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heets/sheet13.xml" ContentType="application/vnd.openxmlformats-officedocument.spreadsheetml.chart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chartsheets/sheet11.xml" ContentType="application/vnd.openxmlformats-officedocument.spreadsheetml.chartsheet+xml"/>
  <Override PartName="/xl/queryTables/queryTable15.xml" ContentType="application/vnd.openxmlformats-officedocument.spreadsheetml.queryTable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8.xml" ContentType="application/vnd.openxmlformats-officedocument.spreadsheetml.chartsheet+xml"/>
  <Override PartName="/xl/connections.xml" ContentType="application/vnd.openxmlformats-officedocument.spreadsheetml.connections+xml"/>
  <Override PartName="/xl/queryTables/queryTable13.xml" ContentType="application/vnd.openxmlformats-officedocument.spreadsheetml.queryTable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queryTables/queryTable8.xml" ContentType="application/vnd.openxmlformats-officedocument.spreadsheetml.queryTable+xml"/>
  <Override PartName="/xl/queryTables/queryTable11.xml" ContentType="application/vnd.openxmlformats-officedocument.spreadsheetml.queryTable+xml"/>
  <Override PartName="/xl/drawings/drawing11.xml" ContentType="application/vnd.openxmlformats-officedocument.drawing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queryTables/queryTable6.xml" ContentType="application/vnd.openxmlformats-officedocument.spreadsheetml.queryTable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queryTables/queryTable2.xml" ContentType="application/vnd.openxmlformats-officedocument.spreadsheetml.queryTable+xml"/>
  <Default Extension="png" ContentType="image/png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queryTables/queryTable16.xml" ContentType="application/vnd.openxmlformats-officedocument.spreadsheetml.queryTable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heets/sheet9.xml" ContentType="application/vnd.openxmlformats-officedocument.spreadsheetml.chartsheet+xml"/>
  <Override PartName="/xl/chartsheets/sheet12.xml" ContentType="application/vnd.openxmlformats-officedocument.spreadsheetml.chartsheet+xml"/>
  <Override PartName="/xl/queryTables/queryTable14.xml" ContentType="application/vnd.openxmlformats-officedocument.spreadsheetml.queryTable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10.xml" ContentType="application/vnd.openxmlformats-officedocument.spreadsheetml.chartsheet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chartsheets/sheet5.xml" ContentType="application/vnd.openxmlformats-officedocument.spreadsheetml.chartsheet+xml"/>
  <Override PartName="/xl/queryTables/queryTable7.xml" ContentType="application/vnd.openxmlformats-officedocument.spreadsheetml.queryTable+xml"/>
  <Override PartName="/xl/queryTables/queryTable10.xml" ContentType="application/vnd.openxmlformats-officedocument.spreadsheetml.queryTable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chartsheets/sheet3.xml" ContentType="application/vnd.openxmlformats-officedocument.spreadsheetml.chartsheet+xml"/>
  <Override PartName="/xl/queryTables/queryTable5.xml" ContentType="application/vnd.openxmlformats-officedocument.spreadsheetml.queryTable+xml"/>
  <Override PartName="/xl/drawings/drawing10.xml" ContentType="application/vnd.openxmlformats-officedocument.drawing+xml"/>
  <Override PartName="/xl/charts/chart13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105" windowWidth="13215" windowHeight="7005" tabRatio="794"/>
  </bookViews>
  <sheets>
    <sheet name="BuildingSummary" sheetId="9" r:id="rId1"/>
    <sheet name="ZoneSummary" sheetId="10" r:id="rId2"/>
    <sheet name="LocationSummary" sheetId="8" r:id="rId3"/>
    <sheet name="Miami" sheetId="35" state="veryHidden" r:id="rId4"/>
    <sheet name="Houston" sheetId="34" state="veryHidden" r:id="rId5"/>
    <sheet name="Phoenix" sheetId="33" state="veryHidden" r:id="rId6"/>
    <sheet name="Atlanta" sheetId="32" state="veryHidden" r:id="rId7"/>
    <sheet name="LosAngeles" sheetId="31" state="veryHidden" r:id="rId8"/>
    <sheet name="LasVegas" sheetId="30" state="veryHidden" r:id="rId9"/>
    <sheet name="SanFrancisco" sheetId="29" state="veryHidden" r:id="rId10"/>
    <sheet name="Baltimore" sheetId="28" state="veryHidden" r:id="rId11"/>
    <sheet name="Albuquerque" sheetId="27" state="veryHidden" r:id="rId12"/>
    <sheet name="Seattle" sheetId="26" state="veryHidden" r:id="rId13"/>
    <sheet name="Chicago" sheetId="25" state="veryHidden" r:id="rId14"/>
    <sheet name="Boulder" sheetId="24" state="veryHidden" r:id="rId15"/>
    <sheet name="Minneapolis" sheetId="23" state="veryHidden" r:id="rId16"/>
    <sheet name="Helena" sheetId="22" state="veryHidden" r:id="rId17"/>
    <sheet name="Duluth" sheetId="21" state="veryHidden" r:id="rId18"/>
    <sheet name="Fairbanks" sheetId="20" state="veryHidden" r:id="rId19"/>
    <sheet name="Picture" sheetId="3" r:id="rId20"/>
    <sheet name="Electricity" sheetId="4" r:id="rId21"/>
    <sheet name="Gas" sheetId="5" r:id="rId22"/>
    <sheet name="EUI" sheetId="6" r:id="rId23"/>
    <sheet name="Water" sheetId="36" r:id="rId24"/>
    <sheet name="Carbon" sheetId="37" r:id="rId25"/>
    <sheet name="Schedules" sheetId="11" r:id="rId26"/>
    <sheet name="LghtSch" sheetId="12" r:id="rId27"/>
    <sheet name="RmLghtSch" sheetId="13" r:id="rId28"/>
    <sheet name="EqpSch" sheetId="14" r:id="rId29"/>
    <sheet name="RmEqpSch" sheetId="15" r:id="rId30"/>
    <sheet name="OccSch" sheetId="16" r:id="rId31"/>
    <sheet name="RmOccSch" sheetId="17" r:id="rId32"/>
    <sheet name="HeatSch" sheetId="18" r:id="rId33"/>
    <sheet name="CoolSch" sheetId="19" r:id="rId34"/>
  </sheets>
  <definedNames>
    <definedName name="_xlnm.Print_Area" localSheetId="25">Schedules!$A$1:$AB$83</definedName>
    <definedName name="_xlnm.Print_Titles" localSheetId="0">BuildingSummary!$A:$B,BuildingSummary!$1:$1</definedName>
    <definedName name="_xlnm.Print_Titles" localSheetId="2">LocationSummary!$A:$B,LocationSummary!$2:$2</definedName>
    <definedName name="_xlnm.Print_Titles" localSheetId="25">Schedules!$1:$1</definedName>
    <definedName name="smhotel01miami" localSheetId="3">Miami!$A$1:$S$566</definedName>
    <definedName name="smhotel02houston" localSheetId="4">Houston!$A$1:$S$566</definedName>
    <definedName name="smhotel03phoenix" localSheetId="5">Phoenix!$A$1:$S$566</definedName>
    <definedName name="smhotel04atlanta" localSheetId="6">Atlanta!$A$1:$S$566</definedName>
    <definedName name="smhotel05losangeles" localSheetId="7">LosAngeles!$A$1:$S$566</definedName>
    <definedName name="smhotel06lasvegas" localSheetId="8">LasVegas!$A$1:$S$566</definedName>
    <definedName name="smhotel07sanfrancisco" localSheetId="9">SanFrancisco!$A$1:$S$566</definedName>
    <definedName name="smhotel08baltimore" localSheetId="10">Baltimore!$A$1:$S$566</definedName>
    <definedName name="smhotel09albuquerque" localSheetId="11">Albuquerque!$A$1:$S$566</definedName>
    <definedName name="smhotel10seattle" localSheetId="12">Seattle!$A$1:$S$566</definedName>
    <definedName name="smhotel11chicago" localSheetId="13">Chicago!$A$1:$S$566</definedName>
    <definedName name="smhotel12boulder" localSheetId="14">Boulder!$A$1:$S$566</definedName>
    <definedName name="smhotel13minneapolis" localSheetId="15">Minneapolis!$A$1:$S$566</definedName>
    <definedName name="smhotel14helena" localSheetId="16">Helena!$A$1:$S$566</definedName>
    <definedName name="smhotel15duluth" localSheetId="17">Duluth!$A$1:$S$566</definedName>
    <definedName name="smhotel16fairbanks" localSheetId="18">Fairbanks!$A$1:$S$566</definedName>
  </definedNames>
  <calcPr calcId="125725"/>
</workbook>
</file>

<file path=xl/calcChain.xml><?xml version="1.0" encoding="utf-8"?>
<calcChain xmlns="http://schemas.openxmlformats.org/spreadsheetml/2006/main">
  <c r="B256" i="8"/>
  <c r="B257"/>
  <c r="B258"/>
  <c r="B259"/>
  <c r="B260"/>
  <c r="B261"/>
  <c r="B262"/>
  <c r="B263"/>
  <c r="B264"/>
  <c r="B265"/>
  <c r="B266"/>
  <c r="B255"/>
  <c r="R485"/>
  <c r="Q485"/>
  <c r="P485"/>
  <c r="O485"/>
  <c r="N485"/>
  <c r="M485"/>
  <c r="L485"/>
  <c r="K485"/>
  <c r="J485"/>
  <c r="I485"/>
  <c r="H485"/>
  <c r="G485"/>
  <c r="F485"/>
  <c r="E485"/>
  <c r="D485"/>
  <c r="C485"/>
  <c r="R484"/>
  <c r="Q484"/>
  <c r="P484"/>
  <c r="O484"/>
  <c r="N484"/>
  <c r="M484"/>
  <c r="L484"/>
  <c r="K484"/>
  <c r="J484"/>
  <c r="I484"/>
  <c r="H484"/>
  <c r="G484"/>
  <c r="F484"/>
  <c r="E484"/>
  <c r="D484"/>
  <c r="C484"/>
  <c r="R483"/>
  <c r="Q483"/>
  <c r="P483"/>
  <c r="O483"/>
  <c r="N483"/>
  <c r="M483"/>
  <c r="L483"/>
  <c r="K483"/>
  <c r="J483"/>
  <c r="I483"/>
  <c r="H483"/>
  <c r="G483"/>
  <c r="F483"/>
  <c r="E483"/>
  <c r="D483"/>
  <c r="C483"/>
  <c r="R482"/>
  <c r="Q482"/>
  <c r="P482"/>
  <c r="O482"/>
  <c r="N482"/>
  <c r="M482"/>
  <c r="L482"/>
  <c r="K482"/>
  <c r="J482"/>
  <c r="I482"/>
  <c r="H482"/>
  <c r="G482"/>
  <c r="F482"/>
  <c r="E482"/>
  <c r="D482"/>
  <c r="C482"/>
  <c r="R481"/>
  <c r="Q481"/>
  <c r="P481"/>
  <c r="O481"/>
  <c r="N481"/>
  <c r="M481"/>
  <c r="L481"/>
  <c r="K481"/>
  <c r="J481"/>
  <c r="I481"/>
  <c r="H481"/>
  <c r="G481"/>
  <c r="F481"/>
  <c r="E481"/>
  <c r="D481"/>
  <c r="C481"/>
  <c r="R480"/>
  <c r="Q480"/>
  <c r="P480"/>
  <c r="O480"/>
  <c r="N480"/>
  <c r="M480"/>
  <c r="L480"/>
  <c r="K480"/>
  <c r="J480"/>
  <c r="I480"/>
  <c r="H480"/>
  <c r="G480"/>
  <c r="F480"/>
  <c r="E480"/>
  <c r="D480"/>
  <c r="C480"/>
  <c r="R479"/>
  <c r="Q479"/>
  <c r="P479"/>
  <c r="O479"/>
  <c r="N479"/>
  <c r="M479"/>
  <c r="L479"/>
  <c r="K479"/>
  <c r="J479"/>
  <c r="I479"/>
  <c r="H479"/>
  <c r="G479"/>
  <c r="F479"/>
  <c r="E479"/>
  <c r="D479"/>
  <c r="C479"/>
  <c r="R478"/>
  <c r="Q478"/>
  <c r="P478"/>
  <c r="O478"/>
  <c r="N478"/>
  <c r="M478"/>
  <c r="L478"/>
  <c r="K478"/>
  <c r="J478"/>
  <c r="I478"/>
  <c r="H478"/>
  <c r="G478"/>
  <c r="F478"/>
  <c r="E478"/>
  <c r="D478"/>
  <c r="C478"/>
  <c r="R477"/>
  <c r="Q477"/>
  <c r="P477"/>
  <c r="O477"/>
  <c r="N477"/>
  <c r="M477"/>
  <c r="L477"/>
  <c r="K477"/>
  <c r="J477"/>
  <c r="I477"/>
  <c r="H477"/>
  <c r="G477"/>
  <c r="F477"/>
  <c r="E477"/>
  <c r="D477"/>
  <c r="C477"/>
  <c r="R476"/>
  <c r="Q476"/>
  <c r="P476"/>
  <c r="O476"/>
  <c r="N476"/>
  <c r="M476"/>
  <c r="L476"/>
  <c r="K476"/>
  <c r="J476"/>
  <c r="I476"/>
  <c r="H476"/>
  <c r="G476"/>
  <c r="F476"/>
  <c r="E476"/>
  <c r="D476"/>
  <c r="C476"/>
  <c r="R475"/>
  <c r="Q475"/>
  <c r="P475"/>
  <c r="O475"/>
  <c r="N475"/>
  <c r="M475"/>
  <c r="L475"/>
  <c r="K475"/>
  <c r="J475"/>
  <c r="I475"/>
  <c r="H475"/>
  <c r="G475"/>
  <c r="F475"/>
  <c r="E475"/>
  <c r="D475"/>
  <c r="C475"/>
  <c r="C488"/>
  <c r="D488"/>
  <c r="E488"/>
  <c r="F488"/>
  <c r="G488"/>
  <c r="H488"/>
  <c r="I488"/>
  <c r="J488"/>
  <c r="K488"/>
  <c r="L488"/>
  <c r="M488"/>
  <c r="N488"/>
  <c r="O488"/>
  <c r="P488"/>
  <c r="Q488"/>
  <c r="R488"/>
  <c r="C489"/>
  <c r="D489"/>
  <c r="E489"/>
  <c r="F489"/>
  <c r="G489"/>
  <c r="H489"/>
  <c r="I489"/>
  <c r="J489"/>
  <c r="K489"/>
  <c r="L489"/>
  <c r="M489"/>
  <c r="N489"/>
  <c r="O489"/>
  <c r="P489"/>
  <c r="Q489"/>
  <c r="R489"/>
  <c r="C490"/>
  <c r="D490"/>
  <c r="E490"/>
  <c r="F490"/>
  <c r="G490"/>
  <c r="H490"/>
  <c r="I490"/>
  <c r="J490"/>
  <c r="K490"/>
  <c r="L490"/>
  <c r="M490"/>
  <c r="N490"/>
  <c r="O490"/>
  <c r="P490"/>
  <c r="Q490"/>
  <c r="R490"/>
  <c r="C491"/>
  <c r="D491"/>
  <c r="E491"/>
  <c r="F491"/>
  <c r="G491"/>
  <c r="H491"/>
  <c r="I491"/>
  <c r="J491"/>
  <c r="K491"/>
  <c r="L491"/>
  <c r="M491"/>
  <c r="N491"/>
  <c r="O491"/>
  <c r="P491"/>
  <c r="Q491"/>
  <c r="R491"/>
  <c r="C492"/>
  <c r="D492"/>
  <c r="E492"/>
  <c r="F492"/>
  <c r="G492"/>
  <c r="H492"/>
  <c r="I492"/>
  <c r="J492"/>
  <c r="K492"/>
  <c r="L492"/>
  <c r="M492"/>
  <c r="N492"/>
  <c r="O492"/>
  <c r="P492"/>
  <c r="Q492"/>
  <c r="R492"/>
  <c r="C493"/>
  <c r="D493"/>
  <c r="E493"/>
  <c r="F493"/>
  <c r="G493"/>
  <c r="H493"/>
  <c r="I493"/>
  <c r="J493"/>
  <c r="K493"/>
  <c r="L493"/>
  <c r="M493"/>
  <c r="N493"/>
  <c r="O493"/>
  <c r="P493"/>
  <c r="Q493"/>
  <c r="R493"/>
  <c r="C494"/>
  <c r="D494"/>
  <c r="E494"/>
  <c r="F494"/>
  <c r="G494"/>
  <c r="H494"/>
  <c r="I494"/>
  <c r="J494"/>
  <c r="K494"/>
  <c r="L494"/>
  <c r="M494"/>
  <c r="N494"/>
  <c r="O494"/>
  <c r="P494"/>
  <c r="Q494"/>
  <c r="R494"/>
  <c r="C495"/>
  <c r="D495"/>
  <c r="E495"/>
  <c r="F495"/>
  <c r="G495"/>
  <c r="H495"/>
  <c r="I495"/>
  <c r="J495"/>
  <c r="K495"/>
  <c r="L495"/>
  <c r="M495"/>
  <c r="N495"/>
  <c r="O495"/>
  <c r="P495"/>
  <c r="Q495"/>
  <c r="R495"/>
  <c r="C496"/>
  <c r="D496"/>
  <c r="E496"/>
  <c r="F496"/>
  <c r="G496"/>
  <c r="H496"/>
  <c r="I496"/>
  <c r="J496"/>
  <c r="K496"/>
  <c r="L496"/>
  <c r="M496"/>
  <c r="N496"/>
  <c r="O496"/>
  <c r="P496"/>
  <c r="Q496"/>
  <c r="R496"/>
  <c r="C497"/>
  <c r="D497"/>
  <c r="E497"/>
  <c r="F497"/>
  <c r="G497"/>
  <c r="H497"/>
  <c r="I497"/>
  <c r="J497"/>
  <c r="K497"/>
  <c r="L497"/>
  <c r="M497"/>
  <c r="N497"/>
  <c r="O497"/>
  <c r="P497"/>
  <c r="Q497"/>
  <c r="R497"/>
  <c r="C498"/>
  <c r="D498"/>
  <c r="E498"/>
  <c r="F498"/>
  <c r="G498"/>
  <c r="H498"/>
  <c r="I498"/>
  <c r="J498"/>
  <c r="K498"/>
  <c r="L498"/>
  <c r="M498"/>
  <c r="N498"/>
  <c r="O498"/>
  <c r="P498"/>
  <c r="Q498"/>
  <c r="R498"/>
  <c r="R505"/>
  <c r="Q505"/>
  <c r="P505"/>
  <c r="O505"/>
  <c r="N505"/>
  <c r="M505"/>
  <c r="L505"/>
  <c r="K505"/>
  <c r="J505"/>
  <c r="I505"/>
  <c r="H505"/>
  <c r="G505"/>
  <c r="F505"/>
  <c r="E505"/>
  <c r="D505"/>
  <c r="C505"/>
  <c r="R511"/>
  <c r="Q511"/>
  <c r="P511"/>
  <c r="O511"/>
  <c r="N511"/>
  <c r="M511"/>
  <c r="L511"/>
  <c r="K511"/>
  <c r="J511"/>
  <c r="I511"/>
  <c r="H511"/>
  <c r="G511"/>
  <c r="F511"/>
  <c r="E511"/>
  <c r="D511"/>
  <c r="C511"/>
  <c r="R510"/>
  <c r="Q510"/>
  <c r="P510"/>
  <c r="O510"/>
  <c r="N510"/>
  <c r="M510"/>
  <c r="L510"/>
  <c r="K510"/>
  <c r="J510"/>
  <c r="I510"/>
  <c r="H510"/>
  <c r="G510"/>
  <c r="F510"/>
  <c r="E510"/>
  <c r="D510"/>
  <c r="C510"/>
  <c r="R509"/>
  <c r="Q509"/>
  <c r="P509"/>
  <c r="O509"/>
  <c r="N509"/>
  <c r="M509"/>
  <c r="L509"/>
  <c r="K509"/>
  <c r="J509"/>
  <c r="I509"/>
  <c r="H509"/>
  <c r="G509"/>
  <c r="F509"/>
  <c r="E509"/>
  <c r="D509"/>
  <c r="C509"/>
  <c r="R508"/>
  <c r="Q508"/>
  <c r="P508"/>
  <c r="O508"/>
  <c r="N508"/>
  <c r="M508"/>
  <c r="L508"/>
  <c r="K508"/>
  <c r="J508"/>
  <c r="I508"/>
  <c r="H508"/>
  <c r="G508"/>
  <c r="F508"/>
  <c r="E508"/>
  <c r="D508"/>
  <c r="C508"/>
  <c r="R507"/>
  <c r="Q507"/>
  <c r="P507"/>
  <c r="O507"/>
  <c r="N507"/>
  <c r="M507"/>
  <c r="L507"/>
  <c r="K507"/>
  <c r="J507"/>
  <c r="I507"/>
  <c r="H507"/>
  <c r="G507"/>
  <c r="F507"/>
  <c r="E507"/>
  <c r="D507"/>
  <c r="C507"/>
  <c r="R506"/>
  <c r="Q506"/>
  <c r="P506"/>
  <c r="O506"/>
  <c r="N506"/>
  <c r="M506"/>
  <c r="L506"/>
  <c r="K506"/>
  <c r="J506"/>
  <c r="I506"/>
  <c r="H506"/>
  <c r="G506"/>
  <c r="F506"/>
  <c r="E506"/>
  <c r="D506"/>
  <c r="C506"/>
  <c r="R487"/>
  <c r="Q487"/>
  <c r="P487"/>
  <c r="O487"/>
  <c r="N487"/>
  <c r="M487"/>
  <c r="L487"/>
  <c r="K487"/>
  <c r="J487"/>
  <c r="I487"/>
  <c r="H487"/>
  <c r="G487"/>
  <c r="F487"/>
  <c r="E487"/>
  <c r="D487"/>
  <c r="C487"/>
  <c r="R474"/>
  <c r="Q474"/>
  <c r="P474"/>
  <c r="O474"/>
  <c r="N474"/>
  <c r="M474"/>
  <c r="L474"/>
  <c r="K474"/>
  <c r="J474"/>
  <c r="I474"/>
  <c r="H474"/>
  <c r="G474"/>
  <c r="F474"/>
  <c r="E474"/>
  <c r="D474"/>
  <c r="C474"/>
  <c r="R339"/>
  <c r="Q339"/>
  <c r="P339"/>
  <c r="O339"/>
  <c r="N339"/>
  <c r="M339"/>
  <c r="L339"/>
  <c r="K339"/>
  <c r="J339"/>
  <c r="I339"/>
  <c r="H339"/>
  <c r="G339"/>
  <c r="F339"/>
  <c r="E339"/>
  <c r="D339"/>
  <c r="C339"/>
  <c r="R334"/>
  <c r="Q334"/>
  <c r="P334"/>
  <c r="O334"/>
  <c r="N334"/>
  <c r="M334"/>
  <c r="L334"/>
  <c r="K334"/>
  <c r="J334"/>
  <c r="I334"/>
  <c r="H334"/>
  <c r="G334"/>
  <c r="F334"/>
  <c r="E334"/>
  <c r="D334"/>
  <c r="C334"/>
  <c r="R337"/>
  <c r="Q337"/>
  <c r="P337"/>
  <c r="O337"/>
  <c r="N337"/>
  <c r="M337"/>
  <c r="L337"/>
  <c r="K337"/>
  <c r="J337"/>
  <c r="I337"/>
  <c r="H337"/>
  <c r="G337"/>
  <c r="F337"/>
  <c r="E337"/>
  <c r="D337"/>
  <c r="C337"/>
  <c r="R336"/>
  <c r="Q336"/>
  <c r="P336"/>
  <c r="O336"/>
  <c r="N336"/>
  <c r="M336"/>
  <c r="L336"/>
  <c r="K336"/>
  <c r="J336"/>
  <c r="I336"/>
  <c r="H336"/>
  <c r="G336"/>
  <c r="F336"/>
  <c r="E336"/>
  <c r="D336"/>
  <c r="C336"/>
  <c r="R333"/>
  <c r="Q333"/>
  <c r="P333"/>
  <c r="O333"/>
  <c r="N333"/>
  <c r="M333"/>
  <c r="L333"/>
  <c r="K333"/>
  <c r="J333"/>
  <c r="I333"/>
  <c r="H333"/>
  <c r="G333"/>
  <c r="F333"/>
  <c r="E333"/>
  <c r="D333"/>
  <c r="C333"/>
  <c r="R503"/>
  <c r="R502"/>
  <c r="R501"/>
  <c r="R500"/>
  <c r="R471"/>
  <c r="R470"/>
  <c r="R469"/>
  <c r="R468"/>
  <c r="R467"/>
  <c r="R466"/>
  <c r="R465"/>
  <c r="R464"/>
  <c r="R463"/>
  <c r="R462"/>
  <c r="R461"/>
  <c r="R460"/>
  <c r="R459"/>
  <c r="R458"/>
  <c r="R457"/>
  <c r="R456"/>
  <c r="R454"/>
  <c r="R453"/>
  <c r="R452"/>
  <c r="R451"/>
  <c r="R450"/>
  <c r="R449"/>
  <c r="R448"/>
  <c r="R447"/>
  <c r="R446"/>
  <c r="R445"/>
  <c r="R444"/>
  <c r="R443"/>
  <c r="R442"/>
  <c r="R441"/>
  <c r="R440"/>
  <c r="R438"/>
  <c r="R437"/>
  <c r="R436"/>
  <c r="R435"/>
  <c r="R434"/>
  <c r="R433"/>
  <c r="R432"/>
  <c r="R431"/>
  <c r="R430"/>
  <c r="R429"/>
  <c r="R428"/>
  <c r="R427"/>
  <c r="R426"/>
  <c r="R425"/>
  <c r="R424"/>
  <c r="R422"/>
  <c r="R421"/>
  <c r="R420"/>
  <c r="R419"/>
  <c r="R418"/>
  <c r="R417"/>
  <c r="R416"/>
  <c r="R415"/>
  <c r="R414"/>
  <c r="R413"/>
  <c r="R412"/>
  <c r="R411"/>
  <c r="R410"/>
  <c r="R409"/>
  <c r="R408"/>
  <c r="R405"/>
  <c r="R404"/>
  <c r="R403"/>
  <c r="R402"/>
  <c r="R401"/>
  <c r="R400"/>
  <c r="R399"/>
  <c r="R398"/>
  <c r="R397"/>
  <c r="R396"/>
  <c r="R395"/>
  <c r="R394"/>
  <c r="R393"/>
  <c r="R392"/>
  <c r="R391"/>
  <c r="R390"/>
  <c r="R388"/>
  <c r="R387"/>
  <c r="R386"/>
  <c r="R385"/>
  <c r="R384"/>
  <c r="R383"/>
  <c r="R382"/>
  <c r="R381"/>
  <c r="R380"/>
  <c r="R379"/>
  <c r="R378"/>
  <c r="R377"/>
  <c r="R376"/>
  <c r="R375"/>
  <c r="R374"/>
  <c r="R372"/>
  <c r="R371"/>
  <c r="R370"/>
  <c r="R369"/>
  <c r="R368"/>
  <c r="R367"/>
  <c r="R366"/>
  <c r="R365"/>
  <c r="R364"/>
  <c r="R363"/>
  <c r="R362"/>
  <c r="R361"/>
  <c r="R360"/>
  <c r="R359"/>
  <c r="R358"/>
  <c r="R356"/>
  <c r="R355"/>
  <c r="R354"/>
  <c r="R353"/>
  <c r="R352"/>
  <c r="R351"/>
  <c r="R350"/>
  <c r="R349"/>
  <c r="R348"/>
  <c r="R347"/>
  <c r="R346"/>
  <c r="R345"/>
  <c r="R344"/>
  <c r="R343"/>
  <c r="R342"/>
  <c r="R330"/>
  <c r="R329"/>
  <c r="R328"/>
  <c r="R327"/>
  <c r="R326"/>
  <c r="R325"/>
  <c r="R324"/>
  <c r="R323"/>
  <c r="R322"/>
  <c r="R321"/>
  <c r="R320"/>
  <c r="R319"/>
  <c r="R318"/>
  <c r="R317"/>
  <c r="R316"/>
  <c r="R315"/>
  <c r="R314"/>
  <c r="R313"/>
  <c r="R312"/>
  <c r="R311"/>
  <c r="R310"/>
  <c r="R309"/>
  <c r="R308"/>
  <c r="R307"/>
  <c r="R306"/>
  <c r="R305"/>
  <c r="R304"/>
  <c r="R303"/>
  <c r="R302"/>
  <c r="R301"/>
  <c r="R300"/>
  <c r="R299"/>
  <c r="R298"/>
  <c r="R297"/>
  <c r="R296"/>
  <c r="R295"/>
  <c r="R294"/>
  <c r="R293"/>
  <c r="R292"/>
  <c r="R291"/>
  <c r="R290"/>
  <c r="R289"/>
  <c r="R288"/>
  <c r="R287"/>
  <c r="R286"/>
  <c r="R285"/>
  <c r="R284"/>
  <c r="R283"/>
  <c r="R282"/>
  <c r="R281"/>
  <c r="R280"/>
  <c r="R279"/>
  <c r="R278"/>
  <c r="R277"/>
  <c r="R276"/>
  <c r="R275"/>
  <c r="R274"/>
  <c r="R273"/>
  <c r="R272"/>
  <c r="R271"/>
  <c r="R270"/>
  <c r="R269"/>
  <c r="R268"/>
  <c r="R252"/>
  <c r="R251"/>
  <c r="R250"/>
  <c r="R249"/>
  <c r="R248"/>
  <c r="R247"/>
  <c r="R246"/>
  <c r="R245"/>
  <c r="R244"/>
  <c r="R243"/>
  <c r="R242"/>
  <c r="R241"/>
  <c r="R240"/>
  <c r="R239"/>
  <c r="R238"/>
  <c r="R237"/>
  <c r="R236"/>
  <c r="R235"/>
  <c r="R234"/>
  <c r="R233"/>
  <c r="R232"/>
  <c r="R231"/>
  <c r="R230"/>
  <c r="R229"/>
  <c r="R228"/>
  <c r="R227"/>
  <c r="R226"/>
  <c r="R225"/>
  <c r="R224"/>
  <c r="R223"/>
  <c r="R222"/>
  <c r="R221"/>
  <c r="R220"/>
  <c r="R219"/>
  <c r="R218"/>
  <c r="R217"/>
  <c r="R216"/>
  <c r="R215"/>
  <c r="R214"/>
  <c r="R213"/>
  <c r="R212"/>
  <c r="R211"/>
  <c r="R210"/>
  <c r="R209"/>
  <c r="R208"/>
  <c r="R207"/>
  <c r="R206"/>
  <c r="R205"/>
  <c r="R204"/>
  <c r="R203"/>
  <c r="R202"/>
  <c r="R201"/>
  <c r="R200"/>
  <c r="R199"/>
  <c r="R198"/>
  <c r="R197"/>
  <c r="R196"/>
  <c r="R195"/>
  <c r="R194"/>
  <c r="R193"/>
  <c r="R192"/>
  <c r="R191"/>
  <c r="R190"/>
  <c r="R188"/>
  <c r="R187"/>
  <c r="R186"/>
  <c r="R185"/>
  <c r="R184"/>
  <c r="R183"/>
  <c r="R182"/>
  <c r="R181"/>
  <c r="R180"/>
  <c r="R179"/>
  <c r="R178"/>
  <c r="R177"/>
  <c r="R176"/>
  <c r="R175"/>
  <c r="R174"/>
  <c r="R173"/>
  <c r="R172"/>
  <c r="R171"/>
  <c r="R170"/>
  <c r="R169"/>
  <c r="R168"/>
  <c r="R167"/>
  <c r="R166"/>
  <c r="R165"/>
  <c r="R164"/>
  <c r="R163"/>
  <c r="R162"/>
  <c r="R161"/>
  <c r="R160"/>
  <c r="R159"/>
  <c r="R158"/>
  <c r="R157"/>
  <c r="R156"/>
  <c r="R155"/>
  <c r="R154"/>
  <c r="R153"/>
  <c r="R152"/>
  <c r="R151"/>
  <c r="R150"/>
  <c r="R149"/>
  <c r="R148"/>
  <c r="R147"/>
  <c r="R146"/>
  <c r="R145"/>
  <c r="R144"/>
  <c r="R143"/>
  <c r="R142"/>
  <c r="R139"/>
  <c r="R138"/>
  <c r="R137"/>
  <c r="R136"/>
  <c r="R135"/>
  <c r="R134"/>
  <c r="R133"/>
  <c r="R132"/>
  <c r="R131"/>
  <c r="R130"/>
  <c r="R129"/>
  <c r="R128"/>
  <c r="R127"/>
  <c r="R126"/>
  <c r="R125"/>
  <c r="R124"/>
  <c r="R123"/>
  <c r="R122"/>
  <c r="R121"/>
  <c r="R120"/>
  <c r="R119"/>
  <c r="R118"/>
  <c r="R117"/>
  <c r="R116"/>
  <c r="R115"/>
  <c r="R114"/>
  <c r="R113"/>
  <c r="R112"/>
  <c r="R111"/>
  <c r="R110"/>
  <c r="R109"/>
  <c r="R108"/>
  <c r="R107"/>
  <c r="R106"/>
  <c r="R105"/>
  <c r="R104"/>
  <c r="R103"/>
  <c r="R102"/>
  <c r="R101"/>
  <c r="R100"/>
  <c r="R99"/>
  <c r="R98"/>
  <c r="R97"/>
  <c r="R96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7"/>
  <c r="R75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5"/>
  <c r="R17"/>
  <c r="R16"/>
  <c r="R15"/>
  <c r="R13"/>
  <c r="R10"/>
  <c r="Q503"/>
  <c r="Q502"/>
  <c r="Q501"/>
  <c r="Q500"/>
  <c r="Q471"/>
  <c r="Q470"/>
  <c r="Q469"/>
  <c r="Q468"/>
  <c r="Q467"/>
  <c r="Q466"/>
  <c r="Q465"/>
  <c r="Q464"/>
  <c r="Q463"/>
  <c r="Q462"/>
  <c r="Q461"/>
  <c r="Q460"/>
  <c r="Q459"/>
  <c r="Q458"/>
  <c r="Q457"/>
  <c r="Q456"/>
  <c r="Q454"/>
  <c r="Q453"/>
  <c r="Q452"/>
  <c r="Q451"/>
  <c r="Q450"/>
  <c r="Q449"/>
  <c r="Q448"/>
  <c r="Q447"/>
  <c r="Q446"/>
  <c r="Q445"/>
  <c r="Q444"/>
  <c r="Q443"/>
  <c r="Q442"/>
  <c r="Q441"/>
  <c r="Q440"/>
  <c r="Q438"/>
  <c r="Q437"/>
  <c r="Q436"/>
  <c r="Q435"/>
  <c r="Q434"/>
  <c r="Q433"/>
  <c r="Q432"/>
  <c r="Q431"/>
  <c r="Q430"/>
  <c r="Q429"/>
  <c r="Q428"/>
  <c r="Q427"/>
  <c r="Q426"/>
  <c r="Q425"/>
  <c r="Q424"/>
  <c r="Q422"/>
  <c r="Q421"/>
  <c r="Q420"/>
  <c r="Q419"/>
  <c r="Q418"/>
  <c r="Q417"/>
  <c r="Q416"/>
  <c r="Q415"/>
  <c r="Q414"/>
  <c r="Q413"/>
  <c r="Q412"/>
  <c r="Q411"/>
  <c r="Q410"/>
  <c r="Q409"/>
  <c r="Q408"/>
  <c r="Q405"/>
  <c r="Q404"/>
  <c r="Q403"/>
  <c r="Q402"/>
  <c r="Q401"/>
  <c r="Q400"/>
  <c r="Q399"/>
  <c r="Q398"/>
  <c r="Q397"/>
  <c r="Q396"/>
  <c r="Q395"/>
  <c r="Q394"/>
  <c r="Q393"/>
  <c r="Q392"/>
  <c r="Q391"/>
  <c r="Q390"/>
  <c r="Q388"/>
  <c r="Q387"/>
  <c r="Q386"/>
  <c r="Q385"/>
  <c r="Q384"/>
  <c r="Q383"/>
  <c r="Q382"/>
  <c r="Q381"/>
  <c r="Q380"/>
  <c r="Q379"/>
  <c r="Q378"/>
  <c r="Q377"/>
  <c r="Q376"/>
  <c r="Q375"/>
  <c r="Q374"/>
  <c r="Q372"/>
  <c r="Q371"/>
  <c r="Q370"/>
  <c r="Q369"/>
  <c r="Q368"/>
  <c r="Q367"/>
  <c r="Q366"/>
  <c r="Q365"/>
  <c r="Q364"/>
  <c r="Q363"/>
  <c r="Q362"/>
  <c r="Q361"/>
  <c r="Q360"/>
  <c r="Q359"/>
  <c r="Q358"/>
  <c r="Q356"/>
  <c r="Q355"/>
  <c r="Q354"/>
  <c r="Q353"/>
  <c r="Q352"/>
  <c r="Q351"/>
  <c r="Q350"/>
  <c r="Q349"/>
  <c r="Q348"/>
  <c r="Q347"/>
  <c r="Q346"/>
  <c r="Q345"/>
  <c r="Q344"/>
  <c r="Q343"/>
  <c r="Q342"/>
  <c r="Q330"/>
  <c r="Q329"/>
  <c r="Q328"/>
  <c r="Q327"/>
  <c r="Q326"/>
  <c r="Q325"/>
  <c r="Q324"/>
  <c r="Q323"/>
  <c r="Q322"/>
  <c r="Q321"/>
  <c r="Q320"/>
  <c r="Q319"/>
  <c r="Q318"/>
  <c r="Q317"/>
  <c r="Q316"/>
  <c r="Q315"/>
  <c r="Q314"/>
  <c r="Q313"/>
  <c r="Q312"/>
  <c r="Q311"/>
  <c r="Q310"/>
  <c r="Q309"/>
  <c r="Q308"/>
  <c r="Q307"/>
  <c r="Q306"/>
  <c r="Q305"/>
  <c r="Q304"/>
  <c r="Q303"/>
  <c r="Q302"/>
  <c r="Q301"/>
  <c r="Q300"/>
  <c r="Q299"/>
  <c r="Q298"/>
  <c r="Q297"/>
  <c r="Q296"/>
  <c r="Q295"/>
  <c r="Q294"/>
  <c r="Q293"/>
  <c r="Q292"/>
  <c r="Q291"/>
  <c r="Q290"/>
  <c r="Q289"/>
  <c r="Q288"/>
  <c r="Q287"/>
  <c r="Q286"/>
  <c r="Q285"/>
  <c r="Q284"/>
  <c r="Q283"/>
  <c r="Q282"/>
  <c r="Q281"/>
  <c r="Q280"/>
  <c r="Q279"/>
  <c r="Q278"/>
  <c r="Q277"/>
  <c r="Q276"/>
  <c r="Q275"/>
  <c r="Q274"/>
  <c r="Q273"/>
  <c r="Q272"/>
  <c r="Q271"/>
  <c r="Q270"/>
  <c r="Q269"/>
  <c r="Q268"/>
  <c r="Q252"/>
  <c r="Q251"/>
  <c r="Q250"/>
  <c r="Q249"/>
  <c r="Q248"/>
  <c r="Q247"/>
  <c r="Q246"/>
  <c r="Q245"/>
  <c r="Q244"/>
  <c r="Q243"/>
  <c r="Q242"/>
  <c r="Q241"/>
  <c r="Q240"/>
  <c r="Q239"/>
  <c r="Q238"/>
  <c r="Q237"/>
  <c r="Q236"/>
  <c r="Q235"/>
  <c r="Q234"/>
  <c r="Q233"/>
  <c r="Q232"/>
  <c r="Q231"/>
  <c r="Q230"/>
  <c r="Q229"/>
  <c r="Q228"/>
  <c r="Q227"/>
  <c r="Q226"/>
  <c r="Q225"/>
  <c r="Q224"/>
  <c r="Q223"/>
  <c r="Q222"/>
  <c r="Q221"/>
  <c r="Q220"/>
  <c r="Q219"/>
  <c r="Q218"/>
  <c r="Q217"/>
  <c r="Q216"/>
  <c r="Q215"/>
  <c r="Q214"/>
  <c r="Q213"/>
  <c r="Q212"/>
  <c r="Q211"/>
  <c r="Q210"/>
  <c r="Q209"/>
  <c r="Q208"/>
  <c r="Q207"/>
  <c r="Q206"/>
  <c r="Q205"/>
  <c r="Q204"/>
  <c r="Q203"/>
  <c r="Q202"/>
  <c r="Q201"/>
  <c r="Q200"/>
  <c r="Q199"/>
  <c r="Q198"/>
  <c r="Q197"/>
  <c r="Q196"/>
  <c r="Q195"/>
  <c r="Q194"/>
  <c r="Q193"/>
  <c r="Q192"/>
  <c r="Q191"/>
  <c r="Q190"/>
  <c r="Q188"/>
  <c r="Q187"/>
  <c r="Q186"/>
  <c r="Q185"/>
  <c r="Q184"/>
  <c r="Q183"/>
  <c r="Q182"/>
  <c r="Q181"/>
  <c r="Q180"/>
  <c r="Q179"/>
  <c r="Q178"/>
  <c r="Q177"/>
  <c r="Q176"/>
  <c r="Q175"/>
  <c r="Q174"/>
  <c r="Q173"/>
  <c r="Q172"/>
  <c r="Q171"/>
  <c r="Q170"/>
  <c r="Q169"/>
  <c r="Q168"/>
  <c r="Q167"/>
  <c r="Q166"/>
  <c r="Q165"/>
  <c r="Q164"/>
  <c r="Q163"/>
  <c r="Q162"/>
  <c r="Q161"/>
  <c r="Q160"/>
  <c r="Q159"/>
  <c r="Q158"/>
  <c r="Q157"/>
  <c r="Q156"/>
  <c r="Q155"/>
  <c r="Q154"/>
  <c r="Q153"/>
  <c r="Q152"/>
  <c r="Q151"/>
  <c r="Q150"/>
  <c r="Q149"/>
  <c r="Q148"/>
  <c r="Q147"/>
  <c r="Q146"/>
  <c r="Q145"/>
  <c r="Q144"/>
  <c r="Q143"/>
  <c r="Q142"/>
  <c r="Q139"/>
  <c r="Q138"/>
  <c r="Q137"/>
  <c r="Q136"/>
  <c r="Q135"/>
  <c r="Q134"/>
  <c r="Q133"/>
  <c r="Q132"/>
  <c r="Q131"/>
  <c r="Q130"/>
  <c r="Q129"/>
  <c r="Q128"/>
  <c r="Q127"/>
  <c r="Q126"/>
  <c r="Q125"/>
  <c r="Q124"/>
  <c r="Q123"/>
  <c r="Q122"/>
  <c r="Q121"/>
  <c r="Q120"/>
  <c r="Q119"/>
  <c r="Q118"/>
  <c r="Q117"/>
  <c r="Q116"/>
  <c r="Q115"/>
  <c r="Q114"/>
  <c r="Q113"/>
  <c r="Q112"/>
  <c r="Q111"/>
  <c r="Q110"/>
  <c r="Q109"/>
  <c r="Q108"/>
  <c r="Q107"/>
  <c r="Q106"/>
  <c r="Q105"/>
  <c r="Q104"/>
  <c r="Q103"/>
  <c r="Q102"/>
  <c r="Q101"/>
  <c r="Q100"/>
  <c r="Q99"/>
  <c r="Q98"/>
  <c r="Q97"/>
  <c r="Q96"/>
  <c r="Q95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5"/>
  <c r="Q17"/>
  <c r="Q16"/>
  <c r="Q15"/>
  <c r="Q13"/>
  <c r="Q10"/>
  <c r="P503"/>
  <c r="P502"/>
  <c r="P501"/>
  <c r="P500"/>
  <c r="P471"/>
  <c r="P470"/>
  <c r="P469"/>
  <c r="P468"/>
  <c r="P467"/>
  <c r="P466"/>
  <c r="P465"/>
  <c r="P464"/>
  <c r="P463"/>
  <c r="P462"/>
  <c r="P461"/>
  <c r="P460"/>
  <c r="P459"/>
  <c r="P458"/>
  <c r="P457"/>
  <c r="P456"/>
  <c r="P454"/>
  <c r="P453"/>
  <c r="P452"/>
  <c r="P451"/>
  <c r="P450"/>
  <c r="P449"/>
  <c r="P448"/>
  <c r="P447"/>
  <c r="P446"/>
  <c r="P445"/>
  <c r="P444"/>
  <c r="P443"/>
  <c r="P442"/>
  <c r="P441"/>
  <c r="P440"/>
  <c r="P438"/>
  <c r="P437"/>
  <c r="P436"/>
  <c r="P435"/>
  <c r="P434"/>
  <c r="P433"/>
  <c r="P432"/>
  <c r="P431"/>
  <c r="P430"/>
  <c r="P429"/>
  <c r="P428"/>
  <c r="P427"/>
  <c r="P426"/>
  <c r="P425"/>
  <c r="P424"/>
  <c r="P422"/>
  <c r="P421"/>
  <c r="P420"/>
  <c r="P419"/>
  <c r="P418"/>
  <c r="P417"/>
  <c r="P416"/>
  <c r="P415"/>
  <c r="P414"/>
  <c r="P413"/>
  <c r="P412"/>
  <c r="P411"/>
  <c r="P410"/>
  <c r="P409"/>
  <c r="P408"/>
  <c r="P405"/>
  <c r="P404"/>
  <c r="P403"/>
  <c r="P402"/>
  <c r="P401"/>
  <c r="P400"/>
  <c r="P399"/>
  <c r="P398"/>
  <c r="P397"/>
  <c r="P396"/>
  <c r="P395"/>
  <c r="P394"/>
  <c r="P393"/>
  <c r="P392"/>
  <c r="P391"/>
  <c r="P390"/>
  <c r="P388"/>
  <c r="P387"/>
  <c r="P386"/>
  <c r="P385"/>
  <c r="P384"/>
  <c r="P383"/>
  <c r="P382"/>
  <c r="P381"/>
  <c r="P380"/>
  <c r="P379"/>
  <c r="P378"/>
  <c r="P377"/>
  <c r="P376"/>
  <c r="P375"/>
  <c r="P374"/>
  <c r="P372"/>
  <c r="P371"/>
  <c r="P370"/>
  <c r="P369"/>
  <c r="P368"/>
  <c r="P367"/>
  <c r="P366"/>
  <c r="P365"/>
  <c r="P364"/>
  <c r="P363"/>
  <c r="P362"/>
  <c r="P361"/>
  <c r="P360"/>
  <c r="P359"/>
  <c r="P358"/>
  <c r="P356"/>
  <c r="P355"/>
  <c r="P354"/>
  <c r="P353"/>
  <c r="P352"/>
  <c r="P351"/>
  <c r="P350"/>
  <c r="P349"/>
  <c r="P348"/>
  <c r="P347"/>
  <c r="P346"/>
  <c r="P345"/>
  <c r="P344"/>
  <c r="P343"/>
  <c r="P342"/>
  <c r="P330"/>
  <c r="P329"/>
  <c r="P328"/>
  <c r="P327"/>
  <c r="P326"/>
  <c r="P325"/>
  <c r="P324"/>
  <c r="P323"/>
  <c r="P322"/>
  <c r="P321"/>
  <c r="P320"/>
  <c r="P319"/>
  <c r="P318"/>
  <c r="P317"/>
  <c r="P316"/>
  <c r="P315"/>
  <c r="P314"/>
  <c r="P313"/>
  <c r="P312"/>
  <c r="P311"/>
  <c r="P310"/>
  <c r="P309"/>
  <c r="P308"/>
  <c r="P307"/>
  <c r="P306"/>
  <c r="P305"/>
  <c r="P304"/>
  <c r="P303"/>
  <c r="P302"/>
  <c r="P301"/>
  <c r="P300"/>
  <c r="P299"/>
  <c r="P298"/>
  <c r="P297"/>
  <c r="P296"/>
  <c r="P295"/>
  <c r="P294"/>
  <c r="P293"/>
  <c r="P292"/>
  <c r="P291"/>
  <c r="P290"/>
  <c r="P289"/>
  <c r="P288"/>
  <c r="P287"/>
  <c r="P286"/>
  <c r="P285"/>
  <c r="P284"/>
  <c r="P283"/>
  <c r="P282"/>
  <c r="P281"/>
  <c r="P280"/>
  <c r="P279"/>
  <c r="P278"/>
  <c r="P277"/>
  <c r="P276"/>
  <c r="P275"/>
  <c r="P274"/>
  <c r="P273"/>
  <c r="P272"/>
  <c r="P271"/>
  <c r="P270"/>
  <c r="P269"/>
  <c r="P268"/>
  <c r="P252"/>
  <c r="P251"/>
  <c r="P250"/>
  <c r="P249"/>
  <c r="P248"/>
  <c r="P247"/>
  <c r="P246"/>
  <c r="P245"/>
  <c r="P244"/>
  <c r="P243"/>
  <c r="P242"/>
  <c r="P241"/>
  <c r="P240"/>
  <c r="P239"/>
  <c r="P238"/>
  <c r="P237"/>
  <c r="P236"/>
  <c r="P235"/>
  <c r="P234"/>
  <c r="P233"/>
  <c r="P232"/>
  <c r="P231"/>
  <c r="P230"/>
  <c r="P229"/>
  <c r="P228"/>
  <c r="P227"/>
  <c r="P226"/>
  <c r="P225"/>
  <c r="P224"/>
  <c r="P223"/>
  <c r="P222"/>
  <c r="P221"/>
  <c r="P220"/>
  <c r="P219"/>
  <c r="P218"/>
  <c r="P217"/>
  <c r="P216"/>
  <c r="P215"/>
  <c r="P214"/>
  <c r="P213"/>
  <c r="P212"/>
  <c r="P211"/>
  <c r="P210"/>
  <c r="P209"/>
  <c r="P208"/>
  <c r="P207"/>
  <c r="P206"/>
  <c r="P205"/>
  <c r="P204"/>
  <c r="P203"/>
  <c r="P202"/>
  <c r="P201"/>
  <c r="P200"/>
  <c r="P199"/>
  <c r="P198"/>
  <c r="P197"/>
  <c r="P196"/>
  <c r="P195"/>
  <c r="P194"/>
  <c r="P193"/>
  <c r="P192"/>
  <c r="P191"/>
  <c r="P190"/>
  <c r="P188"/>
  <c r="P187"/>
  <c r="P186"/>
  <c r="P185"/>
  <c r="P184"/>
  <c r="P183"/>
  <c r="P182"/>
  <c r="P181"/>
  <c r="P180"/>
  <c r="P179"/>
  <c r="P178"/>
  <c r="P177"/>
  <c r="P176"/>
  <c r="P175"/>
  <c r="P174"/>
  <c r="P173"/>
  <c r="P172"/>
  <c r="P171"/>
  <c r="P170"/>
  <c r="P169"/>
  <c r="P168"/>
  <c r="P167"/>
  <c r="P166"/>
  <c r="P165"/>
  <c r="P164"/>
  <c r="P163"/>
  <c r="P162"/>
  <c r="P161"/>
  <c r="P160"/>
  <c r="P159"/>
  <c r="P158"/>
  <c r="P157"/>
  <c r="P156"/>
  <c r="P155"/>
  <c r="P154"/>
  <c r="P153"/>
  <c r="P152"/>
  <c r="P151"/>
  <c r="P150"/>
  <c r="P149"/>
  <c r="P148"/>
  <c r="P147"/>
  <c r="P146"/>
  <c r="P145"/>
  <c r="P144"/>
  <c r="P143"/>
  <c r="P142"/>
  <c r="P139"/>
  <c r="P138"/>
  <c r="P137"/>
  <c r="P136"/>
  <c r="P135"/>
  <c r="P134"/>
  <c r="P133"/>
  <c r="P132"/>
  <c r="P131"/>
  <c r="P130"/>
  <c r="P129"/>
  <c r="P128"/>
  <c r="P127"/>
  <c r="P126"/>
  <c r="P125"/>
  <c r="P124"/>
  <c r="P123"/>
  <c r="P122"/>
  <c r="P121"/>
  <c r="P120"/>
  <c r="P119"/>
  <c r="P118"/>
  <c r="P117"/>
  <c r="P116"/>
  <c r="P115"/>
  <c r="P114"/>
  <c r="P113"/>
  <c r="P112"/>
  <c r="P111"/>
  <c r="P110"/>
  <c r="P109"/>
  <c r="P108"/>
  <c r="P107"/>
  <c r="P106"/>
  <c r="P105"/>
  <c r="P104"/>
  <c r="P103"/>
  <c r="P102"/>
  <c r="P101"/>
  <c r="P100"/>
  <c r="P99"/>
  <c r="P98"/>
  <c r="P97"/>
  <c r="P96"/>
  <c r="P95"/>
  <c r="P94"/>
  <c r="P93"/>
  <c r="P92"/>
  <c r="P91"/>
  <c r="P90"/>
  <c r="P89"/>
  <c r="P88"/>
  <c r="P87"/>
  <c r="P86"/>
  <c r="P85"/>
  <c r="P84"/>
  <c r="P83"/>
  <c r="P82"/>
  <c r="P81"/>
  <c r="P80"/>
  <c r="P79"/>
  <c r="P78"/>
  <c r="P77"/>
  <c r="P75"/>
  <c r="P74"/>
  <c r="P73"/>
  <c r="P72"/>
  <c r="P71"/>
  <c r="P70"/>
  <c r="P69"/>
  <c r="P68"/>
  <c r="P67"/>
  <c r="P66"/>
  <c r="P65"/>
  <c r="P64"/>
  <c r="P63"/>
  <c r="P62"/>
  <c r="P61"/>
  <c r="P60"/>
  <c r="P59"/>
  <c r="P58"/>
  <c r="P57"/>
  <c r="P56"/>
  <c r="P55"/>
  <c r="P54"/>
  <c r="P53"/>
  <c r="P52"/>
  <c r="P51"/>
  <c r="P50"/>
  <c r="P49"/>
  <c r="P48"/>
  <c r="P47"/>
  <c r="P46"/>
  <c r="P45"/>
  <c r="P44"/>
  <c r="P43"/>
  <c r="P42"/>
  <c r="P41"/>
  <c r="P40"/>
  <c r="P39"/>
  <c r="P38"/>
  <c r="P37"/>
  <c r="P36"/>
  <c r="P35"/>
  <c r="P34"/>
  <c r="P33"/>
  <c r="P32"/>
  <c r="P31"/>
  <c r="P30"/>
  <c r="P29"/>
  <c r="P25"/>
  <c r="P17"/>
  <c r="P16"/>
  <c r="P15"/>
  <c r="P13"/>
  <c r="P10"/>
  <c r="O503"/>
  <c r="O502"/>
  <c r="O501"/>
  <c r="O500"/>
  <c r="O471"/>
  <c r="O470"/>
  <c r="O469"/>
  <c r="O468"/>
  <c r="O467"/>
  <c r="O466"/>
  <c r="O465"/>
  <c r="O464"/>
  <c r="O463"/>
  <c r="O462"/>
  <c r="O461"/>
  <c r="O460"/>
  <c r="O459"/>
  <c r="O458"/>
  <c r="O457"/>
  <c r="O456"/>
  <c r="O454"/>
  <c r="O453"/>
  <c r="O452"/>
  <c r="O451"/>
  <c r="O450"/>
  <c r="O449"/>
  <c r="O448"/>
  <c r="O447"/>
  <c r="O446"/>
  <c r="O445"/>
  <c r="O444"/>
  <c r="O443"/>
  <c r="O442"/>
  <c r="O441"/>
  <c r="O440"/>
  <c r="O438"/>
  <c r="O437"/>
  <c r="O436"/>
  <c r="O435"/>
  <c r="O434"/>
  <c r="O433"/>
  <c r="O432"/>
  <c r="O431"/>
  <c r="O430"/>
  <c r="O429"/>
  <c r="O428"/>
  <c r="O427"/>
  <c r="O426"/>
  <c r="O425"/>
  <c r="O424"/>
  <c r="O422"/>
  <c r="O421"/>
  <c r="O420"/>
  <c r="O419"/>
  <c r="O418"/>
  <c r="O417"/>
  <c r="O416"/>
  <c r="O415"/>
  <c r="O414"/>
  <c r="O413"/>
  <c r="O412"/>
  <c r="O411"/>
  <c r="O410"/>
  <c r="O409"/>
  <c r="O408"/>
  <c r="O405"/>
  <c r="O404"/>
  <c r="O403"/>
  <c r="O402"/>
  <c r="O401"/>
  <c r="O400"/>
  <c r="O399"/>
  <c r="O398"/>
  <c r="O397"/>
  <c r="O396"/>
  <c r="O395"/>
  <c r="O394"/>
  <c r="O393"/>
  <c r="O392"/>
  <c r="O391"/>
  <c r="O390"/>
  <c r="O388"/>
  <c r="O387"/>
  <c r="O386"/>
  <c r="O385"/>
  <c r="O384"/>
  <c r="O383"/>
  <c r="O382"/>
  <c r="O381"/>
  <c r="O380"/>
  <c r="O379"/>
  <c r="O378"/>
  <c r="O377"/>
  <c r="O376"/>
  <c r="O375"/>
  <c r="O374"/>
  <c r="O372"/>
  <c r="O371"/>
  <c r="O370"/>
  <c r="O369"/>
  <c r="O368"/>
  <c r="O367"/>
  <c r="O366"/>
  <c r="O365"/>
  <c r="O364"/>
  <c r="O363"/>
  <c r="O362"/>
  <c r="O361"/>
  <c r="O360"/>
  <c r="O359"/>
  <c r="O358"/>
  <c r="O356"/>
  <c r="O355"/>
  <c r="O354"/>
  <c r="O353"/>
  <c r="O352"/>
  <c r="O351"/>
  <c r="O350"/>
  <c r="O349"/>
  <c r="O348"/>
  <c r="O347"/>
  <c r="O346"/>
  <c r="O345"/>
  <c r="O344"/>
  <c r="O343"/>
  <c r="O342"/>
  <c r="O330"/>
  <c r="O329"/>
  <c r="O328"/>
  <c r="O327"/>
  <c r="O326"/>
  <c r="O325"/>
  <c r="O324"/>
  <c r="O323"/>
  <c r="O322"/>
  <c r="O321"/>
  <c r="O320"/>
  <c r="O319"/>
  <c r="O318"/>
  <c r="O317"/>
  <c r="O316"/>
  <c r="O315"/>
  <c r="O314"/>
  <c r="O313"/>
  <c r="O312"/>
  <c r="O311"/>
  <c r="O310"/>
  <c r="O309"/>
  <c r="O308"/>
  <c r="O307"/>
  <c r="O306"/>
  <c r="O305"/>
  <c r="O304"/>
  <c r="O303"/>
  <c r="O302"/>
  <c r="O301"/>
  <c r="O300"/>
  <c r="O299"/>
  <c r="O298"/>
  <c r="O297"/>
  <c r="O296"/>
  <c r="O295"/>
  <c r="O294"/>
  <c r="O293"/>
  <c r="O292"/>
  <c r="O291"/>
  <c r="O290"/>
  <c r="O289"/>
  <c r="O288"/>
  <c r="O287"/>
  <c r="O286"/>
  <c r="O285"/>
  <c r="O284"/>
  <c r="O283"/>
  <c r="O282"/>
  <c r="O281"/>
  <c r="O280"/>
  <c r="O279"/>
  <c r="O278"/>
  <c r="O277"/>
  <c r="O276"/>
  <c r="O275"/>
  <c r="O274"/>
  <c r="O273"/>
  <c r="O272"/>
  <c r="O271"/>
  <c r="O270"/>
  <c r="O269"/>
  <c r="O268"/>
  <c r="O252"/>
  <c r="O251"/>
  <c r="O250"/>
  <c r="O249"/>
  <c r="O248"/>
  <c r="O247"/>
  <c r="O246"/>
  <c r="O245"/>
  <c r="O244"/>
  <c r="O243"/>
  <c r="O242"/>
  <c r="O241"/>
  <c r="O240"/>
  <c r="O239"/>
  <c r="O238"/>
  <c r="O237"/>
  <c r="O236"/>
  <c r="O235"/>
  <c r="O234"/>
  <c r="O233"/>
  <c r="O232"/>
  <c r="O231"/>
  <c r="O230"/>
  <c r="O229"/>
  <c r="O228"/>
  <c r="O227"/>
  <c r="O226"/>
  <c r="O225"/>
  <c r="O224"/>
  <c r="O223"/>
  <c r="O222"/>
  <c r="O221"/>
  <c r="O220"/>
  <c r="O219"/>
  <c r="O218"/>
  <c r="O217"/>
  <c r="O216"/>
  <c r="O215"/>
  <c r="O214"/>
  <c r="O213"/>
  <c r="O212"/>
  <c r="O211"/>
  <c r="O210"/>
  <c r="O209"/>
  <c r="O208"/>
  <c r="O207"/>
  <c r="O206"/>
  <c r="O205"/>
  <c r="O204"/>
  <c r="O203"/>
  <c r="O202"/>
  <c r="O201"/>
  <c r="O200"/>
  <c r="O199"/>
  <c r="O198"/>
  <c r="O197"/>
  <c r="O196"/>
  <c r="O195"/>
  <c r="O194"/>
  <c r="O193"/>
  <c r="O192"/>
  <c r="O191"/>
  <c r="O190"/>
  <c r="O188"/>
  <c r="O187"/>
  <c r="O186"/>
  <c r="O185"/>
  <c r="O184"/>
  <c r="O183"/>
  <c r="O182"/>
  <c r="O181"/>
  <c r="O180"/>
  <c r="O179"/>
  <c r="O178"/>
  <c r="O177"/>
  <c r="O176"/>
  <c r="O175"/>
  <c r="O174"/>
  <c r="O173"/>
  <c r="O172"/>
  <c r="O171"/>
  <c r="O170"/>
  <c r="O169"/>
  <c r="O168"/>
  <c r="O167"/>
  <c r="O166"/>
  <c r="O165"/>
  <c r="O164"/>
  <c r="O163"/>
  <c r="O162"/>
  <c r="O161"/>
  <c r="O160"/>
  <c r="O159"/>
  <c r="O158"/>
  <c r="O157"/>
  <c r="O156"/>
  <c r="O155"/>
  <c r="O154"/>
  <c r="O153"/>
  <c r="O152"/>
  <c r="O151"/>
  <c r="O150"/>
  <c r="O149"/>
  <c r="O148"/>
  <c r="O147"/>
  <c r="O146"/>
  <c r="O145"/>
  <c r="O144"/>
  <c r="O143"/>
  <c r="O142"/>
  <c r="O139"/>
  <c r="O138"/>
  <c r="O137"/>
  <c r="O136"/>
  <c r="O135"/>
  <c r="O134"/>
  <c r="O133"/>
  <c r="O132"/>
  <c r="O131"/>
  <c r="O130"/>
  <c r="O129"/>
  <c r="O128"/>
  <c r="O127"/>
  <c r="O126"/>
  <c r="O125"/>
  <c r="O124"/>
  <c r="O123"/>
  <c r="O122"/>
  <c r="O121"/>
  <c r="O120"/>
  <c r="O119"/>
  <c r="O118"/>
  <c r="O117"/>
  <c r="O116"/>
  <c r="O115"/>
  <c r="O114"/>
  <c r="O113"/>
  <c r="O112"/>
  <c r="O111"/>
  <c r="O110"/>
  <c r="O109"/>
  <c r="O108"/>
  <c r="O107"/>
  <c r="O106"/>
  <c r="O105"/>
  <c r="O104"/>
  <c r="O103"/>
  <c r="O102"/>
  <c r="O101"/>
  <c r="O100"/>
  <c r="O99"/>
  <c r="O98"/>
  <c r="O97"/>
  <c r="O96"/>
  <c r="O95"/>
  <c r="O94"/>
  <c r="O93"/>
  <c r="O92"/>
  <c r="O91"/>
  <c r="O90"/>
  <c r="O89"/>
  <c r="O88"/>
  <c r="O87"/>
  <c r="O86"/>
  <c r="O85"/>
  <c r="O84"/>
  <c r="O83"/>
  <c r="O82"/>
  <c r="O81"/>
  <c r="O80"/>
  <c r="O79"/>
  <c r="O78"/>
  <c r="O77"/>
  <c r="O75"/>
  <c r="O74"/>
  <c r="O73"/>
  <c r="O7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5"/>
  <c r="O17"/>
  <c r="O16"/>
  <c r="O15"/>
  <c r="O13"/>
  <c r="O10"/>
  <c r="N503"/>
  <c r="N502"/>
  <c r="N501"/>
  <c r="N500"/>
  <c r="N471"/>
  <c r="N470"/>
  <c r="N469"/>
  <c r="N468"/>
  <c r="N467"/>
  <c r="N466"/>
  <c r="N465"/>
  <c r="N464"/>
  <c r="N463"/>
  <c r="N462"/>
  <c r="N461"/>
  <c r="N460"/>
  <c r="N459"/>
  <c r="N458"/>
  <c r="N457"/>
  <c r="N456"/>
  <c r="N454"/>
  <c r="N453"/>
  <c r="N452"/>
  <c r="N451"/>
  <c r="N450"/>
  <c r="N449"/>
  <c r="N448"/>
  <c r="N447"/>
  <c r="N446"/>
  <c r="N445"/>
  <c r="N444"/>
  <c r="N443"/>
  <c r="N442"/>
  <c r="N441"/>
  <c r="N440"/>
  <c r="N438"/>
  <c r="N437"/>
  <c r="N436"/>
  <c r="N435"/>
  <c r="N434"/>
  <c r="N433"/>
  <c r="N432"/>
  <c r="N431"/>
  <c r="N430"/>
  <c r="N429"/>
  <c r="N428"/>
  <c r="N427"/>
  <c r="N426"/>
  <c r="N425"/>
  <c r="N424"/>
  <c r="N422"/>
  <c r="N421"/>
  <c r="N420"/>
  <c r="N419"/>
  <c r="N418"/>
  <c r="N417"/>
  <c r="N416"/>
  <c r="N415"/>
  <c r="N414"/>
  <c r="N413"/>
  <c r="N412"/>
  <c r="N411"/>
  <c r="N410"/>
  <c r="N409"/>
  <c r="N408"/>
  <c r="N405"/>
  <c r="N404"/>
  <c r="N403"/>
  <c r="N402"/>
  <c r="N401"/>
  <c r="N400"/>
  <c r="N399"/>
  <c r="N398"/>
  <c r="N397"/>
  <c r="N396"/>
  <c r="N395"/>
  <c r="N394"/>
  <c r="N393"/>
  <c r="N392"/>
  <c r="N391"/>
  <c r="N390"/>
  <c r="N388"/>
  <c r="N387"/>
  <c r="N386"/>
  <c r="N385"/>
  <c r="N384"/>
  <c r="N383"/>
  <c r="N382"/>
  <c r="N381"/>
  <c r="N380"/>
  <c r="N379"/>
  <c r="N378"/>
  <c r="N377"/>
  <c r="N376"/>
  <c r="N375"/>
  <c r="N374"/>
  <c r="N372"/>
  <c r="N371"/>
  <c r="N370"/>
  <c r="N369"/>
  <c r="N368"/>
  <c r="N367"/>
  <c r="N366"/>
  <c r="N365"/>
  <c r="N364"/>
  <c r="N363"/>
  <c r="N362"/>
  <c r="N361"/>
  <c r="N360"/>
  <c r="N359"/>
  <c r="N358"/>
  <c r="N356"/>
  <c r="N355"/>
  <c r="N354"/>
  <c r="N353"/>
  <c r="N352"/>
  <c r="N351"/>
  <c r="N350"/>
  <c r="N349"/>
  <c r="N348"/>
  <c r="N347"/>
  <c r="N346"/>
  <c r="N345"/>
  <c r="N344"/>
  <c r="N343"/>
  <c r="N342"/>
  <c r="N330"/>
  <c r="N329"/>
  <c r="N328"/>
  <c r="N327"/>
  <c r="N326"/>
  <c r="N325"/>
  <c r="N324"/>
  <c r="N323"/>
  <c r="N322"/>
  <c r="N321"/>
  <c r="N320"/>
  <c r="N319"/>
  <c r="N318"/>
  <c r="N317"/>
  <c r="N316"/>
  <c r="N315"/>
  <c r="N314"/>
  <c r="N313"/>
  <c r="N312"/>
  <c r="N311"/>
  <c r="N310"/>
  <c r="N309"/>
  <c r="N308"/>
  <c r="N307"/>
  <c r="N306"/>
  <c r="N305"/>
  <c r="N304"/>
  <c r="N303"/>
  <c r="N302"/>
  <c r="N301"/>
  <c r="N300"/>
  <c r="N299"/>
  <c r="N298"/>
  <c r="N297"/>
  <c r="N296"/>
  <c r="N295"/>
  <c r="N294"/>
  <c r="N293"/>
  <c r="N292"/>
  <c r="N291"/>
  <c r="N290"/>
  <c r="N289"/>
  <c r="N288"/>
  <c r="N287"/>
  <c r="N286"/>
  <c r="N285"/>
  <c r="N284"/>
  <c r="N283"/>
  <c r="N282"/>
  <c r="N281"/>
  <c r="N280"/>
  <c r="N279"/>
  <c r="N278"/>
  <c r="N277"/>
  <c r="N276"/>
  <c r="N275"/>
  <c r="N274"/>
  <c r="N273"/>
  <c r="N272"/>
  <c r="N271"/>
  <c r="N270"/>
  <c r="N269"/>
  <c r="N268"/>
  <c r="N252"/>
  <c r="N251"/>
  <c r="N250"/>
  <c r="N249"/>
  <c r="N248"/>
  <c r="N247"/>
  <c r="N246"/>
  <c r="N245"/>
  <c r="N244"/>
  <c r="N243"/>
  <c r="N242"/>
  <c r="N241"/>
  <c r="N240"/>
  <c r="N239"/>
  <c r="N238"/>
  <c r="N237"/>
  <c r="N236"/>
  <c r="N235"/>
  <c r="N234"/>
  <c r="N233"/>
  <c r="N232"/>
  <c r="N231"/>
  <c r="N230"/>
  <c r="N229"/>
  <c r="N228"/>
  <c r="N227"/>
  <c r="N226"/>
  <c r="N225"/>
  <c r="N224"/>
  <c r="N223"/>
  <c r="N222"/>
  <c r="N221"/>
  <c r="N220"/>
  <c r="N219"/>
  <c r="N218"/>
  <c r="N217"/>
  <c r="N216"/>
  <c r="N215"/>
  <c r="N214"/>
  <c r="N213"/>
  <c r="N212"/>
  <c r="N211"/>
  <c r="N210"/>
  <c r="N209"/>
  <c r="N208"/>
  <c r="N207"/>
  <c r="N206"/>
  <c r="N205"/>
  <c r="N204"/>
  <c r="N203"/>
  <c r="N202"/>
  <c r="N201"/>
  <c r="N200"/>
  <c r="N199"/>
  <c r="N198"/>
  <c r="N197"/>
  <c r="N196"/>
  <c r="N195"/>
  <c r="N194"/>
  <c r="N193"/>
  <c r="N192"/>
  <c r="N191"/>
  <c r="N190"/>
  <c r="N188"/>
  <c r="N187"/>
  <c r="N186"/>
  <c r="N185"/>
  <c r="N184"/>
  <c r="N183"/>
  <c r="N182"/>
  <c r="N181"/>
  <c r="N180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N160"/>
  <c r="N159"/>
  <c r="N158"/>
  <c r="N157"/>
  <c r="N156"/>
  <c r="N155"/>
  <c r="N154"/>
  <c r="N153"/>
  <c r="N152"/>
  <c r="N151"/>
  <c r="N150"/>
  <c r="N149"/>
  <c r="N148"/>
  <c r="N147"/>
  <c r="N146"/>
  <c r="N145"/>
  <c r="N144"/>
  <c r="N143"/>
  <c r="N142"/>
  <c r="N139"/>
  <c r="N138"/>
  <c r="N137"/>
  <c r="N136"/>
  <c r="N135"/>
  <c r="N134"/>
  <c r="N133"/>
  <c r="N132"/>
  <c r="N131"/>
  <c r="N130"/>
  <c r="N129"/>
  <c r="N128"/>
  <c r="N127"/>
  <c r="N126"/>
  <c r="N125"/>
  <c r="N124"/>
  <c r="N123"/>
  <c r="N122"/>
  <c r="N121"/>
  <c r="N120"/>
  <c r="N119"/>
  <c r="N118"/>
  <c r="N117"/>
  <c r="N116"/>
  <c r="N115"/>
  <c r="N114"/>
  <c r="N113"/>
  <c r="N112"/>
  <c r="N111"/>
  <c r="N110"/>
  <c r="N109"/>
  <c r="N108"/>
  <c r="N107"/>
  <c r="N106"/>
  <c r="N105"/>
  <c r="N104"/>
  <c r="N103"/>
  <c r="N102"/>
  <c r="N101"/>
  <c r="N100"/>
  <c r="N99"/>
  <c r="N98"/>
  <c r="N97"/>
  <c r="N96"/>
  <c r="N95"/>
  <c r="N94"/>
  <c r="N93"/>
  <c r="N92"/>
  <c r="N91"/>
  <c r="N90"/>
  <c r="N89"/>
  <c r="N88"/>
  <c r="N87"/>
  <c r="N86"/>
  <c r="N85"/>
  <c r="N84"/>
  <c r="N83"/>
  <c r="N82"/>
  <c r="N81"/>
  <c r="N80"/>
  <c r="N79"/>
  <c r="N78"/>
  <c r="N77"/>
  <c r="N75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5"/>
  <c r="N17"/>
  <c r="N16"/>
  <c r="N15"/>
  <c r="N13"/>
  <c r="N10"/>
  <c r="M503"/>
  <c r="M502"/>
  <c r="M501"/>
  <c r="M500"/>
  <c r="M471"/>
  <c r="M470"/>
  <c r="M469"/>
  <c r="M468"/>
  <c r="M467"/>
  <c r="M466"/>
  <c r="M465"/>
  <c r="M464"/>
  <c r="M463"/>
  <c r="M462"/>
  <c r="M461"/>
  <c r="M460"/>
  <c r="M459"/>
  <c r="M458"/>
  <c r="M457"/>
  <c r="M456"/>
  <c r="M454"/>
  <c r="M453"/>
  <c r="M452"/>
  <c r="M451"/>
  <c r="M450"/>
  <c r="M449"/>
  <c r="M448"/>
  <c r="M447"/>
  <c r="M446"/>
  <c r="M445"/>
  <c r="M444"/>
  <c r="M443"/>
  <c r="M442"/>
  <c r="M441"/>
  <c r="M440"/>
  <c r="M438"/>
  <c r="M437"/>
  <c r="M436"/>
  <c r="M435"/>
  <c r="M434"/>
  <c r="M433"/>
  <c r="M432"/>
  <c r="M431"/>
  <c r="M430"/>
  <c r="M429"/>
  <c r="M428"/>
  <c r="M427"/>
  <c r="M426"/>
  <c r="M425"/>
  <c r="M424"/>
  <c r="M422"/>
  <c r="M421"/>
  <c r="M420"/>
  <c r="M419"/>
  <c r="M418"/>
  <c r="M417"/>
  <c r="M416"/>
  <c r="M415"/>
  <c r="M414"/>
  <c r="M413"/>
  <c r="M412"/>
  <c r="M411"/>
  <c r="M410"/>
  <c r="M409"/>
  <c r="M408"/>
  <c r="M405"/>
  <c r="M404"/>
  <c r="M403"/>
  <c r="M402"/>
  <c r="M401"/>
  <c r="M400"/>
  <c r="M399"/>
  <c r="M398"/>
  <c r="M397"/>
  <c r="M396"/>
  <c r="M395"/>
  <c r="M394"/>
  <c r="M393"/>
  <c r="M392"/>
  <c r="M391"/>
  <c r="M390"/>
  <c r="M388"/>
  <c r="M387"/>
  <c r="M386"/>
  <c r="M385"/>
  <c r="M384"/>
  <c r="M383"/>
  <c r="M382"/>
  <c r="M381"/>
  <c r="M380"/>
  <c r="M379"/>
  <c r="M378"/>
  <c r="M377"/>
  <c r="M376"/>
  <c r="M375"/>
  <c r="M374"/>
  <c r="M372"/>
  <c r="M371"/>
  <c r="M370"/>
  <c r="M369"/>
  <c r="M368"/>
  <c r="M367"/>
  <c r="M366"/>
  <c r="M365"/>
  <c r="M364"/>
  <c r="M363"/>
  <c r="M362"/>
  <c r="M361"/>
  <c r="M360"/>
  <c r="M359"/>
  <c r="M358"/>
  <c r="M356"/>
  <c r="M355"/>
  <c r="M354"/>
  <c r="M353"/>
  <c r="M352"/>
  <c r="M351"/>
  <c r="M350"/>
  <c r="M349"/>
  <c r="M348"/>
  <c r="M347"/>
  <c r="M346"/>
  <c r="M345"/>
  <c r="M344"/>
  <c r="M343"/>
  <c r="M342"/>
  <c r="M330"/>
  <c r="M329"/>
  <c r="M328"/>
  <c r="M327"/>
  <c r="M326"/>
  <c r="M325"/>
  <c r="M324"/>
  <c r="M323"/>
  <c r="M322"/>
  <c r="M321"/>
  <c r="M320"/>
  <c r="M319"/>
  <c r="M318"/>
  <c r="M317"/>
  <c r="M316"/>
  <c r="M315"/>
  <c r="M314"/>
  <c r="M313"/>
  <c r="M312"/>
  <c r="M311"/>
  <c r="M310"/>
  <c r="M309"/>
  <c r="M308"/>
  <c r="M307"/>
  <c r="M306"/>
  <c r="M305"/>
  <c r="M304"/>
  <c r="M303"/>
  <c r="M302"/>
  <c r="M301"/>
  <c r="M300"/>
  <c r="M299"/>
  <c r="M298"/>
  <c r="M297"/>
  <c r="M296"/>
  <c r="M295"/>
  <c r="M294"/>
  <c r="M293"/>
  <c r="M292"/>
  <c r="M291"/>
  <c r="M290"/>
  <c r="M289"/>
  <c r="M288"/>
  <c r="M287"/>
  <c r="M286"/>
  <c r="M285"/>
  <c r="M284"/>
  <c r="M283"/>
  <c r="M282"/>
  <c r="M281"/>
  <c r="M280"/>
  <c r="M279"/>
  <c r="M278"/>
  <c r="M277"/>
  <c r="M276"/>
  <c r="M275"/>
  <c r="M274"/>
  <c r="M273"/>
  <c r="M272"/>
  <c r="M271"/>
  <c r="M270"/>
  <c r="M269"/>
  <c r="M268"/>
  <c r="M252"/>
  <c r="M251"/>
  <c r="M250"/>
  <c r="M249"/>
  <c r="M248"/>
  <c r="M247"/>
  <c r="M246"/>
  <c r="M245"/>
  <c r="M244"/>
  <c r="M243"/>
  <c r="M242"/>
  <c r="M241"/>
  <c r="M240"/>
  <c r="M239"/>
  <c r="M238"/>
  <c r="M237"/>
  <c r="M236"/>
  <c r="M235"/>
  <c r="M234"/>
  <c r="M233"/>
  <c r="M232"/>
  <c r="M231"/>
  <c r="M230"/>
  <c r="M229"/>
  <c r="M228"/>
  <c r="M227"/>
  <c r="M226"/>
  <c r="M225"/>
  <c r="M224"/>
  <c r="M223"/>
  <c r="M222"/>
  <c r="M221"/>
  <c r="M220"/>
  <c r="M219"/>
  <c r="M218"/>
  <c r="M217"/>
  <c r="M216"/>
  <c r="M215"/>
  <c r="M214"/>
  <c r="M213"/>
  <c r="M212"/>
  <c r="M211"/>
  <c r="M210"/>
  <c r="M209"/>
  <c r="M208"/>
  <c r="M207"/>
  <c r="M206"/>
  <c r="M205"/>
  <c r="M204"/>
  <c r="M203"/>
  <c r="M202"/>
  <c r="M201"/>
  <c r="M200"/>
  <c r="M199"/>
  <c r="M198"/>
  <c r="M197"/>
  <c r="M196"/>
  <c r="M195"/>
  <c r="M194"/>
  <c r="M193"/>
  <c r="M192"/>
  <c r="M191"/>
  <c r="M190"/>
  <c r="M188"/>
  <c r="M187"/>
  <c r="M186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M161"/>
  <c r="M160"/>
  <c r="M159"/>
  <c r="M158"/>
  <c r="M157"/>
  <c r="M156"/>
  <c r="M155"/>
  <c r="M154"/>
  <c r="M153"/>
  <c r="M152"/>
  <c r="M151"/>
  <c r="M150"/>
  <c r="M149"/>
  <c r="M148"/>
  <c r="M147"/>
  <c r="M146"/>
  <c r="M145"/>
  <c r="M144"/>
  <c r="M143"/>
  <c r="M142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5"/>
  <c r="M17"/>
  <c r="M16"/>
  <c r="M15"/>
  <c r="M13"/>
  <c r="M10"/>
  <c r="L503"/>
  <c r="L502"/>
  <c r="L501"/>
  <c r="L500"/>
  <c r="L471"/>
  <c r="L470"/>
  <c r="L469"/>
  <c r="L468"/>
  <c r="L467"/>
  <c r="L466"/>
  <c r="L465"/>
  <c r="L464"/>
  <c r="L463"/>
  <c r="L462"/>
  <c r="L461"/>
  <c r="L460"/>
  <c r="L459"/>
  <c r="L458"/>
  <c r="L457"/>
  <c r="L456"/>
  <c r="L454"/>
  <c r="L453"/>
  <c r="L452"/>
  <c r="L451"/>
  <c r="L450"/>
  <c r="L449"/>
  <c r="L448"/>
  <c r="L447"/>
  <c r="L446"/>
  <c r="L445"/>
  <c r="L444"/>
  <c r="L443"/>
  <c r="L442"/>
  <c r="L441"/>
  <c r="L440"/>
  <c r="L438"/>
  <c r="L437"/>
  <c r="L436"/>
  <c r="L435"/>
  <c r="L434"/>
  <c r="L433"/>
  <c r="L432"/>
  <c r="L431"/>
  <c r="L430"/>
  <c r="L429"/>
  <c r="L428"/>
  <c r="L427"/>
  <c r="L426"/>
  <c r="L425"/>
  <c r="L424"/>
  <c r="L422"/>
  <c r="L421"/>
  <c r="L420"/>
  <c r="L419"/>
  <c r="L418"/>
  <c r="L417"/>
  <c r="L416"/>
  <c r="L415"/>
  <c r="L414"/>
  <c r="L413"/>
  <c r="L412"/>
  <c r="L411"/>
  <c r="L410"/>
  <c r="L409"/>
  <c r="L408"/>
  <c r="L405"/>
  <c r="L404"/>
  <c r="L403"/>
  <c r="L402"/>
  <c r="L401"/>
  <c r="L400"/>
  <c r="L399"/>
  <c r="L398"/>
  <c r="L397"/>
  <c r="L396"/>
  <c r="L395"/>
  <c r="L394"/>
  <c r="L393"/>
  <c r="L392"/>
  <c r="L391"/>
  <c r="L390"/>
  <c r="L388"/>
  <c r="L387"/>
  <c r="L386"/>
  <c r="L385"/>
  <c r="L384"/>
  <c r="L383"/>
  <c r="L382"/>
  <c r="L381"/>
  <c r="L380"/>
  <c r="L379"/>
  <c r="L378"/>
  <c r="L377"/>
  <c r="L376"/>
  <c r="L375"/>
  <c r="L374"/>
  <c r="L372"/>
  <c r="L371"/>
  <c r="L370"/>
  <c r="L369"/>
  <c r="L368"/>
  <c r="L367"/>
  <c r="L366"/>
  <c r="L365"/>
  <c r="L364"/>
  <c r="L363"/>
  <c r="L362"/>
  <c r="L361"/>
  <c r="L360"/>
  <c r="L359"/>
  <c r="L358"/>
  <c r="L356"/>
  <c r="L355"/>
  <c r="L354"/>
  <c r="L353"/>
  <c r="L352"/>
  <c r="L351"/>
  <c r="L350"/>
  <c r="L349"/>
  <c r="L348"/>
  <c r="L347"/>
  <c r="L346"/>
  <c r="L345"/>
  <c r="L344"/>
  <c r="L343"/>
  <c r="L342"/>
  <c r="L330"/>
  <c r="L329"/>
  <c r="L328"/>
  <c r="L327"/>
  <c r="L326"/>
  <c r="L325"/>
  <c r="L324"/>
  <c r="L323"/>
  <c r="L322"/>
  <c r="L321"/>
  <c r="L320"/>
  <c r="L319"/>
  <c r="L318"/>
  <c r="L317"/>
  <c r="L316"/>
  <c r="L315"/>
  <c r="L314"/>
  <c r="L313"/>
  <c r="L312"/>
  <c r="L311"/>
  <c r="L310"/>
  <c r="L309"/>
  <c r="L308"/>
  <c r="L307"/>
  <c r="L306"/>
  <c r="L305"/>
  <c r="L304"/>
  <c r="L303"/>
  <c r="L302"/>
  <c r="L301"/>
  <c r="L300"/>
  <c r="L299"/>
  <c r="L298"/>
  <c r="L297"/>
  <c r="L296"/>
  <c r="L295"/>
  <c r="L294"/>
  <c r="L293"/>
  <c r="L292"/>
  <c r="L291"/>
  <c r="L290"/>
  <c r="L289"/>
  <c r="L288"/>
  <c r="L287"/>
  <c r="L286"/>
  <c r="L285"/>
  <c r="L284"/>
  <c r="L283"/>
  <c r="L282"/>
  <c r="L281"/>
  <c r="L280"/>
  <c r="L279"/>
  <c r="L278"/>
  <c r="L277"/>
  <c r="L276"/>
  <c r="L275"/>
  <c r="L274"/>
  <c r="L273"/>
  <c r="L272"/>
  <c r="L271"/>
  <c r="L270"/>
  <c r="L269"/>
  <c r="L268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5"/>
  <c r="L17"/>
  <c r="L16"/>
  <c r="L15"/>
  <c r="L13"/>
  <c r="L10"/>
  <c r="K503"/>
  <c r="K502"/>
  <c r="K501"/>
  <c r="K500"/>
  <c r="K471"/>
  <c r="K470"/>
  <c r="K469"/>
  <c r="K468"/>
  <c r="K467"/>
  <c r="K466"/>
  <c r="K465"/>
  <c r="K464"/>
  <c r="K463"/>
  <c r="K462"/>
  <c r="K461"/>
  <c r="K460"/>
  <c r="K459"/>
  <c r="K458"/>
  <c r="K457"/>
  <c r="K456"/>
  <c r="K454"/>
  <c r="K453"/>
  <c r="K452"/>
  <c r="K451"/>
  <c r="K450"/>
  <c r="K449"/>
  <c r="K448"/>
  <c r="K447"/>
  <c r="K446"/>
  <c r="K445"/>
  <c r="K444"/>
  <c r="K443"/>
  <c r="K442"/>
  <c r="K441"/>
  <c r="K440"/>
  <c r="K438"/>
  <c r="K437"/>
  <c r="K436"/>
  <c r="K435"/>
  <c r="K434"/>
  <c r="K433"/>
  <c r="K432"/>
  <c r="K431"/>
  <c r="K430"/>
  <c r="K429"/>
  <c r="K428"/>
  <c r="K427"/>
  <c r="K426"/>
  <c r="K425"/>
  <c r="K424"/>
  <c r="K422"/>
  <c r="K421"/>
  <c r="K420"/>
  <c r="K419"/>
  <c r="K418"/>
  <c r="K417"/>
  <c r="K416"/>
  <c r="K415"/>
  <c r="K414"/>
  <c r="K413"/>
  <c r="K412"/>
  <c r="K411"/>
  <c r="K410"/>
  <c r="K409"/>
  <c r="K408"/>
  <c r="K405"/>
  <c r="K404"/>
  <c r="K403"/>
  <c r="K402"/>
  <c r="K401"/>
  <c r="K400"/>
  <c r="K399"/>
  <c r="K398"/>
  <c r="K397"/>
  <c r="K396"/>
  <c r="K395"/>
  <c r="K394"/>
  <c r="K393"/>
  <c r="K392"/>
  <c r="K391"/>
  <c r="K390"/>
  <c r="K388"/>
  <c r="K387"/>
  <c r="K386"/>
  <c r="K385"/>
  <c r="K384"/>
  <c r="K383"/>
  <c r="K382"/>
  <c r="K381"/>
  <c r="K380"/>
  <c r="K379"/>
  <c r="K378"/>
  <c r="K377"/>
  <c r="K376"/>
  <c r="K375"/>
  <c r="K374"/>
  <c r="K372"/>
  <c r="K371"/>
  <c r="K370"/>
  <c r="K369"/>
  <c r="K368"/>
  <c r="K367"/>
  <c r="K366"/>
  <c r="K365"/>
  <c r="K364"/>
  <c r="K363"/>
  <c r="K362"/>
  <c r="K361"/>
  <c r="K360"/>
  <c r="K359"/>
  <c r="K358"/>
  <c r="K356"/>
  <c r="K355"/>
  <c r="K354"/>
  <c r="K353"/>
  <c r="K352"/>
  <c r="K351"/>
  <c r="K350"/>
  <c r="K349"/>
  <c r="K348"/>
  <c r="K347"/>
  <c r="K346"/>
  <c r="K345"/>
  <c r="K344"/>
  <c r="K343"/>
  <c r="K342"/>
  <c r="K330"/>
  <c r="K329"/>
  <c r="K328"/>
  <c r="K327"/>
  <c r="K326"/>
  <c r="K325"/>
  <c r="K324"/>
  <c r="K323"/>
  <c r="K322"/>
  <c r="K321"/>
  <c r="K320"/>
  <c r="K319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5"/>
  <c r="K17"/>
  <c r="K16"/>
  <c r="K15"/>
  <c r="K13"/>
  <c r="K10"/>
  <c r="J503"/>
  <c r="J502"/>
  <c r="J501"/>
  <c r="J500"/>
  <c r="J471"/>
  <c r="J470"/>
  <c r="J469"/>
  <c r="J468"/>
  <c r="J467"/>
  <c r="J466"/>
  <c r="J465"/>
  <c r="J464"/>
  <c r="J463"/>
  <c r="J462"/>
  <c r="J461"/>
  <c r="J460"/>
  <c r="J459"/>
  <c r="J458"/>
  <c r="J457"/>
  <c r="J456"/>
  <c r="J454"/>
  <c r="J453"/>
  <c r="J452"/>
  <c r="J451"/>
  <c r="J450"/>
  <c r="J449"/>
  <c r="J448"/>
  <c r="J447"/>
  <c r="J446"/>
  <c r="J445"/>
  <c r="J444"/>
  <c r="J443"/>
  <c r="J442"/>
  <c r="J441"/>
  <c r="J440"/>
  <c r="J438"/>
  <c r="J437"/>
  <c r="J436"/>
  <c r="J435"/>
  <c r="J434"/>
  <c r="J433"/>
  <c r="J432"/>
  <c r="J431"/>
  <c r="J430"/>
  <c r="J429"/>
  <c r="J428"/>
  <c r="J427"/>
  <c r="J426"/>
  <c r="J425"/>
  <c r="J424"/>
  <c r="J422"/>
  <c r="J421"/>
  <c r="J420"/>
  <c r="J419"/>
  <c r="J418"/>
  <c r="J417"/>
  <c r="J416"/>
  <c r="J415"/>
  <c r="J414"/>
  <c r="J413"/>
  <c r="J412"/>
  <c r="J411"/>
  <c r="J410"/>
  <c r="J409"/>
  <c r="J408"/>
  <c r="J405"/>
  <c r="J404"/>
  <c r="J403"/>
  <c r="J402"/>
  <c r="J401"/>
  <c r="J400"/>
  <c r="J399"/>
  <c r="J398"/>
  <c r="J397"/>
  <c r="J396"/>
  <c r="J395"/>
  <c r="J394"/>
  <c r="J393"/>
  <c r="J392"/>
  <c r="J391"/>
  <c r="J390"/>
  <c r="J388"/>
  <c r="J387"/>
  <c r="J386"/>
  <c r="J385"/>
  <c r="J384"/>
  <c r="J383"/>
  <c r="J382"/>
  <c r="J381"/>
  <c r="J380"/>
  <c r="J379"/>
  <c r="J378"/>
  <c r="J377"/>
  <c r="J376"/>
  <c r="J375"/>
  <c r="J374"/>
  <c r="J372"/>
  <c r="J371"/>
  <c r="J370"/>
  <c r="J369"/>
  <c r="J368"/>
  <c r="J367"/>
  <c r="J366"/>
  <c r="J365"/>
  <c r="J364"/>
  <c r="J363"/>
  <c r="J362"/>
  <c r="J361"/>
  <c r="J360"/>
  <c r="J359"/>
  <c r="J358"/>
  <c r="J356"/>
  <c r="J355"/>
  <c r="J354"/>
  <c r="J353"/>
  <c r="J352"/>
  <c r="J351"/>
  <c r="J350"/>
  <c r="J349"/>
  <c r="J348"/>
  <c r="J347"/>
  <c r="J346"/>
  <c r="J345"/>
  <c r="J344"/>
  <c r="J343"/>
  <c r="J342"/>
  <c r="J330"/>
  <c r="J329"/>
  <c r="J328"/>
  <c r="J327"/>
  <c r="J326"/>
  <c r="J325"/>
  <c r="J324"/>
  <c r="J323"/>
  <c r="J322"/>
  <c r="J321"/>
  <c r="J320"/>
  <c r="J319"/>
  <c r="J318"/>
  <c r="J317"/>
  <c r="J316"/>
  <c r="J315"/>
  <c r="J314"/>
  <c r="J313"/>
  <c r="J312"/>
  <c r="J311"/>
  <c r="J310"/>
  <c r="J309"/>
  <c r="J308"/>
  <c r="J307"/>
  <c r="J306"/>
  <c r="J305"/>
  <c r="J304"/>
  <c r="J303"/>
  <c r="J302"/>
  <c r="J301"/>
  <c r="J300"/>
  <c r="J299"/>
  <c r="J298"/>
  <c r="J297"/>
  <c r="J296"/>
  <c r="J295"/>
  <c r="J294"/>
  <c r="J293"/>
  <c r="J292"/>
  <c r="J291"/>
  <c r="J290"/>
  <c r="J289"/>
  <c r="J288"/>
  <c r="J287"/>
  <c r="J286"/>
  <c r="J285"/>
  <c r="J284"/>
  <c r="J283"/>
  <c r="J282"/>
  <c r="J281"/>
  <c r="J280"/>
  <c r="J279"/>
  <c r="J278"/>
  <c r="J277"/>
  <c r="J276"/>
  <c r="J275"/>
  <c r="J274"/>
  <c r="J273"/>
  <c r="J272"/>
  <c r="J271"/>
  <c r="J270"/>
  <c r="J269"/>
  <c r="J268"/>
  <c r="J252"/>
  <c r="J251"/>
  <c r="J250"/>
  <c r="J249"/>
  <c r="J248"/>
  <c r="J247"/>
  <c r="J246"/>
  <c r="J245"/>
  <c r="J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8"/>
  <c r="J187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5"/>
  <c r="J17"/>
  <c r="J16"/>
  <c r="J15"/>
  <c r="J13"/>
  <c r="J10"/>
  <c r="I503"/>
  <c r="I502"/>
  <c r="I501"/>
  <c r="I500"/>
  <c r="I471"/>
  <c r="I470"/>
  <c r="I469"/>
  <c r="I468"/>
  <c r="I467"/>
  <c r="I466"/>
  <c r="I465"/>
  <c r="I464"/>
  <c r="I463"/>
  <c r="I462"/>
  <c r="I461"/>
  <c r="I460"/>
  <c r="I459"/>
  <c r="I458"/>
  <c r="I457"/>
  <c r="I456"/>
  <c r="I454"/>
  <c r="I453"/>
  <c r="I452"/>
  <c r="I451"/>
  <c r="I450"/>
  <c r="I449"/>
  <c r="I448"/>
  <c r="I447"/>
  <c r="I446"/>
  <c r="I445"/>
  <c r="I444"/>
  <c r="I443"/>
  <c r="I442"/>
  <c r="I441"/>
  <c r="I440"/>
  <c r="I438"/>
  <c r="I437"/>
  <c r="I436"/>
  <c r="I435"/>
  <c r="I434"/>
  <c r="I433"/>
  <c r="I432"/>
  <c r="I431"/>
  <c r="I430"/>
  <c r="I429"/>
  <c r="I428"/>
  <c r="I427"/>
  <c r="I426"/>
  <c r="I425"/>
  <c r="I424"/>
  <c r="I422"/>
  <c r="I421"/>
  <c r="I420"/>
  <c r="I419"/>
  <c r="I418"/>
  <c r="I417"/>
  <c r="I416"/>
  <c r="I415"/>
  <c r="I414"/>
  <c r="I413"/>
  <c r="I412"/>
  <c r="I411"/>
  <c r="I410"/>
  <c r="I409"/>
  <c r="I408"/>
  <c r="I405"/>
  <c r="I404"/>
  <c r="I403"/>
  <c r="I402"/>
  <c r="I401"/>
  <c r="I400"/>
  <c r="I399"/>
  <c r="I398"/>
  <c r="I397"/>
  <c r="I396"/>
  <c r="I395"/>
  <c r="I394"/>
  <c r="I393"/>
  <c r="I392"/>
  <c r="I391"/>
  <c r="I390"/>
  <c r="I388"/>
  <c r="I387"/>
  <c r="I386"/>
  <c r="I385"/>
  <c r="I384"/>
  <c r="I383"/>
  <c r="I382"/>
  <c r="I381"/>
  <c r="I380"/>
  <c r="I379"/>
  <c r="I378"/>
  <c r="I377"/>
  <c r="I376"/>
  <c r="I375"/>
  <c r="I374"/>
  <c r="I372"/>
  <c r="I371"/>
  <c r="I370"/>
  <c r="I369"/>
  <c r="I368"/>
  <c r="I367"/>
  <c r="I366"/>
  <c r="I365"/>
  <c r="I364"/>
  <c r="I363"/>
  <c r="I362"/>
  <c r="I361"/>
  <c r="I360"/>
  <c r="I359"/>
  <c r="I358"/>
  <c r="I356"/>
  <c r="I355"/>
  <c r="I354"/>
  <c r="I353"/>
  <c r="I352"/>
  <c r="I351"/>
  <c r="I350"/>
  <c r="I349"/>
  <c r="I348"/>
  <c r="I347"/>
  <c r="I346"/>
  <c r="I345"/>
  <c r="I344"/>
  <c r="I343"/>
  <c r="I342"/>
  <c r="I330"/>
  <c r="I329"/>
  <c r="I328"/>
  <c r="I327"/>
  <c r="I326"/>
  <c r="I325"/>
  <c r="I324"/>
  <c r="I323"/>
  <c r="I322"/>
  <c r="I321"/>
  <c r="I320"/>
  <c r="I319"/>
  <c r="I318"/>
  <c r="I317"/>
  <c r="I316"/>
  <c r="I315"/>
  <c r="I314"/>
  <c r="I313"/>
  <c r="I312"/>
  <c r="I311"/>
  <c r="I310"/>
  <c r="I309"/>
  <c r="I308"/>
  <c r="I307"/>
  <c r="I306"/>
  <c r="I305"/>
  <c r="I304"/>
  <c r="I303"/>
  <c r="I302"/>
  <c r="I301"/>
  <c r="I300"/>
  <c r="I299"/>
  <c r="I298"/>
  <c r="I297"/>
  <c r="I296"/>
  <c r="I295"/>
  <c r="I294"/>
  <c r="I293"/>
  <c r="I292"/>
  <c r="I291"/>
  <c r="I290"/>
  <c r="I289"/>
  <c r="I288"/>
  <c r="I287"/>
  <c r="I286"/>
  <c r="I285"/>
  <c r="I284"/>
  <c r="I283"/>
  <c r="I282"/>
  <c r="I281"/>
  <c r="I280"/>
  <c r="I279"/>
  <c r="I278"/>
  <c r="I277"/>
  <c r="I276"/>
  <c r="I275"/>
  <c r="I274"/>
  <c r="I273"/>
  <c r="I272"/>
  <c r="I271"/>
  <c r="I270"/>
  <c r="I269"/>
  <c r="I268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5"/>
  <c r="I17"/>
  <c r="I16"/>
  <c r="I15"/>
  <c r="I13"/>
  <c r="I10"/>
  <c r="H503"/>
  <c r="H502"/>
  <c r="H501"/>
  <c r="H500"/>
  <c r="H471"/>
  <c r="H470"/>
  <c r="H469"/>
  <c r="H468"/>
  <c r="H467"/>
  <c r="H466"/>
  <c r="H465"/>
  <c r="H464"/>
  <c r="H463"/>
  <c r="H462"/>
  <c r="H461"/>
  <c r="H460"/>
  <c r="H459"/>
  <c r="H458"/>
  <c r="H457"/>
  <c r="H456"/>
  <c r="H454"/>
  <c r="H453"/>
  <c r="H452"/>
  <c r="H451"/>
  <c r="H450"/>
  <c r="H449"/>
  <c r="H448"/>
  <c r="H447"/>
  <c r="H446"/>
  <c r="H445"/>
  <c r="H444"/>
  <c r="H443"/>
  <c r="H442"/>
  <c r="H441"/>
  <c r="H440"/>
  <c r="H438"/>
  <c r="H437"/>
  <c r="H436"/>
  <c r="H435"/>
  <c r="H434"/>
  <c r="H433"/>
  <c r="H432"/>
  <c r="H431"/>
  <c r="H430"/>
  <c r="H429"/>
  <c r="H428"/>
  <c r="H427"/>
  <c r="H426"/>
  <c r="H425"/>
  <c r="H424"/>
  <c r="H422"/>
  <c r="H421"/>
  <c r="H420"/>
  <c r="H419"/>
  <c r="H418"/>
  <c r="H417"/>
  <c r="H416"/>
  <c r="H415"/>
  <c r="H414"/>
  <c r="H413"/>
  <c r="H412"/>
  <c r="H411"/>
  <c r="H410"/>
  <c r="H409"/>
  <c r="H408"/>
  <c r="H405"/>
  <c r="H404"/>
  <c r="H403"/>
  <c r="H402"/>
  <c r="H401"/>
  <c r="H400"/>
  <c r="H399"/>
  <c r="H398"/>
  <c r="H397"/>
  <c r="H396"/>
  <c r="H395"/>
  <c r="H394"/>
  <c r="H393"/>
  <c r="H392"/>
  <c r="H391"/>
  <c r="H390"/>
  <c r="H388"/>
  <c r="H387"/>
  <c r="H386"/>
  <c r="H385"/>
  <c r="H384"/>
  <c r="H383"/>
  <c r="H382"/>
  <c r="H381"/>
  <c r="H380"/>
  <c r="H379"/>
  <c r="H378"/>
  <c r="H377"/>
  <c r="H376"/>
  <c r="H375"/>
  <c r="H374"/>
  <c r="H372"/>
  <c r="H371"/>
  <c r="H370"/>
  <c r="H369"/>
  <c r="H368"/>
  <c r="H367"/>
  <c r="H366"/>
  <c r="H365"/>
  <c r="H364"/>
  <c r="H363"/>
  <c r="H362"/>
  <c r="H361"/>
  <c r="H360"/>
  <c r="H359"/>
  <c r="H358"/>
  <c r="H356"/>
  <c r="H355"/>
  <c r="H354"/>
  <c r="H353"/>
  <c r="H352"/>
  <c r="H351"/>
  <c r="H350"/>
  <c r="H349"/>
  <c r="H348"/>
  <c r="H347"/>
  <c r="H346"/>
  <c r="H345"/>
  <c r="H344"/>
  <c r="H343"/>
  <c r="H342"/>
  <c r="H330"/>
  <c r="H329"/>
  <c r="H328"/>
  <c r="H327"/>
  <c r="H326"/>
  <c r="H32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5"/>
  <c r="H17"/>
  <c r="H16"/>
  <c r="H15"/>
  <c r="H13"/>
  <c r="H10"/>
  <c r="G503"/>
  <c r="G502"/>
  <c r="G501"/>
  <c r="G500"/>
  <c r="G471"/>
  <c r="G470"/>
  <c r="G469"/>
  <c r="G468"/>
  <c r="G467"/>
  <c r="G466"/>
  <c r="G465"/>
  <c r="G464"/>
  <c r="G463"/>
  <c r="G462"/>
  <c r="G461"/>
  <c r="G460"/>
  <c r="G459"/>
  <c r="G458"/>
  <c r="G457"/>
  <c r="G456"/>
  <c r="G454"/>
  <c r="G453"/>
  <c r="G452"/>
  <c r="G451"/>
  <c r="G450"/>
  <c r="G449"/>
  <c r="G448"/>
  <c r="G447"/>
  <c r="G446"/>
  <c r="G445"/>
  <c r="G444"/>
  <c r="G443"/>
  <c r="G442"/>
  <c r="G441"/>
  <c r="G440"/>
  <c r="G438"/>
  <c r="G437"/>
  <c r="G436"/>
  <c r="G435"/>
  <c r="G434"/>
  <c r="G433"/>
  <c r="G432"/>
  <c r="G431"/>
  <c r="G430"/>
  <c r="G429"/>
  <c r="G428"/>
  <c r="G427"/>
  <c r="G426"/>
  <c r="G425"/>
  <c r="G424"/>
  <c r="G422"/>
  <c r="G421"/>
  <c r="G420"/>
  <c r="G419"/>
  <c r="G418"/>
  <c r="G417"/>
  <c r="G416"/>
  <c r="G415"/>
  <c r="G414"/>
  <c r="G413"/>
  <c r="G412"/>
  <c r="G411"/>
  <c r="G410"/>
  <c r="G409"/>
  <c r="G408"/>
  <c r="G405"/>
  <c r="G404"/>
  <c r="G403"/>
  <c r="G402"/>
  <c r="G401"/>
  <c r="G400"/>
  <c r="G399"/>
  <c r="G398"/>
  <c r="G397"/>
  <c r="G396"/>
  <c r="G395"/>
  <c r="G394"/>
  <c r="G393"/>
  <c r="G392"/>
  <c r="G391"/>
  <c r="G390"/>
  <c r="G388"/>
  <c r="G387"/>
  <c r="G386"/>
  <c r="G385"/>
  <c r="G384"/>
  <c r="G383"/>
  <c r="G382"/>
  <c r="G381"/>
  <c r="G380"/>
  <c r="G379"/>
  <c r="G378"/>
  <c r="G377"/>
  <c r="G376"/>
  <c r="G375"/>
  <c r="G374"/>
  <c r="G372"/>
  <c r="G371"/>
  <c r="G370"/>
  <c r="G369"/>
  <c r="G368"/>
  <c r="G367"/>
  <c r="G366"/>
  <c r="G365"/>
  <c r="G364"/>
  <c r="G363"/>
  <c r="G362"/>
  <c r="G361"/>
  <c r="G360"/>
  <c r="G359"/>
  <c r="G358"/>
  <c r="G356"/>
  <c r="G355"/>
  <c r="G354"/>
  <c r="G353"/>
  <c r="G352"/>
  <c r="G351"/>
  <c r="G350"/>
  <c r="G349"/>
  <c r="G348"/>
  <c r="G347"/>
  <c r="G346"/>
  <c r="G345"/>
  <c r="G344"/>
  <c r="G343"/>
  <c r="G342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5"/>
  <c r="G17"/>
  <c r="G16"/>
  <c r="G15"/>
  <c r="G13"/>
  <c r="G10"/>
  <c r="F503"/>
  <c r="F502"/>
  <c r="F501"/>
  <c r="F500"/>
  <c r="F471"/>
  <c r="F470"/>
  <c r="F469"/>
  <c r="F468"/>
  <c r="F467"/>
  <c r="F466"/>
  <c r="F465"/>
  <c r="F464"/>
  <c r="F463"/>
  <c r="F462"/>
  <c r="F461"/>
  <c r="F460"/>
  <c r="F459"/>
  <c r="F458"/>
  <c r="F457"/>
  <c r="F456"/>
  <c r="F454"/>
  <c r="F453"/>
  <c r="F452"/>
  <c r="F451"/>
  <c r="F450"/>
  <c r="F449"/>
  <c r="F448"/>
  <c r="F447"/>
  <c r="F446"/>
  <c r="F445"/>
  <c r="F444"/>
  <c r="F443"/>
  <c r="F442"/>
  <c r="F441"/>
  <c r="F440"/>
  <c r="F438"/>
  <c r="F437"/>
  <c r="F436"/>
  <c r="F435"/>
  <c r="F434"/>
  <c r="F433"/>
  <c r="F432"/>
  <c r="F431"/>
  <c r="F430"/>
  <c r="F429"/>
  <c r="F428"/>
  <c r="F427"/>
  <c r="F426"/>
  <c r="F425"/>
  <c r="F424"/>
  <c r="F422"/>
  <c r="F421"/>
  <c r="F420"/>
  <c r="F419"/>
  <c r="F418"/>
  <c r="F417"/>
  <c r="F416"/>
  <c r="F415"/>
  <c r="F414"/>
  <c r="F413"/>
  <c r="F412"/>
  <c r="F411"/>
  <c r="F410"/>
  <c r="F409"/>
  <c r="F408"/>
  <c r="F405"/>
  <c r="F404"/>
  <c r="F403"/>
  <c r="F402"/>
  <c r="F401"/>
  <c r="F400"/>
  <c r="F399"/>
  <c r="F398"/>
  <c r="F397"/>
  <c r="F396"/>
  <c r="F395"/>
  <c r="F394"/>
  <c r="F393"/>
  <c r="F392"/>
  <c r="F391"/>
  <c r="F390"/>
  <c r="F388"/>
  <c r="F387"/>
  <c r="F386"/>
  <c r="F385"/>
  <c r="F384"/>
  <c r="F383"/>
  <c r="F382"/>
  <c r="F381"/>
  <c r="F380"/>
  <c r="F379"/>
  <c r="F378"/>
  <c r="F377"/>
  <c r="F376"/>
  <c r="F375"/>
  <c r="F374"/>
  <c r="F372"/>
  <c r="F371"/>
  <c r="F370"/>
  <c r="F369"/>
  <c r="F368"/>
  <c r="F367"/>
  <c r="F366"/>
  <c r="F365"/>
  <c r="F364"/>
  <c r="F363"/>
  <c r="F362"/>
  <c r="F361"/>
  <c r="F360"/>
  <c r="F359"/>
  <c r="F358"/>
  <c r="F356"/>
  <c r="F355"/>
  <c r="F354"/>
  <c r="F353"/>
  <c r="F352"/>
  <c r="F351"/>
  <c r="F350"/>
  <c r="F349"/>
  <c r="F348"/>
  <c r="F347"/>
  <c r="F346"/>
  <c r="F345"/>
  <c r="F344"/>
  <c r="F343"/>
  <c r="F342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5"/>
  <c r="F17"/>
  <c r="F16"/>
  <c r="F15"/>
  <c r="F13"/>
  <c r="F10"/>
  <c r="E503"/>
  <c r="E502"/>
  <c r="E501"/>
  <c r="E500"/>
  <c r="E471"/>
  <c r="E470"/>
  <c r="E469"/>
  <c r="E468"/>
  <c r="E467"/>
  <c r="E466"/>
  <c r="E465"/>
  <c r="E464"/>
  <c r="E463"/>
  <c r="E462"/>
  <c r="E461"/>
  <c r="E460"/>
  <c r="E459"/>
  <c r="E458"/>
  <c r="E457"/>
  <c r="E456"/>
  <c r="E454"/>
  <c r="E453"/>
  <c r="E452"/>
  <c r="E451"/>
  <c r="E450"/>
  <c r="E449"/>
  <c r="E448"/>
  <c r="E447"/>
  <c r="E446"/>
  <c r="E445"/>
  <c r="E444"/>
  <c r="E443"/>
  <c r="E442"/>
  <c r="E441"/>
  <c r="E440"/>
  <c r="E438"/>
  <c r="E437"/>
  <c r="E436"/>
  <c r="E435"/>
  <c r="E434"/>
  <c r="E433"/>
  <c r="E432"/>
  <c r="E431"/>
  <c r="E430"/>
  <c r="E429"/>
  <c r="E428"/>
  <c r="E427"/>
  <c r="E426"/>
  <c r="E425"/>
  <c r="E424"/>
  <c r="E422"/>
  <c r="E421"/>
  <c r="E420"/>
  <c r="E419"/>
  <c r="E418"/>
  <c r="E417"/>
  <c r="E416"/>
  <c r="E415"/>
  <c r="E414"/>
  <c r="E413"/>
  <c r="E412"/>
  <c r="E411"/>
  <c r="E410"/>
  <c r="E409"/>
  <c r="E408"/>
  <c r="E405"/>
  <c r="E404"/>
  <c r="E403"/>
  <c r="E402"/>
  <c r="E401"/>
  <c r="E400"/>
  <c r="E399"/>
  <c r="E398"/>
  <c r="E397"/>
  <c r="E396"/>
  <c r="E395"/>
  <c r="E394"/>
  <c r="E393"/>
  <c r="E392"/>
  <c r="E391"/>
  <c r="E390"/>
  <c r="E388"/>
  <c r="E387"/>
  <c r="E386"/>
  <c r="E385"/>
  <c r="E384"/>
  <c r="E383"/>
  <c r="E382"/>
  <c r="E381"/>
  <c r="E380"/>
  <c r="E379"/>
  <c r="E378"/>
  <c r="E377"/>
  <c r="E376"/>
  <c r="E375"/>
  <c r="E374"/>
  <c r="E372"/>
  <c r="E371"/>
  <c r="E370"/>
  <c r="E369"/>
  <c r="E368"/>
  <c r="E367"/>
  <c r="E366"/>
  <c r="E365"/>
  <c r="E364"/>
  <c r="E363"/>
  <c r="E362"/>
  <c r="E361"/>
  <c r="E360"/>
  <c r="E359"/>
  <c r="E358"/>
  <c r="E356"/>
  <c r="E355"/>
  <c r="E354"/>
  <c r="E353"/>
  <c r="E352"/>
  <c r="E351"/>
  <c r="E350"/>
  <c r="E349"/>
  <c r="E348"/>
  <c r="E347"/>
  <c r="E346"/>
  <c r="E345"/>
  <c r="E344"/>
  <c r="E343"/>
  <c r="E342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5"/>
  <c r="E17"/>
  <c r="E16"/>
  <c r="E15"/>
  <c r="E13"/>
  <c r="E10"/>
  <c r="D503"/>
  <c r="D502"/>
  <c r="D501"/>
  <c r="D500"/>
  <c r="D471"/>
  <c r="D470"/>
  <c r="D469"/>
  <c r="D468"/>
  <c r="D467"/>
  <c r="D466"/>
  <c r="D465"/>
  <c r="D464"/>
  <c r="D463"/>
  <c r="D462"/>
  <c r="D461"/>
  <c r="D460"/>
  <c r="D459"/>
  <c r="D458"/>
  <c r="D457"/>
  <c r="D456"/>
  <c r="D454"/>
  <c r="D453"/>
  <c r="D452"/>
  <c r="D451"/>
  <c r="D450"/>
  <c r="D449"/>
  <c r="D448"/>
  <c r="D447"/>
  <c r="D446"/>
  <c r="D445"/>
  <c r="D444"/>
  <c r="D443"/>
  <c r="D442"/>
  <c r="D441"/>
  <c r="D440"/>
  <c r="D438"/>
  <c r="D437"/>
  <c r="D436"/>
  <c r="D435"/>
  <c r="D434"/>
  <c r="D433"/>
  <c r="D432"/>
  <c r="D431"/>
  <c r="D430"/>
  <c r="D429"/>
  <c r="D428"/>
  <c r="D427"/>
  <c r="D426"/>
  <c r="D425"/>
  <c r="D424"/>
  <c r="D422"/>
  <c r="D421"/>
  <c r="D420"/>
  <c r="D419"/>
  <c r="D418"/>
  <c r="D417"/>
  <c r="D416"/>
  <c r="D415"/>
  <c r="D414"/>
  <c r="D413"/>
  <c r="D412"/>
  <c r="D411"/>
  <c r="D410"/>
  <c r="D409"/>
  <c r="D408"/>
  <c r="D405"/>
  <c r="D404"/>
  <c r="D403"/>
  <c r="D402"/>
  <c r="D401"/>
  <c r="D400"/>
  <c r="D399"/>
  <c r="D398"/>
  <c r="D397"/>
  <c r="D396"/>
  <c r="D395"/>
  <c r="D394"/>
  <c r="D393"/>
  <c r="D392"/>
  <c r="D391"/>
  <c r="D390"/>
  <c r="D388"/>
  <c r="D387"/>
  <c r="D386"/>
  <c r="D385"/>
  <c r="D384"/>
  <c r="D383"/>
  <c r="D382"/>
  <c r="D381"/>
  <c r="D380"/>
  <c r="D379"/>
  <c r="D378"/>
  <c r="D377"/>
  <c r="D376"/>
  <c r="D375"/>
  <c r="D374"/>
  <c r="D372"/>
  <c r="D371"/>
  <c r="D370"/>
  <c r="D369"/>
  <c r="D368"/>
  <c r="D367"/>
  <c r="D366"/>
  <c r="D365"/>
  <c r="D364"/>
  <c r="D363"/>
  <c r="D362"/>
  <c r="D361"/>
  <c r="D360"/>
  <c r="D359"/>
  <c r="D358"/>
  <c r="D356"/>
  <c r="D355"/>
  <c r="D354"/>
  <c r="D353"/>
  <c r="D352"/>
  <c r="D351"/>
  <c r="D350"/>
  <c r="D349"/>
  <c r="D348"/>
  <c r="D347"/>
  <c r="D346"/>
  <c r="D345"/>
  <c r="D344"/>
  <c r="D343"/>
  <c r="D342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5"/>
  <c r="D17"/>
  <c r="D16"/>
  <c r="D15"/>
  <c r="D13"/>
  <c r="D10"/>
  <c r="C503"/>
  <c r="C502"/>
  <c r="C501"/>
  <c r="C500"/>
  <c r="C471"/>
  <c r="C470"/>
  <c r="C469"/>
  <c r="C468"/>
  <c r="C467"/>
  <c r="C466"/>
  <c r="C465"/>
  <c r="C464"/>
  <c r="C463"/>
  <c r="C462"/>
  <c r="C461"/>
  <c r="C460"/>
  <c r="C459"/>
  <c r="C458"/>
  <c r="C457"/>
  <c r="C456"/>
  <c r="C454"/>
  <c r="C453"/>
  <c r="C452"/>
  <c r="C451"/>
  <c r="C450"/>
  <c r="C449"/>
  <c r="C448"/>
  <c r="C447"/>
  <c r="C446"/>
  <c r="C445"/>
  <c r="C444"/>
  <c r="C443"/>
  <c r="C442"/>
  <c r="C441"/>
  <c r="C440"/>
  <c r="C438"/>
  <c r="C437"/>
  <c r="C436"/>
  <c r="C435"/>
  <c r="C434"/>
  <c r="C433"/>
  <c r="C432"/>
  <c r="C431"/>
  <c r="C430"/>
  <c r="C429"/>
  <c r="C428"/>
  <c r="C427"/>
  <c r="C426"/>
  <c r="C425"/>
  <c r="C424"/>
  <c r="C422"/>
  <c r="C421"/>
  <c r="C420"/>
  <c r="C419"/>
  <c r="C418"/>
  <c r="C417"/>
  <c r="C416"/>
  <c r="C415"/>
  <c r="C414"/>
  <c r="C413"/>
  <c r="C412"/>
  <c r="C411"/>
  <c r="C410"/>
  <c r="C409"/>
  <c r="C408"/>
  <c r="C405"/>
  <c r="C404"/>
  <c r="C403"/>
  <c r="C402"/>
  <c r="C401"/>
  <c r="C400"/>
  <c r="C399"/>
  <c r="C398"/>
  <c r="C397"/>
  <c r="C396"/>
  <c r="C395"/>
  <c r="C394"/>
  <c r="C393"/>
  <c r="C392"/>
  <c r="C391"/>
  <c r="C390"/>
  <c r="C388"/>
  <c r="C387"/>
  <c r="C386"/>
  <c r="C385"/>
  <c r="C384"/>
  <c r="C383"/>
  <c r="C382"/>
  <c r="C381"/>
  <c r="C380"/>
  <c r="C379"/>
  <c r="C378"/>
  <c r="C377"/>
  <c r="C376"/>
  <c r="C375"/>
  <c r="C374"/>
  <c r="C372"/>
  <c r="C371"/>
  <c r="C370"/>
  <c r="C369"/>
  <c r="C368"/>
  <c r="C367"/>
  <c r="C366"/>
  <c r="C365"/>
  <c r="C364"/>
  <c r="C363"/>
  <c r="C362"/>
  <c r="C361"/>
  <c r="C360"/>
  <c r="C359"/>
  <c r="C358"/>
  <c r="C356"/>
  <c r="C355"/>
  <c r="C354"/>
  <c r="C353"/>
  <c r="C352"/>
  <c r="C351"/>
  <c r="C350"/>
  <c r="C349"/>
  <c r="C348"/>
  <c r="C347"/>
  <c r="C346"/>
  <c r="C345"/>
  <c r="C344"/>
  <c r="C343"/>
  <c r="C342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77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B64"/>
  <c r="B65"/>
  <c r="B66"/>
  <c r="B67"/>
  <c r="B68"/>
  <c r="B69"/>
  <c r="B70"/>
  <c r="B71"/>
  <c r="B72"/>
  <c r="B73"/>
  <c r="B74"/>
  <c r="B75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29"/>
  <c r="C17"/>
  <c r="C16"/>
  <c r="C15"/>
  <c r="C25"/>
  <c r="C13"/>
  <c r="C10"/>
  <c r="D23"/>
  <c r="E23"/>
  <c r="F23"/>
  <c r="G23"/>
  <c r="H23"/>
  <c r="I23"/>
  <c r="J23"/>
  <c r="K23"/>
  <c r="L23"/>
  <c r="M23"/>
  <c r="N23"/>
  <c r="O23"/>
  <c r="P23"/>
  <c r="Q23"/>
  <c r="R23"/>
  <c r="D24"/>
  <c r="E24"/>
  <c r="F24"/>
  <c r="G24"/>
  <c r="H24"/>
  <c r="I24"/>
  <c r="J24"/>
  <c r="K24"/>
  <c r="L24"/>
  <c r="M24"/>
  <c r="N24"/>
  <c r="O24"/>
  <c r="P24"/>
  <c r="Q24"/>
  <c r="R24"/>
  <c r="C24"/>
  <c r="C23"/>
  <c r="D9"/>
  <c r="E9"/>
  <c r="F9"/>
  <c r="G9"/>
  <c r="H9"/>
  <c r="I9"/>
  <c r="J9"/>
  <c r="K9"/>
  <c r="L9"/>
  <c r="M9"/>
  <c r="N9"/>
  <c r="O9"/>
  <c r="P9"/>
  <c r="Q9"/>
  <c r="R9"/>
  <c r="C9"/>
  <c r="D70" i="10"/>
  <c r="E70"/>
  <c r="G70"/>
  <c r="H70"/>
  <c r="J70"/>
  <c r="C41" i="9"/>
</calcChain>
</file>

<file path=xl/connections.xml><?xml version="1.0" encoding="utf-8"?>
<connections xmlns="http://schemas.openxmlformats.org/spreadsheetml/2006/main">
  <connection id="1" name="Connection" type="4" refreshedVersion="3" background="1" saveData="1">
    <webPr sourceData="1" parsePre="1" consecutive="1" xl2000="1" url="file:///C:/Projects/Benchmarks/branches/v1.1_3.1/SmHotel/nrel/new/1A_USA_FL_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58"/>
        <x v="302"/>
        <x v="640"/>
      </tables>
    </webPr>
  </connection>
  <connection id="2" name="Connection1" type="4" refreshedVersion="3" background="1" saveData="1">
    <webPr sourceData="1" parsePre="1" consecutive="1" xl2000="1" url="file:///C:/Projects/Benchmarks/branches/v1.1_3.1/SmHotel/nrel/new/2A_USA_TX_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58"/>
        <x v="302"/>
        <x v="640"/>
      </tables>
    </webPr>
  </connection>
  <connection id="3" name="Connection10" type="4" refreshedVersion="3" background="1" saveData="1">
    <webPr sourceData="1" parsePre="1" consecutive="1" xl2000="1" url="file:///C:/Projects/Benchmarks/branches/v1.1_3.1/SmHotel/nrel/new/5A_USA_IL_CHICAGO-OHA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58"/>
        <x v="302"/>
        <x v="640"/>
      </tables>
    </webPr>
  </connection>
  <connection id="4" name="Connection11" type="4" refreshedVersion="3" background="1" saveData="1">
    <webPr sourceData="1" parsePre="1" consecutive="1" xl2000="1" url="file:///C:/Projects/Benchmarks/branches/v1.1_3.1/SmHotel/nrel/new/5B_USA_CO_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58"/>
        <x v="302"/>
        <x v="640"/>
      </tables>
    </webPr>
  </connection>
  <connection id="5" name="Connection12" type="4" refreshedVersion="3" background="1" saveData="1">
    <webPr sourceData="1" parsePre="1" consecutive="1" xl2000="1" url="file:///C:/Projects/Benchmarks/branches/v1.1_3.1/SmHotel/nrel/new/6A_USA_MN_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58"/>
        <x v="302"/>
        <x v="640"/>
      </tables>
    </webPr>
  </connection>
  <connection id="6" name="Connection13" type="4" refreshedVersion="3" background="1" saveData="1">
    <webPr sourceData="1" parsePre="1" consecutive="1" xl2000="1" url="file:///C:/Projects/Benchmarks/branches/v1.1_3.1/SmHotel/nrel/new/6B_USA_MT_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58"/>
        <x v="302"/>
        <x v="640"/>
      </tables>
    </webPr>
  </connection>
  <connection id="7" name="Connection14" type="4" refreshedVersion="3" background="1" saveData="1">
    <webPr sourceData="1" parsePre="1" consecutive="1" xl2000="1" url="file:///C:/Projects/Benchmarks/branches/v1.1_3.1/SmHotel/nrel/new/7A_USA_MN_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58"/>
        <x v="302"/>
        <x v="640"/>
      </tables>
    </webPr>
  </connection>
  <connection id="8" name="Connection15" type="4" refreshedVersion="3" background="1" saveData="1">
    <webPr sourceData="1" parsePre="1" consecutive="1" xl2000="1" url="file:///C:/Projects/Benchmarks/branches/v1.1_3.1/SmHotel/nrel/new/8A_USA_AK_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58"/>
        <x v="302"/>
        <x v="640"/>
      </tables>
    </webPr>
  </connection>
  <connection id="9" name="Connection2" type="4" refreshedVersion="3" background="1" saveData="1">
    <webPr sourceData="1" parsePre="1" consecutive="1" xl2000="1" url="file:///C:/Projects/Benchmarks/branches/v1.1_3.1/SmHotel/nrel/new/2B_USA_AZ_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58"/>
        <x v="302"/>
        <x v="640"/>
      </tables>
    </webPr>
  </connection>
  <connection id="10" name="Connection3" type="4" refreshedVersion="3" background="1" saveData="1">
    <webPr sourceData="1" parsePre="1" consecutive="1" xl2000="1" url="file:///C:/Projects/Benchmarks/branches/v1.1_3.1/SmHotel/nrel/new/3A_USA_GA_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58"/>
        <x v="302"/>
        <x v="640"/>
      </tables>
    </webPr>
  </connection>
  <connection id="11" name="Connection4" type="4" refreshedVersion="3" background="1" saveData="1">
    <webPr sourceData="1" parsePre="1" consecutive="1" xl2000="1" url="file:///C:/Projects/Benchmarks/branches/v1.1_3.1/SmHotel/nrel/new/3B_USA_CA_LOS_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58"/>
        <x v="302"/>
        <x v="640"/>
      </tables>
    </webPr>
  </connection>
  <connection id="12" name="Connection5" type="4" refreshedVersion="3" background="1" saveData="1">
    <webPr sourceData="1" parsePre="1" consecutive="1" xl2000="1" url="file:///C:/Projects/Benchmarks/branches/v1.1_3.1/SmHotel/nrel/new/3B_USA_NV_LAS_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58"/>
        <x v="302"/>
        <x v="640"/>
      </tables>
    </webPr>
  </connection>
  <connection id="13" name="Connection6" type="4" refreshedVersion="3" background="1" saveData="1">
    <webPr sourceData="1" parsePre="1" consecutive="1" xl2000="1" url="file:///C:/Projects/Benchmarks/branches/v1.1_3.1/SmHotel/nrel/new/3C_USA_CA_SAN_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58"/>
        <x v="302"/>
        <x v="640"/>
      </tables>
    </webPr>
  </connection>
  <connection id="14" name="Connection7" type="4" refreshedVersion="3" background="1" saveData="1">
    <webPr sourceData="1" parsePre="1" consecutive="1" xl2000="1" url="file:///C:/Projects/Benchmarks/branches/v1.1_3.1/SmHotel/nrel/new/4A_USA_MD_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58"/>
        <x v="302"/>
        <x v="640"/>
      </tables>
    </webPr>
  </connection>
  <connection id="15" name="Connection8" type="4" refreshedVersion="3" background="1" saveData="1">
    <webPr sourceData="1" parsePre="1" consecutive="1" xl2000="1" url="file:///C:/Projects/Benchmarks/branches/v1.1_3.1/SmHotel/nrel/new/4B_USA_NM_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58"/>
        <x v="302"/>
        <x v="640"/>
      </tables>
    </webPr>
  </connection>
  <connection id="16" name="Connection9" type="4" refreshedVersion="3" background="1" saveData="1">
    <webPr sourceData="1" parsePre="1" consecutive="1" xl2000="1" url="file:///C:/Projects/Benchmarks/branches/v1.1_3.1/SmHotel/nrel/new/4C_USA_WA_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58"/>
        <x v="302"/>
        <x v="640"/>
      </tables>
    </webPr>
  </connection>
</connections>
</file>

<file path=xl/sharedStrings.xml><?xml version="1.0" encoding="utf-8"?>
<sst xmlns="http://schemas.openxmlformats.org/spreadsheetml/2006/main" count="26481" uniqueCount="1200">
  <si>
    <t>ALWAYS_OFF</t>
  </si>
  <si>
    <t>WORK_EFF_SCH</t>
  </si>
  <si>
    <t>AIR_VELO_SCH</t>
  </si>
  <si>
    <t>Any Number</t>
  </si>
  <si>
    <t>CLOTHING_SCH</t>
  </si>
  <si>
    <t>Through 04/30</t>
  </si>
  <si>
    <t>Through 09/30</t>
  </si>
  <si>
    <t>SHADING_SCH</t>
  </si>
  <si>
    <t>PlantOnSched</t>
  </si>
  <si>
    <t>FAN_SCH</t>
  </si>
  <si>
    <t>ReheatCoilAvailSched</t>
  </si>
  <si>
    <t>CoolingCoilAvailSched</t>
  </si>
  <si>
    <t>Humidity Setpoint Schedule</t>
  </si>
  <si>
    <t>Humidity</t>
  </si>
  <si>
    <t>Dual Zone Control Type Sched</t>
  </si>
  <si>
    <t>Control Type</t>
  </si>
  <si>
    <t>Seasonal-Reset-Supply-Air-Temp-Sch</t>
  </si>
  <si>
    <t>CW-Loop-Temp-Schedule</t>
  </si>
  <si>
    <t>HW-Loop-Temp-Schedule</t>
  </si>
  <si>
    <t>Heating-Supply-Air-Temp-Sch</t>
  </si>
  <si>
    <t>Hours_of_operation</t>
  </si>
  <si>
    <t>WD, SummerDesign</t>
  </si>
  <si>
    <t>HVACOperationSchd</t>
  </si>
  <si>
    <t>SummerDesign</t>
  </si>
  <si>
    <t>WD</t>
  </si>
  <si>
    <t>MinOA_Sched</t>
  </si>
  <si>
    <t>MinOA_MotorizedDamper_Sched</t>
  </si>
  <si>
    <t>ACTIVITY_SCH</t>
  </si>
  <si>
    <t>Sat, WinterDesign</t>
  </si>
  <si>
    <t>Sun, Hol, Other</t>
  </si>
  <si>
    <t>INFIL_HALF_ON_SCH</t>
  </si>
  <si>
    <t>on/off</t>
  </si>
  <si>
    <t>BLDG_ELEVATORS</t>
  </si>
  <si>
    <t>fraction</t>
  </si>
  <si>
    <t>Through 3/31</t>
  </si>
  <si>
    <t>Through 9/30</t>
  </si>
  <si>
    <t>Lodging</t>
  </si>
  <si>
    <t>Sat</t>
  </si>
  <si>
    <t>WinterDesign</t>
  </si>
  <si>
    <t>DOE Commercial Building Benchmark - Small Hotel</t>
  </si>
  <si>
    <t>First Floor</t>
  </si>
  <si>
    <t>Upper Floors</t>
  </si>
  <si>
    <t>PNNL - 17875 Technical Support Document:  The Development of the Advanced Energy Design Guide for Highway Lodging Buildings</t>
  </si>
  <si>
    <t>[4] PNNL - 17875 Technical Support Document:  The Development of the Advanced Energy Design Guide for Highway Lodging Buildings</t>
  </si>
  <si>
    <t>Total Site Energy</t>
  </si>
  <si>
    <t>Net Site Energy</t>
  </si>
  <si>
    <t>Total Source Energy</t>
  </si>
  <si>
    <t>Net Source Energy</t>
  </si>
  <si>
    <t>Total Building Area</t>
  </si>
  <si>
    <t>Net Conditioned Building Area</t>
  </si>
  <si>
    <t>Reflectance</t>
  </si>
  <si>
    <t>Cardinal Direction</t>
  </si>
  <si>
    <t>W_REARSTAIRSFLR1_2_0_0</t>
  </si>
  <si>
    <t>E</t>
  </si>
  <si>
    <t>W_REARSTAIRSFLR1_3_0_0</t>
  </si>
  <si>
    <t>N</t>
  </si>
  <si>
    <t>S_REARSTAIRSFLR1_0_0_0</t>
  </si>
  <si>
    <t>W_CORRIDORFLR1_2_0_0</t>
  </si>
  <si>
    <t>W_CORRIDORFLR1_10_0_0</t>
  </si>
  <si>
    <t>W_CORRIDORFLR1_16_0_0</t>
  </si>
  <si>
    <t>W</t>
  </si>
  <si>
    <t>W_CORRIDORFLR1_20_0_0</t>
  </si>
  <si>
    <t>S</t>
  </si>
  <si>
    <t>S_CORRIDORFLR1_0_0_0</t>
  </si>
  <si>
    <t>W_REARSTORAGEFLR1_2_0_0</t>
  </si>
  <si>
    <t>W_REARSTORAGEFLR1_5_0_0</t>
  </si>
  <si>
    <t>S_REARSTORAGEFLR1_0_0_0</t>
  </si>
  <si>
    <t>W_FRONTLOUNGEFLR1_4_0_0</t>
  </si>
  <si>
    <t>W_FRONTLOUNGEFLR1_5_0_0</t>
  </si>
  <si>
    <t>S_FRONTLOUNGEFLR1_0_0_0</t>
  </si>
  <si>
    <t>W_RESTROOMFLR1_5_0_0</t>
  </si>
  <si>
    <t>S_RESTROOMFLR1_0_0_0</t>
  </si>
  <si>
    <t>W_MEETINGROOMFLR1_5_0_0</t>
  </si>
  <si>
    <t>S_MEETINGROOMFLR1_0_0_0</t>
  </si>
  <si>
    <t>W_MECHANICALROOMFLR1_5_0_0</t>
  </si>
  <si>
    <t>S_MECHANICALROOMFLR1_0_0_0</t>
  </si>
  <si>
    <t>W_GUESTROOM101_5_0_0</t>
  </si>
  <si>
    <t>S_GUESTROOM101_0_0_0</t>
  </si>
  <si>
    <t>W_GUESTROOM102_5_0_0</t>
  </si>
  <si>
    <t>S_GUESTROOM102_0_0_0</t>
  </si>
  <si>
    <t>W_GUESTROOM103_5_0_0</t>
  </si>
  <si>
    <t>S_GUESTROOM103_0_0_0</t>
  </si>
  <si>
    <t>W_GUESTROOM104_3_0_0</t>
  </si>
  <si>
    <t>S_GUESTROOM104_0_0_0</t>
  </si>
  <si>
    <t>W_GUESTROOM105_3_0_0</t>
  </si>
  <si>
    <t>S_GUESTROOM105_0_0_0</t>
  </si>
  <si>
    <t>W_EMPLOYEELOUNGEFLR1_3_0_0</t>
  </si>
  <si>
    <t>S_EMPLOYEELOUNGEFLR1_0_0_0</t>
  </si>
  <si>
    <t>W_LAUNDRYROOMFLR1_3_0_0</t>
  </si>
  <si>
    <t>S_LAUNDRYROOMFLR1_0_0_0</t>
  </si>
  <si>
    <t>W_ELEVATORCOREFLR1_3_0_0</t>
  </si>
  <si>
    <t>S_ELEVATORCOREFLR1_0_0_0</t>
  </si>
  <si>
    <t>W_EXERCISECENTERFLR1_3_0_0</t>
  </si>
  <si>
    <t>S_EXERCISECENTERFLR1_0_0_0</t>
  </si>
  <si>
    <t>W_FRONTOFFICEFLR1_3_0_0</t>
  </si>
  <si>
    <t>S_FRONTOFFICEFLR1_0_0_0</t>
  </si>
  <si>
    <t>W_FRONTSTAIRSFLR1_3_0_0</t>
  </si>
  <si>
    <t>W_FRONTSTAIRSFLR1_4_0_0</t>
  </si>
  <si>
    <t>S_FRONTSTAIRSFLR1_0_0_0</t>
  </si>
  <si>
    <t>W_FRONTSTORAGEFLR1_3_0_0</t>
  </si>
  <si>
    <t>S_FRONTSTORAGEFLR1_0_0_0</t>
  </si>
  <si>
    <t>W_REARSTAIRSFLR2_2_0_0</t>
  </si>
  <si>
    <t>W_REARSTAIRSFLR2_3_0_0</t>
  </si>
  <si>
    <t>W_CORRIDORFLR2_2_0_0</t>
  </si>
  <si>
    <t>W_CORRIDORFLR2_9_0_0</t>
  </si>
  <si>
    <t>W_CORRIDORFLR2_15_0_0</t>
  </si>
  <si>
    <t>W_REARSTORAGEFLR2_2_0_0</t>
  </si>
  <si>
    <t>W_REARSTORAGEFLR2_5_0_0</t>
  </si>
  <si>
    <t>W_GUESTROOM201_4_0_0</t>
  </si>
  <si>
    <t>W_GUESTROOM201_5_0_0</t>
  </si>
  <si>
    <t>W_GUESTROOM202_205_5_0_0</t>
  </si>
  <si>
    <t>W_GUESTROOM206_208_5_0_0</t>
  </si>
  <si>
    <t>W_GUESTROOM209_212_5_0_0</t>
  </si>
  <si>
    <t>W_GUESTROOM213_5_0_0</t>
  </si>
  <si>
    <t>W_GUESTROOM214_3_0_0</t>
  </si>
  <si>
    <t>W_GUESTROOM215_218_3_0_0</t>
  </si>
  <si>
    <t>W_ELEVATORCOREFLR2_3_0_0</t>
  </si>
  <si>
    <t>W_GUESTROOM219_3_0_0</t>
  </si>
  <si>
    <t>W_GUESTROOM220_223_3_0_0</t>
  </si>
  <si>
    <t>W_GUESTROOM224_3_0_0</t>
  </si>
  <si>
    <t>W_FRONTSTORAGEFLR2_3_0_0</t>
  </si>
  <si>
    <t>W_FRONTSTAIRSFLR2_3_0_0</t>
  </si>
  <si>
    <t>W_FRONTSTAIRSFLR2_4_0_0</t>
  </si>
  <si>
    <t>W_REARSTAIRSFLR3_2_0_0</t>
  </si>
  <si>
    <t>W_REARSTAIRSFLR3_3_0_0</t>
  </si>
  <si>
    <t>W_CORRIDORFLR3_2_0_0</t>
  </si>
  <si>
    <t>W_CORRIDORFLR3_9_0_0</t>
  </si>
  <si>
    <t>W_CORRIDORFLR3_15_0_0</t>
  </si>
  <si>
    <t>W_REARSTORAGEFLR3_2_0_0</t>
  </si>
  <si>
    <t>W_REARSTORAGEFLR3_5_0_0</t>
  </si>
  <si>
    <t>W_GUESTROOM301_4_0_0</t>
  </si>
  <si>
    <t>W_GUESTROOM301_5_0_0</t>
  </si>
  <si>
    <t>W_GUESTROOM302_305_5_0_0</t>
  </si>
  <si>
    <t>W_GUESTROOM306_308_5_0_0</t>
  </si>
  <si>
    <t>W_GUESTROOM309_312_5_0_0</t>
  </si>
  <si>
    <t>W_GUESTROOM313_5_0_0</t>
  </si>
  <si>
    <t>W_GUESTROOM314_3_0_0</t>
  </si>
  <si>
    <t>W_GUESTROOM315_318_3_0_0</t>
  </si>
  <si>
    <t>W_ELEVATORCOREFLR3_3_0_0</t>
  </si>
  <si>
    <t>W_GUESTROOM319_3_0_0</t>
  </si>
  <si>
    <t>W_GUESTROOM320_323_3_0_0</t>
  </si>
  <si>
    <t>W_GUESTROOM324_3_0_0</t>
  </si>
  <si>
    <t>W_FRONTSTORAGEFLR3_3_0_0</t>
  </si>
  <si>
    <t>W_FRONTSTAIRSFLR3_3_0_0</t>
  </si>
  <si>
    <t>W_FRONTSTAIRSFLR3_4_0_0</t>
  </si>
  <si>
    <t>W_REARSTAIRSFLR4_2_0_0</t>
  </si>
  <si>
    <t>W_REARSTAIRSFLR4_3_0_0</t>
  </si>
  <si>
    <t>R_REARSTAIRSFLR4_1_0_0</t>
  </si>
  <si>
    <t>IEAD_R-15 CI_ROOF</t>
  </si>
  <si>
    <t>W_CORRIDORFLR4_2_0_0</t>
  </si>
  <si>
    <t>W_CORRIDORFLR4_9_0_0</t>
  </si>
  <si>
    <t>W_CORRIDORFLR4_15_0_0</t>
  </si>
  <si>
    <t>R_CORRIDORFLR4_1_0_0</t>
  </si>
  <si>
    <t>W_REARSTORAGEFLR4_2_0_0</t>
  </si>
  <si>
    <t>W_REARSTORAGEFLR4_5_0_0</t>
  </si>
  <si>
    <t>R_REARSTORAGEFLR4_1_0_0</t>
  </si>
  <si>
    <t>W_GUESTROOM401_4_0_0</t>
  </si>
  <si>
    <t>W_GUESTROOM401_5_0_0</t>
  </si>
  <si>
    <t>R_GUESTROOM401_1_0_0</t>
  </si>
  <si>
    <t>W_GUESTROOM402_405_5_0_0</t>
  </si>
  <si>
    <t>R_GUESTROOM402_405_1_0_0</t>
  </si>
  <si>
    <t>W_GUESTROOM406_408_5_0_0</t>
  </si>
  <si>
    <t>R_GUESTROOM406_408_1_0_0</t>
  </si>
  <si>
    <t>W_GUESTROOM409_412_5_0_0</t>
  </si>
  <si>
    <t>R_GUESTROOM409_412_1_0_0</t>
  </si>
  <si>
    <t>W_GUESTROOM413_5_0_0</t>
  </si>
  <si>
    <t>R_GUESTROOM413_1_0_0</t>
  </si>
  <si>
    <t>W_GUESTROOM414_3_0_0</t>
  </si>
  <si>
    <t>R_GUESTROOM414_1_0_0</t>
  </si>
  <si>
    <t>W_GUESTROOM415_418_3_0_0</t>
  </si>
  <si>
    <t>R_GUESTROOM415_418_1_0_0</t>
  </si>
  <si>
    <t>W_ELEVATORCOREFLR4_3_0_0</t>
  </si>
  <si>
    <t>R_ELEVATORCOREFLR4_1_0_0</t>
  </si>
  <si>
    <t>W_GUESTROOM419_3_0_0</t>
  </si>
  <si>
    <t>R_GUESTROOM419_1_0_0</t>
  </si>
  <si>
    <t>W_GUESTROOM420_423_3_0_0</t>
  </si>
  <si>
    <t>R_GUESTROOM420_423_1_0_0</t>
  </si>
  <si>
    <t>W_GUESTROOM424_3_0_0</t>
  </si>
  <si>
    <t>R_GUESTROOM424_1_0_0</t>
  </si>
  <si>
    <t>W_FRONTSTORAGEFLR4_3_0_0</t>
  </si>
  <si>
    <t>R_FRONTSTORAGEFLR4_1_0_0</t>
  </si>
  <si>
    <t>W_FRONTSTAIRSFLR4_3_0_0</t>
  </si>
  <si>
    <t>W_FRONTSTAIRSFLR4_4_0_0</t>
  </si>
  <si>
    <t>R_FRONTSTAIRSFLR4_1_0_0</t>
  </si>
  <si>
    <t>Visible Transmittance</t>
  </si>
  <si>
    <t>Shade Control</t>
  </si>
  <si>
    <t>Parent Surface</t>
  </si>
  <si>
    <t>W_CORRIDORFLR1_2_0_0_0_0</t>
  </si>
  <si>
    <t>D_CORRIDORFLR1_16_0_0_0_0</t>
  </si>
  <si>
    <t>W_CORRIDORFLR1_20_0_0_0_0</t>
  </si>
  <si>
    <t>W_FRONTLOUNGEFLR1_5_0_0_0_0</t>
  </si>
  <si>
    <t>W_FRONTLOUNGEFLR1_5_0_0_0_1</t>
  </si>
  <si>
    <t>W_FRONTLOUNGEFLR1_5_0_0_0_2</t>
  </si>
  <si>
    <t>W_FRONTLOUNGEFLR1_5_0_0_0_3</t>
  </si>
  <si>
    <t>W_FRONTLOUNGEFLR1_5_0_0_0_4</t>
  </si>
  <si>
    <t>W_MEETINGROOMFLR1_5_0_0_0_0</t>
  </si>
  <si>
    <t>W_MEETINGROOMFLR1_5_0_0_0_1</t>
  </si>
  <si>
    <t>W_MEETINGROOMFLR1_5_0_0_0_2</t>
  </si>
  <si>
    <t>W_GUESTROOM101_5_0_0_0_0</t>
  </si>
  <si>
    <t>W_GUESTROOM102_5_0_0_0_0</t>
  </si>
  <si>
    <t>W_GUESTROOM103_5_0_0_0_0</t>
  </si>
  <si>
    <t>W_GUESTROOM104_3_0_0_0_0</t>
  </si>
  <si>
    <t>W_GUESTROOM105_3_0_0_0_0</t>
  </si>
  <si>
    <t>W_EMPLOYEELOUNGEFLR1_3_0_0_0_0</t>
  </si>
  <si>
    <t>W_LAUNDRYROOMFLR1_3_0_0_0_0</t>
  </si>
  <si>
    <t>W_LAUNDRYROOMFLR1_3_0_0_0_1</t>
  </si>
  <si>
    <t>W_LAUNDRYROOMFLR1_3_0_0_0_2</t>
  </si>
  <si>
    <t xml:space="preserve">REARSTAIRSFLR1 </t>
  </si>
  <si>
    <t xml:space="preserve">Yes </t>
  </si>
  <si>
    <t xml:space="preserve">CORRIDORFLR1 </t>
  </si>
  <si>
    <t xml:space="preserve">REARSTORAGEFLR1 </t>
  </si>
  <si>
    <t xml:space="preserve">No </t>
  </si>
  <si>
    <t xml:space="preserve">FRONTLOUNGEFLR1 </t>
  </si>
  <si>
    <t xml:space="preserve">RESTROOMFLR1 </t>
  </si>
  <si>
    <t xml:space="preserve">MEETINGROOMFLR1 </t>
  </si>
  <si>
    <t xml:space="preserve">MECHANICALROOMFLR1 </t>
  </si>
  <si>
    <t xml:space="preserve">GUESTROOM101 </t>
  </si>
  <si>
    <t xml:space="preserve">GUESTROOM102 </t>
  </si>
  <si>
    <t xml:space="preserve">GUESTROOM103 </t>
  </si>
  <si>
    <t xml:space="preserve">GUESTROOM104 </t>
  </si>
  <si>
    <t xml:space="preserve">GUESTROOM105 </t>
  </si>
  <si>
    <t xml:space="preserve">EMPLOYEELOUNGEFLR1 </t>
  </si>
  <si>
    <t xml:space="preserve">LAUNDRYROOMFLR1 </t>
  </si>
  <si>
    <t xml:space="preserve">ELEVATORCOREFLR1 </t>
  </si>
  <si>
    <t xml:space="preserve">EXERCISECENTERFLR1 </t>
  </si>
  <si>
    <t xml:space="preserve">FRONTOFFICEFLR1 </t>
  </si>
  <si>
    <t xml:space="preserve">FRONTSTAIRSFLR1 </t>
  </si>
  <si>
    <t xml:space="preserve">FRONTSTORAGEFLR1 </t>
  </si>
  <si>
    <t xml:space="preserve">REARSTAIRSFLR2 </t>
  </si>
  <si>
    <t xml:space="preserve">CORRIDORFLR2 </t>
  </si>
  <si>
    <t xml:space="preserve">REARSTORAGEFLR2 </t>
  </si>
  <si>
    <t xml:space="preserve">GUESTROOM201 </t>
  </si>
  <si>
    <t xml:space="preserve">GUESTROOM202_205 </t>
  </si>
  <si>
    <t xml:space="preserve">GUESTROOM206_208 </t>
  </si>
  <si>
    <t xml:space="preserve">GUESTROOM209_212 </t>
  </si>
  <si>
    <t xml:space="preserve">GUESTROOM213 </t>
  </si>
  <si>
    <t xml:space="preserve">GUESTROOM214 </t>
  </si>
  <si>
    <t xml:space="preserve">GUESTROOM215_218 </t>
  </si>
  <si>
    <t xml:space="preserve">ELEVATORCOREFLR2 </t>
  </si>
  <si>
    <t xml:space="preserve">GUESTROOM219 </t>
  </si>
  <si>
    <t xml:space="preserve">GUESTROOM220_223 </t>
  </si>
  <si>
    <t xml:space="preserve">GUESTROOM224 </t>
  </si>
  <si>
    <t xml:space="preserve">FRONTSTORAGEFLR2 </t>
  </si>
  <si>
    <t xml:space="preserve">FRONTSTAIRSFLR2 </t>
  </si>
  <si>
    <t xml:space="preserve">REARSTAIRSFLR3 </t>
  </si>
  <si>
    <t xml:space="preserve">CORRIDORFLR3 </t>
  </si>
  <si>
    <t xml:space="preserve">REARSTORAGEFLR3 </t>
  </si>
  <si>
    <t xml:space="preserve">GUESTROOM301 </t>
  </si>
  <si>
    <t xml:space="preserve">GUESTROOM302_305 </t>
  </si>
  <si>
    <t xml:space="preserve">GUESTROOM306_308 </t>
  </si>
  <si>
    <t xml:space="preserve">GUESTROOM309_312 </t>
  </si>
  <si>
    <t xml:space="preserve">GUESTROOM313 </t>
  </si>
  <si>
    <t xml:space="preserve">GUESTROOM314 </t>
  </si>
  <si>
    <t xml:space="preserve">GUESTROOM315_318 </t>
  </si>
  <si>
    <t xml:space="preserve">ELEVATORCOREFLR3 </t>
  </si>
  <si>
    <t xml:space="preserve">GUESTROOM319 </t>
  </si>
  <si>
    <t xml:space="preserve">GUESTROOM320_323 </t>
  </si>
  <si>
    <t xml:space="preserve">GUESTROOM324 </t>
  </si>
  <si>
    <t xml:space="preserve">FRONTSTORAGEFLR3 </t>
  </si>
  <si>
    <t xml:space="preserve">FRONTSTAIRSFLR3 </t>
  </si>
  <si>
    <t xml:space="preserve">REARSTAIRSFLR4 </t>
  </si>
  <si>
    <t xml:space="preserve">CORRIDORFLR4 </t>
  </si>
  <si>
    <t xml:space="preserve">REARSTORAGEFLR4 </t>
  </si>
  <si>
    <t xml:space="preserve">GUESTROOM401 </t>
  </si>
  <si>
    <t xml:space="preserve">GUESTROOM402_405 </t>
  </si>
  <si>
    <t xml:space="preserve">GUESTROOM406_408 </t>
  </si>
  <si>
    <t xml:space="preserve">GUESTROOM409_412 </t>
  </si>
  <si>
    <t xml:space="preserve">GUESTROOM413 </t>
  </si>
  <si>
    <t xml:space="preserve">GUESTROOM414 </t>
  </si>
  <si>
    <t xml:space="preserve">GUESTROOM415_418 </t>
  </si>
  <si>
    <t xml:space="preserve">ELEVATORCOREFLR4 </t>
  </si>
  <si>
    <t xml:space="preserve">GUESTROOM419 </t>
  </si>
  <si>
    <t xml:space="preserve">GUESTROOM420_423 </t>
  </si>
  <si>
    <t xml:space="preserve">GUESTROOM424 </t>
  </si>
  <si>
    <t xml:space="preserve">FRONTSTORAGEFLR4 </t>
  </si>
  <si>
    <t xml:space="preserve">FRONTSTAIRSFLR4 </t>
  </si>
  <si>
    <t>3.35 1st floor, 2.74 upper floors</t>
  </si>
  <si>
    <t>Hours Per Day</t>
  </si>
  <si>
    <t>Hours Per Week</t>
  </si>
  <si>
    <t>Hours Per Year</t>
  </si>
  <si>
    <t>GuestRoom_Ltg_Sch_Base</t>
  </si>
  <si>
    <t>Sat, Sun, Hol</t>
  </si>
  <si>
    <t>SummerDesign, CustomDay1, CustomDay2</t>
  </si>
  <si>
    <t>Lobby_Ltg_Sch</t>
  </si>
  <si>
    <t>Office_Ltg_Sch_Base</t>
  </si>
  <si>
    <t>WD, Sat, Sun, Hol</t>
  </si>
  <si>
    <t>EmployeeLounge_Ltg_Sch</t>
  </si>
  <si>
    <t>MeetingRoom_Ltg_Sch_Base</t>
  </si>
  <si>
    <t>Storage_Ltg_Sch</t>
  </si>
  <si>
    <t>MechanicalRoom_Ltg_Sch</t>
  </si>
  <si>
    <t>ExerciseRoom_Ltg_Sch_Base</t>
  </si>
  <si>
    <t>LaundryRoom_Ltg_Sch</t>
  </si>
  <si>
    <t>Corridor_Ltg_Sch</t>
  </si>
  <si>
    <t>Exterior_Ltg_Sch</t>
  </si>
  <si>
    <t>GuestRoom_Eqp_Sch</t>
  </si>
  <si>
    <t>Lobby_Eqp_Sch</t>
  </si>
  <si>
    <t>Office_Eqp_Sch</t>
  </si>
  <si>
    <t>EmployeeLounge_Eqp_Sch</t>
  </si>
  <si>
    <t>LaundryRoom_Eqp_Elec_Sch</t>
  </si>
  <si>
    <t>LaundryRoom_Eqp_Gas_Sch</t>
  </si>
  <si>
    <t>MeetingRoom_Eqp_Sch</t>
  </si>
  <si>
    <t>ExerciseRoom_Eqp_Sch</t>
  </si>
  <si>
    <t>Kitchen_Elec_Equip_SCH</t>
  </si>
  <si>
    <t>Weekday</t>
  </si>
  <si>
    <t>Kitchen_Gas_Equip_SCH</t>
  </si>
  <si>
    <t>WD, Sat</t>
  </si>
  <si>
    <t>Kitchen_Exhaust_SCH</t>
  </si>
  <si>
    <t>GuestRoom_Occ_Sch</t>
  </si>
  <si>
    <t>Lobby_Occ_Sch</t>
  </si>
  <si>
    <t>Office_Occ_Sch</t>
  </si>
  <si>
    <t>EmployeeLounge_Occ_Sch</t>
  </si>
  <si>
    <t>MeetingRoom_Occ_Sch</t>
  </si>
  <si>
    <t>LaundryRoom_Occ_Sch</t>
  </si>
  <si>
    <t>ExerciseRoom_Occ_Sch</t>
  </si>
  <si>
    <t>INFIL_QUARTER_ON_SCH</t>
  </si>
  <si>
    <t>GuestRoom_SWH_Sch</t>
  </si>
  <si>
    <t>LaundryRoom_SWH_Sch</t>
  </si>
  <si>
    <t>SemiHeated_HtgSP_Sch</t>
  </si>
  <si>
    <t>Base_OccGuestRoom_HtgSP_Sch</t>
  </si>
  <si>
    <t>Base_OccGuestRoom_ClgSP_Sch</t>
  </si>
  <si>
    <t>VacGuestRoom_HtgSP_Sch</t>
  </si>
  <si>
    <t>VacGuestRoom_ClgSP_Sch</t>
  </si>
  <si>
    <t>CommonArea_HtgSP_Sch</t>
  </si>
  <si>
    <t>CommonArea_ClgSP_Sch</t>
  </si>
  <si>
    <t>Off During Unoccupied Period</t>
  </si>
  <si>
    <t>SHWSys1 Water Heater Setpoint Temperature Schedule Name</t>
  </si>
  <si>
    <t>SHWSys1 Water Heater Ambient Temperature Schedule Name</t>
  </si>
  <si>
    <t>W_EXERCISECENTERFLR1_3_0_0_0_0</t>
  </si>
  <si>
    <t>W_FRONTOFFICEFLR1_3_0_0_0_0</t>
  </si>
  <si>
    <t>W_FRONTOFFICEFLR1_3_0_0_0_1</t>
  </si>
  <si>
    <t>W_FRONTOFFICEFLR1_3_0_0_0_2</t>
  </si>
  <si>
    <t>W_FRONTOFFICEFLR1_3_0_0_0_3</t>
  </si>
  <si>
    <t>W_CORRIDORFLR2_2_0_0_0_0</t>
  </si>
  <si>
    <t>W_CORRIDORFLR2_15_0_0_0_0</t>
  </si>
  <si>
    <t>W_GUESTROOM201_5_0_0_0_0</t>
  </si>
  <si>
    <t>W_GUESTROOM202_205_5_0_0_0_0</t>
  </si>
  <si>
    <t>W_GUESTROOM202_205_5_0_0_0_1</t>
  </si>
  <si>
    <t>W_GUESTROOM202_205_5_0_0_0_2</t>
  </si>
  <si>
    <t>W_GUESTROOM202_205_5_0_0_0_3</t>
  </si>
  <si>
    <t>W_GUESTROOM206_208_5_0_0_0_0</t>
  </si>
  <si>
    <t>W_GUESTROOM206_208_5_0_0_0_1</t>
  </si>
  <si>
    <t>W_GUESTROOM206_208_5_0_0_0_2</t>
  </si>
  <si>
    <t>W_GUESTROOM209_212_5_0_0_0_0</t>
  </si>
  <si>
    <t>W_GUESTROOM209_212_5_0_0_0_1</t>
  </si>
  <si>
    <t>W_GUESTROOM209_212_5_0_0_0_2</t>
  </si>
  <si>
    <t>W_GUESTROOM209_212_5_0_0_0_3</t>
  </si>
  <si>
    <t>W_GUESTROOM213_5_0_0_0_0</t>
  </si>
  <si>
    <t>W_GUESTROOM214_3_0_0_0_0</t>
  </si>
  <si>
    <t>W_GUESTROOM215_218_3_0_0_0_0</t>
  </si>
  <si>
    <t>W_GUESTROOM215_218_3_0_0_0_1</t>
  </si>
  <si>
    <t>W_GUESTROOM215_218_3_0_0_0_2</t>
  </si>
  <si>
    <t>W_GUESTROOM215_218_3_0_0_0_3</t>
  </si>
  <si>
    <t>W_GUESTROOM219_3_0_0_0_0</t>
  </si>
  <si>
    <t>W_GUESTROOM220_223_3_0_0_0_0</t>
  </si>
  <si>
    <t>W_GUESTROOM220_223_3_0_0_0_1</t>
  </si>
  <si>
    <t>W_GUESTROOM220_223_3_0_0_0_2</t>
  </si>
  <si>
    <t>W_GUESTROOM220_223_3_0_0_0_3</t>
  </si>
  <si>
    <t>W_GUESTROOM224_3_0_0_0_0</t>
  </si>
  <si>
    <t>W_CORRIDORFLR3_2_0_0_0_0</t>
  </si>
  <si>
    <t>W_CORRIDORFLR3_15_0_0_0_0</t>
  </si>
  <si>
    <t>W_GUESTROOM301_5_0_0_0_0</t>
  </si>
  <si>
    <t>W_GUESTROOM302_305_5_0_0_0_0</t>
  </si>
  <si>
    <t>W_GUESTROOM302_305_5_0_0_0_1</t>
  </si>
  <si>
    <t>W_GUESTROOM302_305_5_0_0_0_2</t>
  </si>
  <si>
    <t>W_GUESTROOM302_305_5_0_0_0_3</t>
  </si>
  <si>
    <t>W_GUESTROOM306_308_5_0_0_0_0</t>
  </si>
  <si>
    <t>W_GUESTROOM306_308_5_0_0_0_1</t>
  </si>
  <si>
    <t>W_GUESTROOM306_308_5_0_0_0_2</t>
  </si>
  <si>
    <t>W_GUESTROOM309_312_5_0_0_0_0</t>
  </si>
  <si>
    <t>W_GUESTROOM309_312_5_0_0_0_1</t>
  </si>
  <si>
    <t>W_GUESTROOM309_312_5_0_0_0_2</t>
  </si>
  <si>
    <t>W_GUESTROOM309_312_5_0_0_0_3</t>
  </si>
  <si>
    <t>W_GUESTROOM313_5_0_0_0_0</t>
  </si>
  <si>
    <t>W_GUESTROOM314_3_0_0_0_0</t>
  </si>
  <si>
    <t>W_GUESTROOM315_318_3_0_0_0_0</t>
  </si>
  <si>
    <t>W_GUESTROOM315_318_3_0_0_0_1</t>
  </si>
  <si>
    <t>W_GUESTROOM315_318_3_0_0_0_2</t>
  </si>
  <si>
    <t>W_GUESTROOM315_318_3_0_0_0_3</t>
  </si>
  <si>
    <t>W_GUESTROOM319_3_0_0_0_0</t>
  </si>
  <si>
    <t>W_GUESTROOM320_323_3_0_0_0_0</t>
  </si>
  <si>
    <t>W_GUESTROOM320_323_3_0_0_0_1</t>
  </si>
  <si>
    <t>W_GUESTROOM320_323_3_0_0_0_2</t>
  </si>
  <si>
    <t>W_GUESTROOM320_323_3_0_0_0_3</t>
  </si>
  <si>
    <t>W_GUESTROOM324_3_0_0_0_0</t>
  </si>
  <si>
    <t>W_CORRIDORFLR4_2_0_0_0_0</t>
  </si>
  <si>
    <t>W_CORRIDORFLR4_15_0_0_0_0</t>
  </si>
  <si>
    <t>W_GUESTROOM401_5_0_0_0_0</t>
  </si>
  <si>
    <t>W_GUESTROOM402_405_5_0_0_0_0</t>
  </si>
  <si>
    <t>W_GUESTROOM402_405_5_0_0_0_1</t>
  </si>
  <si>
    <t>W_GUESTROOM402_405_5_0_0_0_2</t>
  </si>
  <si>
    <t>W_GUESTROOM402_405_5_0_0_0_3</t>
  </si>
  <si>
    <t>W_GUESTROOM406_408_5_0_0_0_0</t>
  </si>
  <si>
    <t>W_GUESTROOM406_408_5_0_0_0_1</t>
  </si>
  <si>
    <t>W_GUESTROOM406_408_5_0_0_0_2</t>
  </si>
  <si>
    <t>W_GUESTROOM409_412_5_0_0_0_0</t>
  </si>
  <si>
    <t>W_GUESTROOM409_412_5_0_0_0_1</t>
  </si>
  <si>
    <t>W_GUESTROOM409_412_5_0_0_0_2</t>
  </si>
  <si>
    <t>W_GUESTROOM409_412_5_0_0_0_3</t>
  </si>
  <si>
    <t>W_GUESTROOM413_5_0_0_0_0</t>
  </si>
  <si>
    <t>W_GUESTROOM414_3_0_0_0_0</t>
  </si>
  <si>
    <t>W_GUESTROOM415_418_3_0_0_0_0</t>
  </si>
  <si>
    <t>W_GUESTROOM415_418_3_0_0_0_1</t>
  </si>
  <si>
    <t>W_GUESTROOM415_418_3_0_0_0_2</t>
  </si>
  <si>
    <t>W_GUESTROOM415_418_3_0_0_0_3</t>
  </si>
  <si>
    <t>W_GUESTROOM419_3_0_0_0_0</t>
  </si>
  <si>
    <t>W_GUESTROOM420_423_3_0_0_0_0</t>
  </si>
  <si>
    <t>W_GUESTROOM420_423_3_0_0_0_1</t>
  </si>
  <si>
    <t>W_GUESTROOM420_423_3_0_0_0_2</t>
  </si>
  <si>
    <t>W_GUESTROOM420_423_3_0_0_0_3</t>
  </si>
  <si>
    <t>W_GUESTROOM424_3_0_0_0_0</t>
  </si>
  <si>
    <t>GUESTROOM101 PTAC DXCOIL</t>
  </si>
  <si>
    <t>Coil:Cooling:DX:SingleSpeed</t>
  </si>
  <si>
    <t>GUESTROOM102 PTAC DXCOIL</t>
  </si>
  <si>
    <t>GUESTROOM103 PTAC DXCOIL</t>
  </si>
  <si>
    <t>GUESTROOM104 PTAC DXCOIL</t>
  </si>
  <si>
    <t>GUESTROOM105 PTAC DXCOIL</t>
  </si>
  <si>
    <t>GUESTROOM201 PTAC DXCOIL</t>
  </si>
  <si>
    <t>GUESTROOM202_205 PTAC DXCOIL</t>
  </si>
  <si>
    <t>GUESTROOM206_208 PTAC DXCOIL</t>
  </si>
  <si>
    <t>GUESTROOM209_212 PTAC DXCOIL</t>
  </si>
  <si>
    <t>GUESTROOM213 PTAC DXCOIL</t>
  </si>
  <si>
    <t>GUESTROOM214 PTAC DXCOIL</t>
  </si>
  <si>
    <t>GUESTROOM215_218 PTAC DXCOIL</t>
  </si>
  <si>
    <t>GUESTROOM219 PTAC DXCOIL</t>
  </si>
  <si>
    <t>GUESTROOM220_223 PTAC DXCOIL</t>
  </si>
  <si>
    <t>GUESTROOM224 PTAC DXCOIL</t>
  </si>
  <si>
    <t>GUESTROOM301 PTAC DXCOIL</t>
  </si>
  <si>
    <t>GUESTROOM302_305 PTAC DXCOIL</t>
  </si>
  <si>
    <t>GUESTROOM306_308 PTAC DXCOIL</t>
  </si>
  <si>
    <t>GUESTROOM309_312 PTAC DXCOIL</t>
  </si>
  <si>
    <t>GUESTROOM313 PTAC DXCOIL</t>
  </si>
  <si>
    <t>GUESTROOM314 PTAC DXCOIL</t>
  </si>
  <si>
    <t>GUESTROOM315_318 PTAC DXCOIL</t>
  </si>
  <si>
    <t>GUESTROOM319 PTAC DXCOIL</t>
  </si>
  <si>
    <t>GUESTROOM320_323 PTAC DXCOIL</t>
  </si>
  <si>
    <t>GUESTROOM324 PTAC DXCOIL</t>
  </si>
  <si>
    <t>GUESTROOM401 PTAC DXCOIL</t>
  </si>
  <si>
    <t>GUESTROOM402_405 PTAC DXCOIL</t>
  </si>
  <si>
    <t>GUESTROOM406_408 PTAC DXCOIL</t>
  </si>
  <si>
    <t>GUESTROOM409_412 PTAC DXCOIL</t>
  </si>
  <si>
    <t>GUESTROOM413 PTAC DXCOIL</t>
  </si>
  <si>
    <t>Value</t>
  </si>
  <si>
    <t>Data Source</t>
  </si>
  <si>
    <t>2003 CBECS</t>
  </si>
  <si>
    <t>Rectangle</t>
  </si>
  <si>
    <t>South</t>
  </si>
  <si>
    <t>East</t>
  </si>
  <si>
    <t>North</t>
  </si>
  <si>
    <t>West</t>
  </si>
  <si>
    <t>core zone with four perimeter zones on each floor</t>
  </si>
  <si>
    <t>Floor to Ceiling Height (m)</t>
  </si>
  <si>
    <t>Floor to Floor Height (m)</t>
  </si>
  <si>
    <t>Roof type</t>
  </si>
  <si>
    <t>Insulation entirely above deck</t>
  </si>
  <si>
    <t>Steel frame</t>
  </si>
  <si>
    <t>15 cm wood</t>
  </si>
  <si>
    <t>See Benchmark Technical Report</t>
  </si>
  <si>
    <t>MZ-VAV</t>
  </si>
  <si>
    <t>Gas furnace</t>
  </si>
  <si>
    <t>PACU</t>
  </si>
  <si>
    <t>Variable</t>
  </si>
  <si>
    <t>gas water heater</t>
  </si>
  <si>
    <t>gas</t>
  </si>
  <si>
    <t>Temperature Setpoint (ºC 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</si>
  <si>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</si>
  <si>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</si>
  <si>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</si>
  <si>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</si>
  <si>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</si>
  <si>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</si>
  <si>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</si>
  <si>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</si>
  <si>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</si>
  <si>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Small Hotel</t>
  </si>
  <si>
    <t>Zone Summary</t>
  </si>
  <si>
    <t>Zone Name</t>
  </si>
  <si>
    <t>Conditioned (Y/N)</t>
  </si>
  <si>
    <t>Floor-to-Ceiling Height (m)</t>
  </si>
  <si>
    <t>People</t>
  </si>
  <si>
    <t>SWH (L/h)</t>
  </si>
  <si>
    <t>Ventilation (L/s/Person)</t>
  </si>
  <si>
    <t>Ventilation Total (L/s)</t>
  </si>
  <si>
    <t>Exhaust (L/s)</t>
  </si>
  <si>
    <t>Total Conditioned Zones</t>
  </si>
  <si>
    <t>Sources</t>
  </si>
  <si>
    <t>[1] ASHRAE Standard 62.1-2004 Table 6-1, Atlanta, GA:  American Society of Heating, Refrigerating and Air-Conditioning Engineers.</t>
  </si>
  <si>
    <t>[2] ASHRAE Standard 90.1-2004 Tables 9.5.1 &amp; 9.6.1, Atlanta, GA:  American Society of Heating, Refrigerating and Air-Conditioning Engineers.</t>
  </si>
  <si>
    <t>[3] ASHRAE Standard 62-1999 Table 6-1, Atlanta, GA:  American Society of Heating, Refrigerating and Air-Conditioning Engineers.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</si>
  <si>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</si>
  <si>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</si>
  <si>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</si>
  <si>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</si>
  <si>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</si>
  <si>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</si>
  <si>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</si>
  <si>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</si>
  <si>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</si>
  <si>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GUESTROOM414 PTAC DXCOIL</t>
  </si>
  <si>
    <t>GUESTROOM415_418 PTAC DXCOIL</t>
  </si>
  <si>
    <t>GUESTROOM419 PTAC DXCOIL</t>
  </si>
  <si>
    <t>GUESTROOM420_423 PTAC DXCOIL</t>
  </si>
  <si>
    <t>GUESTROOM424 PTAC DXCOIL</t>
  </si>
  <si>
    <t>PSZ-HEATCOOL:1_COOLC DXCOIL</t>
  </si>
  <si>
    <t>PSZ-HEATCOOL:2_COOLC DXCOIL</t>
  </si>
  <si>
    <t>PSZ-HEATCOOL:3_COOLC DXCOIL</t>
  </si>
  <si>
    <t>PSZ-HEATCOOL:4_COOLC DXCOIL</t>
  </si>
  <si>
    <t>PSZ-HEATCOOL:5_COOLC DXCOIL</t>
  </si>
  <si>
    <t>PSZ-HEATCOOL:7_COOLC DXCOIL</t>
  </si>
  <si>
    <t>PSZ-HEATCOOL:8_COOLC DXCOIL</t>
  </si>
  <si>
    <t>PSZ-HEATCOOL:9_COOLC DXCOIL</t>
  </si>
  <si>
    <t>PSZ-HEATCOOL:10_COOLC DXCOIL</t>
  </si>
  <si>
    <t>PSZ-HEATCOOL:11_COOLC DXCOIL</t>
  </si>
  <si>
    <t>Motor Heat In Air Fraction</t>
  </si>
  <si>
    <t>End Use</t>
  </si>
  <si>
    <t>REARSTAIRSFLR1 UNIT HEATERFAN</t>
  </si>
  <si>
    <t>Fan:ConstantVolume</t>
  </si>
  <si>
    <t>Unit Heater Fans</t>
  </si>
  <si>
    <t>GUESTROOM101 PTACFAN</t>
  </si>
  <si>
    <t>Fan:OnOff</t>
  </si>
  <si>
    <t>PTAC Fan</t>
  </si>
  <si>
    <t>GUESTROOM102 PTACFAN</t>
  </si>
  <si>
    <t>GUESTROOM103 PTACFAN</t>
  </si>
  <si>
    <t>GUESTROOM104 PTACFAN</t>
  </si>
  <si>
    <t>GUESTROOM105 PTACFAN</t>
  </si>
  <si>
    <t>FRONTSTAIRSFLR1 UNIT HEATERFAN</t>
  </si>
  <si>
    <t>REARSTAIRSFLR2 UNIT HEATERFAN</t>
  </si>
  <si>
    <t>GUESTROOM201 PTACFAN</t>
  </si>
  <si>
    <t>GUESTROOM202_205 PTACFAN</t>
  </si>
  <si>
    <t>GUESTROOM206_208 PTACFAN</t>
  </si>
  <si>
    <t>GUESTROOM209_212 PTACFAN</t>
  </si>
  <si>
    <t>GUESTROOM213 PTACFAN</t>
  </si>
  <si>
    <t>GUESTROOM214 PTACFAN</t>
  </si>
  <si>
    <t>GUESTROOM215_218 PTACFAN</t>
  </si>
  <si>
    <t>GUESTROOM219 PTACFAN</t>
  </si>
  <si>
    <t>GUESTROOM220_223 PTACFAN</t>
  </si>
  <si>
    <t>GUESTROOM224 PTACFAN</t>
  </si>
  <si>
    <t>FRONTSTAIRSFLR2 UNIT HEATERFAN</t>
  </si>
  <si>
    <t>REARSTAIRSFLR3 UNIT HEATERFAN</t>
  </si>
  <si>
    <t>GUESTROOM301 PTACFAN</t>
  </si>
  <si>
    <t>GUESTROOM302_305 PTACFAN</t>
  </si>
  <si>
    <t>GUESTROOM306_308 PTACFAN</t>
  </si>
  <si>
    <t>GUESTROOM309_312 PTACFAN</t>
  </si>
  <si>
    <t>GUESTROOM313 PTACFAN</t>
  </si>
  <si>
    <t>GUESTROOM314 PTACFAN</t>
  </si>
  <si>
    <t>GUESTROOM315_318 PTACFAN</t>
  </si>
  <si>
    <t>GUESTROOM319 PTACFAN</t>
  </si>
  <si>
    <t>GUESTROOM320_323 PTACFAN</t>
  </si>
  <si>
    <t>GUESTROOM324 PTACFAN</t>
  </si>
  <si>
    <t>FRONTSTAIRSFLR3 UNIT HEATERFAN</t>
  </si>
  <si>
    <t>REARSTAIRSFLR4 UNIT HEATERFAN</t>
  </si>
  <si>
    <t>GUESTROOM401 PTACFAN</t>
  </si>
  <si>
    <t>GUESTROOM402_405 PTACFAN</t>
  </si>
  <si>
    <t>GUESTROOM406_408 PTACFAN</t>
  </si>
  <si>
    <t>GUESTROOM409_412 PTACFAN</t>
  </si>
  <si>
    <t>GUESTROOM413 PTACFAN</t>
  </si>
  <si>
    <t>GUESTROOM414 PTACFAN</t>
  </si>
  <si>
    <t>GUESTROOM415_418 PTACFAN</t>
  </si>
  <si>
    <t>GUESTROOM419 PTACFAN</t>
  </si>
  <si>
    <t>GUESTROOM420_423 PTACFAN</t>
  </si>
  <si>
    <t>GUESTROOM424 PTACFAN</t>
  </si>
  <si>
    <t>FRONTSTAIRSFLR4 UNIT HEATERFAN</t>
  </si>
  <si>
    <t>Fan Energy</t>
  </si>
  <si>
    <t>Nominal Capacity [W]</t>
  </si>
  <si>
    <t>REARSTAIRSFLR1 UNIT HEATER COIL</t>
  </si>
  <si>
    <t>GUESTROOM101 PTAC HEAT COIL</t>
  </si>
  <si>
    <t>GUESTROOM102 PTAC HEAT COIL</t>
  </si>
  <si>
    <t>GUESTROOM103 PTAC HEAT COIL</t>
  </si>
  <si>
    <t>GUESTROOM104 PTAC HEAT COIL</t>
  </si>
  <si>
    <t>GUESTROOM105 PTAC HEAT COIL</t>
  </si>
  <si>
    <t>FRONTSTAIRSFLR1 UNIT HEATER COIL</t>
  </si>
  <si>
    <t>REARSTAIRSFLR2 UNIT HEATER COIL</t>
  </si>
  <si>
    <t>GUESTROOM201 PTAC HEAT COIL</t>
  </si>
  <si>
    <t>GUESTROOM202_205 PTAC HEAT COIL</t>
  </si>
  <si>
    <t>GUESTROOM206_208 PTAC HEAT COIL</t>
  </si>
  <si>
    <t>GUESTROOM209_212 PTAC HEAT COIL</t>
  </si>
  <si>
    <t>GUESTROOM213 PTAC HEAT COIL</t>
  </si>
  <si>
    <t>GUESTROOM214 PTAC HEAT COIL</t>
  </si>
  <si>
    <t>GUESTROOM215_218 PTAC HEAT COIL</t>
  </si>
  <si>
    <t>GUESTROOM219 PTAC HEAT COIL</t>
  </si>
  <si>
    <t>GUESTROOM220_223 PTAC HEAT COIL</t>
  </si>
  <si>
    <t>GUESTROOM224 PTAC HEAT COIL</t>
  </si>
  <si>
    <t>FRONTSTAIRSFLR2 UNIT HEATER COIL</t>
  </si>
  <si>
    <t>REARSTAIRSFLR3 UNIT HEATER COIL</t>
  </si>
  <si>
    <t>GUESTROOM301 PTAC HEAT COIL</t>
  </si>
  <si>
    <t>GUESTROOM302_305 PTAC HEAT COIL</t>
  </si>
  <si>
    <t>GUESTROOM306_308 PTAC HEAT COIL</t>
  </si>
  <si>
    <t>GUESTROOM309_312 PTAC HEAT COIL</t>
  </si>
  <si>
    <t>GUESTROOM313 PTAC HEAT COIL</t>
  </si>
  <si>
    <t>GUESTROOM314 PTAC HEAT COIL</t>
  </si>
  <si>
    <t>GUESTROOM315_318 PTAC HEAT COIL</t>
  </si>
  <si>
    <t>GUESTROOM319 PTAC HEAT COIL</t>
  </si>
  <si>
    <t>GUESTROOM320_323 PTAC HEAT COIL</t>
  </si>
  <si>
    <t>GUESTROOM324 PTAC HEAT COIL</t>
  </si>
  <si>
    <t>FRONTSTAIRSFLR3 UNIT HEATER COIL</t>
  </si>
  <si>
    <t>REARSTAIRSFLR4 UNIT HEATER COIL</t>
  </si>
  <si>
    <t>GUESTROOM401 PTAC HEAT COIL</t>
  </si>
  <si>
    <t>GUESTROOM402_405 PTAC HEAT COIL</t>
  </si>
  <si>
    <t>GUESTROOM406_408 PTAC HEAT COIL</t>
  </si>
  <si>
    <t>GUESTROOM409_412 PTAC HEAT COIL</t>
  </si>
  <si>
    <t>GUESTROOM413 PTAC HEAT COIL</t>
  </si>
  <si>
    <t>GUESTROOM414 PTAC HEAT COIL</t>
  </si>
  <si>
    <t>GUESTROOM415_418 PTAC HEAT COIL</t>
  </si>
  <si>
    <t>GUESTROOM419 PTAC HEAT COIL</t>
  </si>
  <si>
    <t>GUESTROOM420_423 PTAC HEAT COIL</t>
  </si>
  <si>
    <t>GUESTROOM424 PTAC HEAT COIL</t>
  </si>
  <si>
    <t>FRONTSTAIRSFLR4 UNIT HEATER COIL</t>
  </si>
  <si>
    <t>PSZ-HEATCOOL:1_HEATC</t>
  </si>
  <si>
    <t>PSZ-HEATCOOL:2_HEATC</t>
  </si>
  <si>
    <t>PSZ-HEATCOOL:3_HEATC</t>
  </si>
  <si>
    <t>PSZ-HEATCOOL:4_HEATC</t>
  </si>
  <si>
    <t>PSZ-HEATCOOL:5_HEATC</t>
  </si>
  <si>
    <t>PSZ-HEATCOOL:7_HEATC</t>
  </si>
  <si>
    <t>PSZ-HEATCOOL:8_HEATC</t>
  </si>
  <si>
    <t>PSZ-HEATCOOL:9_HEATC</t>
  </si>
  <si>
    <t>PSZ-HEATCOOL:10_HEATC</t>
  </si>
  <si>
    <t>PSZ-HEATCOOL:11_HEATC</t>
  </si>
  <si>
    <t>Total</t>
  </si>
  <si>
    <t>Location Summary</t>
  </si>
  <si>
    <t>Air Conditioning (kW)</t>
  </si>
  <si>
    <t>Heating (kW)</t>
  </si>
  <si>
    <t>Average Annual Rate ($/kWh)</t>
  </si>
  <si>
    <t>Average Annual Rate ($/MJ)</t>
  </si>
  <si>
    <t>Gas (MJ)</t>
  </si>
  <si>
    <t>Purchased Cooling (MJ)</t>
  </si>
  <si>
    <t>Purchased Heating (MJ)</t>
  </si>
  <si>
    <t>Total Building (MJ)</t>
  </si>
  <si>
    <t>Heating (elec)</t>
  </si>
  <si>
    <t>Cooling (elec)</t>
  </si>
  <si>
    <t>Interior Lighting (elec)</t>
  </si>
  <si>
    <t>Exterior Lighting (elec)</t>
  </si>
  <si>
    <t>Interior Equipment (elec)</t>
  </si>
  <si>
    <t>Exterior Equipment (elec)</t>
  </si>
  <si>
    <t>Fans (elec)</t>
  </si>
  <si>
    <t>Pumps (elec)</t>
  </si>
  <si>
    <t>Heat Rejection (elec)</t>
  </si>
  <si>
    <t>Humidification (elec)</t>
  </si>
  <si>
    <t>Heat Recovery (elec)</t>
  </si>
  <si>
    <t>Water Systems (elec)</t>
  </si>
  <si>
    <t>Refrigeration (elec)</t>
  </si>
  <si>
    <t>Generators (elec)</t>
  </si>
  <si>
    <t>Heating (gas)</t>
  </si>
  <si>
    <t>Cooling (gas)</t>
  </si>
  <si>
    <t>Interior Lighting (gas)</t>
  </si>
  <si>
    <t>Exterior Lighting (gas)</t>
  </si>
  <si>
    <t>Interior Equipment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</si>
  <si>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</si>
  <si>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</si>
  <si>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</si>
  <si>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</si>
  <si>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</si>
  <si>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</si>
  <si>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Water Systems (gas)</t>
  </si>
  <si>
    <t>Refrigeration (gas)</t>
  </si>
  <si>
    <t>Generators (gas)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</si>
  <si>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</si>
  <si>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</si>
  <si>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</si>
  <si>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</si>
  <si>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</si>
  <si>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</si>
  <si>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</si>
  <si>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</si>
  <si>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</si>
  <si>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</si>
  <si>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n/a</t>
  </si>
  <si>
    <t>STD_WINDOW_UVALUE_3.237_SHGC_0.39_VT_0.495</t>
  </si>
  <si>
    <t>STEEL-FRAMED_R-13 + R-7.5 CI_EXT-WALL</t>
  </si>
  <si>
    <t>HTGSETP_SCH_KEYCARD</t>
  </si>
  <si>
    <t>SummerDesign, WinterDesign</t>
  </si>
  <si>
    <t>Other</t>
  </si>
  <si>
    <t>CLGSETP_SCH_KEYCARD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</si>
  <si>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</si>
  <si>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</si>
  <si>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</si>
  <si>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</si>
  <si>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</si>
  <si>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</si>
  <si>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</si>
  <si>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</si>
  <si>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</si>
  <si>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</si>
  <si>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</si>
  <si>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</si>
  <si>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</si>
  <si>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</si>
  <si>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</si>
  <si>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</si>
  <si>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7A</t>
  </si>
  <si>
    <t>8A</t>
  </si>
  <si>
    <t>Available Fuel Types</t>
  </si>
  <si>
    <t>gas, electricity</t>
  </si>
  <si>
    <t>Principal Building Activity</t>
  </si>
  <si>
    <t>Weighting Factor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</si>
  <si>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</si>
  <si>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</si>
  <si>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</si>
  <si>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</si>
  <si>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</si>
  <si>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</si>
  <si>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</si>
  <si>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</si>
  <si>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</si>
  <si>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</si>
  <si>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</si>
  <si>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</si>
  <si>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</si>
  <si>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</si>
  <si>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</si>
  <si>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</si>
  <si>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</si>
  <si>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</si>
  <si>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</si>
  <si>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</si>
  <si>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</si>
  <si>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</si>
  <si>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</si>
  <si>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</si>
  <si>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</si>
  <si>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</si>
  <si>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</si>
  <si>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</si>
  <si>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</si>
  <si>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</si>
  <si>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</si>
  <si>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</si>
  <si>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</si>
  <si>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</si>
  <si>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</si>
  <si>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</si>
  <si>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</si>
  <si>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</si>
  <si>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No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</si>
  <si>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</si>
  <si>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</si>
  <si>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</si>
  <si>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</si>
  <si>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</si>
  <si>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</si>
  <si>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</si>
  <si>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</si>
  <si>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</si>
  <si>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</si>
  <si>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</si>
  <si>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</si>
  <si>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</si>
  <si>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</si>
  <si>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</si>
  <si>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</si>
  <si>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</si>
  <si>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</si>
  <si>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</si>
  <si>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</si>
  <si>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</si>
  <si>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</si>
  <si>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</si>
  <si>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</si>
  <si>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</si>
  <si>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</si>
  <si>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</si>
  <si>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</si>
  <si>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</si>
  <si>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</si>
  <si>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</si>
  <si>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</si>
  <si>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</si>
  <si>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</si>
  <si>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</si>
  <si>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</si>
  <si>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</si>
  <si>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</si>
  <si>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</si>
  <si>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</si>
  <si>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</si>
  <si>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</si>
  <si>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</si>
  <si>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</si>
  <si>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</si>
  <si>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</si>
  <si>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</si>
  <si>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</si>
  <si>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INFIL_SCH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</si>
  <si>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</si>
  <si>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</si>
  <si>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</si>
  <si>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</si>
  <si>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</si>
  <si>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</si>
  <si>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</si>
  <si>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</si>
  <si>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SHWSys1-Loop-Temp-Schedule</t>
  </si>
  <si>
    <t>ALWAYS_ON</t>
  </si>
  <si>
    <t>On/Off</t>
  </si>
  <si>
    <t>May</t>
  </si>
  <si>
    <t>Peak Energy Demand</t>
  </si>
  <si>
    <t>Electricity Peak Demand (kW)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</si>
  <si>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</si>
  <si>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</si>
  <si>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</si>
  <si>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</si>
  <si>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</si>
  <si>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</si>
  <si>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</si>
  <si>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</si>
  <si>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</si>
  <si>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</si>
  <si>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</si>
  <si>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Time of Peak Electrical Demand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</si>
  <si>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</si>
  <si>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Total Building</t>
  </si>
  <si>
    <t>Emissions</t>
  </si>
  <si>
    <t>Carbon Equivalent (kg)</t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</si>
  <si>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</si>
  <si>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</si>
  <si>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</si>
  <si>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PM (kg)</t>
  </si>
  <si>
    <t>Hg (kg)</t>
  </si>
  <si>
    <t>4 in slab w/carpet</t>
  </si>
  <si>
    <t>UNHEATED - 4IN SLAB WITH CARPET_EXT-SLAB</t>
  </si>
  <si>
    <t>PSZ-HEATCOOL:6_COOLC DXCOIL</t>
  </si>
  <si>
    <t>PSZ-HEATCOOL:12_COOLC DXCOIL</t>
  </si>
  <si>
    <t>REARSTORAGEFLR1 UNIT HEATERFAN</t>
  </si>
  <si>
    <t>FRONTSTORAGEFLR1 UNIT HEATERFAN</t>
  </si>
  <si>
    <t>REARSTORAGEFLR2 UNIT HEATERFAN</t>
  </si>
  <si>
    <t>FRONTSTORAGEFLR2 UNIT HEATERFAN</t>
  </si>
  <si>
    <t>REARSTORAGEFLR3 UNIT HEATERFAN</t>
  </si>
  <si>
    <t>FRONTSTORAGEFLR3 UNIT HEATERFAN</t>
  </si>
  <si>
    <t>REARSTORAGEFLR4 UNIT HEATERFAN</t>
  </si>
  <si>
    <t>FRONTSTORAGEFLR4 UNIT HEATERFAN</t>
  </si>
  <si>
    <t>PSZ-HEATCOOL:1_FAN</t>
  </si>
  <si>
    <t>PSZ-HEATCOOL:2_FAN</t>
  </si>
  <si>
    <t>PSZ-HEATCOOL:3_FAN</t>
  </si>
  <si>
    <t>PSZ-HEATCOOL:4_FAN</t>
  </si>
  <si>
    <t>PSZ-HEATCOOL:5_FAN</t>
  </si>
  <si>
    <t>PSZ-HEATCOOL:6_FAN</t>
  </si>
  <si>
    <t>PSZ-HEATCOOL:7_FAN</t>
  </si>
  <si>
    <t>PSZ-HEATCOOL:8_FAN</t>
  </si>
  <si>
    <t>PSZ-HEATCOOL:9_FAN</t>
  </si>
  <si>
    <t>PSZ-HEATCOOL:10_FAN</t>
  </si>
  <si>
    <t>PSZ-HEATCOOL:11_FAN</t>
  </si>
  <si>
    <t>PSZ-HEATCOOL:12_FAN</t>
  </si>
  <si>
    <t>REARSTORAGEFLR1 UNIT HEATER COIL</t>
  </si>
  <si>
    <t>FRONTSTORAGEFLR1 UNIT HEATER COIL</t>
  </si>
  <si>
    <t>REARSTORAGEFLR2 UNIT HEATER COIL</t>
  </si>
  <si>
    <t>FRONTSTORAGEFLR2 UNIT HEATER COIL</t>
  </si>
  <si>
    <t>REARSTORAGEFLR3 UNIT HEATER COIL</t>
  </si>
  <si>
    <t>FRONTSTORAGEFLR3 UNIT HEATER COIL</t>
  </si>
  <si>
    <t>REARSTORAGEFLR4 UNIT HEATER COIL</t>
  </si>
  <si>
    <t>FRONTSTORAGEFLR4 UNIT HEATER COIL</t>
  </si>
  <si>
    <t>PSZ-HEATCOOL:6_HEATC</t>
  </si>
  <si>
    <t>PSZ-HEATCOOL:12_HEATC</t>
  </si>
  <si>
    <t>STD_WINDOW_UVALUE_3.237_SHGC_0.49_VT_0.622</t>
  </si>
  <si>
    <t>STD_WINDOW_UVALUE_3.237_SHGC_0.49_VT_0.622_WEST</t>
  </si>
  <si>
    <t>STD_WINDOW_UVALUE_3.237_SHGC_0.49_VT_0.622_NORTH</t>
  </si>
  <si>
    <t>STEEL-FRAMED_R-13_EXT-WALL</t>
  </si>
  <si>
    <t>STEEL-FRAMED_R-13 + R-3.8 CI_EXT-WALL</t>
  </si>
  <si>
    <t>STEEL-FRAMED_R-13 + R-10 CI_EXT-WALL</t>
  </si>
  <si>
    <t>IEAD_R-20 CI_ROOF</t>
  </si>
  <si>
    <t>Total Energy [GJ]</t>
  </si>
  <si>
    <t>Energy Per Total Building Area [MJ/m2]</t>
  </si>
  <si>
    <t>Energy Per Conditioned Building Area [MJ/m2]</t>
  </si>
  <si>
    <t>Area [m2]</t>
  </si>
  <si>
    <t>Unconditioned Building Area</t>
  </si>
  <si>
    <t>U-Factor with Film [W/m2-K]</t>
  </si>
  <si>
    <t>U-Factor no Film [W/m2-K]</t>
  </si>
  <si>
    <t>Gross Area [m2]</t>
  </si>
  <si>
    <t>Azimuth [deg]</t>
  </si>
  <si>
    <t>Tilt [deg]</t>
  </si>
  <si>
    <t>Nominal Efficiency [W/W]</t>
  </si>
  <si>
    <t>Nominal Total Capacity [W]</t>
  </si>
  <si>
    <t>Nominal Sensible Capacity [W]</t>
  </si>
  <si>
    <t>Nominal Latent Capacity [W]</t>
  </si>
  <si>
    <t>Nominal Sensible Heat Ratio</t>
  </si>
  <si>
    <t>Chicago</t>
  </si>
  <si>
    <t>IEAD</t>
  </si>
  <si>
    <t>Electricity [GJ]</t>
  </si>
  <si>
    <t>Natural Gas [GJ]</t>
  </si>
  <si>
    <t>Other Fuel [GJ]</t>
  </si>
  <si>
    <t>District Cooling [GJ]</t>
  </si>
  <si>
    <t>District Heating [GJ]</t>
  </si>
  <si>
    <t>Water [m3]</t>
  </si>
  <si>
    <t>Volume [m3]</t>
  </si>
  <si>
    <t>Multipliers</t>
  </si>
  <si>
    <t>Gross Wall Area [m2]</t>
  </si>
  <si>
    <t>Window Glass Area [m2]</t>
  </si>
  <si>
    <t>Lighting [W/m2]</t>
  </si>
  <si>
    <t>People [m2] per person</t>
  </si>
  <si>
    <t>Plug and Process [W/m2]</t>
  </si>
  <si>
    <t>REARSTAIRSFLR1</t>
  </si>
  <si>
    <t>Yes</t>
  </si>
  <si>
    <t>CORRIDORFLR1</t>
  </si>
  <si>
    <t>REARSTORAGEFLR1</t>
  </si>
  <si>
    <t>FRONTLOUNGEFLR1</t>
  </si>
  <si>
    <t>RESTROOMFLR1</t>
  </si>
  <si>
    <t>MEETINGROOMFLR1</t>
  </si>
  <si>
    <t>MECHANICALROOMFLR1</t>
  </si>
  <si>
    <t>GUESTROOM101</t>
  </si>
  <si>
    <t>GUESTROOM102</t>
  </si>
  <si>
    <t>GUESTROOM103</t>
  </si>
  <si>
    <t>GUESTROOM104</t>
  </si>
  <si>
    <t>GUESTROOM105</t>
  </si>
  <si>
    <t>EMPLOYEELOUNGEFLR1</t>
  </si>
  <si>
    <t>LAUNDRYROOMFLR1</t>
  </si>
  <si>
    <t>ELEVATORCOREFLR1</t>
  </si>
  <si>
    <t>EXERCISECENTERFLR1</t>
  </si>
  <si>
    <t>FRONTOFFICEFLR1</t>
  </si>
  <si>
    <t>FRONTSTAIRSFLR1</t>
  </si>
  <si>
    <t>FRONTSTORAGEFLR1</t>
  </si>
  <si>
    <t>REARSTAIRSFLR2</t>
  </si>
  <si>
    <t>CORRIDORFLR2</t>
  </si>
  <si>
    <t>REARSTORAGEFLR2</t>
  </si>
  <si>
    <t>GUESTROOM201</t>
  </si>
  <si>
    <t>GUESTROOM202_205</t>
  </si>
  <si>
    <t>GUESTROOM206_208</t>
  </si>
  <si>
    <t>GUESTROOM209_212</t>
  </si>
  <si>
    <t>GUESTROOM213</t>
  </si>
  <si>
    <t>GUESTROOM214</t>
  </si>
  <si>
    <t>GUESTROOM215_218</t>
  </si>
  <si>
    <t>ELEVATORCOREFLR2</t>
  </si>
  <si>
    <t>GUESTROOM219</t>
  </si>
  <si>
    <t>GUESTROOM220_223</t>
  </si>
  <si>
    <t>GUESTROOM224</t>
  </si>
  <si>
    <t>FRONTSTORAGEFLR2</t>
  </si>
  <si>
    <t>FRONTSTAIRSFLR2</t>
  </si>
  <si>
    <t>REARSTAIRSFLR3</t>
  </si>
  <si>
    <t>CORRIDORFLR3</t>
  </si>
  <si>
    <t>REARSTORAGEFLR3</t>
  </si>
  <si>
    <t>GUESTROOM301</t>
  </si>
  <si>
    <t>GUESTROOM302_305</t>
  </si>
  <si>
    <t>GUESTROOM306_308</t>
  </si>
  <si>
    <t>GUESTROOM309_312</t>
  </si>
  <si>
    <t>GUESTROOM313</t>
  </si>
  <si>
    <t>GUESTROOM314</t>
  </si>
  <si>
    <t>GUESTROOM315_318</t>
  </si>
  <si>
    <t>ELEVATORCOREFLR3</t>
  </si>
  <si>
    <t>GUESTROOM319</t>
  </si>
  <si>
    <t>GUESTROOM320_323</t>
  </si>
  <si>
    <t>GUESTROOM324</t>
  </si>
  <si>
    <t>FRONTSTORAGEFLR3</t>
  </si>
  <si>
    <t>FRONTSTAIRSFLR3</t>
  </si>
  <si>
    <t>REARSTAIRSFLR4</t>
  </si>
  <si>
    <t>CORRIDORFLR4</t>
  </si>
  <si>
    <t>REARSTORAGEFLR4</t>
  </si>
  <si>
    <t>GUESTROOM401</t>
  </si>
  <si>
    <t>GUESTROOM402_405</t>
  </si>
  <si>
    <t>GUESTROOM406_408</t>
  </si>
  <si>
    <t>GUESTROOM409_412</t>
  </si>
  <si>
    <t>GUESTROOM413</t>
  </si>
  <si>
    <t>GUESTROOM414</t>
  </si>
  <si>
    <t>GUESTROOM415_418</t>
  </si>
  <si>
    <t>ELEVATORCOREFLR4</t>
  </si>
  <si>
    <t>GUESTROOM419</t>
  </si>
  <si>
    <t>GUESTROOM420_423</t>
  </si>
  <si>
    <t>GUESTROOM424</t>
  </si>
  <si>
    <t>FRONTSTORAGEFLR4</t>
  </si>
  <si>
    <t>FRONTSTAIRSFLR4</t>
  </si>
  <si>
    <t>Conditioned Total</t>
  </si>
  <si>
    <t>Unconditioned Total</t>
  </si>
  <si>
    <t>Area of One Opening [m2]</t>
  </si>
  <si>
    <t>Area of Openings [m2]</t>
  </si>
  <si>
    <t>U-Factor [W/m2-K]</t>
  </si>
  <si>
    <t>STD_WINDOW_UVALUE_6.878_SHGC_0.25_VT_0.25_EAST</t>
  </si>
  <si>
    <t>STD_WINDOW_UVALUE_6.878_SHGC_0.25_VT_0.25_WEST</t>
  </si>
  <si>
    <t>STD_WINDOW_UVALUE_6.878_SHGC_0.25_VT_0.25</t>
  </si>
  <si>
    <t>STD_WINDOW_UVALUE_6.878_SHGC_0.61_VT_0.61</t>
  </si>
  <si>
    <t>Total or Average</t>
  </si>
  <si>
    <t>North Total or Average</t>
  </si>
  <si>
    <t>Non-North Total or Average</t>
  </si>
  <si>
    <t>Coil:Heating:Electric</t>
  </si>
  <si>
    <t>Coil:Heating:Gas</t>
  </si>
  <si>
    <t>Total Efficiency [W/W]</t>
  </si>
  <si>
    <t>Delta Pressure [pa]</t>
  </si>
  <si>
    <t>Max Flow Rate [m3/s]</t>
  </si>
  <si>
    <t>Rated Power [W]</t>
  </si>
  <si>
    <t>Control</t>
  </si>
  <si>
    <t>Head [pa]</t>
  </si>
  <si>
    <t>Power [W]</t>
  </si>
  <si>
    <t>Motor Efficiency [W/W]</t>
  </si>
  <si>
    <t>SWHSYS1 PUMP</t>
  </si>
  <si>
    <t>Pump:VariableSpeed</t>
  </si>
  <si>
    <t>INTERMITTENT</t>
  </si>
  <si>
    <t>Storage Volume [m3]</t>
  </si>
  <si>
    <t>Input [W]</t>
  </si>
  <si>
    <t>Thermal Efficiency [W/W]</t>
  </si>
  <si>
    <t>Recovery Efficiency [W/W]</t>
  </si>
  <si>
    <t>Energy Factor</t>
  </si>
  <si>
    <t>SWHSYS1 WATER HEATER</t>
  </si>
  <si>
    <t>WaterHeater:Mixed</t>
  </si>
  <si>
    <t>STD_WINDOW_UVALUE_6.878_SHGC_0.39_VT_0.39</t>
  </si>
  <si>
    <t>STD_WINDOW_UVALUE_6.878_SHGC_0.39_VT_0.39_WEST</t>
  </si>
  <si>
    <t>STD_WINDOW_UVALUE_3.237_SHGC_0.39_VT_0.495_EAST</t>
  </si>
  <si>
    <t>STD_WINDOW_UVALUE_3.237_SHGC_0.39_VT_0.495_WEST</t>
  </si>
  <si>
    <t>STD_WINDOW_UVALUE_6.878_SHGC_0.61_VT_0.61_EAST</t>
  </si>
  <si>
    <t>STD_WINDOW_UVALUE_6.878_SHGC_0.61_VT_0.61_WEST</t>
  </si>
  <si>
    <t>STD_WINDOW_UVALUE_3.237_SHGC_0.49_VT_0.49_EAST</t>
  </si>
  <si>
    <t>STD_WINDOW_UVALUE_3.237_SHGC_0.49_VT_0.49_WEST</t>
  </si>
  <si>
    <t>STD_WINDOW_UVALUE_3.237_SHGC_0.49_VT_0.49</t>
  </si>
  <si>
    <t>STD_WINDOW_UVALUE_3.237_SHGC_0.64_VT_0.64</t>
  </si>
  <si>
    <t>STD_WINDOW_UVALUE_2.612_SHGC_0.49_VT_0.49_EAST</t>
  </si>
  <si>
    <t>STD_WINDOW_UVALUE_2.612_SHGC_0.49_VT_0.49_WEST</t>
  </si>
  <si>
    <t>STD_WINDOW_UVALUE_2.612_SHGC_0.49_VT_0.49</t>
  </si>
  <si>
    <t>STD_WINDOW_UVALUE_2.612_SHGC_0.64_VT_0.64</t>
  </si>
  <si>
    <t>CO2:FACILITY [kg]</t>
  </si>
  <si>
    <t>NOX:FACILITY [kg]</t>
  </si>
  <si>
    <t>SO2:FACILITY [kg]</t>
  </si>
  <si>
    <t>PM:FACILITY [kg]</t>
  </si>
  <si>
    <t>HG:FACILITY [kg]</t>
  </si>
  <si>
    <t>WATERENVIRONMENTALFACTORS:FACILITY [L]</t>
  </si>
  <si>
    <t>CARBON EQUIVALENT:FACILITY [kg]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</si>
  <si>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</si>
  <si>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</si>
  <si>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</si>
  <si>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</si>
  <si>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</si>
  <si>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</si>
  <si>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</si>
  <si>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</si>
  <si>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</si>
  <si>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</si>
  <si>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</si>
  <si>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Annual Sum or Average</t>
  </si>
  <si>
    <t>Minimum of Months</t>
  </si>
  <si>
    <t>Maximum of Months</t>
  </si>
  <si>
    <t>ELECTRICITY:FACILITY [J]</t>
  </si>
  <si>
    <t>ELECTRICITY:FACILITY {Maximum}[W]</t>
  </si>
  <si>
    <t>ELECTRICITY:FACILITY {TIMESTAMP}</t>
  </si>
  <si>
    <t>INTERIORLIGHTS:ELECTRICITY {AT MAX/MIN} [W]</t>
  </si>
  <si>
    <t>INTERIOREQUIPMENT:ELECTRICITY {AT MAX/MIN} [W]</t>
  </si>
  <si>
    <t>FANS:ELECTRICITY {AT MAX/MIN} [W]</t>
  </si>
  <si>
    <t>HEATING:ELECTRICITY {AT MAX/MIN} [W]</t>
  </si>
  <si>
    <t>COOLING:ELECTRICITY {AT MAX/MIN} [W]</t>
  </si>
  <si>
    <t>EXTERIORLIGHTS:ELECTRICITY {AT MAX/MIN} [W]</t>
  </si>
  <si>
    <t>PUMPS:ELECTRICITY {AT MAX/MIN} [W]</t>
  </si>
  <si>
    <t>HEATREJECTION:ELECTRICITY [Invalid/Undefined]</t>
  </si>
  <si>
    <t>EXTERIOREQUIPMENT:ELECTRICITY [Invalid/Undefined]</t>
  </si>
  <si>
    <t>HUMIDIFICATION:ELECTRICITY [Invalid/Undefined]</t>
  </si>
  <si>
    <t>HEATRECOVERY:ELECTRICITY [Invalid/Undefined]</t>
  </si>
  <si>
    <t>WATERSYSTEMS:ELECTRICITY [Invalid/Undefined]</t>
  </si>
  <si>
    <t>REFRIGERATION:ELECTRICITY [Invalid/Undefined]</t>
  </si>
  <si>
    <t>GENERATORS:ELECTRICITY [Invalid/Undefined]</t>
  </si>
  <si>
    <t>ELECTRICITYPRODUCED:FACILITY [Invalid/Undefined]</t>
  </si>
  <si>
    <t>22-JAN-08:00</t>
  </si>
  <si>
    <t>25-FEB-08:00</t>
  </si>
  <si>
    <t>05-MAR-08:00</t>
  </si>
  <si>
    <t>02-APR-07:00</t>
  </si>
  <si>
    <t>20-MAY-07:00</t>
  </si>
  <si>
    <t>27-JUN-19:15</t>
  </si>
  <si>
    <t>29-JUL-07:00</t>
  </si>
  <si>
    <t>19-AUG-07:00</t>
  </si>
  <si>
    <t>03-SEP-07:00</t>
  </si>
  <si>
    <t>07-OCT-07:00</t>
  </si>
  <si>
    <t>05-NOV-08:00</t>
  </si>
  <si>
    <t>16-DEC-08:00</t>
  </si>
  <si>
    <t>Electric</t>
  </si>
  <si>
    <t>Gas</t>
  </si>
  <si>
    <t>Cost ($)</t>
  </si>
  <si>
    <t>Cost per Total Building Area ($/m2)</t>
  </si>
  <si>
    <t>Cost per Net Conditioned Building Area ($/m2)</t>
  </si>
  <si>
    <t>STD_WINDOW_UVALUE_6.878_SHGC_0.39_VT_0.39_EAST</t>
  </si>
  <si>
    <t>20-FEB-08:00</t>
  </si>
  <si>
    <t>25-MAR-07:00</t>
  </si>
  <si>
    <t>30-APR-07:00</t>
  </si>
  <si>
    <t>26-MAY-19:15</t>
  </si>
  <si>
    <t>11-JUN-07:00</t>
  </si>
  <si>
    <t>04-JUL-07:00</t>
  </si>
  <si>
    <t>06-AUG-19:15</t>
  </si>
  <si>
    <t>16-SEP-07:00</t>
  </si>
  <si>
    <t>29-OCT-19:30</t>
  </si>
  <si>
    <t>04-NOV-08:00</t>
  </si>
  <si>
    <t>03-DEC-08:00</t>
  </si>
  <si>
    <t>29-JAN-08:00</t>
  </si>
  <si>
    <t>28-FEB-20:15</t>
  </si>
  <si>
    <t>17-MAR-19:15</t>
  </si>
  <si>
    <t>01-APR-17:15</t>
  </si>
  <si>
    <t>28-MAY-19:30</t>
  </si>
  <si>
    <t>11-JUL-19:15</t>
  </si>
  <si>
    <t>01-AUG-19:30</t>
  </si>
  <si>
    <t>09-SEP-19:15</t>
  </si>
  <si>
    <t>02-OCT-19:15</t>
  </si>
  <si>
    <t>12-NOV-08:00</t>
  </si>
  <si>
    <t>10-DEC-08:00</t>
  </si>
  <si>
    <t>14-JAN-08:15</t>
  </si>
  <si>
    <t>28-MAR-19:15</t>
  </si>
  <si>
    <t>16-APR-07:00</t>
  </si>
  <si>
    <t>14-MAY-19:30</t>
  </si>
  <si>
    <t>08-JUN-19:15</t>
  </si>
  <si>
    <t>02-JUL-19:15</t>
  </si>
  <si>
    <t>14-AUG-19:30</t>
  </si>
  <si>
    <t>10-SEP-19:15</t>
  </si>
  <si>
    <t>21-OCT-19:15</t>
  </si>
  <si>
    <t>23-NOV-08:00</t>
  </si>
  <si>
    <t>31-DEC-08:00</t>
  </si>
  <si>
    <t>28-JAN-08:00</t>
  </si>
  <si>
    <t>12-FEB-08:00</t>
  </si>
  <si>
    <t>11-MAR-08:00</t>
  </si>
  <si>
    <t>28-MAY-07:00</t>
  </si>
  <si>
    <t>17-JUN-07:00</t>
  </si>
  <si>
    <t>09-JUL-07:00</t>
  </si>
  <si>
    <t>13-AUG-07:00</t>
  </si>
  <si>
    <t>09-SEP-07:00</t>
  </si>
  <si>
    <t>18-FEB-08:00</t>
  </si>
  <si>
    <t>26-MAR-07:00</t>
  </si>
  <si>
    <t>21-APR-19:15</t>
  </si>
  <si>
    <t>31-MAY-19:15</t>
  </si>
  <si>
    <t>25-JUL-19:15</t>
  </si>
  <si>
    <t>04-AUG-19:15</t>
  </si>
  <si>
    <t>02-SEP-07:00</t>
  </si>
  <si>
    <t>11-NOV-08:00</t>
  </si>
  <si>
    <t>09-DEC-08:00</t>
  </si>
  <si>
    <t>STD_WINDOW_UVALUE_6.878_SHGC_0.82_VT_0.82</t>
  </si>
  <si>
    <t>16-JAN-08:00</t>
  </si>
  <si>
    <t>29-APR-07:00</t>
  </si>
  <si>
    <t>29-MAY-07:00</t>
  </si>
  <si>
    <t>02-JUL-19:30</t>
  </si>
  <si>
    <t>27-AUG-07:00</t>
  </si>
  <si>
    <t>28-SEP-19:00</t>
  </si>
  <si>
    <t>21-OCT-07:00</t>
  </si>
  <si>
    <t>17-DEC-08:00</t>
  </si>
  <si>
    <t>31-JAN-07:15</t>
  </si>
  <si>
    <t>01-FEB-07:15</t>
  </si>
  <si>
    <t>05-APR-19:15</t>
  </si>
  <si>
    <t>15-MAY-19:15</t>
  </si>
  <si>
    <t>30-JUN-19:15</t>
  </si>
  <si>
    <t>24-JUL-19:30</t>
  </si>
  <si>
    <t>17-AUG-19:15</t>
  </si>
  <si>
    <t>17-SEP-07:00</t>
  </si>
  <si>
    <t>14-OCT-07:00</t>
  </si>
  <si>
    <t>21-DEC-07:15</t>
  </si>
  <si>
    <t>21-JAN-08:00</t>
  </si>
  <si>
    <t>22-APR-19:15</t>
  </si>
  <si>
    <t>30-MAY-19:15</t>
  </si>
  <si>
    <t>28-JUN-19:30</t>
  </si>
  <si>
    <t>30-JUL-19:15</t>
  </si>
  <si>
    <t>01-AUG-19:15</t>
  </si>
  <si>
    <t>01-OCT-19:15</t>
  </si>
  <si>
    <t>29-JAN-08:30</t>
  </si>
  <si>
    <t>29-MAR-19:00</t>
  </si>
  <si>
    <t>07-MAY-07:00</t>
  </si>
  <si>
    <t>18-JUN-07:00</t>
  </si>
  <si>
    <t>24-JUL-19:15</t>
  </si>
  <si>
    <t>06-AUG-19:45</t>
  </si>
  <si>
    <t>02-SEP-19:15</t>
  </si>
  <si>
    <t>01-OCT-07:00</t>
  </si>
  <si>
    <t>STD_WINDOW_UVALUE_3.237_SHGC_0.49_VT_0.622_EAST</t>
  </si>
  <si>
    <t>08-JAN-08:15</t>
  </si>
  <si>
    <t>11-FEB-08:15</t>
  </si>
  <si>
    <t>31-MAR-19:30</t>
  </si>
  <si>
    <t>16-JUN-19:30</t>
  </si>
  <si>
    <t>29-OCT-07:00</t>
  </si>
  <si>
    <t>02-NOV-20:15</t>
  </si>
  <si>
    <t>31-DEC-08:15</t>
  </si>
  <si>
    <t>16-FEB-07:15</t>
  </si>
  <si>
    <t>26-MAR-19:15</t>
  </si>
  <si>
    <t>25-APR-19:15</t>
  </si>
  <si>
    <t>23-MAY-19:15</t>
  </si>
  <si>
    <t>27-JUN-19:30</t>
  </si>
  <si>
    <t>02-JUL-07:00</t>
  </si>
  <si>
    <t>29-AUG-19:15</t>
  </si>
  <si>
    <t>12-DEC-07:15</t>
  </si>
  <si>
    <t>STD_WINDOW_UVALUE_3.237_SHGC_0.64_VT_0.813</t>
  </si>
  <si>
    <t>07-JAN-06:15</t>
  </si>
  <si>
    <t>04-FEB-08:15</t>
  </si>
  <si>
    <t>04-MAR-08:15</t>
  </si>
  <si>
    <t>27-MAY-19:45</t>
  </si>
  <si>
    <t>29-JUN-19:15</t>
  </si>
  <si>
    <t>16-JUL-07:00</t>
  </si>
  <si>
    <t>25-AUG-19:15</t>
  </si>
  <si>
    <t>08-OCT-07:00</t>
  </si>
  <si>
    <t>31-DEC-06:15</t>
  </si>
  <si>
    <t>07-JAN-08:15</t>
  </si>
  <si>
    <t>26-FEB-08:15</t>
  </si>
  <si>
    <t>25-MAY-19:00</t>
  </si>
  <si>
    <t>25-JUN-19:15</t>
  </si>
  <si>
    <t>21-JUL-19:15</t>
  </si>
  <si>
    <t>11-AUG-19:45</t>
  </si>
  <si>
    <t>11-DEC-08:30</t>
  </si>
  <si>
    <t>09-JAN-08:30</t>
  </si>
  <si>
    <t>02-FEB-07:15</t>
  </si>
  <si>
    <t>09-MAR-07:15</t>
  </si>
  <si>
    <t>09-APR-07:00</t>
  </si>
  <si>
    <t>14-JUN-19:00</t>
  </si>
  <si>
    <t>08-JUL-07:00</t>
  </si>
  <si>
    <t>13-AUG-19:30</t>
  </si>
  <si>
    <t>25-NOV-08:15</t>
  </si>
  <si>
    <t>13-JAN-08:00</t>
  </si>
  <si>
    <t>14-MAR-07:45</t>
  </si>
  <si>
    <t>02-APR-07:15</t>
  </si>
  <si>
    <t>24-JUN-07:00</t>
  </si>
  <si>
    <t>29-JUL-19:45</t>
  </si>
  <si>
    <t>15-AUG-19:15</t>
  </si>
  <si>
    <t>04-SEP-07:00</t>
  </si>
  <si>
    <t>22-OCT-07:15</t>
  </si>
  <si>
    <t>23-NOV-08:15</t>
  </si>
  <si>
    <t>29-DEC-08:00</t>
  </si>
  <si>
    <t>HVAC Control - Economizer</t>
  </si>
  <si>
    <t>All GuestRoom &amp; UnitHeater systems</t>
  </si>
  <si>
    <t>NoEconomizer</t>
  </si>
  <si>
    <t>DifferentialDryBulb</t>
  </si>
  <si>
    <t xml:space="preserve">  </t>
  </si>
  <si>
    <t>Building Summary Small Hotel new construction version 1.1_3.1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</si>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</sst>
</file>

<file path=xl/styles.xml><?xml version="1.0" encoding="utf-8"?>
<styleSheet xmlns="http://schemas.openxmlformats.org/spreadsheetml/2006/main">
  <numFmts count="4">
    <numFmt numFmtId="164" formatCode="0.0"/>
    <numFmt numFmtId="165" formatCode="#,##0.0"/>
    <numFmt numFmtId="166" formatCode="#,##0.0000"/>
    <numFmt numFmtId="167" formatCode="0.00000"/>
  </numFmts>
  <fonts count="23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sz val="8"/>
      <name val="MS Sans Serif"/>
      <family val="2"/>
    </font>
    <font>
      <b/>
      <sz val="16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sz val="8"/>
      <name val="Arial"/>
      <family val="2"/>
    </font>
    <font>
      <sz val="8"/>
      <color indexed="8"/>
      <name val="MS Sans Serif"/>
      <family val="2"/>
    </font>
    <font>
      <b/>
      <sz val="14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sz val="10"/>
      <color indexed="8"/>
      <name val="Arial"/>
      <family val="2"/>
    </font>
    <font>
      <b/>
      <vertAlign val="superscript"/>
      <sz val="10"/>
      <name val="Arial"/>
      <family val="2"/>
    </font>
    <font>
      <b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vertAlign val="subscript"/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</cellStyleXfs>
  <cellXfs count="81">
    <xf numFmtId="0" fontId="0" fillId="0" borderId="0" xfId="0" applyAlignment="1">
      <alignment vertical="top" wrapText="1"/>
    </xf>
    <xf numFmtId="4" fontId="5" fillId="2" borderId="0" xfId="0" applyNumberFormat="1" applyFont="1" applyFill="1" applyAlignment="1">
      <alignment vertical="top"/>
    </xf>
    <xf numFmtId="4" fontId="6" fillId="2" borderId="0" xfId="0" applyNumberFormat="1" applyFont="1" applyFill="1" applyAlignment="1">
      <alignment vertical="top" wrapText="1"/>
    </xf>
    <xf numFmtId="4" fontId="6" fillId="0" borderId="0" xfId="0" applyNumberFormat="1" applyFont="1" applyAlignment="1">
      <alignment vertical="top" wrapText="1"/>
    </xf>
    <xf numFmtId="4" fontId="7" fillId="2" borderId="0" xfId="0" applyNumberFormat="1" applyFont="1" applyFill="1" applyAlignment="1">
      <alignment vertical="top" wrapText="1"/>
    </xf>
    <xf numFmtId="4" fontId="7" fillId="3" borderId="0" xfId="0" applyNumberFormat="1" applyFont="1" applyFill="1" applyAlignment="1">
      <alignment horizontal="center" vertical="top" wrapText="1"/>
    </xf>
    <xf numFmtId="4" fontId="6" fillId="0" borderId="0" xfId="0" applyNumberFormat="1" applyFont="1" applyFill="1" applyAlignment="1">
      <alignment vertical="top" wrapText="1"/>
    </xf>
    <xf numFmtId="4" fontId="7" fillId="3" borderId="0" xfId="0" applyNumberFormat="1" applyFont="1" applyFill="1" applyAlignment="1">
      <alignment horizontal="left" vertical="top"/>
    </xf>
    <xf numFmtId="4" fontId="6" fillId="2" borderId="0" xfId="0" applyNumberFormat="1" applyFont="1" applyFill="1" applyAlignment="1">
      <alignment vertical="top"/>
    </xf>
    <xf numFmtId="4" fontId="6" fillId="3" borderId="0" xfId="0" applyNumberFormat="1" applyFont="1" applyFill="1" applyAlignment="1">
      <alignment horizontal="left" vertical="top"/>
    </xf>
    <xf numFmtId="4" fontId="6" fillId="0" borderId="0" xfId="0" applyNumberFormat="1" applyFont="1" applyAlignment="1">
      <alignment horizontal="center" vertical="top" wrapText="1"/>
    </xf>
    <xf numFmtId="4" fontId="6" fillId="3" borderId="0" xfId="0" applyNumberFormat="1" applyFont="1" applyFill="1" applyAlignment="1">
      <alignment horizontal="left" vertical="center"/>
    </xf>
    <xf numFmtId="4" fontId="6" fillId="0" borderId="0" xfId="0" applyNumberFormat="1" applyFont="1" applyFill="1" applyAlignment="1">
      <alignment horizontal="center" vertical="top" wrapText="1"/>
    </xf>
    <xf numFmtId="4" fontId="7" fillId="2" borderId="0" xfId="0" applyNumberFormat="1" applyFont="1" applyFill="1" applyAlignment="1">
      <alignment horizontal="center" vertical="top" wrapText="1"/>
    </xf>
    <xf numFmtId="4" fontId="7" fillId="0" borderId="0" xfId="0" applyNumberFormat="1" applyFont="1" applyFill="1" applyAlignment="1">
      <alignment vertical="top" wrapText="1"/>
    </xf>
    <xf numFmtId="4" fontId="6" fillId="0" borderId="0" xfId="0" applyNumberFormat="1" applyFont="1" applyFill="1" applyAlignment="1">
      <alignment horizontal="left" vertical="top"/>
    </xf>
    <xf numFmtId="4" fontId="6" fillId="0" borderId="0" xfId="0" applyNumberFormat="1" applyFont="1" applyAlignment="1">
      <alignment horizontal="center" vertical="top"/>
    </xf>
    <xf numFmtId="4" fontId="7" fillId="0" borderId="0" xfId="0" applyNumberFormat="1" applyFont="1" applyFill="1" applyAlignment="1">
      <alignment horizontal="left" vertical="top"/>
    </xf>
    <xf numFmtId="0" fontId="12" fillId="3" borderId="0" xfId="0" applyFont="1" applyFill="1" applyAlignment="1">
      <alignment horizontal="left" vertical="top"/>
    </xf>
    <xf numFmtId="0" fontId="13" fillId="2" borderId="0" xfId="0" applyFont="1" applyFill="1" applyAlignment="1">
      <alignment vertical="top" wrapText="1"/>
    </xf>
    <xf numFmtId="3" fontId="14" fillId="3" borderId="0" xfId="0" applyNumberFormat="1" applyFont="1" applyFill="1" applyAlignment="1">
      <alignment vertical="top" wrapText="1"/>
    </xf>
    <xf numFmtId="0" fontId="14" fillId="3" borderId="0" xfId="0" applyFont="1" applyFill="1" applyAlignment="1">
      <alignment horizontal="center" vertical="top" wrapText="1"/>
    </xf>
    <xf numFmtId="0" fontId="14" fillId="0" borderId="0" xfId="0" applyFont="1" applyAlignment="1">
      <alignment horizontal="center" vertical="top" wrapText="1"/>
    </xf>
    <xf numFmtId="0" fontId="13" fillId="0" borderId="0" xfId="0" applyFont="1" applyAlignment="1">
      <alignment vertical="top" wrapText="1"/>
    </xf>
    <xf numFmtId="3" fontId="14" fillId="3" borderId="0" xfId="0" applyNumberFormat="1" applyFont="1" applyFill="1" applyAlignment="1">
      <alignment horizontal="center" vertical="top" wrapText="1"/>
    </xf>
    <xf numFmtId="0" fontId="14" fillId="2" borderId="0" xfId="0" applyFont="1" applyFill="1" applyAlignment="1">
      <alignment horizontal="center" vertical="top" wrapText="1"/>
    </xf>
    <xf numFmtId="0" fontId="14" fillId="3" borderId="0" xfId="0" applyFont="1" applyFill="1" applyAlignment="1">
      <alignment horizontal="left" vertical="top"/>
    </xf>
    <xf numFmtId="3" fontId="13" fillId="0" borderId="0" xfId="0" applyNumberFormat="1" applyFont="1" applyAlignment="1">
      <alignment vertical="top" wrapText="1"/>
    </xf>
    <xf numFmtId="0" fontId="14" fillId="2" borderId="0" xfId="0" applyFont="1" applyFill="1" applyAlignment="1">
      <alignment vertical="top" wrapText="1"/>
    </xf>
    <xf numFmtId="0" fontId="13" fillId="3" borderId="0" xfId="0" applyFont="1" applyFill="1" applyAlignment="1">
      <alignment horizontal="left" vertical="top" wrapText="1"/>
    </xf>
    <xf numFmtId="0" fontId="13" fillId="0" borderId="0" xfId="0" applyFont="1" applyAlignment="1">
      <alignment horizontal="center" vertical="top" wrapText="1"/>
    </xf>
    <xf numFmtId="165" fontId="13" fillId="0" borderId="0" xfId="0" applyNumberFormat="1" applyFont="1" applyAlignment="1">
      <alignment vertical="top" wrapText="1"/>
    </xf>
    <xf numFmtId="1" fontId="13" fillId="0" borderId="0" xfId="0" applyNumberFormat="1" applyFont="1" applyAlignment="1">
      <alignment horizontal="center" vertical="top" wrapText="1"/>
    </xf>
    <xf numFmtId="0" fontId="13" fillId="2" borderId="0" xfId="0" applyFont="1" applyFill="1" applyAlignment="1">
      <alignment horizontal="left" vertical="top" wrapText="1" indent="2"/>
    </xf>
    <xf numFmtId="4" fontId="13" fillId="0" borderId="0" xfId="0" applyNumberFormat="1" applyFont="1" applyAlignment="1">
      <alignment vertical="top" wrapText="1"/>
    </xf>
    <xf numFmtId="0" fontId="13" fillId="3" borderId="0" xfId="0" applyFont="1" applyFill="1" applyAlignment="1">
      <alignment horizontal="left" vertical="top" wrapText="1" indent="2"/>
    </xf>
    <xf numFmtId="2" fontId="13" fillId="0" borderId="0" xfId="0" applyNumberFormat="1" applyFont="1" applyAlignment="1">
      <alignment horizontal="center" vertical="top" wrapText="1"/>
    </xf>
    <xf numFmtId="3" fontId="16" fillId="0" borderId="0" xfId="0" applyNumberFormat="1" applyFont="1" applyAlignment="1">
      <alignment vertical="top" wrapText="1"/>
    </xf>
    <xf numFmtId="4" fontId="16" fillId="0" borderId="0" xfId="0" applyNumberFormat="1" applyFont="1" applyAlignment="1">
      <alignment vertical="top" wrapText="1"/>
    </xf>
    <xf numFmtId="165" fontId="16" fillId="0" borderId="0" xfId="0" applyNumberFormat="1" applyFont="1" applyAlignment="1">
      <alignment vertical="top" wrapText="1"/>
    </xf>
    <xf numFmtId="11" fontId="13" fillId="0" borderId="0" xfId="0" applyNumberFormat="1" applyFont="1" applyAlignment="1">
      <alignment vertical="top" wrapText="1"/>
    </xf>
    <xf numFmtId="0" fontId="13" fillId="3" borderId="0" xfId="0" applyFont="1" applyFill="1" applyAlignment="1">
      <alignment horizontal="left" vertical="top"/>
    </xf>
    <xf numFmtId="3" fontId="13" fillId="0" borderId="0" xfId="0" applyNumberFormat="1" applyFont="1" applyAlignment="1">
      <alignment vertical="top"/>
    </xf>
    <xf numFmtId="0" fontId="5" fillId="2" borderId="0" xfId="0" applyFont="1" applyFill="1" applyAlignment="1">
      <alignment vertical="top"/>
    </xf>
    <xf numFmtId="0" fontId="14" fillId="2" borderId="0" xfId="2" applyFont="1" applyFill="1" applyBorder="1" applyAlignment="1">
      <alignment horizontal="center" vertical="center" wrapText="1"/>
    </xf>
    <xf numFmtId="0" fontId="18" fillId="2" borderId="0" xfId="5" applyFont="1" applyFill="1" applyBorder="1" applyAlignment="1">
      <alignment wrapText="1"/>
    </xf>
    <xf numFmtId="2" fontId="18" fillId="2" borderId="0" xfId="5" applyNumberFormat="1" applyFont="1" applyFill="1" applyBorder="1" applyAlignment="1">
      <alignment horizontal="center" wrapText="1"/>
    </xf>
    <xf numFmtId="2" fontId="18" fillId="2" borderId="0" xfId="5" applyNumberFormat="1" applyFont="1" applyFill="1" applyAlignment="1">
      <alignment horizontal="center" wrapText="1"/>
    </xf>
    <xf numFmtId="0" fontId="2" fillId="0" borderId="0" xfId="5"/>
    <xf numFmtId="3" fontId="2" fillId="0" borderId="0" xfId="5" applyNumberFormat="1"/>
    <xf numFmtId="2" fontId="2" fillId="0" borderId="0" xfId="5" applyNumberFormat="1"/>
    <xf numFmtId="164" fontId="2" fillId="0" borderId="0" xfId="5" applyNumberFormat="1"/>
    <xf numFmtId="0" fontId="14" fillId="0" borderId="0" xfId="0" applyFont="1" applyAlignment="1">
      <alignment vertical="top" wrapText="1"/>
    </xf>
    <xf numFmtId="164" fontId="14" fillId="0" borderId="0" xfId="0" applyNumberFormat="1" applyFont="1" applyAlignment="1">
      <alignment vertical="top" wrapText="1"/>
    </xf>
    <xf numFmtId="3" fontId="14" fillId="0" borderId="0" xfId="0" applyNumberFormat="1" applyFont="1" applyAlignment="1">
      <alignment vertical="top" wrapText="1"/>
    </xf>
    <xf numFmtId="0" fontId="13" fillId="0" borderId="0" xfId="0" applyFont="1" applyAlignment="1">
      <alignment vertical="top"/>
    </xf>
    <xf numFmtId="0" fontId="3" fillId="0" borderId="0" xfId="0" applyFont="1" applyAlignment="1">
      <alignment vertical="top"/>
    </xf>
    <xf numFmtId="4" fontId="13" fillId="0" borderId="0" xfId="0" applyNumberFormat="1" applyFont="1" applyAlignment="1">
      <alignment horizontal="center" vertical="top" wrapText="1"/>
    </xf>
    <xf numFmtId="0" fontId="20" fillId="2" borderId="1" xfId="4" applyFont="1" applyFill="1" applyBorder="1"/>
    <xf numFmtId="0" fontId="20" fillId="2" borderId="1" xfId="4" applyFont="1" applyFill="1" applyBorder="1" applyAlignment="1">
      <alignment wrapText="1"/>
    </xf>
    <xf numFmtId="0" fontId="10" fillId="0" borderId="0" xfId="3" applyFont="1"/>
    <xf numFmtId="0" fontId="21" fillId="0" borderId="0" xfId="4" applyFont="1"/>
    <xf numFmtId="0" fontId="0" fillId="0" borderId="0" xfId="0" applyAlignment="1">
      <alignment vertical="top"/>
    </xf>
    <xf numFmtId="0" fontId="11" fillId="0" borderId="0" xfId="0" applyFont="1" applyAlignment="1">
      <alignment vertical="top"/>
    </xf>
    <xf numFmtId="4" fontId="6" fillId="3" borderId="0" xfId="0" applyNumberFormat="1" applyFont="1" applyFill="1" applyAlignment="1">
      <alignment horizontal="left" vertical="top" wrapText="1"/>
    </xf>
    <xf numFmtId="4" fontId="6" fillId="0" borderId="0" xfId="0" applyNumberFormat="1" applyFont="1" applyAlignment="1">
      <alignment horizontal="left" vertical="top" wrapText="1"/>
    </xf>
    <xf numFmtId="4" fontId="7" fillId="2" borderId="0" xfId="0" applyNumberFormat="1" applyFont="1" applyFill="1" applyAlignment="1">
      <alignment vertical="top"/>
    </xf>
    <xf numFmtId="4" fontId="7" fillId="2" borderId="0" xfId="0" applyNumberFormat="1" applyFont="1" applyFill="1" applyAlignment="1">
      <alignment horizontal="left" vertical="top"/>
    </xf>
    <xf numFmtId="4" fontId="6" fillId="2" borderId="0" xfId="0" applyNumberFormat="1" applyFont="1" applyFill="1" applyAlignment="1">
      <alignment horizontal="left" vertical="top"/>
    </xf>
    <xf numFmtId="166" fontId="6" fillId="0" borderId="0" xfId="0" applyNumberFormat="1" applyFont="1" applyAlignment="1">
      <alignment horizontal="center" vertical="top" wrapText="1"/>
    </xf>
    <xf numFmtId="3" fontId="6" fillId="0" borderId="0" xfId="0" applyNumberFormat="1" applyFont="1" applyFill="1" applyAlignment="1">
      <alignment horizontal="center" vertical="top" wrapText="1"/>
    </xf>
    <xf numFmtId="3" fontId="6" fillId="0" borderId="0" xfId="0" applyNumberFormat="1" applyFont="1" applyAlignment="1">
      <alignment horizontal="center" vertical="top" wrapText="1"/>
    </xf>
    <xf numFmtId="0" fontId="0" fillId="0" borderId="2" xfId="0" applyBorder="1" applyAlignment="1">
      <alignment vertical="top" wrapText="1"/>
    </xf>
    <xf numFmtId="167" fontId="6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2" fontId="6" fillId="0" borderId="0" xfId="0" applyNumberFormat="1" applyFont="1" applyAlignment="1">
      <alignment horizontal="center" vertical="top" wrapText="1"/>
    </xf>
    <xf numFmtId="0" fontId="0" fillId="0" borderId="2" xfId="0" applyBorder="1" applyAlignment="1">
      <alignment horizontal="right" vertical="top" wrapText="1"/>
    </xf>
    <xf numFmtId="11" fontId="0" fillId="0" borderId="2" xfId="0" applyNumberFormat="1" applyBorder="1" applyAlignment="1">
      <alignment horizontal="right" vertical="top" wrapText="1"/>
    </xf>
    <xf numFmtId="4" fontId="7" fillId="2" borderId="0" xfId="0" applyNumberFormat="1" applyFont="1" applyFill="1" applyAlignment="1">
      <alignment horizontal="center" vertical="top" wrapText="1"/>
    </xf>
    <xf numFmtId="4" fontId="7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6">
    <cellStyle name="Normal" xfId="0" builtinId="0"/>
    <cellStyle name="Normal 2" xfId="1"/>
    <cellStyle name="Normal_Loads-IP_New_SC" xfId="2"/>
    <cellStyle name="Normal_Schedules" xfId="3"/>
    <cellStyle name="Normal_Schedules_Trans" xfId="4"/>
    <cellStyle name="Normal_ZoneSummary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1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.xml"/><Relationship Id="rId34" Type="http://schemas.openxmlformats.org/officeDocument/2006/relationships/chartsheet" Target="chartsheets/sheet1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5.xml"/><Relationship Id="rId33" Type="http://schemas.openxmlformats.org/officeDocument/2006/relationships/chartsheet" Target="chartsheets/sheet1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hartsheet" Target="chartsheets/sheet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4.xml"/><Relationship Id="rId32" Type="http://schemas.openxmlformats.org/officeDocument/2006/relationships/chartsheet" Target="chartsheets/sheet11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3.xml"/><Relationship Id="rId28" Type="http://schemas.openxmlformats.org/officeDocument/2006/relationships/chartsheet" Target="chartsheets/sheet7.xml"/><Relationship Id="rId36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hartsheet" Target="chart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2.xml"/><Relationship Id="rId27" Type="http://schemas.openxmlformats.org/officeDocument/2006/relationships/chartsheet" Target="chartsheets/sheet6.xml"/><Relationship Id="rId30" Type="http://schemas.openxmlformats.org/officeDocument/2006/relationships/chartsheet" Target="chartsheets/sheet9.xml"/><Relationship Id="rId35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4339622641509524E-2"/>
          <c:y val="4.2414355628058717E-2"/>
          <c:w val="0.8479467258601554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LocationSummary!$B$342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LocationSummary!$C$342:$R$342</c:f>
              <c:numCache>
                <c:formatCode>#,##0.00</c:formatCode>
                <c:ptCount val="16"/>
                <c:pt idx="0">
                  <c:v>0</c:v>
                </c:pt>
                <c:pt idx="1">
                  <c:v>2627.7777777777778</c:v>
                </c:pt>
                <c:pt idx="2">
                  <c:v>347.22222222222223</c:v>
                </c:pt>
                <c:pt idx="3">
                  <c:v>3458.3333333333335</c:v>
                </c:pt>
                <c:pt idx="4">
                  <c:v>0</c:v>
                </c:pt>
                <c:pt idx="5">
                  <c:v>255.55555555555554</c:v>
                </c:pt>
                <c:pt idx="6">
                  <c:v>205.55555555555554</c:v>
                </c:pt>
                <c:pt idx="7">
                  <c:v>9311.1111111111113</c:v>
                </c:pt>
                <c:pt idx="8">
                  <c:v>2086.1111111111113</c:v>
                </c:pt>
                <c:pt idx="9">
                  <c:v>2463.8888888888887</c:v>
                </c:pt>
                <c:pt idx="10">
                  <c:v>19883.333333333332</c:v>
                </c:pt>
                <c:pt idx="11">
                  <c:v>10447.222222222223</c:v>
                </c:pt>
                <c:pt idx="12">
                  <c:v>45566.666666666664</c:v>
                </c:pt>
                <c:pt idx="13">
                  <c:v>28072.222222222223</c:v>
                </c:pt>
                <c:pt idx="14">
                  <c:v>65391.666666666664</c:v>
                </c:pt>
                <c:pt idx="15">
                  <c:v>160605.55555555556</c:v>
                </c:pt>
              </c:numCache>
            </c:numRef>
          </c:val>
        </c:ser>
        <c:ser>
          <c:idx val="4"/>
          <c:order val="1"/>
          <c:tx>
            <c:strRef>
              <c:f>LocationSummary!$B$343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LocationSummary!$C$343:$R$343</c:f>
              <c:numCache>
                <c:formatCode>#,##0.00</c:formatCode>
                <c:ptCount val="16"/>
                <c:pt idx="0">
                  <c:v>270611.11111111112</c:v>
                </c:pt>
                <c:pt idx="1">
                  <c:v>204633.33333333334</c:v>
                </c:pt>
                <c:pt idx="2">
                  <c:v>210016.66666666666</c:v>
                </c:pt>
                <c:pt idx="3">
                  <c:v>142180.55555555556</c:v>
                </c:pt>
                <c:pt idx="4">
                  <c:v>102144.44444444444</c:v>
                </c:pt>
                <c:pt idx="5">
                  <c:v>157344.44444444444</c:v>
                </c:pt>
                <c:pt idx="6">
                  <c:v>62519.444444444445</c:v>
                </c:pt>
                <c:pt idx="7">
                  <c:v>112711.11111111111</c:v>
                </c:pt>
                <c:pt idx="8">
                  <c:v>102619.44444444444</c:v>
                </c:pt>
                <c:pt idx="9">
                  <c:v>54588.888888888891</c:v>
                </c:pt>
                <c:pt idx="10">
                  <c:v>92877.777777777781</c:v>
                </c:pt>
                <c:pt idx="11">
                  <c:v>80522.222222222219</c:v>
                </c:pt>
                <c:pt idx="12">
                  <c:v>86655.555555555562</c:v>
                </c:pt>
                <c:pt idx="13">
                  <c:v>61352.777777777781</c:v>
                </c:pt>
                <c:pt idx="14">
                  <c:v>54350</c:v>
                </c:pt>
                <c:pt idx="15">
                  <c:v>40955.555555555555</c:v>
                </c:pt>
              </c:numCache>
            </c:numRef>
          </c:val>
        </c:ser>
        <c:ser>
          <c:idx val="6"/>
          <c:order val="2"/>
          <c:tx>
            <c:strRef>
              <c:f>LocationSummary!$B$344</c:f>
              <c:strCache>
                <c:ptCount val="1"/>
                <c:pt idx="0">
                  <c:v>Interior Lighting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LocationSummary!$C$344:$R$344</c:f>
              <c:numCache>
                <c:formatCode>#,##0.00</c:formatCode>
                <c:ptCount val="16"/>
                <c:pt idx="0">
                  <c:v>174625</c:v>
                </c:pt>
                <c:pt idx="1">
                  <c:v>174625</c:v>
                </c:pt>
                <c:pt idx="2">
                  <c:v>174625</c:v>
                </c:pt>
                <c:pt idx="3">
                  <c:v>174625</c:v>
                </c:pt>
                <c:pt idx="4">
                  <c:v>174625</c:v>
                </c:pt>
                <c:pt idx="5">
                  <c:v>174625</c:v>
                </c:pt>
                <c:pt idx="6">
                  <c:v>174625</c:v>
                </c:pt>
                <c:pt idx="7">
                  <c:v>174625</c:v>
                </c:pt>
                <c:pt idx="8">
                  <c:v>174625</c:v>
                </c:pt>
                <c:pt idx="9">
                  <c:v>174625</c:v>
                </c:pt>
                <c:pt idx="10">
                  <c:v>174625</c:v>
                </c:pt>
                <c:pt idx="11">
                  <c:v>174625</c:v>
                </c:pt>
                <c:pt idx="12">
                  <c:v>174625</c:v>
                </c:pt>
                <c:pt idx="13">
                  <c:v>174625</c:v>
                </c:pt>
                <c:pt idx="14">
                  <c:v>174625</c:v>
                </c:pt>
                <c:pt idx="15">
                  <c:v>174625</c:v>
                </c:pt>
              </c:numCache>
            </c:numRef>
          </c:val>
        </c:ser>
        <c:ser>
          <c:idx val="7"/>
          <c:order val="3"/>
          <c:tx>
            <c:strRef>
              <c:f>LocationSummary!$B$345</c:f>
              <c:strCache>
                <c:ptCount val="1"/>
                <c:pt idx="0">
                  <c:v>Exterior Lighting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LocationSummary!$C$345:$R$345</c:f>
              <c:numCache>
                <c:formatCode>#,##0.00</c:formatCode>
                <c:ptCount val="16"/>
                <c:pt idx="0">
                  <c:v>10494.444444444445</c:v>
                </c:pt>
                <c:pt idx="1">
                  <c:v>10475</c:v>
                </c:pt>
                <c:pt idx="2">
                  <c:v>10472.222222222223</c:v>
                </c:pt>
                <c:pt idx="3">
                  <c:v>10488.888888888889</c:v>
                </c:pt>
                <c:pt idx="4">
                  <c:v>10488.888888888889</c:v>
                </c:pt>
                <c:pt idx="5">
                  <c:v>10477.777777777777</c:v>
                </c:pt>
                <c:pt idx="6">
                  <c:v>10466.666666666666</c:v>
                </c:pt>
                <c:pt idx="7">
                  <c:v>10477.777777777777</c:v>
                </c:pt>
                <c:pt idx="8">
                  <c:v>10475</c:v>
                </c:pt>
                <c:pt idx="9">
                  <c:v>10461.111111111111</c:v>
                </c:pt>
                <c:pt idx="10">
                  <c:v>10463.888888888889</c:v>
                </c:pt>
                <c:pt idx="11">
                  <c:v>10463.888888888889</c:v>
                </c:pt>
                <c:pt idx="12">
                  <c:v>10472.222222222223</c:v>
                </c:pt>
                <c:pt idx="13">
                  <c:v>10458.333333333334</c:v>
                </c:pt>
                <c:pt idx="14">
                  <c:v>10455.555555555555</c:v>
                </c:pt>
                <c:pt idx="15">
                  <c:v>10394.444444444445</c:v>
                </c:pt>
              </c:numCache>
            </c:numRef>
          </c:val>
        </c:ser>
        <c:ser>
          <c:idx val="3"/>
          <c:order val="4"/>
          <c:tx>
            <c:strRef>
              <c:f>LocationSummary!$B$346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LocationSummary!$C$346:$R$346</c:f>
              <c:numCache>
                <c:formatCode>#,##0.00</c:formatCode>
                <c:ptCount val="16"/>
                <c:pt idx="0">
                  <c:v>226402.77777777778</c:v>
                </c:pt>
                <c:pt idx="1">
                  <c:v>226402.77777777778</c:v>
                </c:pt>
                <c:pt idx="2">
                  <c:v>226402.77777777778</c:v>
                </c:pt>
                <c:pt idx="3">
                  <c:v>226402.77777777778</c:v>
                </c:pt>
                <c:pt idx="4">
                  <c:v>226402.77777777778</c:v>
                </c:pt>
                <c:pt idx="5">
                  <c:v>226402.77777777778</c:v>
                </c:pt>
                <c:pt idx="6">
                  <c:v>226402.77777777778</c:v>
                </c:pt>
                <c:pt idx="7">
                  <c:v>226402.77777777778</c:v>
                </c:pt>
                <c:pt idx="8">
                  <c:v>226402.77777777778</c:v>
                </c:pt>
                <c:pt idx="9">
                  <c:v>226402.77777777778</c:v>
                </c:pt>
                <c:pt idx="10">
                  <c:v>226402.77777777778</c:v>
                </c:pt>
                <c:pt idx="11">
                  <c:v>226402.77777777778</c:v>
                </c:pt>
                <c:pt idx="12">
                  <c:v>226402.77777777778</c:v>
                </c:pt>
                <c:pt idx="13">
                  <c:v>226402.77777777778</c:v>
                </c:pt>
                <c:pt idx="14">
                  <c:v>226402.77777777778</c:v>
                </c:pt>
                <c:pt idx="15">
                  <c:v>226402.77777777778</c:v>
                </c:pt>
              </c:numCache>
            </c:numRef>
          </c:val>
        </c:ser>
        <c:ser>
          <c:idx val="0"/>
          <c:order val="5"/>
          <c:tx>
            <c:strRef>
              <c:f>LocationSummary!$B$348</c:f>
              <c:strCache>
                <c:ptCount val="1"/>
                <c:pt idx="0">
                  <c:v>Fans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LocationSummary!$C$348:$R$348</c:f>
              <c:numCache>
                <c:formatCode>#,##0.00</c:formatCode>
                <c:ptCount val="16"/>
                <c:pt idx="0">
                  <c:v>71552.777777777766</c:v>
                </c:pt>
                <c:pt idx="1">
                  <c:v>69747.222222222219</c:v>
                </c:pt>
                <c:pt idx="2">
                  <c:v>74294.444444444438</c:v>
                </c:pt>
                <c:pt idx="3">
                  <c:v>66947.222222222219</c:v>
                </c:pt>
                <c:pt idx="4">
                  <c:v>63686.111111111109</c:v>
                </c:pt>
                <c:pt idx="5">
                  <c:v>70341.666666666672</c:v>
                </c:pt>
                <c:pt idx="6">
                  <c:v>58375</c:v>
                </c:pt>
                <c:pt idx="7">
                  <c:v>62600</c:v>
                </c:pt>
                <c:pt idx="8">
                  <c:v>71080.555555555562</c:v>
                </c:pt>
                <c:pt idx="9">
                  <c:v>57277.777777777781</c:v>
                </c:pt>
                <c:pt idx="10">
                  <c:v>62394.444444444445</c:v>
                </c:pt>
                <c:pt idx="11">
                  <c:v>69311.111111111109</c:v>
                </c:pt>
                <c:pt idx="12">
                  <c:v>63688.888888888891</c:v>
                </c:pt>
                <c:pt idx="13">
                  <c:v>66008.333333333328</c:v>
                </c:pt>
                <c:pt idx="14">
                  <c:v>59963.888888888891</c:v>
                </c:pt>
                <c:pt idx="15">
                  <c:v>59272.222222222219</c:v>
                </c:pt>
              </c:numCache>
            </c:numRef>
          </c:val>
        </c:ser>
        <c:ser>
          <c:idx val="1"/>
          <c:order val="6"/>
          <c:tx>
            <c:strRef>
              <c:f>LocationSummary!$B$349</c:f>
              <c:strCache>
                <c:ptCount val="1"/>
                <c:pt idx="0">
                  <c:v>Pumps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LocationSummary!$C$349:$R$349</c:f>
              <c:numCache>
                <c:formatCode>#,##0.00</c:formatCode>
                <c:ptCount val="16"/>
                <c:pt idx="0">
                  <c:v>741.66666666666663</c:v>
                </c:pt>
                <c:pt idx="1">
                  <c:v>741.66666666666663</c:v>
                </c:pt>
                <c:pt idx="2">
                  <c:v>741.66666666666663</c:v>
                </c:pt>
                <c:pt idx="3">
                  <c:v>741.66666666666663</c:v>
                </c:pt>
                <c:pt idx="4">
                  <c:v>741.66666666666663</c:v>
                </c:pt>
                <c:pt idx="5">
                  <c:v>741.66666666666663</c:v>
                </c:pt>
                <c:pt idx="6">
                  <c:v>741.66666666666663</c:v>
                </c:pt>
                <c:pt idx="7">
                  <c:v>741.66666666666663</c:v>
                </c:pt>
                <c:pt idx="8">
                  <c:v>741.66666666666663</c:v>
                </c:pt>
                <c:pt idx="9">
                  <c:v>741.66666666666663</c:v>
                </c:pt>
                <c:pt idx="10">
                  <c:v>741.66666666666663</c:v>
                </c:pt>
                <c:pt idx="11">
                  <c:v>741.66666666666663</c:v>
                </c:pt>
                <c:pt idx="12">
                  <c:v>741.66666666666663</c:v>
                </c:pt>
                <c:pt idx="13">
                  <c:v>741.66666666666663</c:v>
                </c:pt>
                <c:pt idx="14">
                  <c:v>741.66666666666663</c:v>
                </c:pt>
                <c:pt idx="15">
                  <c:v>741.66666666666663</c:v>
                </c:pt>
              </c:numCache>
            </c:numRef>
          </c:val>
        </c:ser>
        <c:overlap val="100"/>
        <c:axId val="75900032"/>
        <c:axId val="75901568"/>
      </c:barChart>
      <c:catAx>
        <c:axId val="75900032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901568"/>
        <c:crosses val="autoZero"/>
        <c:auto val="1"/>
        <c:lblAlgn val="ctr"/>
        <c:lblOffset val="50"/>
        <c:tickLblSkip val="1"/>
        <c:tickMarkSkip val="1"/>
      </c:catAx>
      <c:valAx>
        <c:axId val="759015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Electricity (MWh)</a:t>
                </a:r>
              </a:p>
            </c:rich>
          </c:tx>
          <c:layout>
            <c:manualLayout>
              <c:xMode val="edge"/>
              <c:yMode val="edge"/>
              <c:x val="0"/>
              <c:y val="0.12887438825448613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900032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1557528671846147"/>
          <c:y val="5.0027188689505155E-2"/>
          <c:w val="0.61598224195338402"/>
          <c:h val="0.1218053289831430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8068812430632631"/>
          <c:y val="1.957585644371944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463E-2"/>
          <c:y val="9.6247960848287226E-2"/>
          <c:w val="0.89900110987791237"/>
          <c:h val="0.77650897226753746"/>
        </c:manualLayout>
      </c:layout>
      <c:barChart>
        <c:barDir val="col"/>
        <c:grouping val="clustered"/>
        <c:ser>
          <c:idx val="0"/>
          <c:order val="0"/>
          <c:tx>
            <c:strRef>
              <c:f>Schedules!$D$76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Schedules!$E$76:$AB$76</c:f>
              <c:numCache>
                <c:formatCode>General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0.7</c:v>
                </c:pt>
                <c:pt idx="7">
                  <c:v>0.4</c:v>
                </c:pt>
                <c:pt idx="8">
                  <c:v>0.4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0.3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0.7</c:v>
                </c:pt>
                <c:pt idx="20">
                  <c:v>0.7</c:v>
                </c:pt>
                <c:pt idx="21">
                  <c:v>0.8</c:v>
                </c:pt>
                <c:pt idx="22">
                  <c:v>0.9</c:v>
                </c:pt>
                <c:pt idx="23">
                  <c:v>0.9</c:v>
                </c:pt>
              </c:numCache>
            </c:numRef>
          </c:val>
        </c:ser>
        <c:ser>
          <c:idx val="2"/>
          <c:order val="1"/>
          <c:tx>
            <c:strRef>
              <c:f>Schedules!$D$78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Schedules!$E$78:$AB$78</c:f>
              <c:numCache>
                <c:formatCode>General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0.7</c:v>
                </c:pt>
                <c:pt idx="7">
                  <c:v>0.5</c:v>
                </c:pt>
                <c:pt idx="8">
                  <c:v>0.5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0.5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</c:numCache>
            </c:numRef>
          </c:val>
        </c:ser>
        <c:ser>
          <c:idx val="4"/>
          <c:order val="2"/>
          <c:tx>
            <c:strRef>
              <c:f>Schedules!$D$80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Schedules!$E$80:$AB$80</c:f>
              <c:numCache>
                <c:formatCode>General</c:formatCode>
                <c:ptCount val="24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0.3</c:v>
                </c:pt>
                <c:pt idx="12">
                  <c:v>0.3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0.3</c:v>
                </c:pt>
                <c:pt idx="17">
                  <c:v>0.4</c:v>
                </c:pt>
                <c:pt idx="18">
                  <c:v>0.4</c:v>
                </c:pt>
                <c:pt idx="19">
                  <c:v>0.6</c:v>
                </c:pt>
                <c:pt idx="20">
                  <c:v>0.6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</c:numCache>
            </c:numRef>
          </c:val>
        </c:ser>
        <c:axId val="139776384"/>
        <c:axId val="139779072"/>
      </c:barChart>
      <c:catAx>
        <c:axId val="1397763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779072"/>
        <c:crosses val="autoZero"/>
        <c:auto val="1"/>
        <c:lblAlgn val="ctr"/>
        <c:lblOffset val="100"/>
        <c:tickLblSkip val="1"/>
        <c:tickMarkSkip val="1"/>
      </c:catAx>
      <c:valAx>
        <c:axId val="1397790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481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77638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5738068812430718"/>
          <c:y val="0.10440456769983676"/>
          <c:w val="0.17425083240843439"/>
          <c:h val="0.1337683523654161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8068812430632631"/>
          <c:y val="1.957585644371944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463E-2"/>
          <c:y val="9.6247960848287226E-2"/>
          <c:w val="0.89900110987791237"/>
          <c:h val="0.77650897226753746"/>
        </c:manualLayout>
      </c:layout>
      <c:barChart>
        <c:barDir val="col"/>
        <c:grouping val="clustered"/>
        <c:ser>
          <c:idx val="0"/>
          <c:order val="0"/>
          <c:tx>
            <c:strRef>
              <c:f>Schedules!$D$81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Schedules!$E$81:$AB$81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0.77</c:v>
                </c:pt>
                <c:pt idx="7">
                  <c:v>0.43</c:v>
                </c:pt>
                <c:pt idx="8">
                  <c:v>0.43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0.31</c:v>
                </c:pt>
                <c:pt idx="16">
                  <c:v>0.54</c:v>
                </c:pt>
                <c:pt idx="17">
                  <c:v>0.54</c:v>
                </c:pt>
                <c:pt idx="18">
                  <c:v>0.54</c:v>
                </c:pt>
                <c:pt idx="19">
                  <c:v>0.77</c:v>
                </c:pt>
                <c:pt idx="20">
                  <c:v>0.77</c:v>
                </c:pt>
                <c:pt idx="21">
                  <c:v>0.89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</c:ser>
        <c:ser>
          <c:idx val="2"/>
          <c:order val="1"/>
          <c:tx>
            <c:strRef>
              <c:f>Schedules!$D$82</c:f>
              <c:strCache>
                <c:ptCount val="1"/>
                <c:pt idx="0">
                  <c:v>Sat, Sun, Hol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Schedules!$E$82:$AB$82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0.77</c:v>
                </c:pt>
                <c:pt idx="7">
                  <c:v>0.53</c:v>
                </c:pt>
                <c:pt idx="8">
                  <c:v>0.53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0.53</c:v>
                </c:pt>
                <c:pt idx="18">
                  <c:v>0.54</c:v>
                </c:pt>
                <c:pt idx="19">
                  <c:v>0.65</c:v>
                </c:pt>
                <c:pt idx="20">
                  <c:v>0.65</c:v>
                </c:pt>
                <c:pt idx="21">
                  <c:v>0.77</c:v>
                </c:pt>
                <c:pt idx="22">
                  <c:v>0.77</c:v>
                </c:pt>
                <c:pt idx="23">
                  <c:v>0.77</c:v>
                </c:pt>
              </c:numCache>
            </c:numRef>
          </c:val>
        </c:ser>
        <c:axId val="79267328"/>
        <c:axId val="79269248"/>
      </c:barChart>
      <c:catAx>
        <c:axId val="792673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269248"/>
        <c:crosses val="autoZero"/>
        <c:auto val="1"/>
        <c:lblAlgn val="ctr"/>
        <c:lblOffset val="100"/>
        <c:tickLblSkip val="1"/>
        <c:tickMarkSkip val="1"/>
      </c:catAx>
      <c:valAx>
        <c:axId val="792692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481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26732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6736958934517283"/>
          <c:y val="0.12724306688417639"/>
          <c:w val="0.15316315205327261"/>
          <c:h val="8.972267536704753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Set Point Schedules</a:t>
            </a:r>
          </a:p>
        </c:rich>
      </c:tx>
      <c:layout>
        <c:manualLayout>
          <c:xMode val="edge"/>
          <c:yMode val="edge"/>
          <c:x val="0.35183129855715872"/>
          <c:y val="1.957585644371944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460599334073267E-2"/>
          <c:y val="9.461663947797716E-2"/>
          <c:w val="0.90011098779134147"/>
          <c:h val="0.78466557911908663"/>
        </c:manualLayout>
      </c:layout>
      <c:barChart>
        <c:barDir val="col"/>
        <c:grouping val="clustered"/>
        <c:ser>
          <c:idx val="0"/>
          <c:order val="0"/>
          <c:tx>
            <c:strRef>
              <c:f>Schedules!$D$123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Schedules!$E$123:$AB$123</c:f>
              <c:numCache>
                <c:formatCode>General</c:formatCode>
                <c:ptCount val="24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</c:numCache>
            </c:numRef>
          </c:val>
        </c:ser>
        <c:axId val="79314944"/>
        <c:axId val="79316864"/>
      </c:barChart>
      <c:catAx>
        <c:axId val="793149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3929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316864"/>
        <c:crosses val="autoZero"/>
        <c:auto val="1"/>
        <c:lblAlgn val="ctr"/>
        <c:lblOffset val="100"/>
        <c:tickLblSkip val="1"/>
        <c:tickMarkSkip val="1"/>
      </c:catAx>
      <c:valAx>
        <c:axId val="79316864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37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4.4395116537180911E-3"/>
              <c:y val="0.35889070146818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31494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431742508324086"/>
          <c:y val="0.10277324632952703"/>
          <c:w val="0.1320754716981134"/>
          <c:h val="7.8303425774877547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Cooling Set Point Schedules</a:t>
            </a:r>
          </a:p>
        </c:rich>
      </c:tx>
      <c:layout>
        <c:manualLayout>
          <c:xMode val="edge"/>
          <c:yMode val="edge"/>
          <c:x val="0.35072142064372919"/>
          <c:y val="1.957585644371944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463E-2"/>
          <c:y val="9.6247960848287226E-2"/>
          <c:w val="0.89900110987791237"/>
          <c:h val="0.77650897226753746"/>
        </c:manualLayout>
      </c:layout>
      <c:barChart>
        <c:barDir val="col"/>
        <c:grouping val="clustered"/>
        <c:ser>
          <c:idx val="0"/>
          <c:order val="0"/>
          <c:tx>
            <c:strRef>
              <c:f>Schedules!$D$126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Schedules!$E$126:$AB$126</c:f>
              <c:numCache>
                <c:formatCode>General</c:formatCode>
                <c:ptCount val="24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</c:numCache>
            </c:numRef>
          </c:val>
        </c:ser>
        <c:axId val="79456512"/>
        <c:axId val="79536512"/>
      </c:barChart>
      <c:catAx>
        <c:axId val="79456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536512"/>
        <c:crosses val="autoZero"/>
        <c:auto val="1"/>
        <c:lblAlgn val="ctr"/>
        <c:lblOffset val="100"/>
        <c:tickLblSkip val="1"/>
        <c:tickMarkSkip val="1"/>
      </c:catAx>
      <c:valAx>
        <c:axId val="79536512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3.3296337402885716E-3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45651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092119866814651"/>
          <c:y val="0.10929853181076671"/>
          <c:w val="0.14095449500555007"/>
          <c:h val="0.1190864600326266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765815760266365"/>
          <c:y val="4.0783034257748943E-2"/>
          <c:w val="0.83018867924528361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LocationSummary!$B$358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LocationSummary!$C$358:$R$358</c:f>
              <c:numCache>
                <c:formatCode>#,##0.00</c:formatCode>
                <c:ptCount val="16"/>
                <c:pt idx="0">
                  <c:v>12770</c:v>
                </c:pt>
                <c:pt idx="1">
                  <c:v>219270</c:v>
                </c:pt>
                <c:pt idx="2">
                  <c:v>159880</c:v>
                </c:pt>
                <c:pt idx="3">
                  <c:v>394240</c:v>
                </c:pt>
                <c:pt idx="4">
                  <c:v>115640</c:v>
                </c:pt>
                <c:pt idx="5">
                  <c:v>264910</c:v>
                </c:pt>
                <c:pt idx="6">
                  <c:v>378960</c:v>
                </c:pt>
                <c:pt idx="7">
                  <c:v>691800</c:v>
                </c:pt>
                <c:pt idx="8">
                  <c:v>475000</c:v>
                </c:pt>
                <c:pt idx="9">
                  <c:v>660720</c:v>
                </c:pt>
                <c:pt idx="10">
                  <c:v>939620</c:v>
                </c:pt>
                <c:pt idx="11">
                  <c:v>685770</c:v>
                </c:pt>
                <c:pt idx="12">
                  <c:v>1132350</c:v>
                </c:pt>
                <c:pt idx="13">
                  <c:v>983800</c:v>
                </c:pt>
                <c:pt idx="14">
                  <c:v>1397490</c:v>
                </c:pt>
                <c:pt idx="15">
                  <c:v>2014230</c:v>
                </c:pt>
              </c:numCache>
            </c:numRef>
          </c:val>
        </c:ser>
        <c:ser>
          <c:idx val="4"/>
          <c:order val="1"/>
          <c:tx>
            <c:strRef>
              <c:f>LocationSummary!$B$369</c:f>
              <c:strCache>
                <c:ptCount val="1"/>
                <c:pt idx="0">
                  <c:v>Water Systems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LocationSummary!$C$369:$R$369</c:f>
              <c:numCache>
                <c:formatCode>#,##0.00</c:formatCode>
                <c:ptCount val="16"/>
                <c:pt idx="0">
                  <c:v>289590</c:v>
                </c:pt>
                <c:pt idx="1">
                  <c:v>367870</c:v>
                </c:pt>
                <c:pt idx="2">
                  <c:v>322880</c:v>
                </c:pt>
                <c:pt idx="3">
                  <c:v>443320</c:v>
                </c:pt>
                <c:pt idx="4">
                  <c:v>428650</c:v>
                </c:pt>
                <c:pt idx="5">
                  <c:v>377100</c:v>
                </c:pt>
                <c:pt idx="6">
                  <c:v>493210</c:v>
                </c:pt>
                <c:pt idx="7">
                  <c:v>502600</c:v>
                </c:pt>
                <c:pt idx="8">
                  <c:v>491360</c:v>
                </c:pt>
                <c:pt idx="9">
                  <c:v>533430</c:v>
                </c:pt>
                <c:pt idx="10">
                  <c:v>554630</c:v>
                </c:pt>
                <c:pt idx="11">
                  <c:v>551920</c:v>
                </c:pt>
                <c:pt idx="12">
                  <c:v>599600</c:v>
                </c:pt>
                <c:pt idx="13">
                  <c:v>607780</c:v>
                </c:pt>
                <c:pt idx="14">
                  <c:v>673780</c:v>
                </c:pt>
                <c:pt idx="15">
                  <c:v>763580</c:v>
                </c:pt>
              </c:numCache>
            </c:numRef>
          </c:val>
        </c:ser>
        <c:overlap val="100"/>
        <c:axId val="76455936"/>
        <c:axId val="76558720"/>
      </c:barChart>
      <c:catAx>
        <c:axId val="76455936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558720"/>
        <c:crosses val="autoZero"/>
        <c:auto val="1"/>
        <c:lblAlgn val="ctr"/>
        <c:lblOffset val="50"/>
        <c:tickLblSkip val="1"/>
        <c:tickMarkSkip val="1"/>
      </c:catAx>
      <c:valAx>
        <c:axId val="765587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Gas Use (GJ)</a:t>
                </a:r>
              </a:p>
            </c:rich>
          </c:tx>
          <c:layout>
            <c:manualLayout>
              <c:xMode val="edge"/>
              <c:yMode val="edge"/>
              <c:x val="0"/>
              <c:y val="0.15823817292006548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455936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986681465038845"/>
          <c:y val="5.2202283849918603E-2"/>
          <c:w val="0.2341842397336294"/>
          <c:h val="0.1370309951060358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873473917869053"/>
          <c:y val="4.730831973898858E-2"/>
          <c:w val="0.85460599334073373"/>
          <c:h val="0.7177814029363794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LocationSummary!$B$408</c:f>
              <c:strCache>
                <c:ptCount val="1"/>
                <c:pt idx="0">
                  <c:v>Heating (elec)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LocationSummary!$C$408:$R$408</c:f>
              <c:numCache>
                <c:formatCode>0.00</c:formatCode>
                <c:ptCount val="16"/>
                <c:pt idx="0">
                  <c:v>0</c:v>
                </c:pt>
                <c:pt idx="1">
                  <c:v>2.3569921192747638</c:v>
                </c:pt>
                <c:pt idx="2">
                  <c:v>0.31144187622552377</c:v>
                </c:pt>
                <c:pt idx="3">
                  <c:v>3.1019610872062167</c:v>
                </c:pt>
                <c:pt idx="4">
                  <c:v>0</c:v>
                </c:pt>
                <c:pt idx="5">
                  <c:v>0.22922122090198549</c:v>
                </c:pt>
                <c:pt idx="6">
                  <c:v>0.18437359072551007</c:v>
                </c:pt>
                <c:pt idx="7">
                  <c:v>8.3516253528636462</c:v>
                </c:pt>
                <c:pt idx="8">
                  <c:v>1.8711427923629469</c:v>
                </c:pt>
                <c:pt idx="9">
                  <c:v>2.2099915536963168</c:v>
                </c:pt>
                <c:pt idx="10">
                  <c:v>17.834407600178395</c:v>
                </c:pt>
                <c:pt idx="11">
                  <c:v>9.3706631718735593</c:v>
                </c:pt>
                <c:pt idx="12">
                  <c:v>40.871140300827939</c:v>
                </c:pt>
                <c:pt idx="13">
                  <c:v>25.179452809081145</c:v>
                </c:pt>
                <c:pt idx="14">
                  <c:v>58.653225665800441</c:v>
                </c:pt>
                <c:pt idx="15">
                  <c:v>144.05557119685866</c:v>
                </c:pt>
              </c:numCache>
            </c:numRef>
          </c:val>
        </c:ser>
        <c:ser>
          <c:idx val="0"/>
          <c:order val="1"/>
          <c:tx>
            <c:strRef>
              <c:f>LocationSummary!$B$409</c:f>
              <c:strCache>
                <c:ptCount val="1"/>
                <c:pt idx="0">
                  <c:v>Cooling (elec)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LocationSummary!$C$409:$R$409</c:f>
              <c:numCache>
                <c:formatCode>0.00</c:formatCode>
                <c:ptCount val="16"/>
                <c:pt idx="0">
                  <c:v>242.7253406551242</c:v>
                </c:pt>
                <c:pt idx="1">
                  <c:v>183.54640110225509</c:v>
                </c:pt>
                <c:pt idx="2">
                  <c:v>188.37499595125561</c:v>
                </c:pt>
                <c:pt idx="3">
                  <c:v>127.52921947682748</c:v>
                </c:pt>
                <c:pt idx="4">
                  <c:v>91.618725380519678</c:v>
                </c:pt>
                <c:pt idx="5">
                  <c:v>141.13050909534854</c:v>
                </c:pt>
                <c:pt idx="6">
                  <c:v>56.076978465662911</c:v>
                </c:pt>
                <c:pt idx="7">
                  <c:v>101.09652455781482</c:v>
                </c:pt>
                <c:pt idx="8">
                  <c:v>92.044777867196203</c:v>
                </c:pt>
                <c:pt idx="9">
                  <c:v>48.963646012671944</c:v>
                </c:pt>
                <c:pt idx="10">
                  <c:v>83.306964587812899</c:v>
                </c:pt>
                <c:pt idx="11">
                  <c:v>72.224616864203867</c:v>
                </c:pt>
                <c:pt idx="12">
                  <c:v>77.725926165851519</c:v>
                </c:pt>
                <c:pt idx="13">
                  <c:v>55.030533761545151</c:v>
                </c:pt>
                <c:pt idx="14">
                  <c:v>48.749374001828784</c:v>
                </c:pt>
                <c:pt idx="15">
                  <c:v>36.735192184552979</c:v>
                </c:pt>
              </c:numCache>
            </c:numRef>
          </c:val>
        </c:ser>
        <c:ser>
          <c:idx val="1"/>
          <c:order val="2"/>
          <c:tx>
            <c:strRef>
              <c:f>LocationSummary!$B$410</c:f>
              <c:strCache>
                <c:ptCount val="1"/>
                <c:pt idx="0">
                  <c:v>Interior Lighting (elec)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LocationSummary!$C$410:$R$410</c:f>
              <c:numCache>
                <c:formatCode>0.00</c:formatCode>
                <c:ptCount val="16"/>
                <c:pt idx="0">
                  <c:v>156.63034839134042</c:v>
                </c:pt>
                <c:pt idx="1">
                  <c:v>156.63034839134042</c:v>
                </c:pt>
                <c:pt idx="2">
                  <c:v>156.63034839134042</c:v>
                </c:pt>
                <c:pt idx="3">
                  <c:v>156.63034839134042</c:v>
                </c:pt>
                <c:pt idx="4">
                  <c:v>156.63034839134042</c:v>
                </c:pt>
                <c:pt idx="5">
                  <c:v>156.63034839134042</c:v>
                </c:pt>
                <c:pt idx="6">
                  <c:v>156.63034839134042</c:v>
                </c:pt>
                <c:pt idx="7">
                  <c:v>156.63034839134042</c:v>
                </c:pt>
                <c:pt idx="8">
                  <c:v>156.63034839134042</c:v>
                </c:pt>
                <c:pt idx="9">
                  <c:v>156.63034839134042</c:v>
                </c:pt>
                <c:pt idx="10">
                  <c:v>156.63034839134042</c:v>
                </c:pt>
                <c:pt idx="11">
                  <c:v>156.63034839134042</c:v>
                </c:pt>
                <c:pt idx="12">
                  <c:v>156.63034839134042</c:v>
                </c:pt>
                <c:pt idx="13">
                  <c:v>156.63034839134042</c:v>
                </c:pt>
                <c:pt idx="14">
                  <c:v>156.63034839134042</c:v>
                </c:pt>
                <c:pt idx="15">
                  <c:v>156.63034839134042</c:v>
                </c:pt>
              </c:numCache>
            </c:numRef>
          </c:val>
        </c:ser>
        <c:ser>
          <c:idx val="3"/>
          <c:order val="3"/>
          <c:tx>
            <c:strRef>
              <c:f>LocationSummary!$B$411</c:f>
              <c:strCache>
                <c:ptCount val="1"/>
                <c:pt idx="0">
                  <c:v>Exterior Lighting (elec)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LocationSummary!$C$411:$R$411</c:f>
              <c:numCache>
                <c:formatCode>0.00</c:formatCode>
                <c:ptCount val="16"/>
                <c:pt idx="0">
                  <c:v>9.4130192670402302</c:v>
                </c:pt>
                <c:pt idx="1">
                  <c:v>9.3955785219716006</c:v>
                </c:pt>
                <c:pt idx="2">
                  <c:v>9.3930869869617961</c:v>
                </c:pt>
                <c:pt idx="3">
                  <c:v>9.4080361970206212</c:v>
                </c:pt>
                <c:pt idx="4">
                  <c:v>9.4080361970206212</c:v>
                </c:pt>
                <c:pt idx="5">
                  <c:v>9.3980700569814051</c:v>
                </c:pt>
                <c:pt idx="6">
                  <c:v>9.3881039169421889</c:v>
                </c:pt>
                <c:pt idx="7">
                  <c:v>9.3980700569814051</c:v>
                </c:pt>
                <c:pt idx="8">
                  <c:v>9.3955785219716006</c:v>
                </c:pt>
                <c:pt idx="9">
                  <c:v>9.38312084692258</c:v>
                </c:pt>
                <c:pt idx="10">
                  <c:v>9.3856123819323845</c:v>
                </c:pt>
                <c:pt idx="11">
                  <c:v>9.3856123819323845</c:v>
                </c:pt>
                <c:pt idx="12">
                  <c:v>9.3930869869617961</c:v>
                </c:pt>
                <c:pt idx="13">
                  <c:v>9.3806293119127755</c:v>
                </c:pt>
                <c:pt idx="14">
                  <c:v>9.378137776902971</c:v>
                </c:pt>
                <c:pt idx="15">
                  <c:v>9.3233240066872796</c:v>
                </c:pt>
              </c:numCache>
            </c:numRef>
          </c:val>
        </c:ser>
        <c:ser>
          <c:idx val="4"/>
          <c:order val="4"/>
          <c:tx>
            <c:strRef>
              <c:f>LocationSummary!$B$412</c:f>
              <c:strCache>
                <c:ptCount val="1"/>
                <c:pt idx="0">
                  <c:v>Interior Equipment (elec)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LocationSummary!$C$412:$R$412</c:f>
              <c:numCache>
                <c:formatCode>0.00</c:formatCode>
                <c:ptCount val="16"/>
                <c:pt idx="0">
                  <c:v>203.07256097409052</c:v>
                </c:pt>
                <c:pt idx="1">
                  <c:v>203.07256097409052</c:v>
                </c:pt>
                <c:pt idx="2">
                  <c:v>203.07256097409052</c:v>
                </c:pt>
                <c:pt idx="3">
                  <c:v>203.07256097409052</c:v>
                </c:pt>
                <c:pt idx="4">
                  <c:v>203.07256097409052</c:v>
                </c:pt>
                <c:pt idx="5">
                  <c:v>203.07256097409052</c:v>
                </c:pt>
                <c:pt idx="6">
                  <c:v>203.07256097409052</c:v>
                </c:pt>
                <c:pt idx="7">
                  <c:v>203.07256097409052</c:v>
                </c:pt>
                <c:pt idx="8">
                  <c:v>203.07256097409052</c:v>
                </c:pt>
                <c:pt idx="9">
                  <c:v>203.07256097409052</c:v>
                </c:pt>
                <c:pt idx="10">
                  <c:v>203.07256097409052</c:v>
                </c:pt>
                <c:pt idx="11">
                  <c:v>203.07256097409052</c:v>
                </c:pt>
                <c:pt idx="12">
                  <c:v>203.07256097409052</c:v>
                </c:pt>
                <c:pt idx="13">
                  <c:v>203.07256097409052</c:v>
                </c:pt>
                <c:pt idx="14">
                  <c:v>203.07256097409052</c:v>
                </c:pt>
                <c:pt idx="15">
                  <c:v>203.07256097409052</c:v>
                </c:pt>
              </c:numCache>
            </c:numRef>
          </c:val>
        </c:ser>
        <c:ser>
          <c:idx val="5"/>
          <c:order val="5"/>
          <c:tx>
            <c:strRef>
              <c:f>LocationSummary!$B$414</c:f>
              <c:strCache>
                <c:ptCount val="1"/>
                <c:pt idx="0">
                  <c:v>Fans (elec)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LocationSummary!$C$414:$R$414</c:f>
              <c:numCache>
                <c:formatCode>0.00</c:formatCode>
                <c:ptCount val="16"/>
                <c:pt idx="0">
                  <c:v>64.179450317546127</c:v>
                </c:pt>
                <c:pt idx="1">
                  <c:v>62.559952561173411</c:v>
                </c:pt>
                <c:pt idx="2">
                  <c:v>66.638595372222866</c:v>
                </c:pt>
                <c:pt idx="3">
                  <c:v>60.048485271290787</c:v>
                </c:pt>
                <c:pt idx="4">
                  <c:v>57.123423169780665</c:v>
                </c:pt>
                <c:pt idx="5">
                  <c:v>63.093141053271509</c:v>
                </c:pt>
                <c:pt idx="6">
                  <c:v>52.359608231035054</c:v>
                </c:pt>
                <c:pt idx="7">
                  <c:v>56.149232980947232</c:v>
                </c:pt>
                <c:pt idx="8">
                  <c:v>63.755889365879419</c:v>
                </c:pt>
                <c:pt idx="9">
                  <c:v>51.375451902162403</c:v>
                </c:pt>
                <c:pt idx="10">
                  <c:v>55.964859390221719</c:v>
                </c:pt>
                <c:pt idx="11">
                  <c:v>62.168781564634152</c:v>
                </c:pt>
                <c:pt idx="12">
                  <c:v>57.125914704790475</c:v>
                </c:pt>
                <c:pt idx="13">
                  <c:v>59.206346437976968</c:v>
                </c:pt>
                <c:pt idx="14">
                  <c:v>53.784766256643053</c:v>
                </c:pt>
                <c:pt idx="15">
                  <c:v>53.16437403920181</c:v>
                </c:pt>
              </c:numCache>
            </c:numRef>
          </c:val>
        </c:ser>
        <c:ser>
          <c:idx val="6"/>
          <c:order val="6"/>
          <c:tx>
            <c:strRef>
              <c:f>LocationSummary!$B$415</c:f>
              <c:strCache>
                <c:ptCount val="1"/>
                <c:pt idx="0">
                  <c:v>Pumps (elec)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LocationSummary!$C$415:$R$415</c:f>
              <c:numCache>
                <c:formatCode>0.00</c:formatCode>
                <c:ptCount val="16"/>
                <c:pt idx="0">
                  <c:v>0.66523984761771882</c:v>
                </c:pt>
                <c:pt idx="1">
                  <c:v>0.66523984761771882</c:v>
                </c:pt>
                <c:pt idx="2">
                  <c:v>0.66523984761771882</c:v>
                </c:pt>
                <c:pt idx="3">
                  <c:v>0.66523984761771882</c:v>
                </c:pt>
                <c:pt idx="4">
                  <c:v>0.66523984761771882</c:v>
                </c:pt>
                <c:pt idx="5">
                  <c:v>0.66523984761771882</c:v>
                </c:pt>
                <c:pt idx="6">
                  <c:v>0.66523984761771882</c:v>
                </c:pt>
                <c:pt idx="7">
                  <c:v>0.66523984761771882</c:v>
                </c:pt>
                <c:pt idx="8">
                  <c:v>0.66523984761771882</c:v>
                </c:pt>
                <c:pt idx="9">
                  <c:v>0.66523984761771882</c:v>
                </c:pt>
                <c:pt idx="10">
                  <c:v>0.66523984761771882</c:v>
                </c:pt>
                <c:pt idx="11">
                  <c:v>0.66523984761771882</c:v>
                </c:pt>
                <c:pt idx="12">
                  <c:v>0.66523984761771882</c:v>
                </c:pt>
                <c:pt idx="13">
                  <c:v>0.66523984761771882</c:v>
                </c:pt>
                <c:pt idx="14">
                  <c:v>0.66523984761771882</c:v>
                </c:pt>
                <c:pt idx="15">
                  <c:v>0.66523984761771882</c:v>
                </c:pt>
              </c:numCache>
            </c:numRef>
          </c:val>
        </c:ser>
        <c:ser>
          <c:idx val="7"/>
          <c:order val="7"/>
          <c:tx>
            <c:strRef>
              <c:f>LocationSummary!$B$424</c:f>
              <c:strCache>
                <c:ptCount val="1"/>
                <c:pt idx="0">
                  <c:v>Heating (gas)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LocationSummary!$C$424:$R$424</c:f>
              <c:numCache>
                <c:formatCode>0.00</c:formatCode>
                <c:ptCount val="16"/>
                <c:pt idx="0">
                  <c:v>3.1816902075199507</c:v>
                </c:pt>
                <c:pt idx="1">
                  <c:v>54.631888159976477</c:v>
                </c:pt>
                <c:pt idx="2">
                  <c:v>39.834661736749389</c:v>
                </c:pt>
                <c:pt idx="3">
                  <c:v>98.226276226520397</c:v>
                </c:pt>
                <c:pt idx="4">
                  <c:v>28.812110853375657</c:v>
                </c:pt>
                <c:pt idx="5">
                  <c:v>66.0032539447228</c:v>
                </c:pt>
                <c:pt idx="6">
                  <c:v>94.419210731539593</c:v>
                </c:pt>
                <c:pt idx="7">
                  <c:v>172.36439197825388</c:v>
                </c:pt>
                <c:pt idx="8">
                  <c:v>118.34791296569904</c:v>
                </c:pt>
                <c:pt idx="9">
                  <c:v>164.62070116778244</c:v>
                </c:pt>
                <c:pt idx="10">
                  <c:v>234.10961259122132</c:v>
                </c:pt>
                <c:pt idx="11">
                  <c:v>170.86199636734196</c:v>
                </c:pt>
                <c:pt idx="12">
                  <c:v>282.12896683517749</c:v>
                </c:pt>
                <c:pt idx="13">
                  <c:v>245.11721426453622</c:v>
                </c:pt>
                <c:pt idx="14">
                  <c:v>348.18952608512575</c:v>
                </c:pt>
                <c:pt idx="15">
                  <c:v>501.85245627978941</c:v>
                </c:pt>
              </c:numCache>
            </c:numRef>
          </c:val>
        </c:ser>
        <c:ser>
          <c:idx val="8"/>
          <c:order val="8"/>
          <c:tx>
            <c:strRef>
              <c:f>LocationSummary!$B$435</c:f>
              <c:strCache>
                <c:ptCount val="1"/>
                <c:pt idx="0">
                  <c:v>Water Systems (gas)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LocationSummary!$C$435:$R$435</c:f>
              <c:numCache>
                <c:formatCode>0.00</c:formatCode>
                <c:ptCount val="16"/>
                <c:pt idx="0">
                  <c:v>72.152362348919539</c:v>
                </c:pt>
                <c:pt idx="1">
                  <c:v>91.656098405666739</c:v>
                </c:pt>
                <c:pt idx="2">
                  <c:v>80.446682396557691</c:v>
                </c:pt>
                <c:pt idx="3">
                  <c:v>110.45473005463936</c:v>
                </c:pt>
                <c:pt idx="4">
                  <c:v>106.79964819525661</c:v>
                </c:pt>
                <c:pt idx="5">
                  <c:v>93.955785219716006</c:v>
                </c:pt>
                <c:pt idx="6">
                  <c:v>122.88499821855247</c:v>
                </c:pt>
                <c:pt idx="7">
                  <c:v>125.22454959275859</c:v>
                </c:pt>
                <c:pt idx="8">
                  <c:v>122.42406424173869</c:v>
                </c:pt>
                <c:pt idx="9">
                  <c:v>132.90595202798491</c:v>
                </c:pt>
                <c:pt idx="10">
                  <c:v>138.1880062487698</c:v>
                </c:pt>
                <c:pt idx="11">
                  <c:v>137.51280026111286</c:v>
                </c:pt>
                <c:pt idx="12">
                  <c:v>149.39243918785925</c:v>
                </c:pt>
                <c:pt idx="13">
                  <c:v>151.43051482587907</c:v>
                </c:pt>
                <c:pt idx="14">
                  <c:v>167.87464589058672</c:v>
                </c:pt>
                <c:pt idx="15">
                  <c:v>190.24863027862835</c:v>
                </c:pt>
              </c:numCache>
            </c:numRef>
          </c:val>
        </c:ser>
        <c:ser>
          <c:idx val="9"/>
          <c:order val="9"/>
          <c:tx>
            <c:strRef>
              <c:f>LocationSummary!$B$428</c:f>
              <c:strCache>
                <c:ptCount val="1"/>
                <c:pt idx="0">
                  <c:v>Interior Equipment (gas)</c:v>
                </c:pt>
              </c:strCache>
            </c:strRef>
          </c:tx>
          <c:val>
            <c:numRef>
              <c:f>LocationSummary!$C$428:$R$428</c:f>
              <c:numCache>
                <c:formatCode>0.00</c:formatCode>
                <c:ptCount val="16"/>
                <c:pt idx="0">
                  <c:v>47.207113830759994</c:v>
                </c:pt>
                <c:pt idx="1">
                  <c:v>47.207113830759994</c:v>
                </c:pt>
                <c:pt idx="2">
                  <c:v>47.207113830759994</c:v>
                </c:pt>
                <c:pt idx="3">
                  <c:v>47.207113830759994</c:v>
                </c:pt>
                <c:pt idx="4">
                  <c:v>47.207113830759994</c:v>
                </c:pt>
                <c:pt idx="5">
                  <c:v>47.207113830759994</c:v>
                </c:pt>
                <c:pt idx="6">
                  <c:v>47.207113830759994</c:v>
                </c:pt>
                <c:pt idx="7">
                  <c:v>47.207113830759994</c:v>
                </c:pt>
                <c:pt idx="8">
                  <c:v>47.207113830759994</c:v>
                </c:pt>
                <c:pt idx="9">
                  <c:v>47.207113830759994</c:v>
                </c:pt>
                <c:pt idx="10">
                  <c:v>47.207113830759994</c:v>
                </c:pt>
                <c:pt idx="11">
                  <c:v>47.207113830759994</c:v>
                </c:pt>
                <c:pt idx="12">
                  <c:v>47.207113830759994</c:v>
                </c:pt>
                <c:pt idx="13">
                  <c:v>47.207113830759994</c:v>
                </c:pt>
                <c:pt idx="14">
                  <c:v>47.207113830759994</c:v>
                </c:pt>
                <c:pt idx="15">
                  <c:v>47.207113830759994</c:v>
                </c:pt>
              </c:numCache>
            </c:numRef>
          </c:val>
        </c:ser>
        <c:overlap val="100"/>
        <c:axId val="76669312"/>
        <c:axId val="76671616"/>
      </c:barChart>
      <c:catAx>
        <c:axId val="76669312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671616"/>
        <c:crosses val="autoZero"/>
        <c:auto val="1"/>
        <c:lblAlgn val="ctr"/>
        <c:lblOffset val="50"/>
        <c:tickLblSkip val="1"/>
        <c:tickMarkSkip val="1"/>
      </c:catAx>
      <c:valAx>
        <c:axId val="76671616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2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Annual Energy Use Intensity (MJ/m</a:t>
                </a:r>
                <a:r>
                  <a:rPr lang="en-US" sz="182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82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1.1098779134295227E-2"/>
              <c:y val="5.7096247960848438E-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66931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536071032186459"/>
          <c:y val="4.8939641109298541E-2"/>
          <c:w val="0.51659928746420569"/>
          <c:h val="0.2707582433109401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0765815760266365"/>
          <c:y val="4.0783034257748964E-2"/>
          <c:w val="0.83018867924528361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LocationSummary!$B$503</c:f>
              <c:strCache>
                <c:ptCount val="1"/>
                <c:pt idx="0">
                  <c:v>Total Building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12700">
              <a:noFill/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LocationSummary!$C$503:$R$503</c:f>
              <c:numCache>
                <c:formatCode>#,##0.00</c:formatCode>
                <c:ptCount val="16"/>
                <c:pt idx="0">
                  <c:v>3470.09</c:v>
                </c:pt>
                <c:pt idx="1">
                  <c:v>3470.09</c:v>
                </c:pt>
                <c:pt idx="2">
                  <c:v>3470.09</c:v>
                </c:pt>
                <c:pt idx="3">
                  <c:v>3470.09</c:v>
                </c:pt>
                <c:pt idx="4">
                  <c:v>3470.09</c:v>
                </c:pt>
                <c:pt idx="5">
                  <c:v>3470.09</c:v>
                </c:pt>
                <c:pt idx="6">
                  <c:v>3470.09</c:v>
                </c:pt>
                <c:pt idx="7">
                  <c:v>3470.09</c:v>
                </c:pt>
                <c:pt idx="8">
                  <c:v>3470.09</c:v>
                </c:pt>
                <c:pt idx="9">
                  <c:v>3470.09</c:v>
                </c:pt>
                <c:pt idx="10">
                  <c:v>3470.09</c:v>
                </c:pt>
                <c:pt idx="11">
                  <c:v>3470.09</c:v>
                </c:pt>
                <c:pt idx="12">
                  <c:v>3470.09</c:v>
                </c:pt>
                <c:pt idx="13">
                  <c:v>3470.09</c:v>
                </c:pt>
                <c:pt idx="14">
                  <c:v>3470.09</c:v>
                </c:pt>
                <c:pt idx="15">
                  <c:v>3470.09</c:v>
                </c:pt>
              </c:numCache>
            </c:numRef>
          </c:val>
        </c:ser>
        <c:ser>
          <c:idx val="0"/>
          <c:order val="1"/>
          <c:tx>
            <c:strRef>
              <c:f>LocationSummary!$B$511</c:f>
              <c:strCache>
                <c:ptCount val="1"/>
                <c:pt idx="0">
                  <c:v>Water for Electricity (m3)</c:v>
                </c:pt>
              </c:strCache>
            </c:strRef>
          </c:tx>
          <c:val>
            <c:numRef>
              <c:f>LocationSummary!$C$511:$R$511</c:f>
              <c:numCache>
                <c:formatCode>#,##0.00</c:formatCode>
                <c:ptCount val="16"/>
                <c:pt idx="0">
                  <c:v>399.6667453</c:v>
                </c:pt>
                <c:pt idx="1">
                  <c:v>1121.5</c:v>
                </c:pt>
                <c:pt idx="2">
                  <c:v>20701.100000000002</c:v>
                </c:pt>
                <c:pt idx="3">
                  <c:v>3901.3</c:v>
                </c:pt>
                <c:pt idx="4">
                  <c:v>10150</c:v>
                </c:pt>
                <c:pt idx="5">
                  <c:v>17563</c:v>
                </c:pt>
                <c:pt idx="6">
                  <c:v>9364.2100000000009</c:v>
                </c:pt>
                <c:pt idx="7">
                  <c:v>135.5122369</c:v>
                </c:pt>
                <c:pt idx="8">
                  <c:v>2670.13</c:v>
                </c:pt>
                <c:pt idx="9">
                  <c:v>5379.79</c:v>
                </c:pt>
                <c:pt idx="10">
                  <c:v>911.30075379999994</c:v>
                </c:pt>
                <c:pt idx="11">
                  <c:v>2599.69</c:v>
                </c:pt>
                <c:pt idx="12">
                  <c:v>943.51918019999994</c:v>
                </c:pt>
                <c:pt idx="13">
                  <c:v>35958.200000000004</c:v>
                </c:pt>
                <c:pt idx="14">
                  <c:v>918.35093290000009</c:v>
                </c:pt>
                <c:pt idx="15">
                  <c:v>687.58963849999998</c:v>
                </c:pt>
              </c:numCache>
            </c:numRef>
          </c:val>
        </c:ser>
        <c:overlap val="100"/>
        <c:axId val="76851840"/>
        <c:axId val="79516800"/>
      </c:barChart>
      <c:catAx>
        <c:axId val="76851840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516800"/>
        <c:crosses val="autoZero"/>
        <c:auto val="1"/>
        <c:lblAlgn val="ctr"/>
        <c:lblOffset val="50"/>
        <c:tickLblSkip val="1"/>
        <c:tickMarkSkip val="1"/>
      </c:catAx>
      <c:valAx>
        <c:axId val="795168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Water Consumption</a:t>
                </a:r>
                <a:r>
                  <a:rPr lang="en-US" baseline="0"/>
                  <a:t> </a:t>
                </a:r>
                <a:r>
                  <a:rPr lang="en-US"/>
                  <a:t>(m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5823817292006551"/>
            </c:manualLayout>
          </c:layout>
          <c:spPr>
            <a:noFill/>
            <a:ln w="25400">
              <a:noFill/>
            </a:ln>
          </c:spPr>
        </c:title>
        <c:numFmt formatCode="#,##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851840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8192186576012068"/>
          <c:y val="6.5252854812398037E-2"/>
          <c:w val="0.30319277792828614"/>
          <c:h val="0.14025801424087894"/>
        </c:manualLayout>
      </c:layout>
      <c:spPr>
        <a:solidFill>
          <a:schemeClr val="bg1"/>
        </a:solidFill>
        <a:ln>
          <a:solidFill>
            <a:srgbClr val="000000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577506474287829"/>
          <c:y val="5.8727569331158302E-2"/>
          <c:w val="0.80651128375878667"/>
          <c:h val="0.73083197389886001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LocationSummary!$B$505</c:f>
              <c:strCache>
                <c:ptCount val="1"/>
                <c:pt idx="0">
                  <c:v>Carbon Equivalent (kg)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12700">
              <a:noFill/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LocationSummary!$C$505:$R$505</c:f>
              <c:numCache>
                <c:formatCode>#,##0.00</c:formatCode>
                <c:ptCount val="16"/>
                <c:pt idx="0">
                  <c:v>215772.11780000001</c:v>
                </c:pt>
                <c:pt idx="1">
                  <c:v>243913.19190000001</c:v>
                </c:pt>
                <c:pt idx="2">
                  <c:v>222499.81030000001</c:v>
                </c:pt>
                <c:pt idx="3">
                  <c:v>210996.38250000001</c:v>
                </c:pt>
                <c:pt idx="4">
                  <c:v>80790.981100000005</c:v>
                </c:pt>
                <c:pt idx="5">
                  <c:v>230914.9351</c:v>
                </c:pt>
                <c:pt idx="6">
                  <c:v>81473.140899999999</c:v>
                </c:pt>
                <c:pt idx="7">
                  <c:v>186023.9933</c:v>
                </c:pt>
                <c:pt idx="8">
                  <c:v>261052.24549999999</c:v>
                </c:pt>
                <c:pt idx="9">
                  <c:v>63302.289900000003</c:v>
                </c:pt>
                <c:pt idx="10">
                  <c:v>343528.72159999999</c:v>
                </c:pt>
                <c:pt idx="11">
                  <c:v>259607.90239999999</c:v>
                </c:pt>
                <c:pt idx="12">
                  <c:v>242816.3904</c:v>
                </c:pt>
                <c:pt idx="13">
                  <c:v>239563.05050000001</c:v>
                </c:pt>
                <c:pt idx="14">
                  <c:v>243382.3463</c:v>
                </c:pt>
                <c:pt idx="15">
                  <c:v>242881.44630000001</c:v>
                </c:pt>
              </c:numCache>
            </c:numRef>
          </c:val>
        </c:ser>
        <c:overlap val="100"/>
        <c:axId val="79587200"/>
        <c:axId val="90890624"/>
      </c:barChart>
      <c:catAx>
        <c:axId val="7958720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890624"/>
        <c:crosses val="autoZero"/>
        <c:auto val="1"/>
        <c:lblAlgn val="ctr"/>
        <c:lblOffset val="50"/>
        <c:tickLblSkip val="1"/>
        <c:tickMarkSkip val="1"/>
      </c:catAx>
      <c:valAx>
        <c:axId val="9089062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Carbon Equivalent Emissions 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(metric ton)</a:t>
                </a:r>
              </a:p>
            </c:rich>
          </c:tx>
          <c:layout>
            <c:manualLayout>
              <c:xMode val="edge"/>
              <c:yMode val="edge"/>
              <c:x val="0"/>
              <c:y val="5.0570962479608475E-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587200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Lighting Schedules</a:t>
            </a:r>
          </a:p>
        </c:rich>
      </c:tx>
      <c:layout>
        <c:manualLayout>
          <c:xMode val="edge"/>
          <c:yMode val="edge"/>
          <c:x val="0.39733629300777007"/>
          <c:y val="1.957585644371944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119866814650397E-2"/>
          <c:y val="9.6247960848287226E-2"/>
          <c:w val="0.89456159822419534"/>
          <c:h val="0.78140293637846669"/>
        </c:manualLayout>
      </c:layout>
      <c:barChart>
        <c:barDir val="col"/>
        <c:grouping val="clustered"/>
        <c:ser>
          <c:idx val="0"/>
          <c:order val="0"/>
          <c:tx>
            <c:strRef>
              <c:f>Schedules!$D$2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Schedules!$E$2:$AB$2</c:f>
              <c:numCache>
                <c:formatCode>General</c:formatCode>
                <c:ptCount val="24"/>
                <c:pt idx="0">
                  <c:v>0.2</c:v>
                </c:pt>
                <c:pt idx="1">
                  <c:v>0.15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0.4</c:v>
                </c:pt>
                <c:pt idx="7">
                  <c:v>0.5</c:v>
                </c:pt>
                <c:pt idx="8">
                  <c:v>0.4</c:v>
                </c:pt>
                <c:pt idx="9">
                  <c:v>0.4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0.6</c:v>
                </c:pt>
                <c:pt idx="19">
                  <c:v>0.8</c:v>
                </c:pt>
                <c:pt idx="20">
                  <c:v>0.9</c:v>
                </c:pt>
                <c:pt idx="21">
                  <c:v>0.8</c:v>
                </c:pt>
                <c:pt idx="22">
                  <c:v>0.6</c:v>
                </c:pt>
                <c:pt idx="23">
                  <c:v>0.3</c:v>
                </c:pt>
              </c:numCache>
            </c:numRef>
          </c:val>
        </c:ser>
        <c:ser>
          <c:idx val="1"/>
          <c:order val="1"/>
          <c:tx>
            <c:strRef>
              <c:f>Schedules!$D$3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Schedules!$E$3:$AB$3</c:f>
              <c:numCache>
                <c:formatCode>General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0.3</c:v>
                </c:pt>
                <c:pt idx="7">
                  <c:v>0.3</c:v>
                </c:pt>
                <c:pt idx="8">
                  <c:v>0.4</c:v>
                </c:pt>
                <c:pt idx="9">
                  <c:v>0.4</c:v>
                </c:pt>
                <c:pt idx="10">
                  <c:v>0.3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0.6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0.6</c:v>
                </c:pt>
                <c:pt idx="23">
                  <c:v>0.3</c:v>
                </c:pt>
              </c:numCache>
            </c:numRef>
          </c:val>
        </c:ser>
        <c:ser>
          <c:idx val="4"/>
          <c:order val="2"/>
          <c:tx>
            <c:strRef>
              <c:f>Schedules!$D$6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Schedules!$E$6:$AB$6</c:f>
              <c:numCache>
                <c:formatCode>General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0.4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0.5</c:v>
                </c:pt>
                <c:pt idx="19">
                  <c:v>0.7</c:v>
                </c:pt>
                <c:pt idx="20">
                  <c:v>0.8</c:v>
                </c:pt>
                <c:pt idx="21">
                  <c:v>0.6</c:v>
                </c:pt>
                <c:pt idx="22">
                  <c:v>0.5</c:v>
                </c:pt>
                <c:pt idx="23">
                  <c:v>0.3</c:v>
                </c:pt>
              </c:numCache>
            </c:numRef>
          </c:val>
        </c:ser>
        <c:axId val="124580224"/>
        <c:axId val="124582912"/>
      </c:barChart>
      <c:catAx>
        <c:axId val="1245802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477977161500833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582912"/>
        <c:crosses val="autoZero"/>
        <c:auto val="1"/>
        <c:lblAlgn val="ctr"/>
        <c:lblOffset val="100"/>
        <c:tickLblSkip val="1"/>
        <c:tickMarkSkip val="1"/>
      </c:catAx>
      <c:valAx>
        <c:axId val="1245829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6.6592674805771536E-3"/>
              <c:y val="0.419249592169657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58022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097669256381809"/>
          <c:y val="0.15497553017944557"/>
          <c:w val="0.17425083240843547"/>
          <c:h val="0.1337683523654161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Guest Room Lighting Schedules</a:t>
            </a:r>
          </a:p>
        </c:rich>
      </c:tx>
      <c:layout>
        <c:manualLayout>
          <c:xMode val="edge"/>
          <c:yMode val="edge"/>
          <c:x val="0.33074361820199777"/>
          <c:y val="1.957585644371944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119866814650397E-2"/>
          <c:y val="9.6247960848287226E-2"/>
          <c:w val="0.89456159822419534"/>
          <c:h val="0.78140293637846669"/>
        </c:manualLayout>
      </c:layout>
      <c:barChart>
        <c:barDir val="col"/>
        <c:grouping val="clustered"/>
        <c:ser>
          <c:idx val="0"/>
          <c:order val="0"/>
          <c:tx>
            <c:strRef>
              <c:f>Schedules!$D$7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Schedules!$E$7:$AB$7</c:f>
              <c:numCache>
                <c:formatCode>General</c:formatCode>
                <c:ptCount val="24"/>
                <c:pt idx="0">
                  <c:v>0.22</c:v>
                </c:pt>
                <c:pt idx="1">
                  <c:v>0.17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0.22</c:v>
                </c:pt>
                <c:pt idx="6">
                  <c:v>0.44</c:v>
                </c:pt>
                <c:pt idx="7">
                  <c:v>0.56000000000000005</c:v>
                </c:pt>
                <c:pt idx="8">
                  <c:v>0.44</c:v>
                </c:pt>
                <c:pt idx="9">
                  <c:v>0.44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0.28000000000000003</c:v>
                </c:pt>
                <c:pt idx="14">
                  <c:v>0.28000000000000003</c:v>
                </c:pt>
                <c:pt idx="15">
                  <c:v>0.28000000000000003</c:v>
                </c:pt>
                <c:pt idx="16">
                  <c:v>0.28000000000000003</c:v>
                </c:pt>
                <c:pt idx="17">
                  <c:v>0.28000000000000003</c:v>
                </c:pt>
                <c:pt idx="18">
                  <c:v>0.67</c:v>
                </c:pt>
                <c:pt idx="19">
                  <c:v>0.89</c:v>
                </c:pt>
                <c:pt idx="20">
                  <c:v>1</c:v>
                </c:pt>
                <c:pt idx="21">
                  <c:v>0.89</c:v>
                </c:pt>
                <c:pt idx="22">
                  <c:v>0.67</c:v>
                </c:pt>
                <c:pt idx="23">
                  <c:v>0.33</c:v>
                </c:pt>
              </c:numCache>
            </c:numRef>
          </c:val>
        </c:ser>
        <c:ser>
          <c:idx val="1"/>
          <c:order val="1"/>
          <c:tx>
            <c:strRef>
              <c:f>Schedules!$D$8</c:f>
              <c:strCache>
                <c:ptCount val="1"/>
                <c:pt idx="0">
                  <c:v>Sat, Sun, Hol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Schedules!$E$8:$AB$8</c:f>
              <c:numCache>
                <c:formatCode>General</c:formatCode>
                <c:ptCount val="24"/>
                <c:pt idx="0">
                  <c:v>0.26</c:v>
                </c:pt>
                <c:pt idx="1">
                  <c:v>0.26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0.41</c:v>
                </c:pt>
                <c:pt idx="7">
                  <c:v>0.41</c:v>
                </c:pt>
                <c:pt idx="8">
                  <c:v>0.56000000000000005</c:v>
                </c:pt>
                <c:pt idx="9">
                  <c:v>0.56000000000000005</c:v>
                </c:pt>
                <c:pt idx="10">
                  <c:v>0.41</c:v>
                </c:pt>
                <c:pt idx="11">
                  <c:v>0.33</c:v>
                </c:pt>
                <c:pt idx="12">
                  <c:v>0.33</c:v>
                </c:pt>
                <c:pt idx="13">
                  <c:v>0.33</c:v>
                </c:pt>
                <c:pt idx="14">
                  <c:v>0.33</c:v>
                </c:pt>
                <c:pt idx="15">
                  <c:v>0.33</c:v>
                </c:pt>
                <c:pt idx="16">
                  <c:v>0.33</c:v>
                </c:pt>
                <c:pt idx="17">
                  <c:v>0.33</c:v>
                </c:pt>
                <c:pt idx="18">
                  <c:v>0.85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0.85</c:v>
                </c:pt>
                <c:pt idx="23">
                  <c:v>0.41</c:v>
                </c:pt>
              </c:numCache>
            </c:numRef>
          </c:val>
        </c:ser>
        <c:axId val="136582656"/>
        <c:axId val="136584576"/>
      </c:barChart>
      <c:catAx>
        <c:axId val="1365826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477977161500833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584576"/>
        <c:crosses val="autoZero"/>
        <c:auto val="1"/>
        <c:lblAlgn val="ctr"/>
        <c:lblOffset val="100"/>
        <c:tickLblSkip val="1"/>
        <c:tickMarkSkip val="1"/>
      </c:catAx>
      <c:valAx>
        <c:axId val="1365845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6.6592674805771536E-3"/>
              <c:y val="0.419249592169657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58265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09655937846837"/>
          <c:y val="0.17781402936378465"/>
          <c:w val="0.15316315205327483"/>
          <c:h val="8.972267536704735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Euipment Schedules</a:t>
            </a:r>
          </a:p>
        </c:rich>
      </c:tx>
      <c:layout>
        <c:manualLayout>
          <c:xMode val="edge"/>
          <c:yMode val="edge"/>
          <c:x val="0.39067702552719202"/>
          <c:y val="1.957585644371944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463E-2"/>
          <c:y val="9.6247960848287226E-2"/>
          <c:w val="0.89900110987791237"/>
          <c:h val="0.77650897226753746"/>
        </c:manualLayout>
      </c:layout>
      <c:barChart>
        <c:barDir val="col"/>
        <c:grouping val="clustered"/>
        <c:ser>
          <c:idx val="0"/>
          <c:order val="0"/>
          <c:tx>
            <c:strRef>
              <c:f>Schedules!$D$37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Schedules!$E$37:$AB$37</c:f>
              <c:numCache>
                <c:formatCode>General</c:formatCode>
                <c:ptCount val="24"/>
                <c:pt idx="0">
                  <c:v>0.3</c:v>
                </c:pt>
                <c:pt idx="1">
                  <c:v>0.25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0.3</c:v>
                </c:pt>
                <c:pt idx="6">
                  <c:v>0.5</c:v>
                </c:pt>
                <c:pt idx="7">
                  <c:v>0.6</c:v>
                </c:pt>
                <c:pt idx="8">
                  <c:v>0.5</c:v>
                </c:pt>
                <c:pt idx="9">
                  <c:v>0.5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0.7</c:v>
                </c:pt>
                <c:pt idx="19">
                  <c:v>0.9</c:v>
                </c:pt>
                <c:pt idx="20">
                  <c:v>0.95</c:v>
                </c:pt>
                <c:pt idx="21">
                  <c:v>0.9</c:v>
                </c:pt>
                <c:pt idx="22">
                  <c:v>0.7</c:v>
                </c:pt>
                <c:pt idx="23">
                  <c:v>0.4</c:v>
                </c:pt>
              </c:numCache>
            </c:numRef>
          </c:val>
        </c:ser>
        <c:ser>
          <c:idx val="1"/>
          <c:order val="1"/>
          <c:tx>
            <c:strRef>
              <c:f>Schedules!$D$38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Schedules!$E$38:$AB$38</c:f>
              <c:numCache>
                <c:formatCode>General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0.4</c:v>
                </c:pt>
                <c:pt idx="7">
                  <c:v>0.4</c:v>
                </c:pt>
                <c:pt idx="8">
                  <c:v>0.5</c:v>
                </c:pt>
                <c:pt idx="9">
                  <c:v>0.5</c:v>
                </c:pt>
                <c:pt idx="10">
                  <c:v>0.4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0.7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0.7</c:v>
                </c:pt>
                <c:pt idx="23">
                  <c:v>0.4</c:v>
                </c:pt>
              </c:numCache>
            </c:numRef>
          </c:val>
        </c:ser>
        <c:ser>
          <c:idx val="4"/>
          <c:order val="2"/>
          <c:tx>
            <c:strRef>
              <c:f>Schedules!$D$41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Schedules!$E$41:$AB$41</c:f>
              <c:numCache>
                <c:formatCode>General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0.5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0.6</c:v>
                </c:pt>
                <c:pt idx="19">
                  <c:v>0.8</c:v>
                </c:pt>
                <c:pt idx="20">
                  <c:v>0.9</c:v>
                </c:pt>
                <c:pt idx="21">
                  <c:v>0.7</c:v>
                </c:pt>
                <c:pt idx="22">
                  <c:v>0.6</c:v>
                </c:pt>
                <c:pt idx="23">
                  <c:v>0.4</c:v>
                </c:pt>
              </c:numCache>
            </c:numRef>
          </c:val>
        </c:ser>
        <c:axId val="139215616"/>
        <c:axId val="139217920"/>
      </c:barChart>
      <c:catAx>
        <c:axId val="1392156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217920"/>
        <c:crosses val="autoZero"/>
        <c:auto val="1"/>
        <c:lblAlgn val="ctr"/>
        <c:lblOffset val="100"/>
        <c:tickLblSkip val="1"/>
        <c:tickMarkSkip val="1"/>
      </c:catAx>
      <c:valAx>
        <c:axId val="1392179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481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21561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097669256381809"/>
          <c:y val="0.11419249592169667"/>
          <c:w val="0.17425083240843547"/>
          <c:h val="0.1337683523654162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Guest Room Euipment Schedules</a:t>
            </a:r>
          </a:p>
        </c:rich>
      </c:tx>
      <c:layout>
        <c:manualLayout>
          <c:xMode val="edge"/>
          <c:yMode val="edge"/>
          <c:x val="0.32408435072142106"/>
          <c:y val="1.957585644371944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463E-2"/>
          <c:y val="9.6247960848287226E-2"/>
          <c:w val="0.89900110987791237"/>
          <c:h val="0.77650897226753746"/>
        </c:manualLayout>
      </c:layout>
      <c:barChart>
        <c:barDir val="col"/>
        <c:grouping val="clustered"/>
        <c:ser>
          <c:idx val="0"/>
          <c:order val="0"/>
          <c:tx>
            <c:strRef>
              <c:f>Schedules!$D$42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Schedules!$E$42:$AB$42</c:f>
              <c:numCache>
                <c:formatCode>General</c:formatCode>
                <c:ptCount val="24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0.62</c:v>
                </c:pt>
                <c:pt idx="7">
                  <c:v>0.9</c:v>
                </c:pt>
                <c:pt idx="8">
                  <c:v>0.43</c:v>
                </c:pt>
                <c:pt idx="9">
                  <c:v>0.43</c:v>
                </c:pt>
                <c:pt idx="10">
                  <c:v>0.26</c:v>
                </c:pt>
                <c:pt idx="11">
                  <c:v>0.26</c:v>
                </c:pt>
                <c:pt idx="12">
                  <c:v>0.26</c:v>
                </c:pt>
                <c:pt idx="13">
                  <c:v>0.26</c:v>
                </c:pt>
                <c:pt idx="14">
                  <c:v>0.26</c:v>
                </c:pt>
                <c:pt idx="15">
                  <c:v>0.26</c:v>
                </c:pt>
                <c:pt idx="16">
                  <c:v>0.26</c:v>
                </c:pt>
                <c:pt idx="17">
                  <c:v>0.51</c:v>
                </c:pt>
                <c:pt idx="18">
                  <c:v>0.51</c:v>
                </c:pt>
                <c:pt idx="19">
                  <c:v>0.49</c:v>
                </c:pt>
                <c:pt idx="20">
                  <c:v>0.66</c:v>
                </c:pt>
                <c:pt idx="21">
                  <c:v>0.7</c:v>
                </c:pt>
                <c:pt idx="22">
                  <c:v>0.35</c:v>
                </c:pt>
                <c:pt idx="23">
                  <c:v>0.11</c:v>
                </c:pt>
              </c:numCache>
            </c:numRef>
          </c:val>
        </c:ser>
        <c:ser>
          <c:idx val="1"/>
          <c:order val="1"/>
          <c:tx>
            <c:strRef>
              <c:f>Schedules!$D$43</c:f>
              <c:strCache>
                <c:ptCount val="1"/>
                <c:pt idx="0">
                  <c:v>Sat, Sun, Hol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Schedules!$E$43:$AB$43</c:f>
              <c:numCache>
                <c:formatCode>General</c:formatCode>
                <c:ptCount val="24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0.3</c:v>
                </c:pt>
                <c:pt idx="7">
                  <c:v>0.62</c:v>
                </c:pt>
                <c:pt idx="8">
                  <c:v>0.9</c:v>
                </c:pt>
                <c:pt idx="9">
                  <c:v>0.62</c:v>
                </c:pt>
                <c:pt idx="10">
                  <c:v>0.28999999999999998</c:v>
                </c:pt>
                <c:pt idx="11">
                  <c:v>0.28999999999999998</c:v>
                </c:pt>
                <c:pt idx="12">
                  <c:v>0.28999999999999998</c:v>
                </c:pt>
                <c:pt idx="13">
                  <c:v>0.28999999999999998</c:v>
                </c:pt>
                <c:pt idx="14">
                  <c:v>0.28999999999999998</c:v>
                </c:pt>
                <c:pt idx="15">
                  <c:v>0.28999999999999998</c:v>
                </c:pt>
                <c:pt idx="16">
                  <c:v>0.28999999999999998</c:v>
                </c:pt>
                <c:pt idx="17">
                  <c:v>0.43</c:v>
                </c:pt>
                <c:pt idx="18">
                  <c:v>0.51</c:v>
                </c:pt>
                <c:pt idx="19">
                  <c:v>0.49</c:v>
                </c:pt>
                <c:pt idx="20">
                  <c:v>0.66</c:v>
                </c:pt>
                <c:pt idx="21">
                  <c:v>0.7</c:v>
                </c:pt>
                <c:pt idx="22">
                  <c:v>0.35</c:v>
                </c:pt>
                <c:pt idx="23">
                  <c:v>0.11</c:v>
                </c:pt>
              </c:numCache>
            </c:numRef>
          </c:val>
        </c:ser>
        <c:axId val="139356032"/>
        <c:axId val="139366400"/>
      </c:barChart>
      <c:catAx>
        <c:axId val="1393560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366400"/>
        <c:crosses val="autoZero"/>
        <c:auto val="1"/>
        <c:lblAlgn val="ctr"/>
        <c:lblOffset val="100"/>
        <c:tickLblSkip val="1"/>
        <c:tickMarkSkip val="1"/>
      </c:catAx>
      <c:valAx>
        <c:axId val="1393664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481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35603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09655937846837"/>
          <c:y val="0.13539967373572595"/>
          <c:w val="0.15316315205327483"/>
          <c:h val="8.972267536704735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7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8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11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16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12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13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8"/>
  <sheetViews>
    <sheetView workbookViewId="0"/>
  </sheetViews>
  <pageMargins left="0.75" right="0.75" top="1" bottom="1" header="0.5" footer="0.5"/>
  <pageSetup orientation="landscape" r:id="rId1"/>
  <headerFooter alignWithMargins="0">
    <oddFooter>&amp;LDOE Commercial Building Benchmark for New Construction&amp;CSmall Hotel&amp;RVersion 2.0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9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14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10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15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3</xdr:row>
      <xdr:rowOff>9525</xdr:rowOff>
    </xdr:from>
    <xdr:to>
      <xdr:col>11</xdr:col>
      <xdr:colOff>400050</xdr:colOff>
      <xdr:row>27</xdr:row>
      <xdr:rowOff>104775</xdr:rowOff>
    </xdr:to>
    <xdr:pic>
      <xdr:nvPicPr>
        <xdr:cNvPr id="110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6371" t="19043" r="48566" b="17090"/>
        <a:stretch>
          <a:fillRect/>
        </a:stretch>
      </xdr:blipFill>
      <xdr:spPr bwMode="auto">
        <a:xfrm>
          <a:off x="95250" y="476250"/>
          <a:ext cx="6172200" cy="32956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57150</xdr:colOff>
      <xdr:row>51</xdr:row>
      <xdr:rowOff>28575</xdr:rowOff>
    </xdr:from>
    <xdr:to>
      <xdr:col>11</xdr:col>
      <xdr:colOff>476250</xdr:colOff>
      <xdr:row>68</xdr:row>
      <xdr:rowOff>38100</xdr:rowOff>
    </xdr:to>
    <xdr:pic>
      <xdr:nvPicPr>
        <xdr:cNvPr id="110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12222" t="20316" r="1875" b="30000"/>
        <a:stretch>
          <a:fillRect/>
        </a:stretch>
      </xdr:blipFill>
      <xdr:spPr bwMode="auto">
        <a:xfrm>
          <a:off x="57150" y="6896100"/>
          <a:ext cx="6286500" cy="22764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123825</xdr:colOff>
      <xdr:row>30</xdr:row>
      <xdr:rowOff>66675</xdr:rowOff>
    </xdr:from>
    <xdr:to>
      <xdr:col>11</xdr:col>
      <xdr:colOff>457200</xdr:colOff>
      <xdr:row>48</xdr:row>
      <xdr:rowOff>0</xdr:rowOff>
    </xdr:to>
    <xdr:pic>
      <xdr:nvPicPr>
        <xdr:cNvPr id="110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2570" t="31889" r="1944" b="16556"/>
        <a:stretch>
          <a:fillRect/>
        </a:stretch>
      </xdr:blipFill>
      <xdr:spPr bwMode="auto">
        <a:xfrm>
          <a:off x="123825" y="4133850"/>
          <a:ext cx="6200775" cy="23336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mhotel01miami" preserveFormatting="0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smhotel10seattle" preserveFormatting="0" connectionId="16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smhotel11chicago" preserveFormatting="0" connectionId="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smhotel12boulder" preserveFormatting="0" connectionId="4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smhotel13minneapolis" preserveFormatting="0" connectionId="5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smhotel14helena" preserveFormatting="0" connectionId="6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smhotel15duluth" preserveFormatting="0" connectionId="7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smhotel16fairbanks" preserveFormatting="0" connectionId="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mhotel02houston" preserveFormatting="0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mhotel03phoenix" preserveFormatting="0" connectionId="9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mhotel04atlanta" preserveFormatting="0" connectionId="10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mhotel05losangeles" preserveFormatting="0" connectionId="1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mhotel06lasvegas" preserveFormatting="0" connectionId="1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smhotel07sanfrancisco" preserveFormatting="0" connectionId="13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smhotel08baltimore" preserveFormatting="0" connectionId="14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smhotel09albuquerque" preserveFormatting="0" connectionId="1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6"/>
  <dimension ref="A1:R437"/>
  <sheetViews>
    <sheetView tabSelected="1" workbookViewId="0">
      <pane ySplit="2" topLeftCell="A3" activePane="bottomLeft" state="frozen"/>
      <selection pane="bottomLeft" activeCell="B2" sqref="B2"/>
    </sheetView>
  </sheetViews>
  <sheetFormatPr defaultRowHeight="12.75"/>
  <cols>
    <col min="1" max="1" width="2.5" style="28" customWidth="1"/>
    <col min="2" max="2" width="44.83203125" style="19" customWidth="1"/>
    <col min="3" max="3" width="37" style="27" customWidth="1"/>
    <col min="4" max="4" width="49.6640625" style="23" customWidth="1"/>
    <col min="5" max="18" width="21.33203125" style="23" customWidth="1"/>
    <col min="19" max="16384" width="9.33203125" style="23"/>
  </cols>
  <sheetData>
    <row r="1" spans="1:18" ht="18">
      <c r="A1" s="18" t="s">
        <v>1198</v>
      </c>
      <c r="C1" s="20"/>
      <c r="D1" s="21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18" ht="18">
      <c r="A2" s="18"/>
      <c r="C2" s="24" t="s">
        <v>441</v>
      </c>
      <c r="D2" s="25" t="s">
        <v>442</v>
      </c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</row>
    <row r="3" spans="1:18">
      <c r="A3" s="26" t="s">
        <v>671</v>
      </c>
    </row>
    <row r="4" spans="1:18">
      <c r="B4" s="29" t="s">
        <v>672</v>
      </c>
      <c r="C4" s="27" t="s">
        <v>473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18">
      <c r="B5" s="29" t="s">
        <v>689</v>
      </c>
      <c r="C5" s="27" t="s">
        <v>690</v>
      </c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</row>
    <row r="6" spans="1:18">
      <c r="B6" s="29" t="s">
        <v>691</v>
      </c>
      <c r="C6" s="27" t="s">
        <v>36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</row>
    <row r="7" spans="1:18">
      <c r="A7" s="26" t="s">
        <v>693</v>
      </c>
    </row>
    <row r="8" spans="1:18" ht="38.25">
      <c r="B8" s="29" t="s">
        <v>464</v>
      </c>
      <c r="C8" s="27">
        <v>4013.63</v>
      </c>
      <c r="D8" s="30" t="s">
        <v>42</v>
      </c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</row>
    <row r="9" spans="1:18">
      <c r="B9" s="29" t="s">
        <v>694</v>
      </c>
      <c r="C9" s="27" t="s">
        <v>444</v>
      </c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</row>
    <row r="10" spans="1:18">
      <c r="B10" s="29" t="s">
        <v>695</v>
      </c>
      <c r="C10" s="31">
        <v>3</v>
      </c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</row>
    <row r="11" spans="1:18">
      <c r="B11" s="29" t="s">
        <v>696</v>
      </c>
      <c r="C11" s="27">
        <v>4</v>
      </c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</row>
    <row r="12" spans="1:18">
      <c r="B12" s="29" t="s">
        <v>697</v>
      </c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</row>
    <row r="13" spans="1:18">
      <c r="B13" s="33" t="s">
        <v>445</v>
      </c>
      <c r="C13" s="34">
        <v>0.15240000000000001</v>
      </c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</row>
    <row r="14" spans="1:18">
      <c r="B14" s="35" t="s">
        <v>446</v>
      </c>
      <c r="C14" s="34">
        <v>3.1300000000000001E-2</v>
      </c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</row>
    <row r="15" spans="1:18">
      <c r="B15" s="35" t="s">
        <v>447</v>
      </c>
      <c r="C15" s="34">
        <v>0.1139</v>
      </c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</row>
    <row r="16" spans="1:18">
      <c r="B16" s="35" t="s">
        <v>448</v>
      </c>
      <c r="C16" s="34">
        <v>3.95E-2</v>
      </c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</row>
    <row r="17" spans="1:18">
      <c r="B17" s="35" t="s">
        <v>616</v>
      </c>
      <c r="C17" s="34">
        <v>0.1087</v>
      </c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</row>
    <row r="18" spans="1:18">
      <c r="B18" s="29" t="s">
        <v>698</v>
      </c>
      <c r="C18" s="31">
        <v>0</v>
      </c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</row>
    <row r="19" spans="1:18">
      <c r="B19" s="29" t="s">
        <v>699</v>
      </c>
      <c r="C19" s="27" t="s">
        <v>700</v>
      </c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</row>
    <row r="20" spans="1:18">
      <c r="B20" s="29" t="s">
        <v>701</v>
      </c>
      <c r="C20" s="31">
        <v>0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</row>
    <row r="21" spans="1:18" ht="25.5">
      <c r="B21" s="29" t="s">
        <v>702</v>
      </c>
      <c r="C21" s="27" t="s">
        <v>449</v>
      </c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</row>
    <row r="22" spans="1:18">
      <c r="B22" s="29" t="s">
        <v>450</v>
      </c>
      <c r="C22" s="31" t="s">
        <v>276</v>
      </c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</row>
    <row r="23" spans="1:18">
      <c r="B23" s="29" t="s">
        <v>451</v>
      </c>
      <c r="C23" s="31" t="s">
        <v>276</v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</row>
    <row r="24" spans="1:18">
      <c r="B24" s="29" t="s">
        <v>452</v>
      </c>
      <c r="C24" s="23" t="s">
        <v>453</v>
      </c>
      <c r="D24" s="30" t="s">
        <v>443</v>
      </c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</row>
    <row r="25" spans="1:18">
      <c r="A25" s="26" t="s">
        <v>703</v>
      </c>
    </row>
    <row r="26" spans="1:18">
      <c r="B26" s="26" t="s">
        <v>704</v>
      </c>
    </row>
    <row r="27" spans="1:18">
      <c r="B27" s="29" t="s">
        <v>705</v>
      </c>
      <c r="C27" s="27" t="s">
        <v>454</v>
      </c>
      <c r="D27" s="30" t="s">
        <v>443</v>
      </c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</row>
    <row r="28" spans="1:18" ht="14.25">
      <c r="B28" s="29" t="s">
        <v>465</v>
      </c>
      <c r="C28" s="37">
        <v>1694.66</v>
      </c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</row>
    <row r="29" spans="1:18" ht="14.25">
      <c r="B29" s="29" t="s">
        <v>466</v>
      </c>
      <c r="C29" s="37">
        <v>1510.43</v>
      </c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</row>
    <row r="30" spans="1:18">
      <c r="B30" s="29" t="s">
        <v>706</v>
      </c>
      <c r="C30" s="38">
        <v>0.62810562326990738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</row>
    <row r="31" spans="1:18">
      <c r="B31" s="26" t="s">
        <v>707</v>
      </c>
    </row>
    <row r="32" spans="1:18">
      <c r="B32" s="29" t="s">
        <v>705</v>
      </c>
      <c r="C32" s="23" t="s">
        <v>453</v>
      </c>
      <c r="D32" s="30" t="s">
        <v>443</v>
      </c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</row>
    <row r="33" spans="2:18" ht="14.25">
      <c r="B33" s="29" t="s">
        <v>465</v>
      </c>
      <c r="C33" s="27">
        <v>1003.3893999999999</v>
      </c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</row>
    <row r="34" spans="2:18" ht="14.25">
      <c r="B34" s="29" t="s">
        <v>466</v>
      </c>
      <c r="C34" s="27">
        <v>1003.3893999999999</v>
      </c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</row>
    <row r="35" spans="2:18">
      <c r="B35" s="29" t="s">
        <v>708</v>
      </c>
      <c r="C35" s="34">
        <v>0.37189437673009251</v>
      </c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</row>
    <row r="36" spans="2:18" ht="14.25">
      <c r="B36" s="26" t="s">
        <v>467</v>
      </c>
    </row>
    <row r="37" spans="2:18">
      <c r="B37" s="29" t="s">
        <v>445</v>
      </c>
      <c r="C37" s="39">
        <v>96.83</v>
      </c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</row>
    <row r="38" spans="2:18">
      <c r="B38" s="29" t="s">
        <v>446</v>
      </c>
      <c r="C38" s="39">
        <v>6.62</v>
      </c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</row>
    <row r="39" spans="2:18">
      <c r="B39" s="29" t="s">
        <v>447</v>
      </c>
      <c r="C39" s="39">
        <v>72.38</v>
      </c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</row>
    <row r="40" spans="2:18">
      <c r="B40" s="29" t="s">
        <v>448</v>
      </c>
      <c r="C40" s="39">
        <v>8.3800000000000008</v>
      </c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</row>
    <row r="41" spans="2:18" ht="14.25">
      <c r="B41" s="29" t="s">
        <v>468</v>
      </c>
      <c r="C41" s="39">
        <f>SUM(C37:C40)</f>
        <v>184.20999999999998</v>
      </c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</row>
    <row r="42" spans="2:18" ht="14.25">
      <c r="B42" s="29" t="s">
        <v>469</v>
      </c>
      <c r="C42" s="27">
        <v>0</v>
      </c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</row>
    <row r="43" spans="2:18">
      <c r="B43" s="26" t="s">
        <v>712</v>
      </c>
    </row>
    <row r="44" spans="2:18" ht="14.25">
      <c r="B44" s="29" t="s">
        <v>470</v>
      </c>
      <c r="C44" s="27">
        <v>0</v>
      </c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</row>
    <row r="45" spans="2:18" ht="14.25">
      <c r="B45" s="29" t="s">
        <v>469</v>
      </c>
      <c r="C45" s="27">
        <v>0</v>
      </c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</row>
    <row r="46" spans="2:18">
      <c r="B46" s="26" t="s">
        <v>713</v>
      </c>
    </row>
    <row r="47" spans="2:18">
      <c r="B47" s="29" t="s">
        <v>714</v>
      </c>
      <c r="C47" s="27" t="s">
        <v>715</v>
      </c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</row>
    <row r="48" spans="2:18">
      <c r="B48" s="29" t="s">
        <v>716</v>
      </c>
      <c r="C48" s="57" t="s">
        <v>816</v>
      </c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</row>
    <row r="49" spans="1:18" ht="14.25">
      <c r="B49" s="29" t="s">
        <v>470</v>
      </c>
      <c r="C49" s="27">
        <v>1661</v>
      </c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</row>
    <row r="50" spans="1:18">
      <c r="B50" s="26" t="s">
        <v>717</v>
      </c>
    </row>
    <row r="51" spans="1:18">
      <c r="B51" s="29" t="s">
        <v>716</v>
      </c>
      <c r="C51" s="27" t="s">
        <v>718</v>
      </c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</row>
    <row r="52" spans="1:18" ht="14.25">
      <c r="B52" s="29" t="s">
        <v>470</v>
      </c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</row>
    <row r="53" spans="1:18">
      <c r="B53" s="26" t="s">
        <v>719</v>
      </c>
    </row>
    <row r="54" spans="1:18">
      <c r="B54" s="29" t="s">
        <v>716</v>
      </c>
      <c r="C54" s="27" t="s">
        <v>455</v>
      </c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</row>
    <row r="55" spans="1:18" ht="14.25">
      <c r="B55" s="29" t="s">
        <v>470</v>
      </c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</row>
    <row r="56" spans="1:18" ht="14.25">
      <c r="B56" s="29" t="s">
        <v>471</v>
      </c>
      <c r="C56" s="40">
        <v>1.8400000000000001E-7</v>
      </c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</row>
    <row r="57" spans="1:18">
      <c r="B57" s="26" t="s">
        <v>720</v>
      </c>
    </row>
    <row r="58" spans="1:18">
      <c r="B58" s="29" t="s">
        <v>721</v>
      </c>
      <c r="C58" s="34"/>
      <c r="D58" s="36" t="s">
        <v>456</v>
      </c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</row>
    <row r="59" spans="1:18">
      <c r="A59" s="26" t="s">
        <v>722</v>
      </c>
    </row>
    <row r="60" spans="1:18">
      <c r="B60" s="41" t="s">
        <v>723</v>
      </c>
      <c r="C60" s="27" t="s">
        <v>457</v>
      </c>
      <c r="D60" s="30" t="s">
        <v>443</v>
      </c>
    </row>
    <row r="61" spans="1:18">
      <c r="B61" s="29" t="s">
        <v>724</v>
      </c>
      <c r="C61" s="27" t="s">
        <v>458</v>
      </c>
      <c r="D61" s="30" t="s">
        <v>443</v>
      </c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</row>
    <row r="62" spans="1:18">
      <c r="B62" s="29" t="s">
        <v>725</v>
      </c>
      <c r="C62" s="27" t="s">
        <v>459</v>
      </c>
      <c r="D62" s="30" t="s">
        <v>443</v>
      </c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</row>
    <row r="63" spans="1:18">
      <c r="B63" s="29" t="s">
        <v>726</v>
      </c>
      <c r="C63" s="27" t="s">
        <v>460</v>
      </c>
      <c r="D63" s="30" t="s">
        <v>443</v>
      </c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</row>
    <row r="64" spans="1:18">
      <c r="B64" s="26" t="s">
        <v>733</v>
      </c>
    </row>
    <row r="65" spans="2:18">
      <c r="B65" s="29" t="s">
        <v>734</v>
      </c>
      <c r="C65" s="27" t="s">
        <v>461</v>
      </c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</row>
    <row r="66" spans="2:18">
      <c r="B66" s="29" t="s">
        <v>735</v>
      </c>
      <c r="C66" s="27" t="s">
        <v>462</v>
      </c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</row>
    <row r="67" spans="2:18">
      <c r="B67" s="29" t="s">
        <v>736</v>
      </c>
      <c r="C67" s="27">
        <v>80</v>
      </c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</row>
    <row r="68" spans="2:18">
      <c r="B68" s="29" t="s">
        <v>463</v>
      </c>
      <c r="C68" s="27">
        <v>60</v>
      </c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</row>
    <row r="69" spans="2:18" ht="14.25">
      <c r="B69" s="29" t="s">
        <v>472</v>
      </c>
      <c r="C69" s="27">
        <v>3470.09</v>
      </c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</row>
    <row r="70" spans="2:18">
      <c r="B70" s="41"/>
      <c r="C70" s="42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</row>
    <row r="71" spans="2:18">
      <c r="B71" s="41"/>
      <c r="C71" s="42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</row>
    <row r="72" spans="2:18">
      <c r="B72" s="41"/>
      <c r="C72" s="42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</row>
    <row r="73" spans="2:18">
      <c r="B73" s="41"/>
      <c r="C73" s="42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</row>
    <row r="74" spans="2:18">
      <c r="B74" s="41"/>
      <c r="C74" s="42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</row>
    <row r="75" spans="2:18">
      <c r="B75" s="41"/>
      <c r="C75" s="42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</row>
    <row r="76" spans="2:18">
      <c r="B76" s="41"/>
      <c r="C76" s="42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</row>
    <row r="77" spans="2:18">
      <c r="B77" s="41"/>
      <c r="C77" s="42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</row>
    <row r="78" spans="2:18">
      <c r="B78" s="41"/>
      <c r="C78" s="42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</row>
    <row r="79" spans="2:18">
      <c r="B79" s="41"/>
      <c r="C79" s="42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</row>
    <row r="80" spans="2:18">
      <c r="B80" s="41"/>
      <c r="C80" s="42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</row>
    <row r="81" spans="2:18">
      <c r="B81" s="41"/>
      <c r="C81" s="42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</row>
    <row r="82" spans="2:18">
      <c r="B82" s="41"/>
      <c r="C82" s="42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</row>
    <row r="83" spans="2:18">
      <c r="B83" s="41"/>
      <c r="C83" s="42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</row>
    <row r="84" spans="2:18">
      <c r="B84" s="41"/>
      <c r="C84" s="42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</row>
    <row r="85" spans="2:18">
      <c r="B85" s="41"/>
      <c r="C85" s="42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</row>
    <row r="86" spans="2:18">
      <c r="B86" s="41"/>
      <c r="C86" s="42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</row>
    <row r="87" spans="2:18">
      <c r="B87" s="41"/>
      <c r="C87" s="42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</row>
    <row r="88" spans="2:18">
      <c r="B88" s="41"/>
      <c r="C88" s="42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</row>
    <row r="89" spans="2:18">
      <c r="B89" s="41"/>
      <c r="C89" s="42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</row>
    <row r="90" spans="2:18">
      <c r="B90" s="41"/>
      <c r="C90" s="42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</row>
    <row r="91" spans="2:18">
      <c r="B91" s="41"/>
      <c r="C91" s="42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</row>
    <row r="92" spans="2:18">
      <c r="B92" s="41"/>
      <c r="C92" s="42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</row>
    <row r="93" spans="2:18">
      <c r="B93" s="41"/>
      <c r="C93" s="42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</row>
    <row r="94" spans="2:18">
      <c r="B94" s="41"/>
      <c r="C94" s="4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</row>
    <row r="95" spans="2:18">
      <c r="B95" s="41"/>
      <c r="C95" s="42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</row>
    <row r="96" spans="2:18">
      <c r="B96" s="41"/>
      <c r="C96" s="42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</row>
    <row r="98" spans="2:18">
      <c r="B98" s="26"/>
    </row>
    <row r="99" spans="2:18">
      <c r="B99" s="41"/>
      <c r="C99" s="42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</row>
    <row r="100" spans="2:18">
      <c r="B100" s="41"/>
      <c r="C100" s="42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</row>
    <row r="101" spans="2:18">
      <c r="B101" s="41"/>
      <c r="C101" s="42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</row>
    <row r="102" spans="2:18">
      <c r="B102" s="41"/>
      <c r="C102" s="42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</row>
    <row r="103" spans="2:18">
      <c r="B103" s="41"/>
      <c r="C103" s="42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</row>
    <row r="104" spans="2:18">
      <c r="B104" s="41"/>
      <c r="C104" s="42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</row>
    <row r="105" spans="2:18">
      <c r="B105" s="41"/>
      <c r="C105" s="42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</row>
    <row r="106" spans="2:18">
      <c r="B106" s="41"/>
      <c r="C106" s="42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</row>
    <row r="107" spans="2:18">
      <c r="B107" s="41"/>
      <c r="C107" s="42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</row>
    <row r="108" spans="2:18">
      <c r="B108" s="41"/>
      <c r="C108" s="42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</row>
    <row r="109" spans="2:18">
      <c r="B109" s="41"/>
      <c r="C109" s="42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</row>
    <row r="110" spans="2:18">
      <c r="B110" s="41"/>
      <c r="C110" s="42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</row>
    <row r="111" spans="2:18">
      <c r="B111" s="41"/>
      <c r="C111" s="42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</row>
    <row r="112" spans="2:18">
      <c r="B112" s="41"/>
      <c r="C112" s="42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</row>
    <row r="113" spans="2:18">
      <c r="B113" s="41"/>
      <c r="C113" s="42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</row>
    <row r="114" spans="2:18">
      <c r="B114" s="41"/>
      <c r="C114" s="42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</row>
    <row r="115" spans="2:18">
      <c r="B115" s="41"/>
      <c r="C115" s="42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</row>
    <row r="116" spans="2:18">
      <c r="B116" s="41"/>
      <c r="C116" s="42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</row>
    <row r="117" spans="2:18">
      <c r="B117" s="41"/>
      <c r="C117" s="42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</row>
    <row r="118" spans="2:18">
      <c r="B118" s="41"/>
      <c r="C118" s="42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</row>
    <row r="119" spans="2:18">
      <c r="B119" s="41"/>
      <c r="C119" s="42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</row>
    <row r="120" spans="2:18">
      <c r="B120" s="41"/>
      <c r="C120" s="42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</row>
    <row r="121" spans="2:18">
      <c r="B121" s="41"/>
      <c r="C121" s="42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</row>
    <row r="122" spans="2:18">
      <c r="B122" s="41"/>
      <c r="C122" s="42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</row>
    <row r="123" spans="2:18">
      <c r="B123" s="41"/>
      <c r="C123" s="42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</row>
    <row r="124" spans="2:18">
      <c r="B124" s="41"/>
      <c r="C124" s="42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</row>
    <row r="125" spans="2:18">
      <c r="B125" s="41"/>
      <c r="C125" s="4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2:18">
      <c r="B126" s="41"/>
      <c r="C126" s="42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</row>
    <row r="127" spans="2:18">
      <c r="B127" s="41"/>
      <c r="C127" s="42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</row>
    <row r="129" spans="2:18">
      <c r="B129" s="26"/>
    </row>
    <row r="130" spans="2:18">
      <c r="B130" s="41"/>
      <c r="C130" s="42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</row>
    <row r="131" spans="2:18">
      <c r="B131" s="41"/>
      <c r="C131" s="42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</row>
    <row r="132" spans="2:18">
      <c r="B132" s="41"/>
      <c r="C132" s="42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</row>
    <row r="133" spans="2:18">
      <c r="B133" s="41"/>
      <c r="C133" s="42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</row>
    <row r="134" spans="2:18">
      <c r="B134" s="41"/>
      <c r="C134" s="42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</row>
    <row r="135" spans="2:18">
      <c r="B135" s="41"/>
      <c r="C135" s="42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</row>
    <row r="136" spans="2:18">
      <c r="B136" s="41"/>
      <c r="C136" s="42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</row>
    <row r="137" spans="2:18">
      <c r="B137" s="41"/>
      <c r="C137" s="42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</row>
    <row r="138" spans="2:18">
      <c r="B138" s="41"/>
      <c r="C138" s="42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</row>
    <row r="139" spans="2:18">
      <c r="B139" s="41"/>
      <c r="C139" s="42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</row>
    <row r="140" spans="2:18">
      <c r="B140" s="41"/>
      <c r="C140" s="42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</row>
    <row r="141" spans="2:18">
      <c r="B141" s="41"/>
      <c r="C141" s="42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</row>
    <row r="142" spans="2:18">
      <c r="B142" s="41"/>
      <c r="C142" s="42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</row>
    <row r="143" spans="2:18">
      <c r="B143" s="41"/>
      <c r="C143" s="42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</row>
    <row r="144" spans="2:18">
      <c r="B144" s="41"/>
      <c r="C144" s="42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2:18">
      <c r="B145" s="41"/>
      <c r="C145" s="42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</row>
    <row r="146" spans="2:18">
      <c r="B146" s="41"/>
      <c r="C146" s="42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</row>
    <row r="147" spans="2:18">
      <c r="B147" s="41"/>
      <c r="C147" s="42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</row>
    <row r="148" spans="2:18">
      <c r="B148" s="41"/>
      <c r="C148" s="42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</row>
    <row r="149" spans="2:18">
      <c r="B149" s="41"/>
      <c r="C149" s="42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</row>
    <row r="150" spans="2:18">
      <c r="B150" s="41"/>
      <c r="C150" s="42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</row>
    <row r="151" spans="2:18">
      <c r="B151" s="41"/>
      <c r="C151" s="42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</row>
    <row r="152" spans="2:18">
      <c r="B152" s="41"/>
      <c r="C152" s="42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</row>
    <row r="153" spans="2:18">
      <c r="B153" s="41"/>
      <c r="C153" s="42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</row>
    <row r="154" spans="2:18">
      <c r="B154" s="41"/>
      <c r="C154" s="42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</row>
    <row r="155" spans="2:18">
      <c r="B155" s="41"/>
      <c r="C155" s="42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</row>
    <row r="156" spans="2:18">
      <c r="B156" s="41"/>
      <c r="C156" s="4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</row>
    <row r="157" spans="2:18">
      <c r="B157" s="41"/>
      <c r="C157" s="42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</row>
    <row r="158" spans="2:18">
      <c r="B158" s="41"/>
      <c r="C158" s="42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</row>
    <row r="160" spans="2:18">
      <c r="B160" s="26"/>
    </row>
    <row r="161" spans="2:18">
      <c r="B161" s="41"/>
      <c r="C161" s="42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</row>
    <row r="162" spans="2:18">
      <c r="B162" s="41"/>
      <c r="C162" s="42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</row>
    <row r="163" spans="2:18">
      <c r="B163" s="41"/>
      <c r="C163" s="42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</row>
    <row r="164" spans="2:18">
      <c r="B164" s="41"/>
      <c r="C164" s="42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</row>
    <row r="165" spans="2:18">
      <c r="B165" s="41"/>
      <c r="C165" s="42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</row>
    <row r="166" spans="2:18">
      <c r="B166" s="41"/>
      <c r="C166" s="42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</row>
    <row r="167" spans="2:18">
      <c r="B167" s="41"/>
      <c r="C167" s="42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</row>
    <row r="168" spans="2:18">
      <c r="B168" s="41"/>
      <c r="C168" s="42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</row>
    <row r="169" spans="2:18">
      <c r="B169" s="41"/>
      <c r="C169" s="42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</row>
    <row r="170" spans="2:18">
      <c r="B170" s="41"/>
      <c r="C170" s="42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</row>
    <row r="171" spans="2:18">
      <c r="B171" s="41"/>
      <c r="C171" s="42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</row>
    <row r="172" spans="2:18">
      <c r="B172" s="41"/>
      <c r="C172" s="42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</row>
    <row r="173" spans="2:18">
      <c r="B173" s="41"/>
      <c r="C173" s="42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</row>
    <row r="174" spans="2:18">
      <c r="B174" s="41"/>
      <c r="C174" s="42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</row>
    <row r="175" spans="2:18">
      <c r="B175" s="41"/>
      <c r="C175" s="42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</row>
    <row r="176" spans="2:18">
      <c r="B176" s="41"/>
      <c r="C176" s="42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</row>
    <row r="177" spans="2:18">
      <c r="B177" s="41"/>
      <c r="C177" s="42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</row>
    <row r="178" spans="2:18">
      <c r="B178" s="41"/>
      <c r="C178" s="42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</row>
    <row r="179" spans="2:18">
      <c r="B179" s="41"/>
      <c r="C179" s="42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</row>
    <row r="180" spans="2:18">
      <c r="B180" s="41"/>
      <c r="C180" s="42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</row>
    <row r="181" spans="2:18">
      <c r="B181" s="41"/>
      <c r="C181" s="42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</row>
    <row r="182" spans="2:18">
      <c r="B182" s="41"/>
      <c r="C182" s="42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</row>
    <row r="183" spans="2:18">
      <c r="B183" s="41"/>
      <c r="C183" s="42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</row>
    <row r="184" spans="2:18">
      <c r="B184" s="41"/>
      <c r="C184" s="42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</row>
    <row r="185" spans="2:18">
      <c r="B185" s="41"/>
      <c r="C185" s="42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</row>
    <row r="186" spans="2:18">
      <c r="B186" s="41"/>
      <c r="C186" s="42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</row>
    <row r="187" spans="2:18">
      <c r="B187" s="41"/>
      <c r="C187" s="4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</row>
    <row r="188" spans="2:18">
      <c r="B188" s="41"/>
      <c r="C188" s="42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</row>
    <row r="189" spans="2:18">
      <c r="B189" s="41"/>
      <c r="C189" s="42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</row>
    <row r="191" spans="2:18">
      <c r="B191" s="26"/>
    </row>
    <row r="192" spans="2:18">
      <c r="B192" s="41"/>
      <c r="C192" s="42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</row>
    <row r="193" spans="2:18">
      <c r="B193" s="41"/>
      <c r="C193" s="42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</row>
    <row r="194" spans="2:18">
      <c r="B194" s="41"/>
      <c r="C194" s="42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</row>
    <row r="195" spans="2:18">
      <c r="B195" s="41"/>
      <c r="C195" s="42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</row>
    <row r="196" spans="2:18">
      <c r="B196" s="41"/>
      <c r="C196" s="42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</row>
    <row r="197" spans="2:18">
      <c r="B197" s="41"/>
      <c r="C197" s="42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</row>
    <row r="198" spans="2:18">
      <c r="B198" s="41"/>
      <c r="C198" s="42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</row>
    <row r="199" spans="2:18">
      <c r="B199" s="41"/>
      <c r="C199" s="42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</row>
    <row r="200" spans="2:18">
      <c r="B200" s="41"/>
      <c r="C200" s="42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</row>
    <row r="201" spans="2:18">
      <c r="B201" s="41"/>
      <c r="C201" s="42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</row>
    <row r="202" spans="2:18">
      <c r="B202" s="41"/>
      <c r="C202" s="42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</row>
    <row r="203" spans="2:18">
      <c r="B203" s="41"/>
      <c r="C203" s="42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</row>
    <row r="204" spans="2:18">
      <c r="B204" s="41"/>
      <c r="C204" s="42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</row>
    <row r="205" spans="2:18">
      <c r="B205" s="41"/>
      <c r="C205" s="42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</row>
    <row r="206" spans="2:18">
      <c r="B206" s="41"/>
      <c r="C206" s="42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</row>
    <row r="207" spans="2:18">
      <c r="B207" s="41"/>
      <c r="C207" s="42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</row>
    <row r="208" spans="2:18">
      <c r="B208" s="41"/>
      <c r="C208" s="42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</row>
    <row r="209" spans="2:18">
      <c r="B209" s="41"/>
      <c r="C209" s="42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</row>
    <row r="210" spans="2:18">
      <c r="B210" s="41"/>
      <c r="C210" s="42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</row>
    <row r="211" spans="2:18">
      <c r="B211" s="41"/>
      <c r="C211" s="42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</row>
    <row r="212" spans="2:18">
      <c r="B212" s="41"/>
      <c r="C212" s="42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</row>
    <row r="213" spans="2:18">
      <c r="B213" s="41"/>
      <c r="C213" s="42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</row>
    <row r="214" spans="2:18">
      <c r="B214" s="41"/>
      <c r="C214" s="42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</row>
    <row r="215" spans="2:18">
      <c r="B215" s="41"/>
      <c r="C215" s="42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</row>
    <row r="216" spans="2:18">
      <c r="B216" s="41"/>
      <c r="C216" s="42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</row>
    <row r="217" spans="2:18">
      <c r="B217" s="41"/>
      <c r="C217" s="42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</row>
    <row r="218" spans="2:18">
      <c r="B218" s="41"/>
      <c r="C218" s="4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</row>
    <row r="219" spans="2:18">
      <c r="B219" s="41"/>
      <c r="C219" s="42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</row>
    <row r="220" spans="2:18">
      <c r="B220" s="41"/>
      <c r="C220" s="42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</row>
    <row r="222" spans="2:18">
      <c r="B222" s="26"/>
    </row>
    <row r="223" spans="2:18">
      <c r="B223" s="41"/>
      <c r="C223" s="42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</row>
    <row r="224" spans="2:18">
      <c r="B224" s="41"/>
      <c r="C224" s="42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</row>
    <row r="225" spans="2:18">
      <c r="B225" s="41"/>
      <c r="C225" s="42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</row>
    <row r="226" spans="2:18">
      <c r="B226" s="41"/>
      <c r="C226" s="42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</row>
    <row r="227" spans="2:18">
      <c r="B227" s="41"/>
      <c r="C227" s="42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</row>
    <row r="228" spans="2:18">
      <c r="B228" s="41"/>
      <c r="C228" s="42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</row>
    <row r="229" spans="2:18">
      <c r="B229" s="41"/>
      <c r="C229" s="42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</row>
    <row r="230" spans="2:18">
      <c r="B230" s="41"/>
      <c r="C230" s="42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</row>
    <row r="231" spans="2:18">
      <c r="B231" s="41"/>
      <c r="C231" s="42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</row>
    <row r="232" spans="2:18">
      <c r="B232" s="41"/>
      <c r="C232" s="42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</row>
    <row r="233" spans="2:18">
      <c r="B233" s="41"/>
      <c r="C233" s="42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</row>
    <row r="234" spans="2:18">
      <c r="B234" s="41"/>
      <c r="C234" s="42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</row>
    <row r="235" spans="2:18">
      <c r="B235" s="41"/>
      <c r="C235" s="42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</row>
    <row r="236" spans="2:18">
      <c r="B236" s="41"/>
      <c r="C236" s="42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</row>
    <row r="237" spans="2:18">
      <c r="B237" s="41"/>
      <c r="C237" s="42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</row>
    <row r="238" spans="2:18">
      <c r="B238" s="41"/>
      <c r="C238" s="42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</row>
    <row r="239" spans="2:18">
      <c r="B239" s="41"/>
      <c r="C239" s="42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</row>
    <row r="240" spans="2:18">
      <c r="B240" s="41"/>
      <c r="C240" s="42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</row>
    <row r="241" spans="2:18">
      <c r="B241" s="41"/>
      <c r="C241" s="42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</row>
    <row r="242" spans="2:18">
      <c r="B242" s="41"/>
      <c r="C242" s="42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</row>
    <row r="243" spans="2:18">
      <c r="B243" s="41"/>
      <c r="C243" s="42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</row>
    <row r="244" spans="2:18">
      <c r="B244" s="41"/>
      <c r="C244" s="42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</row>
    <row r="245" spans="2:18">
      <c r="B245" s="41"/>
      <c r="C245" s="42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</row>
    <row r="246" spans="2:18">
      <c r="B246" s="41"/>
      <c r="C246" s="42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</row>
    <row r="247" spans="2:18">
      <c r="B247" s="41"/>
      <c r="C247" s="42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</row>
    <row r="248" spans="2:18">
      <c r="B248" s="41"/>
      <c r="C248" s="42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</row>
    <row r="249" spans="2:18">
      <c r="B249" s="41"/>
      <c r="C249" s="4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</row>
    <row r="250" spans="2:18">
      <c r="B250" s="41"/>
      <c r="C250" s="42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</row>
    <row r="251" spans="2:18">
      <c r="B251" s="41"/>
      <c r="C251" s="42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</row>
    <row r="253" spans="2:18">
      <c r="B253" s="26"/>
    </row>
    <row r="254" spans="2:18">
      <c r="B254" s="41"/>
      <c r="C254" s="42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</row>
    <row r="255" spans="2:18">
      <c r="B255" s="41"/>
      <c r="C255" s="42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</row>
    <row r="256" spans="2:18">
      <c r="B256" s="41"/>
      <c r="C256" s="42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</row>
    <row r="257" spans="2:18">
      <c r="B257" s="41"/>
      <c r="C257" s="42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</row>
    <row r="258" spans="2:18">
      <c r="B258" s="41"/>
      <c r="C258" s="42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</row>
    <row r="259" spans="2:18">
      <c r="B259" s="41"/>
      <c r="C259" s="42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</row>
    <row r="260" spans="2:18">
      <c r="B260" s="41"/>
      <c r="C260" s="42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</row>
    <row r="261" spans="2:18">
      <c r="B261" s="41"/>
      <c r="C261" s="42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</row>
    <row r="262" spans="2:18">
      <c r="B262" s="41"/>
      <c r="C262" s="42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</row>
    <row r="263" spans="2:18">
      <c r="B263" s="41"/>
      <c r="C263" s="42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</row>
    <row r="264" spans="2:18">
      <c r="B264" s="41"/>
      <c r="C264" s="42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</row>
    <row r="265" spans="2:18">
      <c r="B265" s="41"/>
      <c r="C265" s="42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</row>
    <row r="266" spans="2:18">
      <c r="B266" s="41"/>
      <c r="C266" s="42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</row>
    <row r="267" spans="2:18">
      <c r="B267" s="41"/>
      <c r="C267" s="42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</row>
    <row r="268" spans="2:18">
      <c r="B268" s="41"/>
      <c r="C268" s="42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</row>
    <row r="269" spans="2:18">
      <c r="B269" s="41"/>
      <c r="C269" s="42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</row>
    <row r="270" spans="2:18">
      <c r="B270" s="41"/>
      <c r="C270" s="42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</row>
    <row r="271" spans="2:18">
      <c r="B271" s="41"/>
      <c r="C271" s="42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</row>
    <row r="272" spans="2:18">
      <c r="B272" s="41"/>
      <c r="C272" s="42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</row>
    <row r="273" spans="2:18">
      <c r="B273" s="41"/>
      <c r="C273" s="42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</row>
    <row r="274" spans="2:18">
      <c r="B274" s="41"/>
      <c r="C274" s="42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</row>
    <row r="275" spans="2:18">
      <c r="B275" s="41"/>
      <c r="C275" s="42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</row>
    <row r="276" spans="2:18">
      <c r="B276" s="41"/>
      <c r="C276" s="42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</row>
    <row r="277" spans="2:18">
      <c r="B277" s="41"/>
      <c r="C277" s="42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</row>
    <row r="278" spans="2:18">
      <c r="B278" s="41"/>
      <c r="C278" s="42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</row>
    <row r="279" spans="2:18">
      <c r="B279" s="41"/>
      <c r="C279" s="42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</row>
    <row r="280" spans="2:18">
      <c r="B280" s="41"/>
      <c r="C280" s="4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</row>
    <row r="281" spans="2:18">
      <c r="B281" s="41"/>
      <c r="C281" s="42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</row>
    <row r="282" spans="2:18">
      <c r="B282" s="41"/>
      <c r="C282" s="42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</row>
    <row r="284" spans="2:18">
      <c r="B284" s="26"/>
    </row>
    <row r="285" spans="2:18">
      <c r="B285" s="41"/>
      <c r="C285" s="42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</row>
    <row r="286" spans="2:18">
      <c r="B286" s="41"/>
      <c r="C286" s="42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</row>
    <row r="287" spans="2:18">
      <c r="B287" s="41"/>
      <c r="C287" s="42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</row>
    <row r="288" spans="2:18">
      <c r="B288" s="41"/>
      <c r="C288" s="42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</row>
    <row r="289" spans="2:18">
      <c r="B289" s="41"/>
      <c r="C289" s="42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</row>
    <row r="290" spans="2:18">
      <c r="B290" s="41"/>
      <c r="C290" s="42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</row>
    <row r="291" spans="2:18">
      <c r="B291" s="41"/>
      <c r="C291" s="42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</row>
    <row r="292" spans="2:18">
      <c r="B292" s="41"/>
      <c r="C292" s="42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</row>
    <row r="293" spans="2:18">
      <c r="B293" s="41"/>
      <c r="C293" s="42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</row>
    <row r="294" spans="2:18">
      <c r="B294" s="41"/>
      <c r="C294" s="42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</row>
    <row r="295" spans="2:18">
      <c r="B295" s="41"/>
      <c r="C295" s="42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</row>
    <row r="296" spans="2:18">
      <c r="B296" s="41"/>
      <c r="C296" s="42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</row>
    <row r="297" spans="2:18">
      <c r="B297" s="41"/>
      <c r="C297" s="42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</row>
    <row r="298" spans="2:18">
      <c r="B298" s="41"/>
      <c r="C298" s="42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</row>
    <row r="299" spans="2:18">
      <c r="B299" s="41"/>
      <c r="C299" s="42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</row>
    <row r="300" spans="2:18">
      <c r="B300" s="41"/>
      <c r="C300" s="42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</row>
    <row r="301" spans="2:18">
      <c r="B301" s="41"/>
      <c r="C301" s="42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</row>
    <row r="302" spans="2:18">
      <c r="B302" s="41"/>
      <c r="C302" s="42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</row>
    <row r="303" spans="2:18">
      <c r="B303" s="41"/>
      <c r="C303" s="42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</row>
    <row r="304" spans="2:18">
      <c r="B304" s="41"/>
      <c r="C304" s="42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</row>
    <row r="305" spans="2:18">
      <c r="B305" s="41"/>
      <c r="C305" s="42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</row>
    <row r="306" spans="2:18">
      <c r="B306" s="41"/>
      <c r="C306" s="42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</row>
    <row r="307" spans="2:18">
      <c r="B307" s="41"/>
      <c r="C307" s="42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</row>
    <row r="308" spans="2:18">
      <c r="B308" s="41"/>
      <c r="C308" s="42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</row>
    <row r="309" spans="2:18">
      <c r="B309" s="41"/>
      <c r="C309" s="42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</row>
    <row r="310" spans="2:18">
      <c r="B310" s="41"/>
      <c r="C310" s="42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</row>
    <row r="311" spans="2:18">
      <c r="B311" s="41"/>
      <c r="C311" s="4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</row>
    <row r="312" spans="2:18">
      <c r="B312" s="41"/>
      <c r="C312" s="42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</row>
    <row r="313" spans="2:18">
      <c r="B313" s="41"/>
      <c r="C313" s="42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</row>
    <row r="315" spans="2:18">
      <c r="B315" s="26"/>
    </row>
    <row r="316" spans="2:18">
      <c r="B316" s="41"/>
      <c r="C316" s="42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</row>
    <row r="317" spans="2:18">
      <c r="B317" s="41"/>
      <c r="C317" s="42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</row>
    <row r="318" spans="2:18">
      <c r="B318" s="41"/>
      <c r="C318" s="42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</row>
    <row r="319" spans="2:18">
      <c r="B319" s="41"/>
      <c r="C319" s="42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</row>
    <row r="320" spans="2:18">
      <c r="B320" s="41"/>
      <c r="C320" s="42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</row>
    <row r="321" spans="2:18">
      <c r="B321" s="41"/>
      <c r="C321" s="42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</row>
    <row r="322" spans="2:18">
      <c r="B322" s="41"/>
      <c r="C322" s="42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</row>
    <row r="323" spans="2:18">
      <c r="B323" s="41"/>
      <c r="C323" s="42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</row>
    <row r="324" spans="2:18">
      <c r="B324" s="41"/>
      <c r="C324" s="42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</row>
    <row r="325" spans="2:18">
      <c r="B325" s="41"/>
      <c r="C325" s="42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</row>
    <row r="326" spans="2:18">
      <c r="B326" s="41"/>
      <c r="C326" s="42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</row>
    <row r="327" spans="2:18">
      <c r="B327" s="41"/>
      <c r="C327" s="42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</row>
    <row r="328" spans="2:18">
      <c r="B328" s="41"/>
      <c r="C328" s="42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</row>
    <row r="329" spans="2:18">
      <c r="B329" s="41"/>
      <c r="C329" s="42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</row>
    <row r="330" spans="2:18">
      <c r="B330" s="41"/>
      <c r="C330" s="42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</row>
    <row r="331" spans="2:18">
      <c r="B331" s="41"/>
      <c r="C331" s="42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</row>
    <row r="332" spans="2:18">
      <c r="B332" s="41"/>
      <c r="C332" s="42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</row>
    <row r="333" spans="2:18">
      <c r="B333" s="41"/>
      <c r="C333" s="42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</row>
    <row r="334" spans="2:18">
      <c r="B334" s="41"/>
      <c r="C334" s="42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</row>
    <row r="335" spans="2:18">
      <c r="B335" s="41"/>
      <c r="C335" s="42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</row>
    <row r="336" spans="2:18">
      <c r="B336" s="41"/>
      <c r="C336" s="42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</row>
    <row r="337" spans="2:18">
      <c r="B337" s="41"/>
      <c r="C337" s="42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</row>
    <row r="338" spans="2:18">
      <c r="B338" s="41"/>
      <c r="C338" s="42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</row>
    <row r="339" spans="2:18">
      <c r="B339" s="41"/>
      <c r="C339" s="42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</row>
    <row r="340" spans="2:18">
      <c r="B340" s="41"/>
      <c r="C340" s="42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</row>
    <row r="341" spans="2:18">
      <c r="B341" s="41"/>
      <c r="C341" s="42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</row>
    <row r="342" spans="2:18">
      <c r="B342" s="41"/>
      <c r="C342" s="4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</row>
    <row r="343" spans="2:18">
      <c r="B343" s="41"/>
      <c r="C343" s="42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</row>
    <row r="344" spans="2:18">
      <c r="B344" s="41"/>
      <c r="C344" s="42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</row>
    <row r="346" spans="2:18">
      <c r="B346" s="26"/>
    </row>
    <row r="347" spans="2:18">
      <c r="B347" s="41"/>
      <c r="C347" s="42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</row>
    <row r="348" spans="2:18">
      <c r="B348" s="41"/>
      <c r="C348" s="42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</row>
    <row r="349" spans="2:18">
      <c r="B349" s="41"/>
      <c r="C349" s="42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</row>
    <row r="350" spans="2:18">
      <c r="B350" s="41"/>
      <c r="C350" s="42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</row>
    <row r="351" spans="2:18">
      <c r="B351" s="41"/>
      <c r="C351" s="42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</row>
    <row r="352" spans="2:18">
      <c r="B352" s="41"/>
      <c r="C352" s="42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</row>
    <row r="353" spans="2:18">
      <c r="B353" s="41"/>
      <c r="C353" s="42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</row>
    <row r="354" spans="2:18">
      <c r="B354" s="41"/>
      <c r="C354" s="42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</row>
    <row r="355" spans="2:18">
      <c r="B355" s="41"/>
      <c r="C355" s="42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</row>
    <row r="356" spans="2:18">
      <c r="B356" s="41"/>
      <c r="C356" s="42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</row>
    <row r="357" spans="2:18">
      <c r="B357" s="41"/>
      <c r="C357" s="42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</row>
    <row r="358" spans="2:18">
      <c r="B358" s="41"/>
      <c r="C358" s="42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</row>
    <row r="359" spans="2:18">
      <c r="B359" s="41"/>
      <c r="C359" s="42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</row>
    <row r="360" spans="2:18">
      <c r="B360" s="41"/>
      <c r="C360" s="42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</row>
    <row r="361" spans="2:18">
      <c r="B361" s="41"/>
      <c r="C361" s="42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</row>
    <row r="362" spans="2:18">
      <c r="B362" s="41"/>
      <c r="C362" s="42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</row>
    <row r="363" spans="2:18">
      <c r="B363" s="41"/>
      <c r="C363" s="42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</row>
    <row r="364" spans="2:18">
      <c r="B364" s="41"/>
      <c r="C364" s="42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</row>
    <row r="365" spans="2:18">
      <c r="B365" s="41"/>
      <c r="C365" s="42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</row>
    <row r="366" spans="2:18">
      <c r="B366" s="41"/>
      <c r="C366" s="42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</row>
    <row r="367" spans="2:18">
      <c r="B367" s="41"/>
      <c r="C367" s="42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</row>
    <row r="368" spans="2:18">
      <c r="B368" s="41"/>
      <c r="C368" s="42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</row>
    <row r="369" spans="2:18">
      <c r="B369" s="41"/>
      <c r="C369" s="42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</row>
    <row r="370" spans="2:18">
      <c r="B370" s="41"/>
      <c r="C370" s="42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</row>
    <row r="371" spans="2:18">
      <c r="B371" s="41"/>
      <c r="C371" s="42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</row>
    <row r="372" spans="2:18">
      <c r="B372" s="41"/>
      <c r="C372" s="42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</row>
    <row r="373" spans="2:18">
      <c r="B373" s="41"/>
      <c r="C373" s="4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</row>
    <row r="374" spans="2:18">
      <c r="B374" s="41"/>
      <c r="C374" s="42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</row>
    <row r="375" spans="2:18">
      <c r="B375" s="41"/>
      <c r="C375" s="42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</row>
    <row r="377" spans="2:18">
      <c r="B377" s="26"/>
    </row>
    <row r="378" spans="2:18">
      <c r="B378" s="41"/>
      <c r="C378" s="42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</row>
    <row r="379" spans="2:18">
      <c r="B379" s="41"/>
      <c r="C379" s="42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</row>
    <row r="380" spans="2:18">
      <c r="B380" s="41"/>
      <c r="C380" s="42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</row>
    <row r="381" spans="2:18">
      <c r="B381" s="41"/>
      <c r="C381" s="42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</row>
    <row r="382" spans="2:18">
      <c r="B382" s="41"/>
      <c r="C382" s="42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</row>
    <row r="383" spans="2:18">
      <c r="B383" s="41"/>
      <c r="C383" s="42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</row>
    <row r="384" spans="2:18">
      <c r="B384" s="41"/>
      <c r="C384" s="42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</row>
    <row r="385" spans="2:18">
      <c r="B385" s="41"/>
      <c r="C385" s="42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</row>
    <row r="386" spans="2:18">
      <c r="B386" s="41"/>
      <c r="C386" s="42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</row>
    <row r="387" spans="2:18">
      <c r="B387" s="41"/>
      <c r="C387" s="42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</row>
    <row r="388" spans="2:18">
      <c r="B388" s="41"/>
      <c r="C388" s="42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</row>
    <row r="389" spans="2:18">
      <c r="B389" s="41"/>
      <c r="C389" s="42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</row>
    <row r="390" spans="2:18">
      <c r="B390" s="41"/>
      <c r="C390" s="42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</row>
    <row r="391" spans="2:18">
      <c r="B391" s="41"/>
      <c r="C391" s="42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</row>
    <row r="392" spans="2:18">
      <c r="B392" s="41"/>
      <c r="C392" s="42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</row>
    <row r="393" spans="2:18">
      <c r="B393" s="41"/>
      <c r="C393" s="42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</row>
    <row r="394" spans="2:18">
      <c r="B394" s="41"/>
      <c r="C394" s="42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</row>
    <row r="395" spans="2:18">
      <c r="B395" s="41"/>
      <c r="C395" s="42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</row>
    <row r="396" spans="2:18">
      <c r="B396" s="41"/>
      <c r="C396" s="42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</row>
    <row r="397" spans="2:18">
      <c r="B397" s="41"/>
      <c r="C397" s="42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</row>
    <row r="398" spans="2:18">
      <c r="B398" s="41"/>
      <c r="C398" s="42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</row>
    <row r="399" spans="2:18">
      <c r="B399" s="41"/>
      <c r="C399" s="42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</row>
    <row r="400" spans="2:18">
      <c r="B400" s="41"/>
      <c r="C400" s="42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</row>
    <row r="401" spans="2:18">
      <c r="B401" s="41"/>
      <c r="C401" s="42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</row>
    <row r="402" spans="2:18">
      <c r="B402" s="41"/>
      <c r="C402" s="42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</row>
    <row r="403" spans="2:18">
      <c r="B403" s="41"/>
      <c r="C403" s="42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</row>
    <row r="404" spans="2:18">
      <c r="B404" s="41"/>
      <c r="C404" s="4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</row>
    <row r="405" spans="2:18">
      <c r="B405" s="41"/>
      <c r="C405" s="42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</row>
    <row r="406" spans="2:18">
      <c r="B406" s="41"/>
      <c r="C406" s="42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</row>
    <row r="408" spans="2:18">
      <c r="B408" s="26"/>
    </row>
    <row r="409" spans="2:18">
      <c r="B409" s="41"/>
      <c r="C409" s="42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</row>
    <row r="410" spans="2:18">
      <c r="B410" s="41"/>
      <c r="C410" s="42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</row>
    <row r="411" spans="2:18">
      <c r="B411" s="41"/>
      <c r="C411" s="42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</row>
    <row r="412" spans="2:18">
      <c r="B412" s="41"/>
      <c r="C412" s="42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</row>
    <row r="413" spans="2:18">
      <c r="B413" s="41"/>
      <c r="C413" s="42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</row>
    <row r="414" spans="2:18">
      <c r="B414" s="41"/>
      <c r="C414" s="42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</row>
    <row r="415" spans="2:18">
      <c r="B415" s="41"/>
      <c r="C415" s="42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</row>
    <row r="416" spans="2:18">
      <c r="B416" s="41"/>
      <c r="C416" s="42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</row>
    <row r="417" spans="2:18">
      <c r="B417" s="41"/>
      <c r="C417" s="42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</row>
    <row r="418" spans="2:18">
      <c r="B418" s="41"/>
      <c r="C418" s="42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</row>
    <row r="419" spans="2:18">
      <c r="B419" s="41"/>
      <c r="C419" s="42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</row>
    <row r="420" spans="2:18">
      <c r="B420" s="41"/>
      <c r="C420" s="42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</row>
    <row r="421" spans="2:18">
      <c r="B421" s="41"/>
      <c r="C421" s="42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</row>
    <row r="422" spans="2:18">
      <c r="B422" s="41"/>
      <c r="C422" s="42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</row>
    <row r="423" spans="2:18">
      <c r="B423" s="41"/>
      <c r="C423" s="42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</row>
    <row r="424" spans="2:18">
      <c r="B424" s="41"/>
      <c r="C424" s="42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</row>
    <row r="425" spans="2:18">
      <c r="B425" s="41"/>
      <c r="C425" s="42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</row>
    <row r="426" spans="2:18">
      <c r="B426" s="41"/>
      <c r="C426" s="42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</row>
    <row r="427" spans="2:18">
      <c r="B427" s="41"/>
      <c r="C427" s="42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</row>
    <row r="428" spans="2:18">
      <c r="B428" s="41"/>
      <c r="C428" s="42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</row>
    <row r="429" spans="2:18">
      <c r="B429" s="41"/>
      <c r="C429" s="42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</row>
    <row r="430" spans="2:18">
      <c r="B430" s="41"/>
      <c r="C430" s="42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</row>
    <row r="431" spans="2:18">
      <c r="B431" s="41"/>
      <c r="C431" s="42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</row>
    <row r="432" spans="2:18">
      <c r="B432" s="41"/>
      <c r="C432" s="42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</row>
    <row r="433" spans="2:18">
      <c r="B433" s="41"/>
      <c r="C433" s="42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</row>
    <row r="434" spans="2:18">
      <c r="B434" s="41"/>
      <c r="C434" s="42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</row>
    <row r="435" spans="2:18">
      <c r="B435" s="41"/>
      <c r="C435" s="4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</row>
    <row r="436" spans="2:18">
      <c r="B436" s="41"/>
      <c r="C436" s="42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</row>
    <row r="437" spans="2:18">
      <c r="B437" s="41"/>
      <c r="C437" s="42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</row>
  </sheetData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6"/>
  <dimension ref="A1:S566"/>
  <sheetViews>
    <sheetView workbookViewId="0"/>
  </sheetViews>
  <sheetFormatPr defaultRowHeight="10.5"/>
  <cols>
    <col min="1" max="1" width="38.6640625" bestFit="1" customWidth="1"/>
    <col min="2" max="2" width="54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4.83203125" bestFit="1" customWidth="1"/>
    <col min="26" max="26" width="42.6640625" bestFit="1" customWidth="1"/>
    <col min="27" max="27" width="48.1640625" bestFit="1" customWidth="1"/>
  </cols>
  <sheetData>
    <row r="1" spans="1:7">
      <c r="A1" s="72"/>
      <c r="B1" s="76" t="s">
        <v>857</v>
      </c>
      <c r="C1" s="76" t="s">
        <v>858</v>
      </c>
      <c r="D1" s="76" t="s">
        <v>859</v>
      </c>
    </row>
    <row r="2" spans="1:7">
      <c r="A2" s="76" t="s">
        <v>44</v>
      </c>
      <c r="B2" s="76">
        <v>2981.65</v>
      </c>
      <c r="C2" s="76">
        <v>742.89</v>
      </c>
      <c r="D2" s="76">
        <v>754.2</v>
      </c>
    </row>
    <row r="3" spans="1:7">
      <c r="A3" s="76" t="s">
        <v>45</v>
      </c>
      <c r="B3" s="76">
        <v>2981.65</v>
      </c>
      <c r="C3" s="76">
        <v>742.89</v>
      </c>
      <c r="D3" s="76">
        <v>754.2</v>
      </c>
    </row>
    <row r="4" spans="1:7">
      <c r="A4" s="76" t="s">
        <v>46</v>
      </c>
      <c r="B4" s="76">
        <v>7101.76</v>
      </c>
      <c r="C4" s="76">
        <v>1769.43</v>
      </c>
      <c r="D4" s="76">
        <v>1796.37</v>
      </c>
    </row>
    <row r="5" spans="1:7">
      <c r="A5" s="76" t="s">
        <v>47</v>
      </c>
      <c r="B5" s="76">
        <v>7101.76</v>
      </c>
      <c r="C5" s="76">
        <v>1769.43</v>
      </c>
      <c r="D5" s="76">
        <v>1796.37</v>
      </c>
    </row>
    <row r="7" spans="1:7">
      <c r="A7" s="72"/>
      <c r="B7" s="76" t="s">
        <v>860</v>
      </c>
    </row>
    <row r="8" spans="1:7">
      <c r="A8" s="76" t="s">
        <v>48</v>
      </c>
      <c r="B8" s="76">
        <v>4013.59</v>
      </c>
    </row>
    <row r="9" spans="1:7">
      <c r="A9" s="76" t="s">
        <v>49</v>
      </c>
      <c r="B9" s="76">
        <v>3953.39</v>
      </c>
    </row>
    <row r="10" spans="1:7">
      <c r="A10" s="76" t="s">
        <v>861</v>
      </c>
      <c r="B10" s="76">
        <v>60.2</v>
      </c>
    </row>
    <row r="12" spans="1:7">
      <c r="A12" s="72"/>
      <c r="B12" s="76" t="s">
        <v>874</v>
      </c>
      <c r="C12" s="76" t="s">
        <v>875</v>
      </c>
      <c r="D12" s="76" t="s">
        <v>876</v>
      </c>
      <c r="E12" s="76" t="s">
        <v>877</v>
      </c>
      <c r="F12" s="76" t="s">
        <v>878</v>
      </c>
      <c r="G12" s="76" t="s">
        <v>879</v>
      </c>
    </row>
    <row r="13" spans="1:7">
      <c r="A13" s="76" t="s">
        <v>737</v>
      </c>
      <c r="B13" s="76">
        <v>0.74</v>
      </c>
      <c r="C13" s="76">
        <v>378.96</v>
      </c>
      <c r="D13" s="76">
        <v>0</v>
      </c>
      <c r="E13" s="76">
        <v>0</v>
      </c>
      <c r="F13" s="76">
        <v>0</v>
      </c>
      <c r="G13" s="76">
        <v>0</v>
      </c>
    </row>
    <row r="14" spans="1:7">
      <c r="A14" s="76" t="s">
        <v>738</v>
      </c>
      <c r="B14" s="76">
        <v>225.07</v>
      </c>
      <c r="C14" s="76">
        <v>0</v>
      </c>
      <c r="D14" s="76">
        <v>0</v>
      </c>
      <c r="E14" s="76">
        <v>0</v>
      </c>
      <c r="F14" s="76">
        <v>0</v>
      </c>
      <c r="G14" s="76">
        <v>0</v>
      </c>
    </row>
    <row r="15" spans="1:7">
      <c r="A15" s="76" t="s">
        <v>746</v>
      </c>
      <c r="B15" s="76">
        <v>628.65</v>
      </c>
      <c r="C15" s="76">
        <v>0</v>
      </c>
      <c r="D15" s="76">
        <v>0</v>
      </c>
      <c r="E15" s="76">
        <v>0</v>
      </c>
      <c r="F15" s="76">
        <v>0</v>
      </c>
      <c r="G15" s="76">
        <v>0</v>
      </c>
    </row>
    <row r="16" spans="1:7">
      <c r="A16" s="76" t="s">
        <v>747</v>
      </c>
      <c r="B16" s="76">
        <v>37.68</v>
      </c>
      <c r="C16" s="76">
        <v>0</v>
      </c>
      <c r="D16" s="76">
        <v>0</v>
      </c>
      <c r="E16" s="76">
        <v>0</v>
      </c>
      <c r="F16" s="76">
        <v>0</v>
      </c>
      <c r="G16" s="76">
        <v>0</v>
      </c>
    </row>
    <row r="17" spans="1:10">
      <c r="A17" s="76" t="s">
        <v>748</v>
      </c>
      <c r="B17" s="76">
        <v>815.05</v>
      </c>
      <c r="C17" s="76">
        <v>189.47</v>
      </c>
      <c r="D17" s="76">
        <v>0</v>
      </c>
      <c r="E17" s="76">
        <v>0</v>
      </c>
      <c r="F17" s="76">
        <v>0</v>
      </c>
      <c r="G17" s="76">
        <v>0</v>
      </c>
    </row>
    <row r="18" spans="1:10">
      <c r="A18" s="76" t="s">
        <v>749</v>
      </c>
      <c r="B18" s="76">
        <v>0</v>
      </c>
      <c r="C18" s="76">
        <v>0</v>
      </c>
      <c r="D18" s="76">
        <v>0</v>
      </c>
      <c r="E18" s="76">
        <v>0</v>
      </c>
      <c r="F18" s="76">
        <v>0</v>
      </c>
      <c r="G18" s="76">
        <v>0</v>
      </c>
    </row>
    <row r="19" spans="1:10">
      <c r="A19" s="76" t="s">
        <v>750</v>
      </c>
      <c r="B19" s="76">
        <v>210.15</v>
      </c>
      <c r="C19" s="76">
        <v>0</v>
      </c>
      <c r="D19" s="76">
        <v>0</v>
      </c>
      <c r="E19" s="76">
        <v>0</v>
      </c>
      <c r="F19" s="76">
        <v>0</v>
      </c>
      <c r="G19" s="76">
        <v>0</v>
      </c>
    </row>
    <row r="20" spans="1:10">
      <c r="A20" s="76" t="s">
        <v>751</v>
      </c>
      <c r="B20" s="76">
        <v>2.67</v>
      </c>
      <c r="C20" s="76">
        <v>0</v>
      </c>
      <c r="D20" s="76">
        <v>0</v>
      </c>
      <c r="E20" s="76">
        <v>0</v>
      </c>
      <c r="F20" s="76">
        <v>0</v>
      </c>
      <c r="G20" s="76">
        <v>0</v>
      </c>
    </row>
    <row r="21" spans="1:10">
      <c r="A21" s="76" t="s">
        <v>752</v>
      </c>
      <c r="B21" s="76">
        <v>0</v>
      </c>
      <c r="C21" s="76">
        <v>0</v>
      </c>
      <c r="D21" s="76">
        <v>0</v>
      </c>
      <c r="E21" s="76">
        <v>0</v>
      </c>
      <c r="F21" s="76">
        <v>0</v>
      </c>
      <c r="G21" s="76">
        <v>0</v>
      </c>
    </row>
    <row r="22" spans="1:10">
      <c r="A22" s="76" t="s">
        <v>753</v>
      </c>
      <c r="B22" s="76">
        <v>0</v>
      </c>
      <c r="C22" s="76">
        <v>0</v>
      </c>
      <c r="D22" s="76">
        <v>0</v>
      </c>
      <c r="E22" s="76">
        <v>0</v>
      </c>
      <c r="F22" s="76">
        <v>0</v>
      </c>
      <c r="G22" s="76">
        <v>0</v>
      </c>
    </row>
    <row r="23" spans="1:10">
      <c r="A23" s="76" t="s">
        <v>732</v>
      </c>
      <c r="B23" s="76">
        <v>0</v>
      </c>
      <c r="C23" s="76">
        <v>0</v>
      </c>
      <c r="D23" s="76">
        <v>0</v>
      </c>
      <c r="E23" s="76">
        <v>0</v>
      </c>
      <c r="F23" s="76">
        <v>0</v>
      </c>
      <c r="G23" s="76">
        <v>0</v>
      </c>
    </row>
    <row r="24" spans="1:10">
      <c r="A24" s="76" t="s">
        <v>754</v>
      </c>
      <c r="B24" s="76">
        <v>0</v>
      </c>
      <c r="C24" s="76">
        <v>493.21</v>
      </c>
      <c r="D24" s="76">
        <v>0</v>
      </c>
      <c r="E24" s="76">
        <v>0</v>
      </c>
      <c r="F24" s="76">
        <v>0</v>
      </c>
      <c r="G24" s="76">
        <v>3470.09</v>
      </c>
    </row>
    <row r="25" spans="1:10">
      <c r="A25" s="76" t="s">
        <v>755</v>
      </c>
      <c r="B25" s="76">
        <v>0</v>
      </c>
      <c r="C25" s="76">
        <v>0</v>
      </c>
      <c r="D25" s="76">
        <v>0</v>
      </c>
      <c r="E25" s="76">
        <v>0</v>
      </c>
      <c r="F25" s="76">
        <v>0</v>
      </c>
      <c r="G25" s="76">
        <v>0</v>
      </c>
    </row>
    <row r="26" spans="1:10">
      <c r="A26" s="76" t="s">
        <v>756</v>
      </c>
      <c r="B26" s="76">
        <v>0</v>
      </c>
      <c r="C26" s="76">
        <v>0</v>
      </c>
      <c r="D26" s="76">
        <v>0</v>
      </c>
      <c r="E26" s="76">
        <v>0</v>
      </c>
      <c r="F26" s="76">
        <v>0</v>
      </c>
      <c r="G26" s="76">
        <v>0</v>
      </c>
    </row>
    <row r="27" spans="1:10">
      <c r="A27" s="76"/>
      <c r="B27" s="76"/>
      <c r="C27" s="76"/>
      <c r="D27" s="76"/>
      <c r="E27" s="76"/>
      <c r="F27" s="76"/>
      <c r="G27" s="76"/>
    </row>
    <row r="28" spans="1:10">
      <c r="A28" s="76" t="s">
        <v>757</v>
      </c>
      <c r="B28" s="76">
        <v>1920.02</v>
      </c>
      <c r="C28" s="76">
        <v>1061.6400000000001</v>
      </c>
      <c r="D28" s="76">
        <v>0</v>
      </c>
      <c r="E28" s="76">
        <v>0</v>
      </c>
      <c r="F28" s="76">
        <v>0</v>
      </c>
      <c r="G28" s="76">
        <v>3470.09</v>
      </c>
    </row>
    <row r="30" spans="1:10">
      <c r="A30" s="72"/>
      <c r="B30" s="76" t="s">
        <v>860</v>
      </c>
      <c r="C30" s="76" t="s">
        <v>476</v>
      </c>
      <c r="D30" s="76" t="s">
        <v>880</v>
      </c>
      <c r="E30" s="76" t="s">
        <v>881</v>
      </c>
      <c r="F30" s="76" t="s">
        <v>882</v>
      </c>
      <c r="G30" s="76" t="s">
        <v>883</v>
      </c>
      <c r="H30" s="76" t="s">
        <v>884</v>
      </c>
      <c r="I30" s="76" t="s">
        <v>885</v>
      </c>
      <c r="J30" s="76" t="s">
        <v>886</v>
      </c>
    </row>
    <row r="31" spans="1:10">
      <c r="A31" s="76" t="s">
        <v>887</v>
      </c>
      <c r="B31" s="76">
        <v>20.07</v>
      </c>
      <c r="C31" s="76" t="s">
        <v>888</v>
      </c>
      <c r="D31" s="76">
        <v>67.3</v>
      </c>
      <c r="E31" s="76">
        <v>1</v>
      </c>
      <c r="F31" s="76">
        <v>35.770000000000003</v>
      </c>
      <c r="G31" s="76">
        <v>0</v>
      </c>
      <c r="H31" s="76">
        <v>6.46</v>
      </c>
      <c r="I31" s="76"/>
      <c r="J31" s="76">
        <v>0</v>
      </c>
    </row>
    <row r="32" spans="1:10">
      <c r="A32" s="76" t="s">
        <v>889</v>
      </c>
      <c r="B32" s="76">
        <v>150.51</v>
      </c>
      <c r="C32" s="76" t="s">
        <v>888</v>
      </c>
      <c r="D32" s="76">
        <v>504.62</v>
      </c>
      <c r="E32" s="76">
        <v>1</v>
      </c>
      <c r="F32" s="76">
        <v>32.700000000000003</v>
      </c>
      <c r="G32" s="76">
        <v>9.82</v>
      </c>
      <c r="H32" s="76">
        <v>5.38</v>
      </c>
      <c r="I32" s="76"/>
      <c r="J32" s="76">
        <v>0</v>
      </c>
    </row>
    <row r="33" spans="1:10">
      <c r="A33" s="76" t="s">
        <v>890</v>
      </c>
      <c r="B33" s="76">
        <v>20.07</v>
      </c>
      <c r="C33" s="76" t="s">
        <v>888</v>
      </c>
      <c r="D33" s="76">
        <v>67.3</v>
      </c>
      <c r="E33" s="76">
        <v>1</v>
      </c>
      <c r="F33" s="76">
        <v>35.770000000000003</v>
      </c>
      <c r="G33" s="76">
        <v>0</v>
      </c>
      <c r="H33" s="76">
        <v>8.6</v>
      </c>
      <c r="I33" s="76"/>
      <c r="J33" s="76">
        <v>0</v>
      </c>
    </row>
    <row r="34" spans="1:10">
      <c r="A34" s="76" t="s">
        <v>891</v>
      </c>
      <c r="B34" s="76">
        <v>163.06</v>
      </c>
      <c r="C34" s="76" t="s">
        <v>888</v>
      </c>
      <c r="D34" s="76">
        <v>546.70000000000005</v>
      </c>
      <c r="E34" s="76">
        <v>1</v>
      </c>
      <c r="F34" s="76">
        <v>94.02</v>
      </c>
      <c r="G34" s="76">
        <v>14.83</v>
      </c>
      <c r="H34" s="76">
        <v>11.84</v>
      </c>
      <c r="I34" s="76">
        <v>3.08</v>
      </c>
      <c r="J34" s="76">
        <v>15.43</v>
      </c>
    </row>
    <row r="35" spans="1:10">
      <c r="A35" s="76" t="s">
        <v>892</v>
      </c>
      <c r="B35" s="76">
        <v>32.61</v>
      </c>
      <c r="C35" s="76" t="s">
        <v>888</v>
      </c>
      <c r="D35" s="76">
        <v>109.34</v>
      </c>
      <c r="E35" s="76">
        <v>1</v>
      </c>
      <c r="F35" s="76">
        <v>13.29</v>
      </c>
      <c r="G35" s="76">
        <v>0</v>
      </c>
      <c r="H35" s="76">
        <v>9.6999999999999993</v>
      </c>
      <c r="I35" s="76">
        <v>32.61</v>
      </c>
      <c r="J35" s="76">
        <v>10.7631</v>
      </c>
    </row>
    <row r="36" spans="1:10">
      <c r="A36" s="76" t="s">
        <v>893</v>
      </c>
      <c r="B36" s="76">
        <v>80.27</v>
      </c>
      <c r="C36" s="76" t="s">
        <v>888</v>
      </c>
      <c r="D36" s="76">
        <v>269.14</v>
      </c>
      <c r="E36" s="76">
        <v>1</v>
      </c>
      <c r="F36" s="76">
        <v>32.700000000000003</v>
      </c>
      <c r="G36" s="76">
        <v>4.9400000000000004</v>
      </c>
      <c r="H36" s="76">
        <v>14</v>
      </c>
      <c r="I36" s="76">
        <v>1.87</v>
      </c>
      <c r="J36" s="76">
        <v>12.9</v>
      </c>
    </row>
    <row r="37" spans="1:10">
      <c r="A37" s="76" t="s">
        <v>894</v>
      </c>
      <c r="B37" s="76">
        <v>32.61</v>
      </c>
      <c r="C37" s="76" t="s">
        <v>888</v>
      </c>
      <c r="D37" s="76">
        <v>109.34</v>
      </c>
      <c r="E37" s="76">
        <v>1</v>
      </c>
      <c r="F37" s="76">
        <v>13.29</v>
      </c>
      <c r="G37" s="76">
        <v>0</v>
      </c>
      <c r="H37" s="76">
        <v>16.16</v>
      </c>
      <c r="I37" s="76"/>
      <c r="J37" s="76">
        <v>0</v>
      </c>
    </row>
    <row r="38" spans="1:10">
      <c r="A38" s="76" t="s">
        <v>895</v>
      </c>
      <c r="B38" s="76">
        <v>32.61</v>
      </c>
      <c r="C38" s="76" t="s">
        <v>888</v>
      </c>
      <c r="D38" s="76">
        <v>109.34</v>
      </c>
      <c r="E38" s="76">
        <v>1</v>
      </c>
      <c r="F38" s="76">
        <v>13.29</v>
      </c>
      <c r="G38" s="76">
        <v>1.64</v>
      </c>
      <c r="H38" s="76">
        <v>11.84</v>
      </c>
      <c r="I38" s="76">
        <v>21.74</v>
      </c>
      <c r="J38" s="76">
        <v>14.3</v>
      </c>
    </row>
    <row r="39" spans="1:10">
      <c r="A39" s="76" t="s">
        <v>896</v>
      </c>
      <c r="B39" s="76">
        <v>32.61</v>
      </c>
      <c r="C39" s="76" t="s">
        <v>888</v>
      </c>
      <c r="D39" s="76">
        <v>109.34</v>
      </c>
      <c r="E39" s="76">
        <v>1</v>
      </c>
      <c r="F39" s="76">
        <v>13.29</v>
      </c>
      <c r="G39" s="76">
        <v>1.64</v>
      </c>
      <c r="H39" s="76">
        <v>11.84</v>
      </c>
      <c r="I39" s="76">
        <v>21.74</v>
      </c>
      <c r="J39" s="76">
        <v>14.3</v>
      </c>
    </row>
    <row r="40" spans="1:10">
      <c r="A40" s="76" t="s">
        <v>897</v>
      </c>
      <c r="B40" s="76">
        <v>32.61</v>
      </c>
      <c r="C40" s="76" t="s">
        <v>888</v>
      </c>
      <c r="D40" s="76">
        <v>109.34</v>
      </c>
      <c r="E40" s="76">
        <v>1</v>
      </c>
      <c r="F40" s="76">
        <v>13.29</v>
      </c>
      <c r="G40" s="76">
        <v>1.65</v>
      </c>
      <c r="H40" s="76">
        <v>11.84</v>
      </c>
      <c r="I40" s="76">
        <v>21.74</v>
      </c>
      <c r="J40" s="76">
        <v>14.3</v>
      </c>
    </row>
    <row r="41" spans="1:10">
      <c r="A41" s="76" t="s">
        <v>898</v>
      </c>
      <c r="B41" s="76">
        <v>32.61</v>
      </c>
      <c r="C41" s="76" t="s">
        <v>888</v>
      </c>
      <c r="D41" s="76">
        <v>109.33</v>
      </c>
      <c r="E41" s="76">
        <v>1</v>
      </c>
      <c r="F41" s="76">
        <v>13.29</v>
      </c>
      <c r="G41" s="76">
        <v>1.65</v>
      </c>
      <c r="H41" s="76">
        <v>11.84</v>
      </c>
      <c r="I41" s="76">
        <v>21.74</v>
      </c>
      <c r="J41" s="76">
        <v>14.3</v>
      </c>
    </row>
    <row r="42" spans="1:10">
      <c r="A42" s="76" t="s">
        <v>899</v>
      </c>
      <c r="B42" s="76">
        <v>32.61</v>
      </c>
      <c r="C42" s="76" t="s">
        <v>888</v>
      </c>
      <c r="D42" s="76">
        <v>109.33</v>
      </c>
      <c r="E42" s="76">
        <v>1</v>
      </c>
      <c r="F42" s="76">
        <v>13.29</v>
      </c>
      <c r="G42" s="76">
        <v>1.64</v>
      </c>
      <c r="H42" s="76">
        <v>11.84</v>
      </c>
      <c r="I42" s="76">
        <v>21.74</v>
      </c>
      <c r="J42" s="76">
        <v>14.3</v>
      </c>
    </row>
    <row r="43" spans="1:10">
      <c r="A43" s="76" t="s">
        <v>900</v>
      </c>
      <c r="B43" s="76">
        <v>32.61</v>
      </c>
      <c r="C43" s="76" t="s">
        <v>888</v>
      </c>
      <c r="D43" s="76">
        <v>109.33</v>
      </c>
      <c r="E43" s="76">
        <v>1</v>
      </c>
      <c r="F43" s="76">
        <v>13.29</v>
      </c>
      <c r="G43" s="76">
        <v>1.64</v>
      </c>
      <c r="H43" s="76">
        <v>12.9</v>
      </c>
      <c r="I43" s="76">
        <v>2.96</v>
      </c>
      <c r="J43" s="76">
        <v>77.16</v>
      </c>
    </row>
    <row r="44" spans="1:10">
      <c r="A44" s="76" t="s">
        <v>901</v>
      </c>
      <c r="B44" s="76">
        <v>97.83</v>
      </c>
      <c r="C44" s="76" t="s">
        <v>888</v>
      </c>
      <c r="D44" s="76">
        <v>327.99</v>
      </c>
      <c r="E44" s="76">
        <v>1</v>
      </c>
      <c r="F44" s="76">
        <v>39.86</v>
      </c>
      <c r="G44" s="76">
        <v>4.9400000000000004</v>
      </c>
      <c r="H44" s="76">
        <v>6.46</v>
      </c>
      <c r="I44" s="76">
        <v>8.89</v>
      </c>
      <c r="J44" s="76">
        <v>206.12</v>
      </c>
    </row>
    <row r="45" spans="1:10">
      <c r="A45" s="76" t="s">
        <v>902</v>
      </c>
      <c r="B45" s="76">
        <v>15.05</v>
      </c>
      <c r="C45" s="76" t="s">
        <v>731</v>
      </c>
      <c r="D45" s="76">
        <v>50.46</v>
      </c>
      <c r="E45" s="76">
        <v>1</v>
      </c>
      <c r="F45" s="76">
        <v>6.13</v>
      </c>
      <c r="G45" s="76">
        <v>0</v>
      </c>
      <c r="H45" s="76">
        <v>0</v>
      </c>
      <c r="I45" s="76"/>
      <c r="J45" s="76">
        <v>2157.2116999999998</v>
      </c>
    </row>
    <row r="46" spans="1:10">
      <c r="A46" s="76" t="s">
        <v>903</v>
      </c>
      <c r="B46" s="76">
        <v>32.61</v>
      </c>
      <c r="C46" s="76" t="s">
        <v>888</v>
      </c>
      <c r="D46" s="76">
        <v>109.33</v>
      </c>
      <c r="E46" s="76">
        <v>1</v>
      </c>
      <c r="F46" s="76">
        <v>13.29</v>
      </c>
      <c r="G46" s="76">
        <v>1.65</v>
      </c>
      <c r="H46" s="76">
        <v>9.6999999999999993</v>
      </c>
      <c r="I46" s="76">
        <v>2.96</v>
      </c>
      <c r="J46" s="76">
        <v>11.4999</v>
      </c>
    </row>
    <row r="47" spans="1:10">
      <c r="A47" s="76" t="s">
        <v>904</v>
      </c>
      <c r="B47" s="76">
        <v>130.44</v>
      </c>
      <c r="C47" s="76" t="s">
        <v>888</v>
      </c>
      <c r="D47" s="76">
        <v>437.33</v>
      </c>
      <c r="E47" s="76">
        <v>1</v>
      </c>
      <c r="F47" s="76">
        <v>53.14</v>
      </c>
      <c r="G47" s="76">
        <v>6.58</v>
      </c>
      <c r="H47" s="76">
        <v>11.84</v>
      </c>
      <c r="I47" s="76">
        <v>13.04</v>
      </c>
      <c r="J47" s="76">
        <v>12.9</v>
      </c>
    </row>
    <row r="48" spans="1:10">
      <c r="A48" s="76" t="s">
        <v>905</v>
      </c>
      <c r="B48" s="76">
        <v>20.07</v>
      </c>
      <c r="C48" s="76" t="s">
        <v>888</v>
      </c>
      <c r="D48" s="76">
        <v>67.28</v>
      </c>
      <c r="E48" s="76">
        <v>1</v>
      </c>
      <c r="F48" s="76">
        <v>35.770000000000003</v>
      </c>
      <c r="G48" s="76">
        <v>0</v>
      </c>
      <c r="H48" s="76">
        <v>6.46</v>
      </c>
      <c r="I48" s="76"/>
      <c r="J48" s="76">
        <v>0</v>
      </c>
    </row>
    <row r="49" spans="1:10">
      <c r="A49" s="76" t="s">
        <v>906</v>
      </c>
      <c r="B49" s="76">
        <v>12.54</v>
      </c>
      <c r="C49" s="76" t="s">
        <v>888</v>
      </c>
      <c r="D49" s="76">
        <v>42.05</v>
      </c>
      <c r="E49" s="76">
        <v>1</v>
      </c>
      <c r="F49" s="76">
        <v>5.1100000000000003</v>
      </c>
      <c r="G49" s="76">
        <v>0</v>
      </c>
      <c r="H49" s="76">
        <v>8.6</v>
      </c>
      <c r="I49" s="76"/>
      <c r="J49" s="76">
        <v>0</v>
      </c>
    </row>
    <row r="50" spans="1:10">
      <c r="A50" s="76" t="s">
        <v>907</v>
      </c>
      <c r="B50" s="76">
        <v>20.07</v>
      </c>
      <c r="C50" s="76" t="s">
        <v>888</v>
      </c>
      <c r="D50" s="76">
        <v>55.06</v>
      </c>
      <c r="E50" s="76">
        <v>1</v>
      </c>
      <c r="F50" s="76">
        <v>29.27</v>
      </c>
      <c r="G50" s="76">
        <v>0</v>
      </c>
      <c r="H50" s="76">
        <v>6.46</v>
      </c>
      <c r="I50" s="76"/>
      <c r="J50" s="76">
        <v>0</v>
      </c>
    </row>
    <row r="51" spans="1:10">
      <c r="A51" s="76" t="s">
        <v>908</v>
      </c>
      <c r="B51" s="76">
        <v>125.42</v>
      </c>
      <c r="C51" s="76" t="s">
        <v>888</v>
      </c>
      <c r="D51" s="76">
        <v>344.05</v>
      </c>
      <c r="E51" s="76">
        <v>1</v>
      </c>
      <c r="F51" s="76">
        <v>18.39</v>
      </c>
      <c r="G51" s="76">
        <v>2.62</v>
      </c>
      <c r="H51" s="76">
        <v>5.38</v>
      </c>
      <c r="I51" s="76"/>
      <c r="J51" s="76">
        <v>0</v>
      </c>
    </row>
    <row r="52" spans="1:10">
      <c r="A52" s="76" t="s">
        <v>909</v>
      </c>
      <c r="B52" s="76">
        <v>20.07</v>
      </c>
      <c r="C52" s="76" t="s">
        <v>888</v>
      </c>
      <c r="D52" s="76">
        <v>55.07</v>
      </c>
      <c r="E52" s="76">
        <v>1</v>
      </c>
      <c r="F52" s="76">
        <v>29.27</v>
      </c>
      <c r="G52" s="76">
        <v>0</v>
      </c>
      <c r="H52" s="76">
        <v>8.6</v>
      </c>
      <c r="I52" s="76"/>
      <c r="J52" s="76">
        <v>0</v>
      </c>
    </row>
    <row r="53" spans="1:10">
      <c r="A53" s="76" t="s">
        <v>910</v>
      </c>
      <c r="B53" s="76">
        <v>32.61</v>
      </c>
      <c r="C53" s="76" t="s">
        <v>888</v>
      </c>
      <c r="D53" s="76">
        <v>89.46</v>
      </c>
      <c r="E53" s="76">
        <v>1</v>
      </c>
      <c r="F53" s="76">
        <v>33.450000000000003</v>
      </c>
      <c r="G53" s="76">
        <v>1.64</v>
      </c>
      <c r="H53" s="76">
        <v>11.84</v>
      </c>
      <c r="I53" s="76">
        <v>21.74</v>
      </c>
      <c r="J53" s="76">
        <v>14.3</v>
      </c>
    </row>
    <row r="54" spans="1:10">
      <c r="A54" s="76" t="s">
        <v>911</v>
      </c>
      <c r="B54" s="76">
        <v>130.44999999999999</v>
      </c>
      <c r="C54" s="76" t="s">
        <v>888</v>
      </c>
      <c r="D54" s="76">
        <v>357.84</v>
      </c>
      <c r="E54" s="76">
        <v>1</v>
      </c>
      <c r="F54" s="76">
        <v>43.48</v>
      </c>
      <c r="G54" s="76">
        <v>6.58</v>
      </c>
      <c r="H54" s="76">
        <v>11.84</v>
      </c>
      <c r="I54" s="76">
        <v>21.74</v>
      </c>
      <c r="J54" s="76">
        <v>14.3</v>
      </c>
    </row>
    <row r="55" spans="1:10">
      <c r="A55" s="76" t="s">
        <v>912</v>
      </c>
      <c r="B55" s="76">
        <v>105.36</v>
      </c>
      <c r="C55" s="76" t="s">
        <v>888</v>
      </c>
      <c r="D55" s="76">
        <v>289.02</v>
      </c>
      <c r="E55" s="76">
        <v>1</v>
      </c>
      <c r="F55" s="76">
        <v>35.119999999999997</v>
      </c>
      <c r="G55" s="76">
        <v>6.7</v>
      </c>
      <c r="H55" s="76">
        <v>11.84</v>
      </c>
      <c r="I55" s="76">
        <v>23.41</v>
      </c>
      <c r="J55" s="76">
        <v>14.3</v>
      </c>
    </row>
    <row r="56" spans="1:10">
      <c r="A56" s="76" t="s">
        <v>913</v>
      </c>
      <c r="B56" s="76">
        <v>130.44999999999999</v>
      </c>
      <c r="C56" s="76" t="s">
        <v>888</v>
      </c>
      <c r="D56" s="76">
        <v>357.84</v>
      </c>
      <c r="E56" s="76">
        <v>1</v>
      </c>
      <c r="F56" s="76">
        <v>43.48</v>
      </c>
      <c r="G56" s="76">
        <v>6.58</v>
      </c>
      <c r="H56" s="76">
        <v>11.84</v>
      </c>
      <c r="I56" s="76">
        <v>21.74</v>
      </c>
      <c r="J56" s="76">
        <v>14.3</v>
      </c>
    </row>
    <row r="57" spans="1:10">
      <c r="A57" s="76" t="s">
        <v>914</v>
      </c>
      <c r="B57" s="76">
        <v>32.61</v>
      </c>
      <c r="C57" s="76" t="s">
        <v>888</v>
      </c>
      <c r="D57" s="76">
        <v>89.46</v>
      </c>
      <c r="E57" s="76">
        <v>1</v>
      </c>
      <c r="F57" s="76">
        <v>10.87</v>
      </c>
      <c r="G57" s="76">
        <v>1.65</v>
      </c>
      <c r="H57" s="76">
        <v>11.84</v>
      </c>
      <c r="I57" s="76">
        <v>21.74</v>
      </c>
      <c r="J57" s="76">
        <v>14.3</v>
      </c>
    </row>
    <row r="58" spans="1:10">
      <c r="A58" s="76" t="s">
        <v>915</v>
      </c>
      <c r="B58" s="76">
        <v>32.61</v>
      </c>
      <c r="C58" s="76" t="s">
        <v>888</v>
      </c>
      <c r="D58" s="76">
        <v>89.45</v>
      </c>
      <c r="E58" s="76">
        <v>1</v>
      </c>
      <c r="F58" s="76">
        <v>10.87</v>
      </c>
      <c r="G58" s="76">
        <v>1.65</v>
      </c>
      <c r="H58" s="76">
        <v>11.84</v>
      </c>
      <c r="I58" s="76">
        <v>21.74</v>
      </c>
      <c r="J58" s="76">
        <v>14.3</v>
      </c>
    </row>
    <row r="59" spans="1:10">
      <c r="A59" s="76" t="s">
        <v>916</v>
      </c>
      <c r="B59" s="76">
        <v>130.44</v>
      </c>
      <c r="C59" s="76" t="s">
        <v>888</v>
      </c>
      <c r="D59" s="76">
        <v>357.81</v>
      </c>
      <c r="E59" s="76">
        <v>1</v>
      </c>
      <c r="F59" s="76">
        <v>43.48</v>
      </c>
      <c r="G59" s="76">
        <v>6.58</v>
      </c>
      <c r="H59" s="76">
        <v>11.84</v>
      </c>
      <c r="I59" s="76">
        <v>21.74</v>
      </c>
      <c r="J59" s="76">
        <v>14.3</v>
      </c>
    </row>
    <row r="60" spans="1:10">
      <c r="A60" s="76" t="s">
        <v>917</v>
      </c>
      <c r="B60" s="76">
        <v>15.05</v>
      </c>
      <c r="C60" s="76" t="s">
        <v>731</v>
      </c>
      <c r="D60" s="76">
        <v>41.29</v>
      </c>
      <c r="E60" s="76">
        <v>1</v>
      </c>
      <c r="F60" s="76">
        <v>5.0199999999999996</v>
      </c>
      <c r="G60" s="76">
        <v>0</v>
      </c>
      <c r="H60" s="76">
        <v>0</v>
      </c>
      <c r="I60" s="76"/>
      <c r="J60" s="76">
        <v>0</v>
      </c>
    </row>
    <row r="61" spans="1:10">
      <c r="A61" s="76" t="s">
        <v>918</v>
      </c>
      <c r="B61" s="76">
        <v>32.61</v>
      </c>
      <c r="C61" s="76" t="s">
        <v>888</v>
      </c>
      <c r="D61" s="76">
        <v>89.45</v>
      </c>
      <c r="E61" s="76">
        <v>1</v>
      </c>
      <c r="F61" s="76">
        <v>10.87</v>
      </c>
      <c r="G61" s="76">
        <v>1.65</v>
      </c>
      <c r="H61" s="76">
        <v>11.84</v>
      </c>
      <c r="I61" s="76">
        <v>21.74</v>
      </c>
      <c r="J61" s="76">
        <v>14.3</v>
      </c>
    </row>
    <row r="62" spans="1:10">
      <c r="A62" s="76" t="s">
        <v>919</v>
      </c>
      <c r="B62" s="76">
        <v>130.44</v>
      </c>
      <c r="C62" s="76" t="s">
        <v>888</v>
      </c>
      <c r="D62" s="76">
        <v>357.81</v>
      </c>
      <c r="E62" s="76">
        <v>1</v>
      </c>
      <c r="F62" s="76">
        <v>43.48</v>
      </c>
      <c r="G62" s="76">
        <v>6.58</v>
      </c>
      <c r="H62" s="76">
        <v>11.84</v>
      </c>
      <c r="I62" s="76">
        <v>21.74</v>
      </c>
      <c r="J62" s="76">
        <v>14.3</v>
      </c>
    </row>
    <row r="63" spans="1:10">
      <c r="A63" s="76" t="s">
        <v>920</v>
      </c>
      <c r="B63" s="76">
        <v>32.61</v>
      </c>
      <c r="C63" s="76" t="s">
        <v>888</v>
      </c>
      <c r="D63" s="76">
        <v>89.45</v>
      </c>
      <c r="E63" s="76">
        <v>1</v>
      </c>
      <c r="F63" s="76">
        <v>10.87</v>
      </c>
      <c r="G63" s="76">
        <v>1.64</v>
      </c>
      <c r="H63" s="76">
        <v>11.84</v>
      </c>
      <c r="I63" s="76">
        <v>21.74</v>
      </c>
      <c r="J63" s="76">
        <v>14.3</v>
      </c>
    </row>
    <row r="64" spans="1:10">
      <c r="A64" s="76" t="s">
        <v>921</v>
      </c>
      <c r="B64" s="76">
        <v>12.54</v>
      </c>
      <c r="C64" s="76" t="s">
        <v>888</v>
      </c>
      <c r="D64" s="76">
        <v>34.409999999999997</v>
      </c>
      <c r="E64" s="76">
        <v>1</v>
      </c>
      <c r="F64" s="76">
        <v>4.18</v>
      </c>
      <c r="G64" s="76">
        <v>0</v>
      </c>
      <c r="H64" s="76">
        <v>11.8</v>
      </c>
      <c r="I64" s="76"/>
      <c r="J64" s="76">
        <v>0</v>
      </c>
    </row>
    <row r="65" spans="1:10">
      <c r="A65" s="76" t="s">
        <v>922</v>
      </c>
      <c r="B65" s="76">
        <v>20.07</v>
      </c>
      <c r="C65" s="76" t="s">
        <v>888</v>
      </c>
      <c r="D65" s="76">
        <v>55.05</v>
      </c>
      <c r="E65" s="76">
        <v>1</v>
      </c>
      <c r="F65" s="76">
        <v>29.26</v>
      </c>
      <c r="G65" s="76">
        <v>0</v>
      </c>
      <c r="H65" s="76">
        <v>6.46</v>
      </c>
      <c r="I65" s="76"/>
      <c r="J65" s="76">
        <v>0</v>
      </c>
    </row>
    <row r="66" spans="1:10">
      <c r="A66" s="76" t="s">
        <v>923</v>
      </c>
      <c r="B66" s="76">
        <v>20.07</v>
      </c>
      <c r="C66" s="76" t="s">
        <v>888</v>
      </c>
      <c r="D66" s="76">
        <v>55.06</v>
      </c>
      <c r="E66" s="76">
        <v>1</v>
      </c>
      <c r="F66" s="76">
        <v>29.27</v>
      </c>
      <c r="G66" s="76">
        <v>0</v>
      </c>
      <c r="H66" s="76">
        <v>6.46</v>
      </c>
      <c r="I66" s="76"/>
      <c r="J66" s="76">
        <v>0</v>
      </c>
    </row>
    <row r="67" spans="1:10">
      <c r="A67" s="76" t="s">
        <v>924</v>
      </c>
      <c r="B67" s="76">
        <v>125.42</v>
      </c>
      <c r="C67" s="76" t="s">
        <v>888</v>
      </c>
      <c r="D67" s="76">
        <v>344.05</v>
      </c>
      <c r="E67" s="76">
        <v>1</v>
      </c>
      <c r="F67" s="76">
        <v>18.39</v>
      </c>
      <c r="G67" s="76">
        <v>2.62</v>
      </c>
      <c r="H67" s="76">
        <v>5.38</v>
      </c>
      <c r="I67" s="76"/>
      <c r="J67" s="76">
        <v>0</v>
      </c>
    </row>
    <row r="68" spans="1:10">
      <c r="A68" s="76" t="s">
        <v>925</v>
      </c>
      <c r="B68" s="76">
        <v>20.07</v>
      </c>
      <c r="C68" s="76" t="s">
        <v>888</v>
      </c>
      <c r="D68" s="76">
        <v>55.07</v>
      </c>
      <c r="E68" s="76">
        <v>1</v>
      </c>
      <c r="F68" s="76">
        <v>29.27</v>
      </c>
      <c r="G68" s="76">
        <v>0</v>
      </c>
      <c r="H68" s="76">
        <v>8.6</v>
      </c>
      <c r="I68" s="76"/>
      <c r="J68" s="76">
        <v>0</v>
      </c>
    </row>
    <row r="69" spans="1:10">
      <c r="A69" s="76" t="s">
        <v>926</v>
      </c>
      <c r="B69" s="76">
        <v>32.61</v>
      </c>
      <c r="C69" s="76" t="s">
        <v>888</v>
      </c>
      <c r="D69" s="76">
        <v>89.46</v>
      </c>
      <c r="E69" s="76">
        <v>1</v>
      </c>
      <c r="F69" s="76">
        <v>33.450000000000003</v>
      </c>
      <c r="G69" s="76">
        <v>1.64</v>
      </c>
      <c r="H69" s="76">
        <v>11.84</v>
      </c>
      <c r="I69" s="76">
        <v>21.74</v>
      </c>
      <c r="J69" s="76">
        <v>14.3</v>
      </c>
    </row>
    <row r="70" spans="1:10">
      <c r="A70" s="76" t="s">
        <v>927</v>
      </c>
      <c r="B70" s="76">
        <v>130.44999999999999</v>
      </c>
      <c r="C70" s="76" t="s">
        <v>888</v>
      </c>
      <c r="D70" s="76">
        <v>357.84</v>
      </c>
      <c r="E70" s="76">
        <v>1</v>
      </c>
      <c r="F70" s="76">
        <v>43.48</v>
      </c>
      <c r="G70" s="76">
        <v>6.58</v>
      </c>
      <c r="H70" s="76">
        <v>11.84</v>
      </c>
      <c r="I70" s="76">
        <v>21.74</v>
      </c>
      <c r="J70" s="76">
        <v>14.3</v>
      </c>
    </row>
    <row r="71" spans="1:10">
      <c r="A71" s="76" t="s">
        <v>928</v>
      </c>
      <c r="B71" s="76">
        <v>105.36</v>
      </c>
      <c r="C71" s="76" t="s">
        <v>888</v>
      </c>
      <c r="D71" s="76">
        <v>289.02</v>
      </c>
      <c r="E71" s="76">
        <v>1</v>
      </c>
      <c r="F71" s="76">
        <v>35.119999999999997</v>
      </c>
      <c r="G71" s="76">
        <v>6.7</v>
      </c>
      <c r="H71" s="76">
        <v>11.84</v>
      </c>
      <c r="I71" s="76">
        <v>23.41</v>
      </c>
      <c r="J71" s="76">
        <v>14.3</v>
      </c>
    </row>
    <row r="72" spans="1:10">
      <c r="A72" s="76" t="s">
        <v>929</v>
      </c>
      <c r="B72" s="76">
        <v>130.44999999999999</v>
      </c>
      <c r="C72" s="76" t="s">
        <v>888</v>
      </c>
      <c r="D72" s="76">
        <v>357.84</v>
      </c>
      <c r="E72" s="76">
        <v>1</v>
      </c>
      <c r="F72" s="76">
        <v>43.48</v>
      </c>
      <c r="G72" s="76">
        <v>6.58</v>
      </c>
      <c r="H72" s="76">
        <v>11.84</v>
      </c>
      <c r="I72" s="76">
        <v>21.74</v>
      </c>
      <c r="J72" s="76">
        <v>14.3</v>
      </c>
    </row>
    <row r="73" spans="1:10">
      <c r="A73" s="76" t="s">
        <v>930</v>
      </c>
      <c r="B73" s="76">
        <v>32.61</v>
      </c>
      <c r="C73" s="76" t="s">
        <v>888</v>
      </c>
      <c r="D73" s="76">
        <v>89.46</v>
      </c>
      <c r="E73" s="76">
        <v>1</v>
      </c>
      <c r="F73" s="76">
        <v>10.87</v>
      </c>
      <c r="G73" s="76">
        <v>1.65</v>
      </c>
      <c r="H73" s="76">
        <v>11.84</v>
      </c>
      <c r="I73" s="76">
        <v>21.74</v>
      </c>
      <c r="J73" s="76">
        <v>14.3</v>
      </c>
    </row>
    <row r="74" spans="1:10">
      <c r="A74" s="76" t="s">
        <v>931</v>
      </c>
      <c r="B74" s="76">
        <v>32.61</v>
      </c>
      <c r="C74" s="76" t="s">
        <v>888</v>
      </c>
      <c r="D74" s="76">
        <v>89.45</v>
      </c>
      <c r="E74" s="76">
        <v>1</v>
      </c>
      <c r="F74" s="76">
        <v>10.87</v>
      </c>
      <c r="G74" s="76">
        <v>1.65</v>
      </c>
      <c r="H74" s="76">
        <v>11.84</v>
      </c>
      <c r="I74" s="76">
        <v>21.74</v>
      </c>
      <c r="J74" s="76">
        <v>14.3</v>
      </c>
    </row>
    <row r="75" spans="1:10">
      <c r="A75" s="76" t="s">
        <v>932</v>
      </c>
      <c r="B75" s="76">
        <v>130.44</v>
      </c>
      <c r="C75" s="76" t="s">
        <v>888</v>
      </c>
      <c r="D75" s="76">
        <v>357.81</v>
      </c>
      <c r="E75" s="76">
        <v>1</v>
      </c>
      <c r="F75" s="76">
        <v>43.48</v>
      </c>
      <c r="G75" s="76">
        <v>6.58</v>
      </c>
      <c r="H75" s="76">
        <v>11.84</v>
      </c>
      <c r="I75" s="76">
        <v>21.74</v>
      </c>
      <c r="J75" s="76">
        <v>14.3</v>
      </c>
    </row>
    <row r="76" spans="1:10">
      <c r="A76" s="76" t="s">
        <v>933</v>
      </c>
      <c r="B76" s="76">
        <v>15.05</v>
      </c>
      <c r="C76" s="76" t="s">
        <v>731</v>
      </c>
      <c r="D76" s="76">
        <v>41.29</v>
      </c>
      <c r="E76" s="76">
        <v>1</v>
      </c>
      <c r="F76" s="76">
        <v>5.0199999999999996</v>
      </c>
      <c r="G76" s="76">
        <v>0</v>
      </c>
      <c r="H76" s="76">
        <v>0</v>
      </c>
      <c r="I76" s="76"/>
      <c r="J76" s="76">
        <v>0</v>
      </c>
    </row>
    <row r="77" spans="1:10">
      <c r="A77" s="76" t="s">
        <v>934</v>
      </c>
      <c r="B77" s="76">
        <v>32.61</v>
      </c>
      <c r="C77" s="76" t="s">
        <v>888</v>
      </c>
      <c r="D77" s="76">
        <v>89.45</v>
      </c>
      <c r="E77" s="76">
        <v>1</v>
      </c>
      <c r="F77" s="76">
        <v>10.87</v>
      </c>
      <c r="G77" s="76">
        <v>1.65</v>
      </c>
      <c r="H77" s="76">
        <v>11.84</v>
      </c>
      <c r="I77" s="76">
        <v>21.74</v>
      </c>
      <c r="J77" s="76">
        <v>14.3</v>
      </c>
    </row>
    <row r="78" spans="1:10">
      <c r="A78" s="76" t="s">
        <v>935</v>
      </c>
      <c r="B78" s="76">
        <v>130.44</v>
      </c>
      <c r="C78" s="76" t="s">
        <v>888</v>
      </c>
      <c r="D78" s="76">
        <v>357.81</v>
      </c>
      <c r="E78" s="76">
        <v>1</v>
      </c>
      <c r="F78" s="76">
        <v>43.48</v>
      </c>
      <c r="G78" s="76">
        <v>6.58</v>
      </c>
      <c r="H78" s="76">
        <v>11.84</v>
      </c>
      <c r="I78" s="76">
        <v>21.74</v>
      </c>
      <c r="J78" s="76">
        <v>14.3</v>
      </c>
    </row>
    <row r="79" spans="1:10">
      <c r="A79" s="76" t="s">
        <v>936</v>
      </c>
      <c r="B79" s="76">
        <v>32.61</v>
      </c>
      <c r="C79" s="76" t="s">
        <v>888</v>
      </c>
      <c r="D79" s="76">
        <v>89.45</v>
      </c>
      <c r="E79" s="76">
        <v>1</v>
      </c>
      <c r="F79" s="76">
        <v>10.87</v>
      </c>
      <c r="G79" s="76">
        <v>1.64</v>
      </c>
      <c r="H79" s="76">
        <v>11.84</v>
      </c>
      <c r="I79" s="76">
        <v>21.74</v>
      </c>
      <c r="J79" s="76">
        <v>14.3</v>
      </c>
    </row>
    <row r="80" spans="1:10">
      <c r="A80" s="76" t="s">
        <v>937</v>
      </c>
      <c r="B80" s="76">
        <v>12.54</v>
      </c>
      <c r="C80" s="76" t="s">
        <v>888</v>
      </c>
      <c r="D80" s="76">
        <v>34.409999999999997</v>
      </c>
      <c r="E80" s="76">
        <v>1</v>
      </c>
      <c r="F80" s="76">
        <v>4.18</v>
      </c>
      <c r="G80" s="76">
        <v>0</v>
      </c>
      <c r="H80" s="76">
        <v>8.6</v>
      </c>
      <c r="I80" s="76"/>
      <c r="J80" s="76">
        <v>0</v>
      </c>
    </row>
    <row r="81" spans="1:10">
      <c r="A81" s="76" t="s">
        <v>938</v>
      </c>
      <c r="B81" s="76">
        <v>20.07</v>
      </c>
      <c r="C81" s="76" t="s">
        <v>888</v>
      </c>
      <c r="D81" s="76">
        <v>55.05</v>
      </c>
      <c r="E81" s="76">
        <v>1</v>
      </c>
      <c r="F81" s="76">
        <v>29.26</v>
      </c>
      <c r="G81" s="76">
        <v>0</v>
      </c>
      <c r="H81" s="76">
        <v>6.46</v>
      </c>
      <c r="I81" s="76"/>
      <c r="J81" s="76">
        <v>0</v>
      </c>
    </row>
    <row r="82" spans="1:10">
      <c r="A82" s="76" t="s">
        <v>939</v>
      </c>
      <c r="B82" s="76">
        <v>20.07</v>
      </c>
      <c r="C82" s="76" t="s">
        <v>888</v>
      </c>
      <c r="D82" s="76">
        <v>55.06</v>
      </c>
      <c r="E82" s="76">
        <v>1</v>
      </c>
      <c r="F82" s="76">
        <v>29.27</v>
      </c>
      <c r="G82" s="76">
        <v>0</v>
      </c>
      <c r="H82" s="76">
        <v>6.46</v>
      </c>
      <c r="I82" s="76"/>
      <c r="J82" s="76">
        <v>0</v>
      </c>
    </row>
    <row r="83" spans="1:10">
      <c r="A83" s="76" t="s">
        <v>940</v>
      </c>
      <c r="B83" s="76">
        <v>125.42</v>
      </c>
      <c r="C83" s="76" t="s">
        <v>888</v>
      </c>
      <c r="D83" s="76">
        <v>344.05</v>
      </c>
      <c r="E83" s="76">
        <v>1</v>
      </c>
      <c r="F83" s="76">
        <v>18.39</v>
      </c>
      <c r="G83" s="76">
        <v>2.62</v>
      </c>
      <c r="H83" s="76">
        <v>5.38</v>
      </c>
      <c r="I83" s="76"/>
      <c r="J83" s="76">
        <v>0</v>
      </c>
    </row>
    <row r="84" spans="1:10">
      <c r="A84" s="76" t="s">
        <v>941</v>
      </c>
      <c r="B84" s="76">
        <v>20.07</v>
      </c>
      <c r="C84" s="76" t="s">
        <v>888</v>
      </c>
      <c r="D84" s="76">
        <v>55.07</v>
      </c>
      <c r="E84" s="76">
        <v>1</v>
      </c>
      <c r="F84" s="76">
        <v>29.27</v>
      </c>
      <c r="G84" s="76">
        <v>0</v>
      </c>
      <c r="H84" s="76">
        <v>8.6</v>
      </c>
      <c r="I84" s="76"/>
      <c r="J84" s="76">
        <v>0</v>
      </c>
    </row>
    <row r="85" spans="1:10">
      <c r="A85" s="76" t="s">
        <v>942</v>
      </c>
      <c r="B85" s="76">
        <v>32.61</v>
      </c>
      <c r="C85" s="76" t="s">
        <v>888</v>
      </c>
      <c r="D85" s="76">
        <v>89.46</v>
      </c>
      <c r="E85" s="76">
        <v>1</v>
      </c>
      <c r="F85" s="76">
        <v>33.450000000000003</v>
      </c>
      <c r="G85" s="76">
        <v>1.64</v>
      </c>
      <c r="H85" s="76">
        <v>11.84</v>
      </c>
      <c r="I85" s="76">
        <v>21.74</v>
      </c>
      <c r="J85" s="76">
        <v>14.3</v>
      </c>
    </row>
    <row r="86" spans="1:10">
      <c r="A86" s="76" t="s">
        <v>943</v>
      </c>
      <c r="B86" s="76">
        <v>130.44999999999999</v>
      </c>
      <c r="C86" s="76" t="s">
        <v>888</v>
      </c>
      <c r="D86" s="76">
        <v>357.84</v>
      </c>
      <c r="E86" s="76">
        <v>1</v>
      </c>
      <c r="F86" s="76">
        <v>43.48</v>
      </c>
      <c r="G86" s="76">
        <v>6.58</v>
      </c>
      <c r="H86" s="76">
        <v>11.84</v>
      </c>
      <c r="I86" s="76">
        <v>21.74</v>
      </c>
      <c r="J86" s="76">
        <v>14.3</v>
      </c>
    </row>
    <row r="87" spans="1:10">
      <c r="A87" s="76" t="s">
        <v>944</v>
      </c>
      <c r="B87" s="76">
        <v>105.36</v>
      </c>
      <c r="C87" s="76" t="s">
        <v>888</v>
      </c>
      <c r="D87" s="76">
        <v>289.02</v>
      </c>
      <c r="E87" s="76">
        <v>1</v>
      </c>
      <c r="F87" s="76">
        <v>35.119999999999997</v>
      </c>
      <c r="G87" s="76">
        <v>6.7</v>
      </c>
      <c r="H87" s="76">
        <v>11.84</v>
      </c>
      <c r="I87" s="76">
        <v>23.41</v>
      </c>
      <c r="J87" s="76">
        <v>14.3</v>
      </c>
    </row>
    <row r="88" spans="1:10">
      <c r="A88" s="76" t="s">
        <v>945</v>
      </c>
      <c r="B88" s="76">
        <v>130.44999999999999</v>
      </c>
      <c r="C88" s="76" t="s">
        <v>888</v>
      </c>
      <c r="D88" s="76">
        <v>357.84</v>
      </c>
      <c r="E88" s="76">
        <v>1</v>
      </c>
      <c r="F88" s="76">
        <v>43.48</v>
      </c>
      <c r="G88" s="76">
        <v>6.58</v>
      </c>
      <c r="H88" s="76">
        <v>11.84</v>
      </c>
      <c r="I88" s="76">
        <v>21.74</v>
      </c>
      <c r="J88" s="76">
        <v>14.3</v>
      </c>
    </row>
    <row r="89" spans="1:10">
      <c r="A89" s="76" t="s">
        <v>946</v>
      </c>
      <c r="B89" s="76">
        <v>32.61</v>
      </c>
      <c r="C89" s="76" t="s">
        <v>888</v>
      </c>
      <c r="D89" s="76">
        <v>89.46</v>
      </c>
      <c r="E89" s="76">
        <v>1</v>
      </c>
      <c r="F89" s="76">
        <v>10.87</v>
      </c>
      <c r="G89" s="76">
        <v>1.65</v>
      </c>
      <c r="H89" s="76">
        <v>11.84</v>
      </c>
      <c r="I89" s="76">
        <v>21.74</v>
      </c>
      <c r="J89" s="76">
        <v>14.3</v>
      </c>
    </row>
    <row r="90" spans="1:10">
      <c r="A90" s="76" t="s">
        <v>947</v>
      </c>
      <c r="B90" s="76">
        <v>32.61</v>
      </c>
      <c r="C90" s="76" t="s">
        <v>888</v>
      </c>
      <c r="D90" s="76">
        <v>89.45</v>
      </c>
      <c r="E90" s="76">
        <v>1</v>
      </c>
      <c r="F90" s="76">
        <v>10.87</v>
      </c>
      <c r="G90" s="76">
        <v>1.65</v>
      </c>
      <c r="H90" s="76">
        <v>11.84</v>
      </c>
      <c r="I90" s="76">
        <v>21.74</v>
      </c>
      <c r="J90" s="76">
        <v>14.3</v>
      </c>
    </row>
    <row r="91" spans="1:10">
      <c r="A91" s="76" t="s">
        <v>948</v>
      </c>
      <c r="B91" s="76">
        <v>130.44</v>
      </c>
      <c r="C91" s="76" t="s">
        <v>888</v>
      </c>
      <c r="D91" s="76">
        <v>357.81</v>
      </c>
      <c r="E91" s="76">
        <v>1</v>
      </c>
      <c r="F91" s="76">
        <v>43.48</v>
      </c>
      <c r="G91" s="76">
        <v>6.58</v>
      </c>
      <c r="H91" s="76">
        <v>11.84</v>
      </c>
      <c r="I91" s="76">
        <v>21.74</v>
      </c>
      <c r="J91" s="76">
        <v>14.3</v>
      </c>
    </row>
    <row r="92" spans="1:10">
      <c r="A92" s="76" t="s">
        <v>949</v>
      </c>
      <c r="B92" s="76">
        <v>15.05</v>
      </c>
      <c r="C92" s="76" t="s">
        <v>731</v>
      </c>
      <c r="D92" s="76">
        <v>41.29</v>
      </c>
      <c r="E92" s="76">
        <v>1</v>
      </c>
      <c r="F92" s="76">
        <v>5.0199999999999996</v>
      </c>
      <c r="G92" s="76">
        <v>0</v>
      </c>
      <c r="H92" s="76">
        <v>0</v>
      </c>
      <c r="I92" s="76"/>
      <c r="J92" s="76">
        <v>0</v>
      </c>
    </row>
    <row r="93" spans="1:10">
      <c r="A93" s="76" t="s">
        <v>950</v>
      </c>
      <c r="B93" s="76">
        <v>32.61</v>
      </c>
      <c r="C93" s="76" t="s">
        <v>888</v>
      </c>
      <c r="D93" s="76">
        <v>89.45</v>
      </c>
      <c r="E93" s="76">
        <v>1</v>
      </c>
      <c r="F93" s="76">
        <v>10.87</v>
      </c>
      <c r="G93" s="76">
        <v>1.65</v>
      </c>
      <c r="H93" s="76">
        <v>11.84</v>
      </c>
      <c r="I93" s="76">
        <v>21.74</v>
      </c>
      <c r="J93" s="76">
        <v>14.3</v>
      </c>
    </row>
    <row r="94" spans="1:10">
      <c r="A94" s="76" t="s">
        <v>951</v>
      </c>
      <c r="B94" s="76">
        <v>130.44</v>
      </c>
      <c r="C94" s="76" t="s">
        <v>888</v>
      </c>
      <c r="D94" s="76">
        <v>357.81</v>
      </c>
      <c r="E94" s="76">
        <v>1</v>
      </c>
      <c r="F94" s="76">
        <v>43.48</v>
      </c>
      <c r="G94" s="76">
        <v>6.58</v>
      </c>
      <c r="H94" s="76">
        <v>11.84</v>
      </c>
      <c r="I94" s="76">
        <v>21.74</v>
      </c>
      <c r="J94" s="76">
        <v>14.3</v>
      </c>
    </row>
    <row r="95" spans="1:10">
      <c r="A95" s="76" t="s">
        <v>952</v>
      </c>
      <c r="B95" s="76">
        <v>32.61</v>
      </c>
      <c r="C95" s="76" t="s">
        <v>888</v>
      </c>
      <c r="D95" s="76">
        <v>89.45</v>
      </c>
      <c r="E95" s="76">
        <v>1</v>
      </c>
      <c r="F95" s="76">
        <v>10.87</v>
      </c>
      <c r="G95" s="76">
        <v>1.64</v>
      </c>
      <c r="H95" s="76">
        <v>11.84</v>
      </c>
      <c r="I95" s="76">
        <v>21.74</v>
      </c>
      <c r="J95" s="76">
        <v>14.3</v>
      </c>
    </row>
    <row r="96" spans="1:10">
      <c r="A96" s="76" t="s">
        <v>953</v>
      </c>
      <c r="B96" s="76">
        <v>12.54</v>
      </c>
      <c r="C96" s="76" t="s">
        <v>888</v>
      </c>
      <c r="D96" s="76">
        <v>34.409999999999997</v>
      </c>
      <c r="E96" s="76">
        <v>1</v>
      </c>
      <c r="F96" s="76">
        <v>4.18</v>
      </c>
      <c r="G96" s="76">
        <v>0</v>
      </c>
      <c r="H96" s="76">
        <v>8.6</v>
      </c>
      <c r="I96" s="76"/>
      <c r="J96" s="76">
        <v>0</v>
      </c>
    </row>
    <row r="97" spans="1:10">
      <c r="A97" s="76" t="s">
        <v>954</v>
      </c>
      <c r="B97" s="76">
        <v>20.07</v>
      </c>
      <c r="C97" s="76" t="s">
        <v>888</v>
      </c>
      <c r="D97" s="76">
        <v>55.05</v>
      </c>
      <c r="E97" s="76">
        <v>1</v>
      </c>
      <c r="F97" s="76">
        <v>29.26</v>
      </c>
      <c r="G97" s="76">
        <v>0</v>
      </c>
      <c r="H97" s="76">
        <v>6.46</v>
      </c>
      <c r="I97" s="76"/>
      <c r="J97" s="76">
        <v>0</v>
      </c>
    </row>
    <row r="98" spans="1:10">
      <c r="A98" s="76" t="s">
        <v>616</v>
      </c>
      <c r="B98" s="76">
        <v>4013.59</v>
      </c>
      <c r="C98" s="76"/>
      <c r="D98" s="76">
        <v>11621.74</v>
      </c>
      <c r="E98" s="76"/>
      <c r="F98" s="76">
        <v>1694.58</v>
      </c>
      <c r="G98" s="76">
        <v>184.21</v>
      </c>
      <c r="H98" s="76">
        <v>10.425000000000001</v>
      </c>
      <c r="I98" s="76">
        <v>15.71</v>
      </c>
      <c r="J98" s="76">
        <v>24.251899999999999</v>
      </c>
    </row>
    <row r="99" spans="1:10">
      <c r="A99" s="76" t="s">
        <v>955</v>
      </c>
      <c r="B99" s="76">
        <v>3953.39</v>
      </c>
      <c r="C99" s="76"/>
      <c r="D99" s="76">
        <v>11447.42</v>
      </c>
      <c r="E99" s="76"/>
      <c r="F99" s="76">
        <v>1673.4</v>
      </c>
      <c r="G99" s="76">
        <v>184.21</v>
      </c>
      <c r="H99" s="76">
        <v>10.5838</v>
      </c>
      <c r="I99" s="76">
        <v>15.47</v>
      </c>
      <c r="J99" s="76">
        <v>16.408799999999999</v>
      </c>
    </row>
    <row r="100" spans="1:10">
      <c r="A100" s="76" t="s">
        <v>956</v>
      </c>
      <c r="B100" s="76">
        <v>60.2</v>
      </c>
      <c r="C100" s="76"/>
      <c r="D100" s="76">
        <v>174.32</v>
      </c>
      <c r="E100" s="76"/>
      <c r="F100" s="76">
        <v>21.18</v>
      </c>
      <c r="G100" s="76">
        <v>0</v>
      </c>
      <c r="H100" s="76">
        <v>0</v>
      </c>
      <c r="I100" s="76"/>
      <c r="J100" s="76">
        <v>539.30290000000002</v>
      </c>
    </row>
    <row r="102" spans="1:10">
      <c r="A102" s="72"/>
      <c r="B102" s="76" t="s">
        <v>716</v>
      </c>
      <c r="C102" s="76" t="s">
        <v>50</v>
      </c>
      <c r="D102" s="76" t="s">
        <v>862</v>
      </c>
      <c r="E102" s="76" t="s">
        <v>863</v>
      </c>
      <c r="F102" s="76" t="s">
        <v>864</v>
      </c>
      <c r="G102" s="76" t="s">
        <v>865</v>
      </c>
      <c r="H102" s="76" t="s">
        <v>866</v>
      </c>
      <c r="I102" s="76" t="s">
        <v>51</v>
      </c>
    </row>
    <row r="103" spans="1:10">
      <c r="A103" s="76" t="s">
        <v>52</v>
      </c>
      <c r="B103" s="76" t="s">
        <v>854</v>
      </c>
      <c r="C103" s="76">
        <v>0.3</v>
      </c>
      <c r="D103" s="76">
        <v>0.47699999999999998</v>
      </c>
      <c r="E103" s="76">
        <v>0.51</v>
      </c>
      <c r="F103" s="76">
        <v>27.59</v>
      </c>
      <c r="G103" s="76">
        <v>90</v>
      </c>
      <c r="H103" s="76">
        <v>90</v>
      </c>
      <c r="I103" s="76" t="s">
        <v>53</v>
      </c>
    </row>
    <row r="104" spans="1:10">
      <c r="A104" s="76" t="s">
        <v>54</v>
      </c>
      <c r="B104" s="76" t="s">
        <v>854</v>
      </c>
      <c r="C104" s="76">
        <v>0.3</v>
      </c>
      <c r="D104" s="76">
        <v>0.47699999999999998</v>
      </c>
      <c r="E104" s="76">
        <v>0.51</v>
      </c>
      <c r="F104" s="76">
        <v>8.18</v>
      </c>
      <c r="G104" s="76">
        <v>0</v>
      </c>
      <c r="H104" s="76">
        <v>90</v>
      </c>
      <c r="I104" s="76" t="s">
        <v>55</v>
      </c>
    </row>
    <row r="105" spans="1:10">
      <c r="A105" s="76" t="s">
        <v>56</v>
      </c>
      <c r="B105" s="76" t="s">
        <v>817</v>
      </c>
      <c r="C105" s="76">
        <v>0.3</v>
      </c>
      <c r="D105" s="76">
        <v>1.8620000000000001</v>
      </c>
      <c r="E105" s="76">
        <v>3.4</v>
      </c>
      <c r="F105" s="76">
        <v>20.07</v>
      </c>
      <c r="G105" s="76">
        <v>90</v>
      </c>
      <c r="H105" s="76">
        <v>180</v>
      </c>
      <c r="I105" s="76"/>
    </row>
    <row r="106" spans="1:10">
      <c r="A106" s="76" t="s">
        <v>57</v>
      </c>
      <c r="B106" s="76" t="s">
        <v>854</v>
      </c>
      <c r="C106" s="76">
        <v>0.3</v>
      </c>
      <c r="D106" s="76">
        <v>0.47699999999999998</v>
      </c>
      <c r="E106" s="76">
        <v>0.51</v>
      </c>
      <c r="F106" s="76">
        <v>6.13</v>
      </c>
      <c r="G106" s="76">
        <v>90</v>
      </c>
      <c r="H106" s="76">
        <v>90</v>
      </c>
      <c r="I106" s="76" t="s">
        <v>53</v>
      </c>
    </row>
    <row r="107" spans="1:10">
      <c r="A107" s="76" t="s">
        <v>58</v>
      </c>
      <c r="B107" s="76" t="s">
        <v>854</v>
      </c>
      <c r="C107" s="76">
        <v>0.3</v>
      </c>
      <c r="D107" s="76">
        <v>0.47699999999999998</v>
      </c>
      <c r="E107" s="76">
        <v>0.51</v>
      </c>
      <c r="F107" s="76">
        <v>10.220000000000001</v>
      </c>
      <c r="G107" s="76">
        <v>0</v>
      </c>
      <c r="H107" s="76">
        <v>90</v>
      </c>
      <c r="I107" s="76" t="s">
        <v>55</v>
      </c>
    </row>
    <row r="108" spans="1:10">
      <c r="A108" s="76" t="s">
        <v>59</v>
      </c>
      <c r="B108" s="76" t="s">
        <v>854</v>
      </c>
      <c r="C108" s="76">
        <v>0.3</v>
      </c>
      <c r="D108" s="76">
        <v>0.47699999999999998</v>
      </c>
      <c r="E108" s="76">
        <v>0.51</v>
      </c>
      <c r="F108" s="76">
        <v>6.13</v>
      </c>
      <c r="G108" s="76">
        <v>270</v>
      </c>
      <c r="H108" s="76">
        <v>90</v>
      </c>
      <c r="I108" s="76" t="s">
        <v>60</v>
      </c>
    </row>
    <row r="109" spans="1:10">
      <c r="A109" s="76" t="s">
        <v>61</v>
      </c>
      <c r="B109" s="76" t="s">
        <v>854</v>
      </c>
      <c r="C109" s="76">
        <v>0.3</v>
      </c>
      <c r="D109" s="76">
        <v>0.47699999999999998</v>
      </c>
      <c r="E109" s="76">
        <v>0.51</v>
      </c>
      <c r="F109" s="76">
        <v>10.220000000000001</v>
      </c>
      <c r="G109" s="76">
        <v>180</v>
      </c>
      <c r="H109" s="76">
        <v>90</v>
      </c>
      <c r="I109" s="76" t="s">
        <v>62</v>
      </c>
    </row>
    <row r="110" spans="1:10">
      <c r="A110" s="76" t="s">
        <v>63</v>
      </c>
      <c r="B110" s="76" t="s">
        <v>817</v>
      </c>
      <c r="C110" s="76">
        <v>0.3</v>
      </c>
      <c r="D110" s="76">
        <v>1.8620000000000001</v>
      </c>
      <c r="E110" s="76">
        <v>3.4</v>
      </c>
      <c r="F110" s="76">
        <v>150.51</v>
      </c>
      <c r="G110" s="76">
        <v>270</v>
      </c>
      <c r="H110" s="76">
        <v>180</v>
      </c>
      <c r="I110" s="76"/>
    </row>
    <row r="111" spans="1:10">
      <c r="A111" s="76" t="s">
        <v>64</v>
      </c>
      <c r="B111" s="76" t="s">
        <v>854</v>
      </c>
      <c r="C111" s="76">
        <v>0.3</v>
      </c>
      <c r="D111" s="76">
        <v>0.47699999999999998</v>
      </c>
      <c r="E111" s="76">
        <v>0.51</v>
      </c>
      <c r="F111" s="76">
        <v>27.59</v>
      </c>
      <c r="G111" s="76">
        <v>90</v>
      </c>
      <c r="H111" s="76">
        <v>90</v>
      </c>
      <c r="I111" s="76" t="s">
        <v>53</v>
      </c>
    </row>
    <row r="112" spans="1:10">
      <c r="A112" s="76" t="s">
        <v>65</v>
      </c>
      <c r="B112" s="76" t="s">
        <v>854</v>
      </c>
      <c r="C112" s="76">
        <v>0.3</v>
      </c>
      <c r="D112" s="76">
        <v>0.47699999999999998</v>
      </c>
      <c r="E112" s="76">
        <v>0.51</v>
      </c>
      <c r="F112" s="76">
        <v>8.18</v>
      </c>
      <c r="G112" s="76">
        <v>180</v>
      </c>
      <c r="H112" s="76">
        <v>90</v>
      </c>
      <c r="I112" s="76" t="s">
        <v>62</v>
      </c>
    </row>
    <row r="113" spans="1:9">
      <c r="A113" s="76" t="s">
        <v>66</v>
      </c>
      <c r="B113" s="76" t="s">
        <v>817</v>
      </c>
      <c r="C113" s="76">
        <v>0.3</v>
      </c>
      <c r="D113" s="76">
        <v>1.8620000000000001</v>
      </c>
      <c r="E113" s="76">
        <v>3.4</v>
      </c>
      <c r="F113" s="76">
        <v>20.07</v>
      </c>
      <c r="G113" s="76">
        <v>90</v>
      </c>
      <c r="H113" s="76">
        <v>180</v>
      </c>
      <c r="I113" s="76"/>
    </row>
    <row r="114" spans="1:9">
      <c r="A114" s="76" t="s">
        <v>67</v>
      </c>
      <c r="B114" s="76" t="s">
        <v>854</v>
      </c>
      <c r="C114" s="76">
        <v>0.3</v>
      </c>
      <c r="D114" s="76">
        <v>0.47699999999999998</v>
      </c>
      <c r="E114" s="76">
        <v>0.51</v>
      </c>
      <c r="F114" s="76">
        <v>27.59</v>
      </c>
      <c r="G114" s="76">
        <v>270</v>
      </c>
      <c r="H114" s="76">
        <v>90</v>
      </c>
      <c r="I114" s="76" t="s">
        <v>60</v>
      </c>
    </row>
    <row r="115" spans="1:9">
      <c r="A115" s="76" t="s">
        <v>68</v>
      </c>
      <c r="B115" s="76" t="s">
        <v>854</v>
      </c>
      <c r="C115" s="76">
        <v>0.3</v>
      </c>
      <c r="D115" s="76">
        <v>0.47699999999999998</v>
      </c>
      <c r="E115" s="76">
        <v>0.51</v>
      </c>
      <c r="F115" s="76">
        <v>66.430000000000007</v>
      </c>
      <c r="G115" s="76">
        <v>180</v>
      </c>
      <c r="H115" s="76">
        <v>90</v>
      </c>
      <c r="I115" s="76" t="s">
        <v>62</v>
      </c>
    </row>
    <row r="116" spans="1:9">
      <c r="A116" s="76" t="s">
        <v>69</v>
      </c>
      <c r="B116" s="76" t="s">
        <v>817</v>
      </c>
      <c r="C116" s="76">
        <v>0.3</v>
      </c>
      <c r="D116" s="76">
        <v>1.8620000000000001</v>
      </c>
      <c r="E116" s="76">
        <v>3.4</v>
      </c>
      <c r="F116" s="76">
        <v>163.06</v>
      </c>
      <c r="G116" s="76">
        <v>90</v>
      </c>
      <c r="H116" s="76">
        <v>180</v>
      </c>
      <c r="I116" s="76"/>
    </row>
    <row r="117" spans="1:9">
      <c r="A117" s="76" t="s">
        <v>70</v>
      </c>
      <c r="B117" s="76" t="s">
        <v>854</v>
      </c>
      <c r="C117" s="76">
        <v>0.3</v>
      </c>
      <c r="D117" s="76">
        <v>0.47699999999999998</v>
      </c>
      <c r="E117" s="76">
        <v>0.51</v>
      </c>
      <c r="F117" s="76">
        <v>13.29</v>
      </c>
      <c r="G117" s="76">
        <v>180</v>
      </c>
      <c r="H117" s="76">
        <v>90</v>
      </c>
      <c r="I117" s="76" t="s">
        <v>62</v>
      </c>
    </row>
    <row r="118" spans="1:9">
      <c r="A118" s="76" t="s">
        <v>71</v>
      </c>
      <c r="B118" s="76" t="s">
        <v>817</v>
      </c>
      <c r="C118" s="76">
        <v>0.3</v>
      </c>
      <c r="D118" s="76">
        <v>1.8620000000000001</v>
      </c>
      <c r="E118" s="76">
        <v>3.4</v>
      </c>
      <c r="F118" s="76">
        <v>32.61</v>
      </c>
      <c r="G118" s="76">
        <v>90</v>
      </c>
      <c r="H118" s="76">
        <v>180</v>
      </c>
      <c r="I118" s="76"/>
    </row>
    <row r="119" spans="1:9">
      <c r="A119" s="76" t="s">
        <v>72</v>
      </c>
      <c r="B119" s="76" t="s">
        <v>854</v>
      </c>
      <c r="C119" s="76">
        <v>0.3</v>
      </c>
      <c r="D119" s="76">
        <v>0.47699999999999998</v>
      </c>
      <c r="E119" s="76">
        <v>0.51</v>
      </c>
      <c r="F119" s="76">
        <v>32.700000000000003</v>
      </c>
      <c r="G119" s="76">
        <v>180</v>
      </c>
      <c r="H119" s="76">
        <v>90</v>
      </c>
      <c r="I119" s="76" t="s">
        <v>62</v>
      </c>
    </row>
    <row r="120" spans="1:9">
      <c r="A120" s="76" t="s">
        <v>73</v>
      </c>
      <c r="B120" s="76" t="s">
        <v>817</v>
      </c>
      <c r="C120" s="76">
        <v>0.3</v>
      </c>
      <c r="D120" s="76">
        <v>1.8620000000000001</v>
      </c>
      <c r="E120" s="76">
        <v>3.4</v>
      </c>
      <c r="F120" s="76">
        <v>80.27</v>
      </c>
      <c r="G120" s="76">
        <v>90</v>
      </c>
      <c r="H120" s="76">
        <v>180</v>
      </c>
      <c r="I120" s="76"/>
    </row>
    <row r="121" spans="1:9">
      <c r="A121" s="76" t="s">
        <v>74</v>
      </c>
      <c r="B121" s="76" t="s">
        <v>854</v>
      </c>
      <c r="C121" s="76">
        <v>0.3</v>
      </c>
      <c r="D121" s="76">
        <v>0.47699999999999998</v>
      </c>
      <c r="E121" s="76">
        <v>0.51</v>
      </c>
      <c r="F121" s="76">
        <v>13.29</v>
      </c>
      <c r="G121" s="76">
        <v>180</v>
      </c>
      <c r="H121" s="76">
        <v>90</v>
      </c>
      <c r="I121" s="76" t="s">
        <v>62</v>
      </c>
    </row>
    <row r="122" spans="1:9">
      <c r="A122" s="76" t="s">
        <v>75</v>
      </c>
      <c r="B122" s="76" t="s">
        <v>817</v>
      </c>
      <c r="C122" s="76">
        <v>0.3</v>
      </c>
      <c r="D122" s="76">
        <v>1.8620000000000001</v>
      </c>
      <c r="E122" s="76">
        <v>3.4</v>
      </c>
      <c r="F122" s="76">
        <v>32.61</v>
      </c>
      <c r="G122" s="76">
        <v>90</v>
      </c>
      <c r="H122" s="76">
        <v>180</v>
      </c>
      <c r="I122" s="76"/>
    </row>
    <row r="123" spans="1:9">
      <c r="A123" s="76" t="s">
        <v>76</v>
      </c>
      <c r="B123" s="76" t="s">
        <v>854</v>
      </c>
      <c r="C123" s="76">
        <v>0.3</v>
      </c>
      <c r="D123" s="76">
        <v>0.47699999999999998</v>
      </c>
      <c r="E123" s="76">
        <v>0.51</v>
      </c>
      <c r="F123" s="76">
        <v>13.29</v>
      </c>
      <c r="G123" s="76">
        <v>180</v>
      </c>
      <c r="H123" s="76">
        <v>90</v>
      </c>
      <c r="I123" s="76" t="s">
        <v>62</v>
      </c>
    </row>
    <row r="124" spans="1:9">
      <c r="A124" s="76" t="s">
        <v>77</v>
      </c>
      <c r="B124" s="76" t="s">
        <v>817</v>
      </c>
      <c r="C124" s="76">
        <v>0.3</v>
      </c>
      <c r="D124" s="76">
        <v>1.8620000000000001</v>
      </c>
      <c r="E124" s="76">
        <v>3.4</v>
      </c>
      <c r="F124" s="76">
        <v>32.61</v>
      </c>
      <c r="G124" s="76">
        <v>90</v>
      </c>
      <c r="H124" s="76">
        <v>180</v>
      </c>
      <c r="I124" s="76"/>
    </row>
    <row r="125" spans="1:9">
      <c r="A125" s="76" t="s">
        <v>78</v>
      </c>
      <c r="B125" s="76" t="s">
        <v>854</v>
      </c>
      <c r="C125" s="76">
        <v>0.3</v>
      </c>
      <c r="D125" s="76">
        <v>0.47699999999999998</v>
      </c>
      <c r="E125" s="76">
        <v>0.51</v>
      </c>
      <c r="F125" s="76">
        <v>13.29</v>
      </c>
      <c r="G125" s="76">
        <v>180</v>
      </c>
      <c r="H125" s="76">
        <v>90</v>
      </c>
      <c r="I125" s="76" t="s">
        <v>62</v>
      </c>
    </row>
    <row r="126" spans="1:9">
      <c r="A126" s="76" t="s">
        <v>79</v>
      </c>
      <c r="B126" s="76" t="s">
        <v>817</v>
      </c>
      <c r="C126" s="76">
        <v>0.3</v>
      </c>
      <c r="D126" s="76">
        <v>1.8620000000000001</v>
      </c>
      <c r="E126" s="76">
        <v>3.4</v>
      </c>
      <c r="F126" s="76">
        <v>32.61</v>
      </c>
      <c r="G126" s="76">
        <v>90</v>
      </c>
      <c r="H126" s="76">
        <v>180</v>
      </c>
      <c r="I126" s="76"/>
    </row>
    <row r="127" spans="1:9">
      <c r="A127" s="76" t="s">
        <v>80</v>
      </c>
      <c r="B127" s="76" t="s">
        <v>854</v>
      </c>
      <c r="C127" s="76">
        <v>0.3</v>
      </c>
      <c r="D127" s="76">
        <v>0.47699999999999998</v>
      </c>
      <c r="E127" s="76">
        <v>0.51</v>
      </c>
      <c r="F127" s="76">
        <v>13.29</v>
      </c>
      <c r="G127" s="76">
        <v>180</v>
      </c>
      <c r="H127" s="76">
        <v>90</v>
      </c>
      <c r="I127" s="76" t="s">
        <v>62</v>
      </c>
    </row>
    <row r="128" spans="1:9">
      <c r="A128" s="76" t="s">
        <v>81</v>
      </c>
      <c r="B128" s="76" t="s">
        <v>817</v>
      </c>
      <c r="C128" s="76">
        <v>0.3</v>
      </c>
      <c r="D128" s="76">
        <v>1.8620000000000001</v>
      </c>
      <c r="E128" s="76">
        <v>3.4</v>
      </c>
      <c r="F128" s="76">
        <v>32.61</v>
      </c>
      <c r="G128" s="76">
        <v>90</v>
      </c>
      <c r="H128" s="76">
        <v>180</v>
      </c>
      <c r="I128" s="76"/>
    </row>
    <row r="129" spans="1:9">
      <c r="A129" s="76" t="s">
        <v>82</v>
      </c>
      <c r="B129" s="76" t="s">
        <v>854</v>
      </c>
      <c r="C129" s="76">
        <v>0.3</v>
      </c>
      <c r="D129" s="76">
        <v>0.47699999999999998</v>
      </c>
      <c r="E129" s="76">
        <v>0.51</v>
      </c>
      <c r="F129" s="76">
        <v>13.29</v>
      </c>
      <c r="G129" s="76">
        <v>0</v>
      </c>
      <c r="H129" s="76">
        <v>90</v>
      </c>
      <c r="I129" s="76" t="s">
        <v>55</v>
      </c>
    </row>
    <row r="130" spans="1:9">
      <c r="A130" s="76" t="s">
        <v>83</v>
      </c>
      <c r="B130" s="76" t="s">
        <v>817</v>
      </c>
      <c r="C130" s="76">
        <v>0.3</v>
      </c>
      <c r="D130" s="76">
        <v>1.8620000000000001</v>
      </c>
      <c r="E130" s="76">
        <v>3.4</v>
      </c>
      <c r="F130" s="76">
        <v>32.61</v>
      </c>
      <c r="G130" s="76">
        <v>90</v>
      </c>
      <c r="H130" s="76">
        <v>180</v>
      </c>
      <c r="I130" s="76"/>
    </row>
    <row r="131" spans="1:9">
      <c r="A131" s="76" t="s">
        <v>84</v>
      </c>
      <c r="B131" s="76" t="s">
        <v>854</v>
      </c>
      <c r="C131" s="76">
        <v>0.3</v>
      </c>
      <c r="D131" s="76">
        <v>0.47699999999999998</v>
      </c>
      <c r="E131" s="76">
        <v>0.51</v>
      </c>
      <c r="F131" s="76">
        <v>13.29</v>
      </c>
      <c r="G131" s="76">
        <v>0</v>
      </c>
      <c r="H131" s="76">
        <v>90</v>
      </c>
      <c r="I131" s="76" t="s">
        <v>55</v>
      </c>
    </row>
    <row r="132" spans="1:9">
      <c r="A132" s="76" t="s">
        <v>85</v>
      </c>
      <c r="B132" s="76" t="s">
        <v>817</v>
      </c>
      <c r="C132" s="76">
        <v>0.3</v>
      </c>
      <c r="D132" s="76">
        <v>1.8620000000000001</v>
      </c>
      <c r="E132" s="76">
        <v>3.4</v>
      </c>
      <c r="F132" s="76">
        <v>32.61</v>
      </c>
      <c r="G132" s="76">
        <v>90</v>
      </c>
      <c r="H132" s="76">
        <v>180</v>
      </c>
      <c r="I132" s="76"/>
    </row>
    <row r="133" spans="1:9">
      <c r="A133" s="76" t="s">
        <v>86</v>
      </c>
      <c r="B133" s="76" t="s">
        <v>854</v>
      </c>
      <c r="C133" s="76">
        <v>0.3</v>
      </c>
      <c r="D133" s="76">
        <v>0.47699999999999998</v>
      </c>
      <c r="E133" s="76">
        <v>0.51</v>
      </c>
      <c r="F133" s="76">
        <v>13.29</v>
      </c>
      <c r="G133" s="76">
        <v>0</v>
      </c>
      <c r="H133" s="76">
        <v>90</v>
      </c>
      <c r="I133" s="76" t="s">
        <v>55</v>
      </c>
    </row>
    <row r="134" spans="1:9">
      <c r="A134" s="76" t="s">
        <v>87</v>
      </c>
      <c r="B134" s="76" t="s">
        <v>817</v>
      </c>
      <c r="C134" s="76">
        <v>0.3</v>
      </c>
      <c r="D134" s="76">
        <v>1.8620000000000001</v>
      </c>
      <c r="E134" s="76">
        <v>3.4</v>
      </c>
      <c r="F134" s="76">
        <v>32.61</v>
      </c>
      <c r="G134" s="76">
        <v>90</v>
      </c>
      <c r="H134" s="76">
        <v>180</v>
      </c>
      <c r="I134" s="76"/>
    </row>
    <row r="135" spans="1:9">
      <c r="A135" s="76" t="s">
        <v>88</v>
      </c>
      <c r="B135" s="76" t="s">
        <v>854</v>
      </c>
      <c r="C135" s="76">
        <v>0.3</v>
      </c>
      <c r="D135" s="76">
        <v>0.47699999999999998</v>
      </c>
      <c r="E135" s="76">
        <v>0.51</v>
      </c>
      <c r="F135" s="76">
        <v>39.86</v>
      </c>
      <c r="G135" s="76">
        <v>0</v>
      </c>
      <c r="H135" s="76">
        <v>90</v>
      </c>
      <c r="I135" s="76" t="s">
        <v>55</v>
      </c>
    </row>
    <row r="136" spans="1:9">
      <c r="A136" s="76" t="s">
        <v>89</v>
      </c>
      <c r="B136" s="76" t="s">
        <v>817</v>
      </c>
      <c r="C136" s="76">
        <v>0.3</v>
      </c>
      <c r="D136" s="76">
        <v>1.8620000000000001</v>
      </c>
      <c r="E136" s="76">
        <v>3.4</v>
      </c>
      <c r="F136" s="76">
        <v>97.83</v>
      </c>
      <c r="G136" s="76">
        <v>90</v>
      </c>
      <c r="H136" s="76">
        <v>180</v>
      </c>
      <c r="I136" s="76"/>
    </row>
    <row r="137" spans="1:9">
      <c r="A137" s="76" t="s">
        <v>90</v>
      </c>
      <c r="B137" s="76" t="s">
        <v>854</v>
      </c>
      <c r="C137" s="76">
        <v>0.3</v>
      </c>
      <c r="D137" s="76">
        <v>0.47699999999999998</v>
      </c>
      <c r="E137" s="76">
        <v>0.51</v>
      </c>
      <c r="F137" s="76">
        <v>6.13</v>
      </c>
      <c r="G137" s="76">
        <v>0</v>
      </c>
      <c r="H137" s="76">
        <v>90</v>
      </c>
      <c r="I137" s="76" t="s">
        <v>55</v>
      </c>
    </row>
    <row r="138" spans="1:9">
      <c r="A138" s="76" t="s">
        <v>91</v>
      </c>
      <c r="B138" s="76" t="s">
        <v>817</v>
      </c>
      <c r="C138" s="76">
        <v>0.3</v>
      </c>
      <c r="D138" s="76">
        <v>1.8620000000000001</v>
      </c>
      <c r="E138" s="76">
        <v>3.4</v>
      </c>
      <c r="F138" s="76">
        <v>15.05</v>
      </c>
      <c r="G138" s="76">
        <v>90</v>
      </c>
      <c r="H138" s="76">
        <v>180</v>
      </c>
      <c r="I138" s="76"/>
    </row>
    <row r="139" spans="1:9">
      <c r="A139" s="76" t="s">
        <v>92</v>
      </c>
      <c r="B139" s="76" t="s">
        <v>854</v>
      </c>
      <c r="C139" s="76">
        <v>0.3</v>
      </c>
      <c r="D139" s="76">
        <v>0.47699999999999998</v>
      </c>
      <c r="E139" s="76">
        <v>0.51</v>
      </c>
      <c r="F139" s="76">
        <v>13.29</v>
      </c>
      <c r="G139" s="76">
        <v>0</v>
      </c>
      <c r="H139" s="76">
        <v>90</v>
      </c>
      <c r="I139" s="76" t="s">
        <v>55</v>
      </c>
    </row>
    <row r="140" spans="1:9">
      <c r="A140" s="76" t="s">
        <v>93</v>
      </c>
      <c r="B140" s="76" t="s">
        <v>817</v>
      </c>
      <c r="C140" s="76">
        <v>0.3</v>
      </c>
      <c r="D140" s="76">
        <v>1.8620000000000001</v>
      </c>
      <c r="E140" s="76">
        <v>3.4</v>
      </c>
      <c r="F140" s="76">
        <v>32.61</v>
      </c>
      <c r="G140" s="76">
        <v>90</v>
      </c>
      <c r="H140" s="76">
        <v>180</v>
      </c>
      <c r="I140" s="76"/>
    </row>
    <row r="141" spans="1:9">
      <c r="A141" s="76" t="s">
        <v>94</v>
      </c>
      <c r="B141" s="76" t="s">
        <v>854</v>
      </c>
      <c r="C141" s="76">
        <v>0.3</v>
      </c>
      <c r="D141" s="76">
        <v>0.47699999999999998</v>
      </c>
      <c r="E141" s="76">
        <v>0.51</v>
      </c>
      <c r="F141" s="76">
        <v>53.14</v>
      </c>
      <c r="G141" s="76">
        <v>0</v>
      </c>
      <c r="H141" s="76">
        <v>90</v>
      </c>
      <c r="I141" s="76" t="s">
        <v>55</v>
      </c>
    </row>
    <row r="142" spans="1:9">
      <c r="A142" s="76" t="s">
        <v>95</v>
      </c>
      <c r="B142" s="76" t="s">
        <v>817</v>
      </c>
      <c r="C142" s="76">
        <v>0.3</v>
      </c>
      <c r="D142" s="76">
        <v>1.8620000000000001</v>
      </c>
      <c r="E142" s="76">
        <v>3.4</v>
      </c>
      <c r="F142" s="76">
        <v>130.44</v>
      </c>
      <c r="G142" s="76">
        <v>90</v>
      </c>
      <c r="H142" s="76">
        <v>180</v>
      </c>
      <c r="I142" s="76"/>
    </row>
    <row r="143" spans="1:9">
      <c r="A143" s="76" t="s">
        <v>96</v>
      </c>
      <c r="B143" s="76" t="s">
        <v>854</v>
      </c>
      <c r="C143" s="76">
        <v>0.3</v>
      </c>
      <c r="D143" s="76">
        <v>0.47699999999999998</v>
      </c>
      <c r="E143" s="76">
        <v>0.51</v>
      </c>
      <c r="F143" s="76">
        <v>8.18</v>
      </c>
      <c r="G143" s="76">
        <v>0</v>
      </c>
      <c r="H143" s="76">
        <v>90</v>
      </c>
      <c r="I143" s="76" t="s">
        <v>55</v>
      </c>
    </row>
    <row r="144" spans="1:9">
      <c r="A144" s="76" t="s">
        <v>97</v>
      </c>
      <c r="B144" s="76" t="s">
        <v>854</v>
      </c>
      <c r="C144" s="76">
        <v>0.3</v>
      </c>
      <c r="D144" s="76">
        <v>0.47699999999999998</v>
      </c>
      <c r="E144" s="76">
        <v>0.51</v>
      </c>
      <c r="F144" s="76">
        <v>27.59</v>
      </c>
      <c r="G144" s="76">
        <v>270</v>
      </c>
      <c r="H144" s="76">
        <v>90</v>
      </c>
      <c r="I144" s="76" t="s">
        <v>60</v>
      </c>
    </row>
    <row r="145" spans="1:9">
      <c r="A145" s="76" t="s">
        <v>98</v>
      </c>
      <c r="B145" s="76" t="s">
        <v>817</v>
      </c>
      <c r="C145" s="76">
        <v>0.3</v>
      </c>
      <c r="D145" s="76">
        <v>1.8620000000000001</v>
      </c>
      <c r="E145" s="76">
        <v>3.4</v>
      </c>
      <c r="F145" s="76">
        <v>20.07</v>
      </c>
      <c r="G145" s="76">
        <v>90</v>
      </c>
      <c r="H145" s="76">
        <v>180</v>
      </c>
      <c r="I145" s="76"/>
    </row>
    <row r="146" spans="1:9">
      <c r="A146" s="76" t="s">
        <v>99</v>
      </c>
      <c r="B146" s="76" t="s">
        <v>854</v>
      </c>
      <c r="C146" s="76">
        <v>0.3</v>
      </c>
      <c r="D146" s="76">
        <v>0.47699999999999998</v>
      </c>
      <c r="E146" s="76">
        <v>0.51</v>
      </c>
      <c r="F146" s="76">
        <v>5.1100000000000003</v>
      </c>
      <c r="G146" s="76">
        <v>0</v>
      </c>
      <c r="H146" s="76">
        <v>90</v>
      </c>
      <c r="I146" s="76" t="s">
        <v>55</v>
      </c>
    </row>
    <row r="147" spans="1:9">
      <c r="A147" s="76" t="s">
        <v>100</v>
      </c>
      <c r="B147" s="76" t="s">
        <v>817</v>
      </c>
      <c r="C147" s="76">
        <v>0.3</v>
      </c>
      <c r="D147" s="76">
        <v>1.8620000000000001</v>
      </c>
      <c r="E147" s="76">
        <v>3.4</v>
      </c>
      <c r="F147" s="76">
        <v>12.54</v>
      </c>
      <c r="G147" s="76">
        <v>90</v>
      </c>
      <c r="H147" s="76">
        <v>180</v>
      </c>
      <c r="I147" s="76"/>
    </row>
    <row r="148" spans="1:9">
      <c r="A148" s="76" t="s">
        <v>101</v>
      </c>
      <c r="B148" s="76" t="s">
        <v>854</v>
      </c>
      <c r="C148" s="76">
        <v>0.3</v>
      </c>
      <c r="D148" s="76">
        <v>0.47699999999999998</v>
      </c>
      <c r="E148" s="76">
        <v>0.51</v>
      </c>
      <c r="F148" s="76">
        <v>22.58</v>
      </c>
      <c r="G148" s="76">
        <v>90</v>
      </c>
      <c r="H148" s="76">
        <v>90</v>
      </c>
      <c r="I148" s="76" t="s">
        <v>53</v>
      </c>
    </row>
    <row r="149" spans="1:9">
      <c r="A149" s="76" t="s">
        <v>102</v>
      </c>
      <c r="B149" s="76" t="s">
        <v>854</v>
      </c>
      <c r="C149" s="76">
        <v>0.3</v>
      </c>
      <c r="D149" s="76">
        <v>0.47699999999999998</v>
      </c>
      <c r="E149" s="76">
        <v>0.51</v>
      </c>
      <c r="F149" s="76">
        <v>6.69</v>
      </c>
      <c r="G149" s="76">
        <v>0</v>
      </c>
      <c r="H149" s="76">
        <v>90</v>
      </c>
      <c r="I149" s="76" t="s">
        <v>55</v>
      </c>
    </row>
    <row r="150" spans="1:9">
      <c r="A150" s="76" t="s">
        <v>103</v>
      </c>
      <c r="B150" s="76" t="s">
        <v>854</v>
      </c>
      <c r="C150" s="76">
        <v>0.3</v>
      </c>
      <c r="D150" s="76">
        <v>0.47699999999999998</v>
      </c>
      <c r="E150" s="76">
        <v>0.51</v>
      </c>
      <c r="F150" s="76">
        <v>5.0199999999999996</v>
      </c>
      <c r="G150" s="76">
        <v>90</v>
      </c>
      <c r="H150" s="76">
        <v>90</v>
      </c>
      <c r="I150" s="76" t="s">
        <v>53</v>
      </c>
    </row>
    <row r="151" spans="1:9">
      <c r="A151" s="76" t="s">
        <v>104</v>
      </c>
      <c r="B151" s="76" t="s">
        <v>854</v>
      </c>
      <c r="C151" s="76">
        <v>0.3</v>
      </c>
      <c r="D151" s="76">
        <v>0.47699999999999998</v>
      </c>
      <c r="E151" s="76">
        <v>0.51</v>
      </c>
      <c r="F151" s="76">
        <v>8.36</v>
      </c>
      <c r="G151" s="76">
        <v>0</v>
      </c>
      <c r="H151" s="76">
        <v>90</v>
      </c>
      <c r="I151" s="76" t="s">
        <v>55</v>
      </c>
    </row>
    <row r="152" spans="1:9">
      <c r="A152" s="76" t="s">
        <v>105</v>
      </c>
      <c r="B152" s="76" t="s">
        <v>854</v>
      </c>
      <c r="C152" s="76">
        <v>0.3</v>
      </c>
      <c r="D152" s="76">
        <v>0.47699999999999998</v>
      </c>
      <c r="E152" s="76">
        <v>0.51</v>
      </c>
      <c r="F152" s="76">
        <v>5.0199999999999996</v>
      </c>
      <c r="G152" s="76">
        <v>270</v>
      </c>
      <c r="H152" s="76">
        <v>90</v>
      </c>
      <c r="I152" s="76" t="s">
        <v>60</v>
      </c>
    </row>
    <row r="153" spans="1:9">
      <c r="A153" s="76" t="s">
        <v>106</v>
      </c>
      <c r="B153" s="76" t="s">
        <v>854</v>
      </c>
      <c r="C153" s="76">
        <v>0.3</v>
      </c>
      <c r="D153" s="76">
        <v>0.47699999999999998</v>
      </c>
      <c r="E153" s="76">
        <v>0.51</v>
      </c>
      <c r="F153" s="76">
        <v>22.58</v>
      </c>
      <c r="G153" s="76">
        <v>90</v>
      </c>
      <c r="H153" s="76">
        <v>90</v>
      </c>
      <c r="I153" s="76" t="s">
        <v>53</v>
      </c>
    </row>
    <row r="154" spans="1:9">
      <c r="A154" s="76" t="s">
        <v>107</v>
      </c>
      <c r="B154" s="76" t="s">
        <v>854</v>
      </c>
      <c r="C154" s="76">
        <v>0.3</v>
      </c>
      <c r="D154" s="76">
        <v>0.47699999999999998</v>
      </c>
      <c r="E154" s="76">
        <v>0.51</v>
      </c>
      <c r="F154" s="76">
        <v>6.69</v>
      </c>
      <c r="G154" s="76">
        <v>180</v>
      </c>
      <c r="H154" s="76">
        <v>90</v>
      </c>
      <c r="I154" s="76" t="s">
        <v>62</v>
      </c>
    </row>
    <row r="155" spans="1:9">
      <c r="A155" s="76" t="s">
        <v>108</v>
      </c>
      <c r="B155" s="76" t="s">
        <v>854</v>
      </c>
      <c r="C155" s="76">
        <v>0.3</v>
      </c>
      <c r="D155" s="76">
        <v>0.47699999999999998</v>
      </c>
      <c r="E155" s="76">
        <v>0.51</v>
      </c>
      <c r="F155" s="76">
        <v>22.58</v>
      </c>
      <c r="G155" s="76">
        <v>270</v>
      </c>
      <c r="H155" s="76">
        <v>90</v>
      </c>
      <c r="I155" s="76" t="s">
        <v>60</v>
      </c>
    </row>
    <row r="156" spans="1:9">
      <c r="A156" s="76" t="s">
        <v>109</v>
      </c>
      <c r="B156" s="76" t="s">
        <v>854</v>
      </c>
      <c r="C156" s="76">
        <v>0.3</v>
      </c>
      <c r="D156" s="76">
        <v>0.47699999999999998</v>
      </c>
      <c r="E156" s="76">
        <v>0.51</v>
      </c>
      <c r="F156" s="76">
        <v>10.87</v>
      </c>
      <c r="G156" s="76">
        <v>180</v>
      </c>
      <c r="H156" s="76">
        <v>90</v>
      </c>
      <c r="I156" s="76" t="s">
        <v>62</v>
      </c>
    </row>
    <row r="157" spans="1:9">
      <c r="A157" s="76" t="s">
        <v>110</v>
      </c>
      <c r="B157" s="76" t="s">
        <v>854</v>
      </c>
      <c r="C157" s="76">
        <v>0.3</v>
      </c>
      <c r="D157" s="76">
        <v>0.47699999999999998</v>
      </c>
      <c r="E157" s="76">
        <v>0.51</v>
      </c>
      <c r="F157" s="76">
        <v>43.48</v>
      </c>
      <c r="G157" s="76">
        <v>180</v>
      </c>
      <c r="H157" s="76">
        <v>90</v>
      </c>
      <c r="I157" s="76" t="s">
        <v>62</v>
      </c>
    </row>
    <row r="158" spans="1:9">
      <c r="A158" s="76" t="s">
        <v>111</v>
      </c>
      <c r="B158" s="76" t="s">
        <v>854</v>
      </c>
      <c r="C158" s="76">
        <v>0.3</v>
      </c>
      <c r="D158" s="76">
        <v>0.47699999999999998</v>
      </c>
      <c r="E158" s="76">
        <v>0.51</v>
      </c>
      <c r="F158" s="76">
        <v>35.119999999999997</v>
      </c>
      <c r="G158" s="76">
        <v>180</v>
      </c>
      <c r="H158" s="76">
        <v>90</v>
      </c>
      <c r="I158" s="76" t="s">
        <v>62</v>
      </c>
    </row>
    <row r="159" spans="1:9">
      <c r="A159" s="76" t="s">
        <v>112</v>
      </c>
      <c r="B159" s="76" t="s">
        <v>854</v>
      </c>
      <c r="C159" s="76">
        <v>0.3</v>
      </c>
      <c r="D159" s="76">
        <v>0.47699999999999998</v>
      </c>
      <c r="E159" s="76">
        <v>0.51</v>
      </c>
      <c r="F159" s="76">
        <v>43.48</v>
      </c>
      <c r="G159" s="76">
        <v>180</v>
      </c>
      <c r="H159" s="76">
        <v>90</v>
      </c>
      <c r="I159" s="76" t="s">
        <v>62</v>
      </c>
    </row>
    <row r="160" spans="1:9">
      <c r="A160" s="76" t="s">
        <v>113</v>
      </c>
      <c r="B160" s="76" t="s">
        <v>854</v>
      </c>
      <c r="C160" s="76">
        <v>0.3</v>
      </c>
      <c r="D160" s="76">
        <v>0.47699999999999998</v>
      </c>
      <c r="E160" s="76">
        <v>0.51</v>
      </c>
      <c r="F160" s="76">
        <v>10.87</v>
      </c>
      <c r="G160" s="76">
        <v>180</v>
      </c>
      <c r="H160" s="76">
        <v>90</v>
      </c>
      <c r="I160" s="76" t="s">
        <v>62</v>
      </c>
    </row>
    <row r="161" spans="1:9">
      <c r="A161" s="76" t="s">
        <v>114</v>
      </c>
      <c r="B161" s="76" t="s">
        <v>854</v>
      </c>
      <c r="C161" s="76">
        <v>0.3</v>
      </c>
      <c r="D161" s="76">
        <v>0.47699999999999998</v>
      </c>
      <c r="E161" s="76">
        <v>0.51</v>
      </c>
      <c r="F161" s="76">
        <v>10.87</v>
      </c>
      <c r="G161" s="76">
        <v>0</v>
      </c>
      <c r="H161" s="76">
        <v>90</v>
      </c>
      <c r="I161" s="76" t="s">
        <v>55</v>
      </c>
    </row>
    <row r="162" spans="1:9">
      <c r="A162" s="76" t="s">
        <v>115</v>
      </c>
      <c r="B162" s="76" t="s">
        <v>854</v>
      </c>
      <c r="C162" s="76">
        <v>0.3</v>
      </c>
      <c r="D162" s="76">
        <v>0.47699999999999998</v>
      </c>
      <c r="E162" s="76">
        <v>0.51</v>
      </c>
      <c r="F162" s="76">
        <v>43.48</v>
      </c>
      <c r="G162" s="76">
        <v>0</v>
      </c>
      <c r="H162" s="76">
        <v>90</v>
      </c>
      <c r="I162" s="76" t="s">
        <v>55</v>
      </c>
    </row>
    <row r="163" spans="1:9">
      <c r="A163" s="76" t="s">
        <v>116</v>
      </c>
      <c r="B163" s="76" t="s">
        <v>854</v>
      </c>
      <c r="C163" s="76">
        <v>0.3</v>
      </c>
      <c r="D163" s="76">
        <v>0.47699999999999998</v>
      </c>
      <c r="E163" s="76">
        <v>0.51</v>
      </c>
      <c r="F163" s="76">
        <v>5.0199999999999996</v>
      </c>
      <c r="G163" s="76">
        <v>0</v>
      </c>
      <c r="H163" s="76">
        <v>90</v>
      </c>
      <c r="I163" s="76" t="s">
        <v>55</v>
      </c>
    </row>
    <row r="164" spans="1:9">
      <c r="A164" s="76" t="s">
        <v>117</v>
      </c>
      <c r="B164" s="76" t="s">
        <v>854</v>
      </c>
      <c r="C164" s="76">
        <v>0.3</v>
      </c>
      <c r="D164" s="76">
        <v>0.47699999999999998</v>
      </c>
      <c r="E164" s="76">
        <v>0.51</v>
      </c>
      <c r="F164" s="76">
        <v>10.87</v>
      </c>
      <c r="G164" s="76">
        <v>0</v>
      </c>
      <c r="H164" s="76">
        <v>90</v>
      </c>
      <c r="I164" s="76" t="s">
        <v>55</v>
      </c>
    </row>
    <row r="165" spans="1:9">
      <c r="A165" s="76" t="s">
        <v>118</v>
      </c>
      <c r="B165" s="76" t="s">
        <v>854</v>
      </c>
      <c r="C165" s="76">
        <v>0.3</v>
      </c>
      <c r="D165" s="76">
        <v>0.47699999999999998</v>
      </c>
      <c r="E165" s="76">
        <v>0.51</v>
      </c>
      <c r="F165" s="76">
        <v>43.48</v>
      </c>
      <c r="G165" s="76">
        <v>0</v>
      </c>
      <c r="H165" s="76">
        <v>90</v>
      </c>
      <c r="I165" s="76" t="s">
        <v>55</v>
      </c>
    </row>
    <row r="166" spans="1:9">
      <c r="A166" s="76" t="s">
        <v>119</v>
      </c>
      <c r="B166" s="76" t="s">
        <v>854</v>
      </c>
      <c r="C166" s="76">
        <v>0.3</v>
      </c>
      <c r="D166" s="76">
        <v>0.47699999999999998</v>
      </c>
      <c r="E166" s="76">
        <v>0.51</v>
      </c>
      <c r="F166" s="76">
        <v>10.87</v>
      </c>
      <c r="G166" s="76">
        <v>0</v>
      </c>
      <c r="H166" s="76">
        <v>90</v>
      </c>
      <c r="I166" s="76" t="s">
        <v>55</v>
      </c>
    </row>
    <row r="167" spans="1:9">
      <c r="A167" s="76" t="s">
        <v>120</v>
      </c>
      <c r="B167" s="76" t="s">
        <v>854</v>
      </c>
      <c r="C167" s="76">
        <v>0.3</v>
      </c>
      <c r="D167" s="76">
        <v>0.47699999999999998</v>
      </c>
      <c r="E167" s="76">
        <v>0.51</v>
      </c>
      <c r="F167" s="76">
        <v>4.18</v>
      </c>
      <c r="G167" s="76">
        <v>0</v>
      </c>
      <c r="H167" s="76">
        <v>90</v>
      </c>
      <c r="I167" s="76" t="s">
        <v>55</v>
      </c>
    </row>
    <row r="168" spans="1:9">
      <c r="A168" s="76" t="s">
        <v>121</v>
      </c>
      <c r="B168" s="76" t="s">
        <v>854</v>
      </c>
      <c r="C168" s="76">
        <v>0.3</v>
      </c>
      <c r="D168" s="76">
        <v>0.47699999999999998</v>
      </c>
      <c r="E168" s="76">
        <v>0.51</v>
      </c>
      <c r="F168" s="76">
        <v>6.69</v>
      </c>
      <c r="G168" s="76">
        <v>0</v>
      </c>
      <c r="H168" s="76">
        <v>90</v>
      </c>
      <c r="I168" s="76" t="s">
        <v>55</v>
      </c>
    </row>
    <row r="169" spans="1:9">
      <c r="A169" s="76" t="s">
        <v>122</v>
      </c>
      <c r="B169" s="76" t="s">
        <v>854</v>
      </c>
      <c r="C169" s="76">
        <v>0.3</v>
      </c>
      <c r="D169" s="76">
        <v>0.47699999999999998</v>
      </c>
      <c r="E169" s="76">
        <v>0.51</v>
      </c>
      <c r="F169" s="76">
        <v>22.58</v>
      </c>
      <c r="G169" s="76">
        <v>270</v>
      </c>
      <c r="H169" s="76">
        <v>90</v>
      </c>
      <c r="I169" s="76" t="s">
        <v>60</v>
      </c>
    </row>
    <row r="170" spans="1:9">
      <c r="A170" s="76" t="s">
        <v>123</v>
      </c>
      <c r="B170" s="76" t="s">
        <v>854</v>
      </c>
      <c r="C170" s="76">
        <v>0.3</v>
      </c>
      <c r="D170" s="76">
        <v>0.47699999999999998</v>
      </c>
      <c r="E170" s="76">
        <v>0.51</v>
      </c>
      <c r="F170" s="76">
        <v>22.58</v>
      </c>
      <c r="G170" s="76">
        <v>90</v>
      </c>
      <c r="H170" s="76">
        <v>90</v>
      </c>
      <c r="I170" s="76" t="s">
        <v>53</v>
      </c>
    </row>
    <row r="171" spans="1:9">
      <c r="A171" s="76" t="s">
        <v>124</v>
      </c>
      <c r="B171" s="76" t="s">
        <v>854</v>
      </c>
      <c r="C171" s="76">
        <v>0.3</v>
      </c>
      <c r="D171" s="76">
        <v>0.47699999999999998</v>
      </c>
      <c r="E171" s="76">
        <v>0.51</v>
      </c>
      <c r="F171" s="76">
        <v>6.69</v>
      </c>
      <c r="G171" s="76">
        <v>0</v>
      </c>
      <c r="H171" s="76">
        <v>90</v>
      </c>
      <c r="I171" s="76" t="s">
        <v>55</v>
      </c>
    </row>
    <row r="172" spans="1:9">
      <c r="A172" s="76" t="s">
        <v>125</v>
      </c>
      <c r="B172" s="76" t="s">
        <v>854</v>
      </c>
      <c r="C172" s="76">
        <v>0.3</v>
      </c>
      <c r="D172" s="76">
        <v>0.47699999999999998</v>
      </c>
      <c r="E172" s="76">
        <v>0.51</v>
      </c>
      <c r="F172" s="76">
        <v>5.0199999999999996</v>
      </c>
      <c r="G172" s="76">
        <v>90</v>
      </c>
      <c r="H172" s="76">
        <v>90</v>
      </c>
      <c r="I172" s="76" t="s">
        <v>53</v>
      </c>
    </row>
    <row r="173" spans="1:9">
      <c r="A173" s="76" t="s">
        <v>126</v>
      </c>
      <c r="B173" s="76" t="s">
        <v>854</v>
      </c>
      <c r="C173" s="76">
        <v>0.3</v>
      </c>
      <c r="D173" s="76">
        <v>0.47699999999999998</v>
      </c>
      <c r="E173" s="76">
        <v>0.51</v>
      </c>
      <c r="F173" s="76">
        <v>8.36</v>
      </c>
      <c r="G173" s="76">
        <v>0</v>
      </c>
      <c r="H173" s="76">
        <v>90</v>
      </c>
      <c r="I173" s="76" t="s">
        <v>55</v>
      </c>
    </row>
    <row r="174" spans="1:9">
      <c r="A174" s="76" t="s">
        <v>127</v>
      </c>
      <c r="B174" s="76" t="s">
        <v>854</v>
      </c>
      <c r="C174" s="76">
        <v>0.3</v>
      </c>
      <c r="D174" s="76">
        <v>0.47699999999999998</v>
      </c>
      <c r="E174" s="76">
        <v>0.51</v>
      </c>
      <c r="F174" s="76">
        <v>5.0199999999999996</v>
      </c>
      <c r="G174" s="76">
        <v>270</v>
      </c>
      <c r="H174" s="76">
        <v>90</v>
      </c>
      <c r="I174" s="76" t="s">
        <v>60</v>
      </c>
    </row>
    <row r="175" spans="1:9">
      <c r="A175" s="76" t="s">
        <v>128</v>
      </c>
      <c r="B175" s="76" t="s">
        <v>854</v>
      </c>
      <c r="C175" s="76">
        <v>0.3</v>
      </c>
      <c r="D175" s="76">
        <v>0.47699999999999998</v>
      </c>
      <c r="E175" s="76">
        <v>0.51</v>
      </c>
      <c r="F175" s="76">
        <v>22.58</v>
      </c>
      <c r="G175" s="76">
        <v>90</v>
      </c>
      <c r="H175" s="76">
        <v>90</v>
      </c>
      <c r="I175" s="76" t="s">
        <v>53</v>
      </c>
    </row>
    <row r="176" spans="1:9">
      <c r="A176" s="76" t="s">
        <v>129</v>
      </c>
      <c r="B176" s="76" t="s">
        <v>854</v>
      </c>
      <c r="C176" s="76">
        <v>0.3</v>
      </c>
      <c r="D176" s="76">
        <v>0.47699999999999998</v>
      </c>
      <c r="E176" s="76">
        <v>0.51</v>
      </c>
      <c r="F176" s="76">
        <v>6.69</v>
      </c>
      <c r="G176" s="76">
        <v>180</v>
      </c>
      <c r="H176" s="76">
        <v>90</v>
      </c>
      <c r="I176" s="76" t="s">
        <v>62</v>
      </c>
    </row>
    <row r="177" spans="1:9">
      <c r="A177" s="76" t="s">
        <v>130</v>
      </c>
      <c r="B177" s="76" t="s">
        <v>854</v>
      </c>
      <c r="C177" s="76">
        <v>0.3</v>
      </c>
      <c r="D177" s="76">
        <v>0.47699999999999998</v>
      </c>
      <c r="E177" s="76">
        <v>0.51</v>
      </c>
      <c r="F177" s="76">
        <v>22.58</v>
      </c>
      <c r="G177" s="76">
        <v>270</v>
      </c>
      <c r="H177" s="76">
        <v>90</v>
      </c>
      <c r="I177" s="76" t="s">
        <v>60</v>
      </c>
    </row>
    <row r="178" spans="1:9">
      <c r="A178" s="76" t="s">
        <v>131</v>
      </c>
      <c r="B178" s="76" t="s">
        <v>854</v>
      </c>
      <c r="C178" s="76">
        <v>0.3</v>
      </c>
      <c r="D178" s="76">
        <v>0.47699999999999998</v>
      </c>
      <c r="E178" s="76">
        <v>0.51</v>
      </c>
      <c r="F178" s="76">
        <v>10.87</v>
      </c>
      <c r="G178" s="76">
        <v>180</v>
      </c>
      <c r="H178" s="76">
        <v>90</v>
      </c>
      <c r="I178" s="76" t="s">
        <v>62</v>
      </c>
    </row>
    <row r="179" spans="1:9">
      <c r="A179" s="76" t="s">
        <v>132</v>
      </c>
      <c r="B179" s="76" t="s">
        <v>854</v>
      </c>
      <c r="C179" s="76">
        <v>0.3</v>
      </c>
      <c r="D179" s="76">
        <v>0.47699999999999998</v>
      </c>
      <c r="E179" s="76">
        <v>0.51</v>
      </c>
      <c r="F179" s="76">
        <v>43.48</v>
      </c>
      <c r="G179" s="76">
        <v>180</v>
      </c>
      <c r="H179" s="76">
        <v>90</v>
      </c>
      <c r="I179" s="76" t="s">
        <v>62</v>
      </c>
    </row>
    <row r="180" spans="1:9">
      <c r="A180" s="76" t="s">
        <v>133</v>
      </c>
      <c r="B180" s="76" t="s">
        <v>854</v>
      </c>
      <c r="C180" s="76">
        <v>0.3</v>
      </c>
      <c r="D180" s="76">
        <v>0.47699999999999998</v>
      </c>
      <c r="E180" s="76">
        <v>0.51</v>
      </c>
      <c r="F180" s="76">
        <v>35.119999999999997</v>
      </c>
      <c r="G180" s="76">
        <v>180</v>
      </c>
      <c r="H180" s="76">
        <v>90</v>
      </c>
      <c r="I180" s="76" t="s">
        <v>62</v>
      </c>
    </row>
    <row r="181" spans="1:9">
      <c r="A181" s="76" t="s">
        <v>134</v>
      </c>
      <c r="B181" s="76" t="s">
        <v>854</v>
      </c>
      <c r="C181" s="76">
        <v>0.3</v>
      </c>
      <c r="D181" s="76">
        <v>0.47699999999999998</v>
      </c>
      <c r="E181" s="76">
        <v>0.51</v>
      </c>
      <c r="F181" s="76">
        <v>43.48</v>
      </c>
      <c r="G181" s="76">
        <v>180</v>
      </c>
      <c r="H181" s="76">
        <v>90</v>
      </c>
      <c r="I181" s="76" t="s">
        <v>62</v>
      </c>
    </row>
    <row r="182" spans="1:9">
      <c r="A182" s="76" t="s">
        <v>135</v>
      </c>
      <c r="B182" s="76" t="s">
        <v>854</v>
      </c>
      <c r="C182" s="76">
        <v>0.3</v>
      </c>
      <c r="D182" s="76">
        <v>0.47699999999999998</v>
      </c>
      <c r="E182" s="76">
        <v>0.51</v>
      </c>
      <c r="F182" s="76">
        <v>10.87</v>
      </c>
      <c r="G182" s="76">
        <v>180</v>
      </c>
      <c r="H182" s="76">
        <v>90</v>
      </c>
      <c r="I182" s="76" t="s">
        <v>62</v>
      </c>
    </row>
    <row r="183" spans="1:9">
      <c r="A183" s="76" t="s">
        <v>136</v>
      </c>
      <c r="B183" s="76" t="s">
        <v>854</v>
      </c>
      <c r="C183" s="76">
        <v>0.3</v>
      </c>
      <c r="D183" s="76">
        <v>0.47699999999999998</v>
      </c>
      <c r="E183" s="76">
        <v>0.51</v>
      </c>
      <c r="F183" s="76">
        <v>10.87</v>
      </c>
      <c r="G183" s="76">
        <v>0</v>
      </c>
      <c r="H183" s="76">
        <v>90</v>
      </c>
      <c r="I183" s="76" t="s">
        <v>55</v>
      </c>
    </row>
    <row r="184" spans="1:9">
      <c r="A184" s="76" t="s">
        <v>137</v>
      </c>
      <c r="B184" s="76" t="s">
        <v>854</v>
      </c>
      <c r="C184" s="76">
        <v>0.3</v>
      </c>
      <c r="D184" s="76">
        <v>0.47699999999999998</v>
      </c>
      <c r="E184" s="76">
        <v>0.51</v>
      </c>
      <c r="F184" s="76">
        <v>43.48</v>
      </c>
      <c r="G184" s="76">
        <v>0</v>
      </c>
      <c r="H184" s="76">
        <v>90</v>
      </c>
      <c r="I184" s="76" t="s">
        <v>55</v>
      </c>
    </row>
    <row r="185" spans="1:9">
      <c r="A185" s="76" t="s">
        <v>138</v>
      </c>
      <c r="B185" s="76" t="s">
        <v>854</v>
      </c>
      <c r="C185" s="76">
        <v>0.3</v>
      </c>
      <c r="D185" s="76">
        <v>0.47699999999999998</v>
      </c>
      <c r="E185" s="76">
        <v>0.51</v>
      </c>
      <c r="F185" s="76">
        <v>5.0199999999999996</v>
      </c>
      <c r="G185" s="76">
        <v>0</v>
      </c>
      <c r="H185" s="76">
        <v>90</v>
      </c>
      <c r="I185" s="76" t="s">
        <v>55</v>
      </c>
    </row>
    <row r="186" spans="1:9">
      <c r="A186" s="76" t="s">
        <v>139</v>
      </c>
      <c r="B186" s="76" t="s">
        <v>854</v>
      </c>
      <c r="C186" s="76">
        <v>0.3</v>
      </c>
      <c r="D186" s="76">
        <v>0.47699999999999998</v>
      </c>
      <c r="E186" s="76">
        <v>0.51</v>
      </c>
      <c r="F186" s="76">
        <v>10.87</v>
      </c>
      <c r="G186" s="76">
        <v>0</v>
      </c>
      <c r="H186" s="76">
        <v>90</v>
      </c>
      <c r="I186" s="76" t="s">
        <v>55</v>
      </c>
    </row>
    <row r="187" spans="1:9">
      <c r="A187" s="76" t="s">
        <v>140</v>
      </c>
      <c r="B187" s="76" t="s">
        <v>854</v>
      </c>
      <c r="C187" s="76">
        <v>0.3</v>
      </c>
      <c r="D187" s="76">
        <v>0.47699999999999998</v>
      </c>
      <c r="E187" s="76">
        <v>0.51</v>
      </c>
      <c r="F187" s="76">
        <v>43.48</v>
      </c>
      <c r="G187" s="76">
        <v>0</v>
      </c>
      <c r="H187" s="76">
        <v>90</v>
      </c>
      <c r="I187" s="76" t="s">
        <v>55</v>
      </c>
    </row>
    <row r="188" spans="1:9">
      <c r="A188" s="76" t="s">
        <v>141</v>
      </c>
      <c r="B188" s="76" t="s">
        <v>854</v>
      </c>
      <c r="C188" s="76">
        <v>0.3</v>
      </c>
      <c r="D188" s="76">
        <v>0.47699999999999998</v>
      </c>
      <c r="E188" s="76">
        <v>0.51</v>
      </c>
      <c r="F188" s="76">
        <v>10.87</v>
      </c>
      <c r="G188" s="76">
        <v>0</v>
      </c>
      <c r="H188" s="76">
        <v>90</v>
      </c>
      <c r="I188" s="76" t="s">
        <v>55</v>
      </c>
    </row>
    <row r="189" spans="1:9">
      <c r="A189" s="76" t="s">
        <v>142</v>
      </c>
      <c r="B189" s="76" t="s">
        <v>854</v>
      </c>
      <c r="C189" s="76">
        <v>0.3</v>
      </c>
      <c r="D189" s="76">
        <v>0.47699999999999998</v>
      </c>
      <c r="E189" s="76">
        <v>0.51</v>
      </c>
      <c r="F189" s="76">
        <v>4.18</v>
      </c>
      <c r="G189" s="76">
        <v>0</v>
      </c>
      <c r="H189" s="76">
        <v>90</v>
      </c>
      <c r="I189" s="76" t="s">
        <v>55</v>
      </c>
    </row>
    <row r="190" spans="1:9">
      <c r="A190" s="76" t="s">
        <v>143</v>
      </c>
      <c r="B190" s="76" t="s">
        <v>854</v>
      </c>
      <c r="C190" s="76">
        <v>0.3</v>
      </c>
      <c r="D190" s="76">
        <v>0.47699999999999998</v>
      </c>
      <c r="E190" s="76">
        <v>0.51</v>
      </c>
      <c r="F190" s="76">
        <v>6.69</v>
      </c>
      <c r="G190" s="76">
        <v>0</v>
      </c>
      <c r="H190" s="76">
        <v>90</v>
      </c>
      <c r="I190" s="76" t="s">
        <v>55</v>
      </c>
    </row>
    <row r="191" spans="1:9">
      <c r="A191" s="76" t="s">
        <v>144</v>
      </c>
      <c r="B191" s="76" t="s">
        <v>854</v>
      </c>
      <c r="C191" s="76">
        <v>0.3</v>
      </c>
      <c r="D191" s="76">
        <v>0.47699999999999998</v>
      </c>
      <c r="E191" s="76">
        <v>0.51</v>
      </c>
      <c r="F191" s="76">
        <v>22.58</v>
      </c>
      <c r="G191" s="76">
        <v>270</v>
      </c>
      <c r="H191" s="76">
        <v>90</v>
      </c>
      <c r="I191" s="76" t="s">
        <v>60</v>
      </c>
    </row>
    <row r="192" spans="1:9">
      <c r="A192" s="76" t="s">
        <v>145</v>
      </c>
      <c r="B192" s="76" t="s">
        <v>854</v>
      </c>
      <c r="C192" s="76">
        <v>0.3</v>
      </c>
      <c r="D192" s="76">
        <v>0.47699999999999998</v>
      </c>
      <c r="E192" s="76">
        <v>0.51</v>
      </c>
      <c r="F192" s="76">
        <v>22.58</v>
      </c>
      <c r="G192" s="76">
        <v>90</v>
      </c>
      <c r="H192" s="76">
        <v>90</v>
      </c>
      <c r="I192" s="76" t="s">
        <v>53</v>
      </c>
    </row>
    <row r="193" spans="1:9">
      <c r="A193" s="76" t="s">
        <v>146</v>
      </c>
      <c r="B193" s="76" t="s">
        <v>854</v>
      </c>
      <c r="C193" s="76">
        <v>0.3</v>
      </c>
      <c r="D193" s="76">
        <v>0.47699999999999998</v>
      </c>
      <c r="E193" s="76">
        <v>0.51</v>
      </c>
      <c r="F193" s="76">
        <v>6.69</v>
      </c>
      <c r="G193" s="76">
        <v>0</v>
      </c>
      <c r="H193" s="76">
        <v>90</v>
      </c>
      <c r="I193" s="76" t="s">
        <v>55</v>
      </c>
    </row>
    <row r="194" spans="1:9">
      <c r="A194" s="76" t="s">
        <v>147</v>
      </c>
      <c r="B194" s="76" t="s">
        <v>148</v>
      </c>
      <c r="C194" s="76">
        <v>0.3</v>
      </c>
      <c r="D194" s="76">
        <v>0.35699999999999998</v>
      </c>
      <c r="E194" s="76">
        <v>0.38</v>
      </c>
      <c r="F194" s="76">
        <v>20.07</v>
      </c>
      <c r="G194" s="76">
        <v>90</v>
      </c>
      <c r="H194" s="76">
        <v>0</v>
      </c>
      <c r="I194" s="76"/>
    </row>
    <row r="195" spans="1:9">
      <c r="A195" s="76" t="s">
        <v>149</v>
      </c>
      <c r="B195" s="76" t="s">
        <v>854</v>
      </c>
      <c r="C195" s="76">
        <v>0.3</v>
      </c>
      <c r="D195" s="76">
        <v>0.47699999999999998</v>
      </c>
      <c r="E195" s="76">
        <v>0.51</v>
      </c>
      <c r="F195" s="76">
        <v>5.0199999999999996</v>
      </c>
      <c r="G195" s="76">
        <v>90</v>
      </c>
      <c r="H195" s="76">
        <v>90</v>
      </c>
      <c r="I195" s="76" t="s">
        <v>53</v>
      </c>
    </row>
    <row r="196" spans="1:9">
      <c r="A196" s="76" t="s">
        <v>150</v>
      </c>
      <c r="B196" s="76" t="s">
        <v>854</v>
      </c>
      <c r="C196" s="76">
        <v>0.3</v>
      </c>
      <c r="D196" s="76">
        <v>0.47699999999999998</v>
      </c>
      <c r="E196" s="76">
        <v>0.51</v>
      </c>
      <c r="F196" s="76">
        <v>8.36</v>
      </c>
      <c r="G196" s="76">
        <v>0</v>
      </c>
      <c r="H196" s="76">
        <v>90</v>
      </c>
      <c r="I196" s="76" t="s">
        <v>55</v>
      </c>
    </row>
    <row r="197" spans="1:9">
      <c r="A197" s="76" t="s">
        <v>151</v>
      </c>
      <c r="B197" s="76" t="s">
        <v>854</v>
      </c>
      <c r="C197" s="76">
        <v>0.3</v>
      </c>
      <c r="D197" s="76">
        <v>0.47699999999999998</v>
      </c>
      <c r="E197" s="76">
        <v>0.51</v>
      </c>
      <c r="F197" s="76">
        <v>5.0199999999999996</v>
      </c>
      <c r="G197" s="76">
        <v>270</v>
      </c>
      <c r="H197" s="76">
        <v>90</v>
      </c>
      <c r="I197" s="76" t="s">
        <v>60</v>
      </c>
    </row>
    <row r="198" spans="1:9">
      <c r="A198" s="76" t="s">
        <v>152</v>
      </c>
      <c r="B198" s="76" t="s">
        <v>148</v>
      </c>
      <c r="C198" s="76">
        <v>0.3</v>
      </c>
      <c r="D198" s="76">
        <v>0.35699999999999998</v>
      </c>
      <c r="E198" s="76">
        <v>0.38</v>
      </c>
      <c r="F198" s="76">
        <v>125.42</v>
      </c>
      <c r="G198" s="76">
        <v>90</v>
      </c>
      <c r="H198" s="76">
        <v>0</v>
      </c>
      <c r="I198" s="76"/>
    </row>
    <row r="199" spans="1:9">
      <c r="A199" s="76" t="s">
        <v>153</v>
      </c>
      <c r="B199" s="76" t="s">
        <v>854</v>
      </c>
      <c r="C199" s="76">
        <v>0.3</v>
      </c>
      <c r="D199" s="76">
        <v>0.47699999999999998</v>
      </c>
      <c r="E199" s="76">
        <v>0.51</v>
      </c>
      <c r="F199" s="76">
        <v>22.58</v>
      </c>
      <c r="G199" s="76">
        <v>90</v>
      </c>
      <c r="H199" s="76">
        <v>90</v>
      </c>
      <c r="I199" s="76" t="s">
        <v>53</v>
      </c>
    </row>
    <row r="200" spans="1:9">
      <c r="A200" s="76" t="s">
        <v>154</v>
      </c>
      <c r="B200" s="76" t="s">
        <v>854</v>
      </c>
      <c r="C200" s="76">
        <v>0.3</v>
      </c>
      <c r="D200" s="76">
        <v>0.47699999999999998</v>
      </c>
      <c r="E200" s="76">
        <v>0.51</v>
      </c>
      <c r="F200" s="76">
        <v>6.69</v>
      </c>
      <c r="G200" s="76">
        <v>180</v>
      </c>
      <c r="H200" s="76">
        <v>90</v>
      </c>
      <c r="I200" s="76" t="s">
        <v>62</v>
      </c>
    </row>
    <row r="201" spans="1:9">
      <c r="A201" s="76" t="s">
        <v>155</v>
      </c>
      <c r="B201" s="76" t="s">
        <v>148</v>
      </c>
      <c r="C201" s="76">
        <v>0.3</v>
      </c>
      <c r="D201" s="76">
        <v>0.35699999999999998</v>
      </c>
      <c r="E201" s="76">
        <v>0.38</v>
      </c>
      <c r="F201" s="76">
        <v>20.07</v>
      </c>
      <c r="G201" s="76">
        <v>90</v>
      </c>
      <c r="H201" s="76">
        <v>0</v>
      </c>
      <c r="I201" s="76"/>
    </row>
    <row r="202" spans="1:9">
      <c r="A202" s="76" t="s">
        <v>156</v>
      </c>
      <c r="B202" s="76" t="s">
        <v>854</v>
      </c>
      <c r="C202" s="76">
        <v>0.3</v>
      </c>
      <c r="D202" s="76">
        <v>0.47699999999999998</v>
      </c>
      <c r="E202" s="76">
        <v>0.51</v>
      </c>
      <c r="F202" s="76">
        <v>22.58</v>
      </c>
      <c r="G202" s="76">
        <v>270</v>
      </c>
      <c r="H202" s="76">
        <v>90</v>
      </c>
      <c r="I202" s="76" t="s">
        <v>60</v>
      </c>
    </row>
    <row r="203" spans="1:9">
      <c r="A203" s="76" t="s">
        <v>157</v>
      </c>
      <c r="B203" s="76" t="s">
        <v>854</v>
      </c>
      <c r="C203" s="76">
        <v>0.3</v>
      </c>
      <c r="D203" s="76">
        <v>0.47699999999999998</v>
      </c>
      <c r="E203" s="76">
        <v>0.51</v>
      </c>
      <c r="F203" s="76">
        <v>10.87</v>
      </c>
      <c r="G203" s="76">
        <v>180</v>
      </c>
      <c r="H203" s="76">
        <v>90</v>
      </c>
      <c r="I203" s="76" t="s">
        <v>62</v>
      </c>
    </row>
    <row r="204" spans="1:9">
      <c r="A204" s="76" t="s">
        <v>158</v>
      </c>
      <c r="B204" s="76" t="s">
        <v>148</v>
      </c>
      <c r="C204" s="76">
        <v>0.3</v>
      </c>
      <c r="D204" s="76">
        <v>0.35699999999999998</v>
      </c>
      <c r="E204" s="76">
        <v>0.38</v>
      </c>
      <c r="F204" s="76">
        <v>32.61</v>
      </c>
      <c r="G204" s="76">
        <v>90</v>
      </c>
      <c r="H204" s="76">
        <v>0</v>
      </c>
      <c r="I204" s="76"/>
    </row>
    <row r="205" spans="1:9">
      <c r="A205" s="76" t="s">
        <v>159</v>
      </c>
      <c r="B205" s="76" t="s">
        <v>854</v>
      </c>
      <c r="C205" s="76">
        <v>0.3</v>
      </c>
      <c r="D205" s="76">
        <v>0.47699999999999998</v>
      </c>
      <c r="E205" s="76">
        <v>0.51</v>
      </c>
      <c r="F205" s="76">
        <v>43.48</v>
      </c>
      <c r="G205" s="76">
        <v>180</v>
      </c>
      <c r="H205" s="76">
        <v>90</v>
      </c>
      <c r="I205" s="76" t="s">
        <v>62</v>
      </c>
    </row>
    <row r="206" spans="1:9">
      <c r="A206" s="76" t="s">
        <v>160</v>
      </c>
      <c r="B206" s="76" t="s">
        <v>148</v>
      </c>
      <c r="C206" s="76">
        <v>0.3</v>
      </c>
      <c r="D206" s="76">
        <v>0.35699999999999998</v>
      </c>
      <c r="E206" s="76">
        <v>0.38</v>
      </c>
      <c r="F206" s="76">
        <v>130.44999999999999</v>
      </c>
      <c r="G206" s="76">
        <v>90</v>
      </c>
      <c r="H206" s="76">
        <v>0</v>
      </c>
      <c r="I206" s="76"/>
    </row>
    <row r="207" spans="1:9">
      <c r="A207" s="76" t="s">
        <v>161</v>
      </c>
      <c r="B207" s="76" t="s">
        <v>854</v>
      </c>
      <c r="C207" s="76">
        <v>0.3</v>
      </c>
      <c r="D207" s="76">
        <v>0.47699999999999998</v>
      </c>
      <c r="E207" s="76">
        <v>0.51</v>
      </c>
      <c r="F207" s="76">
        <v>35.119999999999997</v>
      </c>
      <c r="G207" s="76">
        <v>180</v>
      </c>
      <c r="H207" s="76">
        <v>90</v>
      </c>
      <c r="I207" s="76" t="s">
        <v>62</v>
      </c>
    </row>
    <row r="208" spans="1:9">
      <c r="A208" s="76" t="s">
        <v>162</v>
      </c>
      <c r="B208" s="76" t="s">
        <v>148</v>
      </c>
      <c r="C208" s="76">
        <v>0.3</v>
      </c>
      <c r="D208" s="76">
        <v>0.35699999999999998</v>
      </c>
      <c r="E208" s="76">
        <v>0.38</v>
      </c>
      <c r="F208" s="76">
        <v>105.36</v>
      </c>
      <c r="G208" s="76">
        <v>90</v>
      </c>
      <c r="H208" s="76">
        <v>0</v>
      </c>
      <c r="I208" s="76"/>
    </row>
    <row r="209" spans="1:9">
      <c r="A209" s="76" t="s">
        <v>163</v>
      </c>
      <c r="B209" s="76" t="s">
        <v>854</v>
      </c>
      <c r="C209" s="76">
        <v>0.3</v>
      </c>
      <c r="D209" s="76">
        <v>0.47699999999999998</v>
      </c>
      <c r="E209" s="76">
        <v>0.51</v>
      </c>
      <c r="F209" s="76">
        <v>43.48</v>
      </c>
      <c r="G209" s="76">
        <v>180</v>
      </c>
      <c r="H209" s="76">
        <v>90</v>
      </c>
      <c r="I209" s="76" t="s">
        <v>62</v>
      </c>
    </row>
    <row r="210" spans="1:9">
      <c r="A210" s="76" t="s">
        <v>164</v>
      </c>
      <c r="B210" s="76" t="s">
        <v>148</v>
      </c>
      <c r="C210" s="76">
        <v>0.3</v>
      </c>
      <c r="D210" s="76">
        <v>0.35699999999999998</v>
      </c>
      <c r="E210" s="76">
        <v>0.38</v>
      </c>
      <c r="F210" s="76">
        <v>130.44999999999999</v>
      </c>
      <c r="G210" s="76">
        <v>90</v>
      </c>
      <c r="H210" s="76">
        <v>0</v>
      </c>
      <c r="I210" s="76"/>
    </row>
    <row r="211" spans="1:9">
      <c r="A211" s="76" t="s">
        <v>165</v>
      </c>
      <c r="B211" s="76" t="s">
        <v>854</v>
      </c>
      <c r="C211" s="76">
        <v>0.3</v>
      </c>
      <c r="D211" s="76">
        <v>0.47699999999999998</v>
      </c>
      <c r="E211" s="76">
        <v>0.51</v>
      </c>
      <c r="F211" s="76">
        <v>10.87</v>
      </c>
      <c r="G211" s="76">
        <v>180</v>
      </c>
      <c r="H211" s="76">
        <v>90</v>
      </c>
      <c r="I211" s="76" t="s">
        <v>62</v>
      </c>
    </row>
    <row r="212" spans="1:9">
      <c r="A212" s="76" t="s">
        <v>166</v>
      </c>
      <c r="B212" s="76" t="s">
        <v>148</v>
      </c>
      <c r="C212" s="76">
        <v>0.3</v>
      </c>
      <c r="D212" s="76">
        <v>0.35699999999999998</v>
      </c>
      <c r="E212" s="76">
        <v>0.38</v>
      </c>
      <c r="F212" s="76">
        <v>32.61</v>
      </c>
      <c r="G212" s="76">
        <v>90</v>
      </c>
      <c r="H212" s="76">
        <v>0</v>
      </c>
      <c r="I212" s="76"/>
    </row>
    <row r="213" spans="1:9">
      <c r="A213" s="76" t="s">
        <v>167</v>
      </c>
      <c r="B213" s="76" t="s">
        <v>854</v>
      </c>
      <c r="C213" s="76">
        <v>0.3</v>
      </c>
      <c r="D213" s="76">
        <v>0.47699999999999998</v>
      </c>
      <c r="E213" s="76">
        <v>0.51</v>
      </c>
      <c r="F213" s="76">
        <v>10.87</v>
      </c>
      <c r="G213" s="76">
        <v>0</v>
      </c>
      <c r="H213" s="76">
        <v>90</v>
      </c>
      <c r="I213" s="76" t="s">
        <v>55</v>
      </c>
    </row>
    <row r="214" spans="1:9">
      <c r="A214" s="76" t="s">
        <v>168</v>
      </c>
      <c r="B214" s="76" t="s">
        <v>148</v>
      </c>
      <c r="C214" s="76">
        <v>0.3</v>
      </c>
      <c r="D214" s="76">
        <v>0.35699999999999998</v>
      </c>
      <c r="E214" s="76">
        <v>0.38</v>
      </c>
      <c r="F214" s="76">
        <v>32.61</v>
      </c>
      <c r="G214" s="76">
        <v>90</v>
      </c>
      <c r="H214" s="76">
        <v>0</v>
      </c>
      <c r="I214" s="76"/>
    </row>
    <row r="215" spans="1:9">
      <c r="A215" s="76" t="s">
        <v>169</v>
      </c>
      <c r="B215" s="76" t="s">
        <v>854</v>
      </c>
      <c r="C215" s="76">
        <v>0.3</v>
      </c>
      <c r="D215" s="76">
        <v>0.47699999999999998</v>
      </c>
      <c r="E215" s="76">
        <v>0.51</v>
      </c>
      <c r="F215" s="76">
        <v>43.48</v>
      </c>
      <c r="G215" s="76">
        <v>0</v>
      </c>
      <c r="H215" s="76">
        <v>90</v>
      </c>
      <c r="I215" s="76" t="s">
        <v>55</v>
      </c>
    </row>
    <row r="216" spans="1:9">
      <c r="A216" s="76" t="s">
        <v>170</v>
      </c>
      <c r="B216" s="76" t="s">
        <v>148</v>
      </c>
      <c r="C216" s="76">
        <v>0.3</v>
      </c>
      <c r="D216" s="76">
        <v>0.35699999999999998</v>
      </c>
      <c r="E216" s="76">
        <v>0.38</v>
      </c>
      <c r="F216" s="76">
        <v>130.44</v>
      </c>
      <c r="G216" s="76">
        <v>90</v>
      </c>
      <c r="H216" s="76">
        <v>0</v>
      </c>
      <c r="I216" s="76"/>
    </row>
    <row r="217" spans="1:9">
      <c r="A217" s="76" t="s">
        <v>171</v>
      </c>
      <c r="B217" s="76" t="s">
        <v>854</v>
      </c>
      <c r="C217" s="76">
        <v>0.3</v>
      </c>
      <c r="D217" s="76">
        <v>0.47699999999999998</v>
      </c>
      <c r="E217" s="76">
        <v>0.51</v>
      </c>
      <c r="F217" s="76">
        <v>5.0199999999999996</v>
      </c>
      <c r="G217" s="76">
        <v>0</v>
      </c>
      <c r="H217" s="76">
        <v>90</v>
      </c>
      <c r="I217" s="76" t="s">
        <v>55</v>
      </c>
    </row>
    <row r="218" spans="1:9">
      <c r="A218" s="76" t="s">
        <v>172</v>
      </c>
      <c r="B218" s="76" t="s">
        <v>148</v>
      </c>
      <c r="C218" s="76">
        <v>0.3</v>
      </c>
      <c r="D218" s="76">
        <v>0.35699999999999998</v>
      </c>
      <c r="E218" s="76">
        <v>0.38</v>
      </c>
      <c r="F218" s="76">
        <v>15.05</v>
      </c>
      <c r="G218" s="76">
        <v>90</v>
      </c>
      <c r="H218" s="76">
        <v>0</v>
      </c>
      <c r="I218" s="76"/>
    </row>
    <row r="219" spans="1:9">
      <c r="A219" s="76" t="s">
        <v>173</v>
      </c>
      <c r="B219" s="76" t="s">
        <v>854</v>
      </c>
      <c r="C219" s="76">
        <v>0.3</v>
      </c>
      <c r="D219" s="76">
        <v>0.47699999999999998</v>
      </c>
      <c r="E219" s="76">
        <v>0.51</v>
      </c>
      <c r="F219" s="76">
        <v>10.87</v>
      </c>
      <c r="G219" s="76">
        <v>0</v>
      </c>
      <c r="H219" s="76">
        <v>90</v>
      </c>
      <c r="I219" s="76" t="s">
        <v>55</v>
      </c>
    </row>
    <row r="220" spans="1:9">
      <c r="A220" s="76" t="s">
        <v>174</v>
      </c>
      <c r="B220" s="76" t="s">
        <v>148</v>
      </c>
      <c r="C220" s="76">
        <v>0.3</v>
      </c>
      <c r="D220" s="76">
        <v>0.35699999999999998</v>
      </c>
      <c r="E220" s="76">
        <v>0.38</v>
      </c>
      <c r="F220" s="76">
        <v>32.61</v>
      </c>
      <c r="G220" s="76">
        <v>90</v>
      </c>
      <c r="H220" s="76">
        <v>0</v>
      </c>
      <c r="I220" s="76"/>
    </row>
    <row r="221" spans="1:9">
      <c r="A221" s="76" t="s">
        <v>175</v>
      </c>
      <c r="B221" s="76" t="s">
        <v>854</v>
      </c>
      <c r="C221" s="76">
        <v>0.3</v>
      </c>
      <c r="D221" s="76">
        <v>0.47699999999999998</v>
      </c>
      <c r="E221" s="76">
        <v>0.51</v>
      </c>
      <c r="F221" s="76">
        <v>43.48</v>
      </c>
      <c r="G221" s="76">
        <v>0</v>
      </c>
      <c r="H221" s="76">
        <v>90</v>
      </c>
      <c r="I221" s="76" t="s">
        <v>55</v>
      </c>
    </row>
    <row r="222" spans="1:9">
      <c r="A222" s="76" t="s">
        <v>176</v>
      </c>
      <c r="B222" s="76" t="s">
        <v>148</v>
      </c>
      <c r="C222" s="76">
        <v>0.3</v>
      </c>
      <c r="D222" s="76">
        <v>0.35699999999999998</v>
      </c>
      <c r="E222" s="76">
        <v>0.38</v>
      </c>
      <c r="F222" s="76">
        <v>130.44</v>
      </c>
      <c r="G222" s="76">
        <v>90</v>
      </c>
      <c r="H222" s="76">
        <v>0</v>
      </c>
      <c r="I222" s="76"/>
    </row>
    <row r="223" spans="1:9">
      <c r="A223" s="76" t="s">
        <v>177</v>
      </c>
      <c r="B223" s="76" t="s">
        <v>854</v>
      </c>
      <c r="C223" s="76">
        <v>0.3</v>
      </c>
      <c r="D223" s="76">
        <v>0.47699999999999998</v>
      </c>
      <c r="E223" s="76">
        <v>0.51</v>
      </c>
      <c r="F223" s="76">
        <v>10.87</v>
      </c>
      <c r="G223" s="76">
        <v>0</v>
      </c>
      <c r="H223" s="76">
        <v>90</v>
      </c>
      <c r="I223" s="76" t="s">
        <v>55</v>
      </c>
    </row>
    <row r="224" spans="1:9">
      <c r="A224" s="76" t="s">
        <v>178</v>
      </c>
      <c r="B224" s="76" t="s">
        <v>148</v>
      </c>
      <c r="C224" s="76">
        <v>0.3</v>
      </c>
      <c r="D224" s="76">
        <v>0.35699999999999998</v>
      </c>
      <c r="E224" s="76">
        <v>0.38</v>
      </c>
      <c r="F224" s="76">
        <v>32.61</v>
      </c>
      <c r="G224" s="76">
        <v>90</v>
      </c>
      <c r="H224" s="76">
        <v>0</v>
      </c>
      <c r="I224" s="76"/>
    </row>
    <row r="225" spans="1:11">
      <c r="A225" s="76" t="s">
        <v>179</v>
      </c>
      <c r="B225" s="76" t="s">
        <v>854</v>
      </c>
      <c r="C225" s="76">
        <v>0.3</v>
      </c>
      <c r="D225" s="76">
        <v>0.47699999999999998</v>
      </c>
      <c r="E225" s="76">
        <v>0.51</v>
      </c>
      <c r="F225" s="76">
        <v>4.18</v>
      </c>
      <c r="G225" s="76">
        <v>0</v>
      </c>
      <c r="H225" s="76">
        <v>90</v>
      </c>
      <c r="I225" s="76" t="s">
        <v>55</v>
      </c>
    </row>
    <row r="226" spans="1:11">
      <c r="A226" s="76" t="s">
        <v>180</v>
      </c>
      <c r="B226" s="76" t="s">
        <v>148</v>
      </c>
      <c r="C226" s="76">
        <v>0.3</v>
      </c>
      <c r="D226" s="76">
        <v>0.35699999999999998</v>
      </c>
      <c r="E226" s="76">
        <v>0.38</v>
      </c>
      <c r="F226" s="76">
        <v>12.54</v>
      </c>
      <c r="G226" s="76">
        <v>90</v>
      </c>
      <c r="H226" s="76">
        <v>0</v>
      </c>
      <c r="I226" s="76"/>
    </row>
    <row r="227" spans="1:11">
      <c r="A227" s="76" t="s">
        <v>181</v>
      </c>
      <c r="B227" s="76" t="s">
        <v>854</v>
      </c>
      <c r="C227" s="76">
        <v>0.3</v>
      </c>
      <c r="D227" s="76">
        <v>0.47699999999999998</v>
      </c>
      <c r="E227" s="76">
        <v>0.51</v>
      </c>
      <c r="F227" s="76">
        <v>6.69</v>
      </c>
      <c r="G227" s="76">
        <v>0</v>
      </c>
      <c r="H227" s="76">
        <v>90</v>
      </c>
      <c r="I227" s="76" t="s">
        <v>55</v>
      </c>
    </row>
    <row r="228" spans="1:11">
      <c r="A228" s="76" t="s">
        <v>182</v>
      </c>
      <c r="B228" s="76" t="s">
        <v>854</v>
      </c>
      <c r="C228" s="76">
        <v>0.3</v>
      </c>
      <c r="D228" s="76">
        <v>0.47699999999999998</v>
      </c>
      <c r="E228" s="76">
        <v>0.51</v>
      </c>
      <c r="F228" s="76">
        <v>22.58</v>
      </c>
      <c r="G228" s="76">
        <v>270</v>
      </c>
      <c r="H228" s="76">
        <v>90</v>
      </c>
      <c r="I228" s="76" t="s">
        <v>60</v>
      </c>
    </row>
    <row r="229" spans="1:11">
      <c r="A229" s="76" t="s">
        <v>183</v>
      </c>
      <c r="B229" s="76" t="s">
        <v>148</v>
      </c>
      <c r="C229" s="76">
        <v>0.3</v>
      </c>
      <c r="D229" s="76">
        <v>0.35699999999999998</v>
      </c>
      <c r="E229" s="76">
        <v>0.38</v>
      </c>
      <c r="F229" s="76">
        <v>20.07</v>
      </c>
      <c r="G229" s="76">
        <v>90</v>
      </c>
      <c r="H229" s="76">
        <v>0</v>
      </c>
      <c r="I229" s="76"/>
    </row>
    <row r="231" spans="1:11">
      <c r="A231" s="72"/>
      <c r="B231" s="76" t="s">
        <v>716</v>
      </c>
      <c r="C231" s="76" t="s">
        <v>957</v>
      </c>
      <c r="D231" s="76" t="s">
        <v>958</v>
      </c>
      <c r="E231" s="76" t="s">
        <v>959</v>
      </c>
      <c r="F231" s="76" t="s">
        <v>710</v>
      </c>
      <c r="G231" s="76" t="s">
        <v>184</v>
      </c>
      <c r="H231" s="76" t="s">
        <v>185</v>
      </c>
      <c r="I231" s="76" t="s">
        <v>186</v>
      </c>
      <c r="J231" s="76" t="s">
        <v>865</v>
      </c>
      <c r="K231" s="76" t="s">
        <v>51</v>
      </c>
    </row>
    <row r="232" spans="1:11">
      <c r="A232" s="76" t="s">
        <v>187</v>
      </c>
      <c r="B232" s="76" t="s">
        <v>991</v>
      </c>
      <c r="C232" s="76">
        <v>2.69</v>
      </c>
      <c r="D232" s="76">
        <v>2.69</v>
      </c>
      <c r="E232" s="76">
        <v>6.49</v>
      </c>
      <c r="F232" s="76">
        <v>0.61</v>
      </c>
      <c r="G232" s="76">
        <v>0.61</v>
      </c>
      <c r="H232" s="76" t="s">
        <v>731</v>
      </c>
      <c r="I232" s="76" t="s">
        <v>57</v>
      </c>
      <c r="J232" s="76">
        <v>90</v>
      </c>
      <c r="K232" s="76" t="s">
        <v>53</v>
      </c>
    </row>
    <row r="233" spans="1:11">
      <c r="A233" s="76" t="s">
        <v>188</v>
      </c>
      <c r="B233" s="76" t="s">
        <v>992</v>
      </c>
      <c r="C233" s="76">
        <v>4.4400000000000004</v>
      </c>
      <c r="D233" s="76">
        <v>4.4400000000000004</v>
      </c>
      <c r="E233" s="76">
        <v>6.49</v>
      </c>
      <c r="F233" s="76">
        <v>0.61</v>
      </c>
      <c r="G233" s="76">
        <v>0.61</v>
      </c>
      <c r="H233" s="76" t="s">
        <v>731</v>
      </c>
      <c r="I233" s="76" t="s">
        <v>59</v>
      </c>
      <c r="J233" s="76">
        <v>270</v>
      </c>
      <c r="K233" s="76" t="s">
        <v>60</v>
      </c>
    </row>
    <row r="234" spans="1:11">
      <c r="A234" s="76" t="s">
        <v>189</v>
      </c>
      <c r="B234" s="76" t="s">
        <v>963</v>
      </c>
      <c r="C234" s="76">
        <v>2.69</v>
      </c>
      <c r="D234" s="76">
        <v>2.69</v>
      </c>
      <c r="E234" s="76">
        <v>6.49</v>
      </c>
      <c r="F234" s="76">
        <v>0.61</v>
      </c>
      <c r="G234" s="76">
        <v>0.61</v>
      </c>
      <c r="H234" s="76" t="s">
        <v>731</v>
      </c>
      <c r="I234" s="76" t="s">
        <v>61</v>
      </c>
      <c r="J234" s="76">
        <v>180</v>
      </c>
      <c r="K234" s="76" t="s">
        <v>62</v>
      </c>
    </row>
    <row r="235" spans="1:11">
      <c r="A235" s="76" t="s">
        <v>190</v>
      </c>
      <c r="B235" s="76" t="s">
        <v>963</v>
      </c>
      <c r="C235" s="76">
        <v>2.97</v>
      </c>
      <c r="D235" s="76">
        <v>2.97</v>
      </c>
      <c r="E235" s="76">
        <v>6.49</v>
      </c>
      <c r="F235" s="76">
        <v>0.61</v>
      </c>
      <c r="G235" s="76">
        <v>0.61</v>
      </c>
      <c r="H235" s="76" t="s">
        <v>731</v>
      </c>
      <c r="I235" s="76" t="s">
        <v>68</v>
      </c>
      <c r="J235" s="76">
        <v>180</v>
      </c>
      <c r="K235" s="76" t="s">
        <v>62</v>
      </c>
    </row>
    <row r="236" spans="1:11">
      <c r="A236" s="76" t="s">
        <v>191</v>
      </c>
      <c r="B236" s="76" t="s">
        <v>963</v>
      </c>
      <c r="C236" s="76">
        <v>2.97</v>
      </c>
      <c r="D236" s="76">
        <v>2.97</v>
      </c>
      <c r="E236" s="76">
        <v>6.49</v>
      </c>
      <c r="F236" s="76">
        <v>0.61</v>
      </c>
      <c r="G236" s="76">
        <v>0.61</v>
      </c>
      <c r="H236" s="76" t="s">
        <v>731</v>
      </c>
      <c r="I236" s="76" t="s">
        <v>68</v>
      </c>
      <c r="J236" s="76">
        <v>180</v>
      </c>
      <c r="K236" s="76" t="s">
        <v>62</v>
      </c>
    </row>
    <row r="237" spans="1:11">
      <c r="A237" s="76" t="s">
        <v>192</v>
      </c>
      <c r="B237" s="76" t="s">
        <v>963</v>
      </c>
      <c r="C237" s="76">
        <v>2.97</v>
      </c>
      <c r="D237" s="76">
        <v>2.97</v>
      </c>
      <c r="E237" s="76">
        <v>6.49</v>
      </c>
      <c r="F237" s="76">
        <v>0.61</v>
      </c>
      <c r="G237" s="76">
        <v>0.61</v>
      </c>
      <c r="H237" s="76" t="s">
        <v>731</v>
      </c>
      <c r="I237" s="76" t="s">
        <v>68</v>
      </c>
      <c r="J237" s="76">
        <v>180</v>
      </c>
      <c r="K237" s="76" t="s">
        <v>62</v>
      </c>
    </row>
    <row r="238" spans="1:11">
      <c r="A238" s="76" t="s">
        <v>193</v>
      </c>
      <c r="B238" s="76" t="s">
        <v>963</v>
      </c>
      <c r="C238" s="76">
        <v>2.97</v>
      </c>
      <c r="D238" s="76">
        <v>2.97</v>
      </c>
      <c r="E238" s="76">
        <v>6.49</v>
      </c>
      <c r="F238" s="76">
        <v>0.61</v>
      </c>
      <c r="G238" s="76">
        <v>0.61</v>
      </c>
      <c r="H238" s="76" t="s">
        <v>731</v>
      </c>
      <c r="I238" s="76" t="s">
        <v>68</v>
      </c>
      <c r="J238" s="76">
        <v>180</v>
      </c>
      <c r="K238" s="76" t="s">
        <v>62</v>
      </c>
    </row>
    <row r="239" spans="1:11">
      <c r="A239" s="76" t="s">
        <v>194</v>
      </c>
      <c r="B239" s="76" t="s">
        <v>963</v>
      </c>
      <c r="C239" s="76">
        <v>2.96</v>
      </c>
      <c r="D239" s="76">
        <v>2.96</v>
      </c>
      <c r="E239" s="76">
        <v>6.49</v>
      </c>
      <c r="F239" s="76">
        <v>0.61</v>
      </c>
      <c r="G239" s="76">
        <v>0.61</v>
      </c>
      <c r="H239" s="76" t="s">
        <v>731</v>
      </c>
      <c r="I239" s="76" t="s">
        <v>68</v>
      </c>
      <c r="J239" s="76">
        <v>180</v>
      </c>
      <c r="K239" s="76" t="s">
        <v>62</v>
      </c>
    </row>
    <row r="240" spans="1:11">
      <c r="A240" s="76" t="s">
        <v>195</v>
      </c>
      <c r="B240" s="76" t="s">
        <v>963</v>
      </c>
      <c r="C240" s="76">
        <v>1.64</v>
      </c>
      <c r="D240" s="76">
        <v>1.64</v>
      </c>
      <c r="E240" s="76">
        <v>6.49</v>
      </c>
      <c r="F240" s="76">
        <v>0.61</v>
      </c>
      <c r="G240" s="76">
        <v>0.61</v>
      </c>
      <c r="H240" s="76" t="s">
        <v>731</v>
      </c>
      <c r="I240" s="76" t="s">
        <v>72</v>
      </c>
      <c r="J240" s="76">
        <v>180</v>
      </c>
      <c r="K240" s="76" t="s">
        <v>62</v>
      </c>
    </row>
    <row r="241" spans="1:11">
      <c r="A241" s="76" t="s">
        <v>196</v>
      </c>
      <c r="B241" s="76" t="s">
        <v>963</v>
      </c>
      <c r="C241" s="76">
        <v>1.64</v>
      </c>
      <c r="D241" s="76">
        <v>1.64</v>
      </c>
      <c r="E241" s="76">
        <v>6.49</v>
      </c>
      <c r="F241" s="76">
        <v>0.61</v>
      </c>
      <c r="G241" s="76">
        <v>0.61</v>
      </c>
      <c r="H241" s="76" t="s">
        <v>731</v>
      </c>
      <c r="I241" s="76" t="s">
        <v>72</v>
      </c>
      <c r="J241" s="76">
        <v>180</v>
      </c>
      <c r="K241" s="76" t="s">
        <v>62</v>
      </c>
    </row>
    <row r="242" spans="1:11">
      <c r="A242" s="76" t="s">
        <v>197</v>
      </c>
      <c r="B242" s="76" t="s">
        <v>963</v>
      </c>
      <c r="C242" s="76">
        <v>1.65</v>
      </c>
      <c r="D242" s="76">
        <v>1.65</v>
      </c>
      <c r="E242" s="76">
        <v>6.49</v>
      </c>
      <c r="F242" s="76">
        <v>0.61</v>
      </c>
      <c r="G242" s="76">
        <v>0.61</v>
      </c>
      <c r="H242" s="76" t="s">
        <v>731</v>
      </c>
      <c r="I242" s="76" t="s">
        <v>72</v>
      </c>
      <c r="J242" s="76">
        <v>180</v>
      </c>
      <c r="K242" s="76" t="s">
        <v>62</v>
      </c>
    </row>
    <row r="243" spans="1:11">
      <c r="A243" s="76" t="s">
        <v>198</v>
      </c>
      <c r="B243" s="76" t="s">
        <v>963</v>
      </c>
      <c r="C243" s="76">
        <v>1.64</v>
      </c>
      <c r="D243" s="76">
        <v>1.64</v>
      </c>
      <c r="E243" s="76">
        <v>6.49</v>
      </c>
      <c r="F243" s="76">
        <v>0.61</v>
      </c>
      <c r="G243" s="76">
        <v>0.61</v>
      </c>
      <c r="H243" s="76" t="s">
        <v>731</v>
      </c>
      <c r="I243" s="76" t="s">
        <v>76</v>
      </c>
      <c r="J243" s="76">
        <v>180</v>
      </c>
      <c r="K243" s="76" t="s">
        <v>62</v>
      </c>
    </row>
    <row r="244" spans="1:11">
      <c r="A244" s="76" t="s">
        <v>199</v>
      </c>
      <c r="B244" s="76" t="s">
        <v>963</v>
      </c>
      <c r="C244" s="76">
        <v>1.64</v>
      </c>
      <c r="D244" s="76">
        <v>1.64</v>
      </c>
      <c r="E244" s="76">
        <v>6.49</v>
      </c>
      <c r="F244" s="76">
        <v>0.61</v>
      </c>
      <c r="G244" s="76">
        <v>0.61</v>
      </c>
      <c r="H244" s="76" t="s">
        <v>731</v>
      </c>
      <c r="I244" s="76" t="s">
        <v>78</v>
      </c>
      <c r="J244" s="76">
        <v>180</v>
      </c>
      <c r="K244" s="76" t="s">
        <v>62</v>
      </c>
    </row>
    <row r="245" spans="1:11">
      <c r="A245" s="76" t="s">
        <v>200</v>
      </c>
      <c r="B245" s="76" t="s">
        <v>963</v>
      </c>
      <c r="C245" s="76">
        <v>1.65</v>
      </c>
      <c r="D245" s="76">
        <v>1.65</v>
      </c>
      <c r="E245" s="76">
        <v>6.49</v>
      </c>
      <c r="F245" s="76">
        <v>0.61</v>
      </c>
      <c r="G245" s="76">
        <v>0.61</v>
      </c>
      <c r="H245" s="76" t="s">
        <v>731</v>
      </c>
      <c r="I245" s="76" t="s">
        <v>80</v>
      </c>
      <c r="J245" s="76">
        <v>180</v>
      </c>
      <c r="K245" s="76" t="s">
        <v>62</v>
      </c>
    </row>
    <row r="246" spans="1:11">
      <c r="A246" s="76" t="s">
        <v>201</v>
      </c>
      <c r="B246" s="76" t="s">
        <v>1108</v>
      </c>
      <c r="C246" s="76">
        <v>1.65</v>
      </c>
      <c r="D246" s="76">
        <v>1.65</v>
      </c>
      <c r="E246" s="76">
        <v>6.49</v>
      </c>
      <c r="F246" s="76">
        <v>0.82</v>
      </c>
      <c r="G246" s="76">
        <v>0.82</v>
      </c>
      <c r="H246" s="76" t="s">
        <v>731</v>
      </c>
      <c r="I246" s="76" t="s">
        <v>82</v>
      </c>
      <c r="J246" s="76">
        <v>0</v>
      </c>
      <c r="K246" s="76" t="s">
        <v>55</v>
      </c>
    </row>
    <row r="247" spans="1:11">
      <c r="A247" s="76" t="s">
        <v>202</v>
      </c>
      <c r="B247" s="76" t="s">
        <v>1108</v>
      </c>
      <c r="C247" s="76">
        <v>1.64</v>
      </c>
      <c r="D247" s="76">
        <v>1.64</v>
      </c>
      <c r="E247" s="76">
        <v>6.49</v>
      </c>
      <c r="F247" s="76">
        <v>0.82</v>
      </c>
      <c r="G247" s="76">
        <v>0.82</v>
      </c>
      <c r="H247" s="76" t="s">
        <v>731</v>
      </c>
      <c r="I247" s="76" t="s">
        <v>84</v>
      </c>
      <c r="J247" s="76">
        <v>0</v>
      </c>
      <c r="K247" s="76" t="s">
        <v>55</v>
      </c>
    </row>
    <row r="248" spans="1:11">
      <c r="A248" s="76" t="s">
        <v>203</v>
      </c>
      <c r="B248" s="76" t="s">
        <v>1108</v>
      </c>
      <c r="C248" s="76">
        <v>1.64</v>
      </c>
      <c r="D248" s="76">
        <v>1.64</v>
      </c>
      <c r="E248" s="76">
        <v>6.49</v>
      </c>
      <c r="F248" s="76">
        <v>0.82</v>
      </c>
      <c r="G248" s="76">
        <v>0.82</v>
      </c>
      <c r="H248" s="76" t="s">
        <v>731</v>
      </c>
      <c r="I248" s="76" t="s">
        <v>86</v>
      </c>
      <c r="J248" s="76">
        <v>0</v>
      </c>
      <c r="K248" s="76" t="s">
        <v>55</v>
      </c>
    </row>
    <row r="249" spans="1:11">
      <c r="A249" s="76" t="s">
        <v>204</v>
      </c>
      <c r="B249" s="76" t="s">
        <v>1108</v>
      </c>
      <c r="C249" s="76">
        <v>1.64</v>
      </c>
      <c r="D249" s="76">
        <v>1.64</v>
      </c>
      <c r="E249" s="76">
        <v>6.49</v>
      </c>
      <c r="F249" s="76">
        <v>0.82</v>
      </c>
      <c r="G249" s="76">
        <v>0.82</v>
      </c>
      <c r="H249" s="76" t="s">
        <v>731</v>
      </c>
      <c r="I249" s="76" t="s">
        <v>88</v>
      </c>
      <c r="J249" s="76">
        <v>0</v>
      </c>
      <c r="K249" s="76" t="s">
        <v>55</v>
      </c>
    </row>
    <row r="250" spans="1:11">
      <c r="A250" s="76" t="s">
        <v>205</v>
      </c>
      <c r="B250" s="76" t="s">
        <v>1108</v>
      </c>
      <c r="C250" s="76">
        <v>1.64</v>
      </c>
      <c r="D250" s="76">
        <v>1.64</v>
      </c>
      <c r="E250" s="76">
        <v>6.49</v>
      </c>
      <c r="F250" s="76">
        <v>0.82</v>
      </c>
      <c r="G250" s="76">
        <v>0.82</v>
      </c>
      <c r="H250" s="76" t="s">
        <v>731</v>
      </c>
      <c r="I250" s="76" t="s">
        <v>88</v>
      </c>
      <c r="J250" s="76">
        <v>0</v>
      </c>
      <c r="K250" s="76" t="s">
        <v>55</v>
      </c>
    </row>
    <row r="251" spans="1:11">
      <c r="A251" s="76" t="s">
        <v>206</v>
      </c>
      <c r="B251" s="76" t="s">
        <v>1108</v>
      </c>
      <c r="C251" s="76">
        <v>1.65</v>
      </c>
      <c r="D251" s="76">
        <v>1.65</v>
      </c>
      <c r="E251" s="76">
        <v>6.49</v>
      </c>
      <c r="F251" s="76">
        <v>0.82</v>
      </c>
      <c r="G251" s="76">
        <v>0.82</v>
      </c>
      <c r="H251" s="76" t="s">
        <v>731</v>
      </c>
      <c r="I251" s="76" t="s">
        <v>88</v>
      </c>
      <c r="J251" s="76">
        <v>0</v>
      </c>
      <c r="K251" s="76" t="s">
        <v>55</v>
      </c>
    </row>
    <row r="252" spans="1:11">
      <c r="A252" s="76" t="s">
        <v>327</v>
      </c>
      <c r="B252" s="76" t="s">
        <v>1108</v>
      </c>
      <c r="C252" s="76">
        <v>1.65</v>
      </c>
      <c r="D252" s="76">
        <v>1.65</v>
      </c>
      <c r="E252" s="76">
        <v>6.49</v>
      </c>
      <c r="F252" s="76">
        <v>0.82</v>
      </c>
      <c r="G252" s="76">
        <v>0.82</v>
      </c>
      <c r="H252" s="76" t="s">
        <v>731</v>
      </c>
      <c r="I252" s="76" t="s">
        <v>92</v>
      </c>
      <c r="J252" s="76">
        <v>0</v>
      </c>
      <c r="K252" s="76" t="s">
        <v>55</v>
      </c>
    </row>
    <row r="253" spans="1:11">
      <c r="A253" s="76" t="s">
        <v>328</v>
      </c>
      <c r="B253" s="76" t="s">
        <v>1108</v>
      </c>
      <c r="C253" s="76">
        <v>1.64</v>
      </c>
      <c r="D253" s="76">
        <v>1.64</v>
      </c>
      <c r="E253" s="76">
        <v>6.49</v>
      </c>
      <c r="F253" s="76">
        <v>0.82</v>
      </c>
      <c r="G253" s="76">
        <v>0.82</v>
      </c>
      <c r="H253" s="76" t="s">
        <v>731</v>
      </c>
      <c r="I253" s="76" t="s">
        <v>94</v>
      </c>
      <c r="J253" s="76">
        <v>0</v>
      </c>
      <c r="K253" s="76" t="s">
        <v>55</v>
      </c>
    </row>
    <row r="254" spans="1:11">
      <c r="A254" s="76" t="s">
        <v>329</v>
      </c>
      <c r="B254" s="76" t="s">
        <v>1108</v>
      </c>
      <c r="C254" s="76">
        <v>1.64</v>
      </c>
      <c r="D254" s="76">
        <v>1.64</v>
      </c>
      <c r="E254" s="76">
        <v>6.49</v>
      </c>
      <c r="F254" s="76">
        <v>0.82</v>
      </c>
      <c r="G254" s="76">
        <v>0.82</v>
      </c>
      <c r="H254" s="76" t="s">
        <v>731</v>
      </c>
      <c r="I254" s="76" t="s">
        <v>94</v>
      </c>
      <c r="J254" s="76">
        <v>0</v>
      </c>
      <c r="K254" s="76" t="s">
        <v>55</v>
      </c>
    </row>
    <row r="255" spans="1:11">
      <c r="A255" s="76" t="s">
        <v>330</v>
      </c>
      <c r="B255" s="76" t="s">
        <v>1108</v>
      </c>
      <c r="C255" s="76">
        <v>1.64</v>
      </c>
      <c r="D255" s="76">
        <v>1.64</v>
      </c>
      <c r="E255" s="76">
        <v>6.49</v>
      </c>
      <c r="F255" s="76">
        <v>0.82</v>
      </c>
      <c r="G255" s="76">
        <v>0.82</v>
      </c>
      <c r="H255" s="76" t="s">
        <v>731</v>
      </c>
      <c r="I255" s="76" t="s">
        <v>94</v>
      </c>
      <c r="J255" s="76">
        <v>0</v>
      </c>
      <c r="K255" s="76" t="s">
        <v>55</v>
      </c>
    </row>
    <row r="256" spans="1:11">
      <c r="A256" s="76" t="s">
        <v>331</v>
      </c>
      <c r="B256" s="76" t="s">
        <v>1108</v>
      </c>
      <c r="C256" s="76">
        <v>1.64</v>
      </c>
      <c r="D256" s="76">
        <v>1.64</v>
      </c>
      <c r="E256" s="76">
        <v>6.49</v>
      </c>
      <c r="F256" s="76">
        <v>0.82</v>
      </c>
      <c r="G256" s="76">
        <v>0.82</v>
      </c>
      <c r="H256" s="76" t="s">
        <v>731</v>
      </c>
      <c r="I256" s="76" t="s">
        <v>94</v>
      </c>
      <c r="J256" s="76">
        <v>0</v>
      </c>
      <c r="K256" s="76" t="s">
        <v>55</v>
      </c>
    </row>
    <row r="257" spans="1:11">
      <c r="A257" s="76" t="s">
        <v>332</v>
      </c>
      <c r="B257" s="76" t="s">
        <v>991</v>
      </c>
      <c r="C257" s="76">
        <v>1.31</v>
      </c>
      <c r="D257" s="76">
        <v>1.31</v>
      </c>
      <c r="E257" s="76">
        <v>6.49</v>
      </c>
      <c r="F257" s="76">
        <v>0.61</v>
      </c>
      <c r="G257" s="76">
        <v>0.61</v>
      </c>
      <c r="H257" s="76" t="s">
        <v>731</v>
      </c>
      <c r="I257" s="76" t="s">
        <v>103</v>
      </c>
      <c r="J257" s="76">
        <v>90</v>
      </c>
      <c r="K257" s="76" t="s">
        <v>53</v>
      </c>
    </row>
    <row r="258" spans="1:11">
      <c r="A258" s="76" t="s">
        <v>333</v>
      </c>
      <c r="B258" s="76" t="s">
        <v>992</v>
      </c>
      <c r="C258" s="76">
        <v>1.31</v>
      </c>
      <c r="D258" s="76">
        <v>1.31</v>
      </c>
      <c r="E258" s="76">
        <v>6.49</v>
      </c>
      <c r="F258" s="76">
        <v>0.61</v>
      </c>
      <c r="G258" s="76">
        <v>0.61</v>
      </c>
      <c r="H258" s="76" t="s">
        <v>731</v>
      </c>
      <c r="I258" s="76" t="s">
        <v>105</v>
      </c>
      <c r="J258" s="76">
        <v>270</v>
      </c>
      <c r="K258" s="76" t="s">
        <v>60</v>
      </c>
    </row>
    <row r="259" spans="1:11">
      <c r="A259" s="76" t="s">
        <v>334</v>
      </c>
      <c r="B259" s="76" t="s">
        <v>963</v>
      </c>
      <c r="C259" s="76">
        <v>1.64</v>
      </c>
      <c r="D259" s="76">
        <v>1.64</v>
      </c>
      <c r="E259" s="76">
        <v>6.49</v>
      </c>
      <c r="F259" s="76">
        <v>0.61</v>
      </c>
      <c r="G259" s="76">
        <v>0.61</v>
      </c>
      <c r="H259" s="76" t="s">
        <v>731</v>
      </c>
      <c r="I259" s="76" t="s">
        <v>109</v>
      </c>
      <c r="J259" s="76">
        <v>180</v>
      </c>
      <c r="K259" s="76" t="s">
        <v>62</v>
      </c>
    </row>
    <row r="260" spans="1:11">
      <c r="A260" s="76" t="s">
        <v>335</v>
      </c>
      <c r="B260" s="76" t="s">
        <v>963</v>
      </c>
      <c r="C260" s="76">
        <v>1.64</v>
      </c>
      <c r="D260" s="76">
        <v>1.64</v>
      </c>
      <c r="E260" s="76">
        <v>6.49</v>
      </c>
      <c r="F260" s="76">
        <v>0.61</v>
      </c>
      <c r="G260" s="76">
        <v>0.61</v>
      </c>
      <c r="H260" s="76" t="s">
        <v>731</v>
      </c>
      <c r="I260" s="76" t="s">
        <v>110</v>
      </c>
      <c r="J260" s="76">
        <v>180</v>
      </c>
      <c r="K260" s="76" t="s">
        <v>62</v>
      </c>
    </row>
    <row r="261" spans="1:11">
      <c r="A261" s="76" t="s">
        <v>336</v>
      </c>
      <c r="B261" s="76" t="s">
        <v>963</v>
      </c>
      <c r="C261" s="76">
        <v>1.64</v>
      </c>
      <c r="D261" s="76">
        <v>1.64</v>
      </c>
      <c r="E261" s="76">
        <v>6.49</v>
      </c>
      <c r="F261" s="76">
        <v>0.61</v>
      </c>
      <c r="G261" s="76">
        <v>0.61</v>
      </c>
      <c r="H261" s="76" t="s">
        <v>731</v>
      </c>
      <c r="I261" s="76" t="s">
        <v>110</v>
      </c>
      <c r="J261" s="76">
        <v>180</v>
      </c>
      <c r="K261" s="76" t="s">
        <v>62</v>
      </c>
    </row>
    <row r="262" spans="1:11">
      <c r="A262" s="76" t="s">
        <v>337</v>
      </c>
      <c r="B262" s="76" t="s">
        <v>963</v>
      </c>
      <c r="C262" s="76">
        <v>1.64</v>
      </c>
      <c r="D262" s="76">
        <v>1.64</v>
      </c>
      <c r="E262" s="76">
        <v>6.49</v>
      </c>
      <c r="F262" s="76">
        <v>0.61</v>
      </c>
      <c r="G262" s="76">
        <v>0.61</v>
      </c>
      <c r="H262" s="76" t="s">
        <v>731</v>
      </c>
      <c r="I262" s="76" t="s">
        <v>110</v>
      </c>
      <c r="J262" s="76">
        <v>180</v>
      </c>
      <c r="K262" s="76" t="s">
        <v>62</v>
      </c>
    </row>
    <row r="263" spans="1:11">
      <c r="A263" s="76" t="s">
        <v>338</v>
      </c>
      <c r="B263" s="76" t="s">
        <v>963</v>
      </c>
      <c r="C263" s="76">
        <v>1.64</v>
      </c>
      <c r="D263" s="76">
        <v>1.64</v>
      </c>
      <c r="E263" s="76">
        <v>6.49</v>
      </c>
      <c r="F263" s="76">
        <v>0.61</v>
      </c>
      <c r="G263" s="76">
        <v>0.61</v>
      </c>
      <c r="H263" s="76" t="s">
        <v>731</v>
      </c>
      <c r="I263" s="76" t="s">
        <v>110</v>
      </c>
      <c r="J263" s="76">
        <v>180</v>
      </c>
      <c r="K263" s="76" t="s">
        <v>62</v>
      </c>
    </row>
    <row r="264" spans="1:11">
      <c r="A264" s="76" t="s">
        <v>339</v>
      </c>
      <c r="B264" s="76" t="s">
        <v>963</v>
      </c>
      <c r="C264" s="76">
        <v>1.65</v>
      </c>
      <c r="D264" s="76">
        <v>1.65</v>
      </c>
      <c r="E264" s="76">
        <v>6.49</v>
      </c>
      <c r="F264" s="76">
        <v>0.61</v>
      </c>
      <c r="G264" s="76">
        <v>0.61</v>
      </c>
      <c r="H264" s="76" t="s">
        <v>731</v>
      </c>
      <c r="I264" s="76" t="s">
        <v>111</v>
      </c>
      <c r="J264" s="76">
        <v>180</v>
      </c>
      <c r="K264" s="76" t="s">
        <v>62</v>
      </c>
    </row>
    <row r="265" spans="1:11">
      <c r="A265" s="76" t="s">
        <v>340</v>
      </c>
      <c r="B265" s="76" t="s">
        <v>963</v>
      </c>
      <c r="C265" s="76">
        <v>3.41</v>
      </c>
      <c r="D265" s="76">
        <v>3.41</v>
      </c>
      <c r="E265" s="76">
        <v>6.49</v>
      </c>
      <c r="F265" s="76">
        <v>0.61</v>
      </c>
      <c r="G265" s="76">
        <v>0.61</v>
      </c>
      <c r="H265" s="76" t="s">
        <v>731</v>
      </c>
      <c r="I265" s="76" t="s">
        <v>111</v>
      </c>
      <c r="J265" s="76">
        <v>180</v>
      </c>
      <c r="K265" s="76" t="s">
        <v>62</v>
      </c>
    </row>
    <row r="266" spans="1:11">
      <c r="A266" s="76" t="s">
        <v>341</v>
      </c>
      <c r="B266" s="76" t="s">
        <v>963</v>
      </c>
      <c r="C266" s="76">
        <v>1.65</v>
      </c>
      <c r="D266" s="76">
        <v>1.65</v>
      </c>
      <c r="E266" s="76">
        <v>6.49</v>
      </c>
      <c r="F266" s="76">
        <v>0.61</v>
      </c>
      <c r="G266" s="76">
        <v>0.61</v>
      </c>
      <c r="H266" s="76" t="s">
        <v>731</v>
      </c>
      <c r="I266" s="76" t="s">
        <v>111</v>
      </c>
      <c r="J266" s="76">
        <v>180</v>
      </c>
      <c r="K266" s="76" t="s">
        <v>62</v>
      </c>
    </row>
    <row r="267" spans="1:11">
      <c r="A267" s="76" t="s">
        <v>342</v>
      </c>
      <c r="B267" s="76" t="s">
        <v>963</v>
      </c>
      <c r="C267" s="76">
        <v>1.64</v>
      </c>
      <c r="D267" s="76">
        <v>1.64</v>
      </c>
      <c r="E267" s="76">
        <v>6.49</v>
      </c>
      <c r="F267" s="76">
        <v>0.61</v>
      </c>
      <c r="G267" s="76">
        <v>0.61</v>
      </c>
      <c r="H267" s="76" t="s">
        <v>731</v>
      </c>
      <c r="I267" s="76" t="s">
        <v>112</v>
      </c>
      <c r="J267" s="76">
        <v>180</v>
      </c>
      <c r="K267" s="76" t="s">
        <v>62</v>
      </c>
    </row>
    <row r="268" spans="1:11">
      <c r="A268" s="76" t="s">
        <v>343</v>
      </c>
      <c r="B268" s="76" t="s">
        <v>963</v>
      </c>
      <c r="C268" s="76">
        <v>1.64</v>
      </c>
      <c r="D268" s="76">
        <v>1.64</v>
      </c>
      <c r="E268" s="76">
        <v>6.49</v>
      </c>
      <c r="F268" s="76">
        <v>0.61</v>
      </c>
      <c r="G268" s="76">
        <v>0.61</v>
      </c>
      <c r="H268" s="76" t="s">
        <v>731</v>
      </c>
      <c r="I268" s="76" t="s">
        <v>112</v>
      </c>
      <c r="J268" s="76">
        <v>180</v>
      </c>
      <c r="K268" s="76" t="s">
        <v>62</v>
      </c>
    </row>
    <row r="269" spans="1:11">
      <c r="A269" s="76" t="s">
        <v>344</v>
      </c>
      <c r="B269" s="76" t="s">
        <v>963</v>
      </c>
      <c r="C269" s="76">
        <v>1.64</v>
      </c>
      <c r="D269" s="76">
        <v>1.64</v>
      </c>
      <c r="E269" s="76">
        <v>6.49</v>
      </c>
      <c r="F269" s="76">
        <v>0.61</v>
      </c>
      <c r="G269" s="76">
        <v>0.61</v>
      </c>
      <c r="H269" s="76" t="s">
        <v>731</v>
      </c>
      <c r="I269" s="76" t="s">
        <v>112</v>
      </c>
      <c r="J269" s="76">
        <v>180</v>
      </c>
      <c r="K269" s="76" t="s">
        <v>62</v>
      </c>
    </row>
    <row r="270" spans="1:11">
      <c r="A270" s="76" t="s">
        <v>345</v>
      </c>
      <c r="B270" s="76" t="s">
        <v>963</v>
      </c>
      <c r="C270" s="76">
        <v>1.64</v>
      </c>
      <c r="D270" s="76">
        <v>1.64</v>
      </c>
      <c r="E270" s="76">
        <v>6.49</v>
      </c>
      <c r="F270" s="76">
        <v>0.61</v>
      </c>
      <c r="G270" s="76">
        <v>0.61</v>
      </c>
      <c r="H270" s="76" t="s">
        <v>731</v>
      </c>
      <c r="I270" s="76" t="s">
        <v>112</v>
      </c>
      <c r="J270" s="76">
        <v>180</v>
      </c>
      <c r="K270" s="76" t="s">
        <v>62</v>
      </c>
    </row>
    <row r="271" spans="1:11">
      <c r="A271" s="76" t="s">
        <v>346</v>
      </c>
      <c r="B271" s="76" t="s">
        <v>963</v>
      </c>
      <c r="C271" s="76">
        <v>1.65</v>
      </c>
      <c r="D271" s="76">
        <v>1.65</v>
      </c>
      <c r="E271" s="76">
        <v>6.49</v>
      </c>
      <c r="F271" s="76">
        <v>0.61</v>
      </c>
      <c r="G271" s="76">
        <v>0.61</v>
      </c>
      <c r="H271" s="76" t="s">
        <v>731</v>
      </c>
      <c r="I271" s="76" t="s">
        <v>113</v>
      </c>
      <c r="J271" s="76">
        <v>180</v>
      </c>
      <c r="K271" s="76" t="s">
        <v>62</v>
      </c>
    </row>
    <row r="272" spans="1:11">
      <c r="A272" s="76" t="s">
        <v>347</v>
      </c>
      <c r="B272" s="76" t="s">
        <v>1108</v>
      </c>
      <c r="C272" s="76">
        <v>1.65</v>
      </c>
      <c r="D272" s="76">
        <v>1.65</v>
      </c>
      <c r="E272" s="76">
        <v>6.49</v>
      </c>
      <c r="F272" s="76">
        <v>0.82</v>
      </c>
      <c r="G272" s="76">
        <v>0.82</v>
      </c>
      <c r="H272" s="76" t="s">
        <v>731</v>
      </c>
      <c r="I272" s="76" t="s">
        <v>114</v>
      </c>
      <c r="J272" s="76">
        <v>0</v>
      </c>
      <c r="K272" s="76" t="s">
        <v>55</v>
      </c>
    </row>
    <row r="273" spans="1:11">
      <c r="A273" s="76" t="s">
        <v>348</v>
      </c>
      <c r="B273" s="76" t="s">
        <v>1108</v>
      </c>
      <c r="C273" s="76">
        <v>1.64</v>
      </c>
      <c r="D273" s="76">
        <v>1.64</v>
      </c>
      <c r="E273" s="76">
        <v>6.49</v>
      </c>
      <c r="F273" s="76">
        <v>0.82</v>
      </c>
      <c r="G273" s="76">
        <v>0.82</v>
      </c>
      <c r="H273" s="76" t="s">
        <v>731</v>
      </c>
      <c r="I273" s="76" t="s">
        <v>115</v>
      </c>
      <c r="J273" s="76">
        <v>0</v>
      </c>
      <c r="K273" s="76" t="s">
        <v>55</v>
      </c>
    </row>
    <row r="274" spans="1:11">
      <c r="A274" s="76" t="s">
        <v>349</v>
      </c>
      <c r="B274" s="76" t="s">
        <v>1108</v>
      </c>
      <c r="C274" s="76">
        <v>1.64</v>
      </c>
      <c r="D274" s="76">
        <v>1.64</v>
      </c>
      <c r="E274" s="76">
        <v>6.49</v>
      </c>
      <c r="F274" s="76">
        <v>0.82</v>
      </c>
      <c r="G274" s="76">
        <v>0.82</v>
      </c>
      <c r="H274" s="76" t="s">
        <v>731</v>
      </c>
      <c r="I274" s="76" t="s">
        <v>115</v>
      </c>
      <c r="J274" s="76">
        <v>0</v>
      </c>
      <c r="K274" s="76" t="s">
        <v>55</v>
      </c>
    </row>
    <row r="275" spans="1:11">
      <c r="A275" s="76" t="s">
        <v>350</v>
      </c>
      <c r="B275" s="76" t="s">
        <v>1108</v>
      </c>
      <c r="C275" s="76">
        <v>1.64</v>
      </c>
      <c r="D275" s="76">
        <v>1.64</v>
      </c>
      <c r="E275" s="76">
        <v>6.49</v>
      </c>
      <c r="F275" s="76">
        <v>0.82</v>
      </c>
      <c r="G275" s="76">
        <v>0.82</v>
      </c>
      <c r="H275" s="76" t="s">
        <v>731</v>
      </c>
      <c r="I275" s="76" t="s">
        <v>115</v>
      </c>
      <c r="J275" s="76">
        <v>0</v>
      </c>
      <c r="K275" s="76" t="s">
        <v>55</v>
      </c>
    </row>
    <row r="276" spans="1:11">
      <c r="A276" s="76" t="s">
        <v>351</v>
      </c>
      <c r="B276" s="76" t="s">
        <v>1108</v>
      </c>
      <c r="C276" s="76">
        <v>1.64</v>
      </c>
      <c r="D276" s="76">
        <v>1.64</v>
      </c>
      <c r="E276" s="76">
        <v>6.49</v>
      </c>
      <c r="F276" s="76">
        <v>0.82</v>
      </c>
      <c r="G276" s="76">
        <v>0.82</v>
      </c>
      <c r="H276" s="76" t="s">
        <v>731</v>
      </c>
      <c r="I276" s="76" t="s">
        <v>115</v>
      </c>
      <c r="J276" s="76">
        <v>0</v>
      </c>
      <c r="K276" s="76" t="s">
        <v>55</v>
      </c>
    </row>
    <row r="277" spans="1:11">
      <c r="A277" s="76" t="s">
        <v>352</v>
      </c>
      <c r="B277" s="76" t="s">
        <v>1108</v>
      </c>
      <c r="C277" s="76">
        <v>1.65</v>
      </c>
      <c r="D277" s="76">
        <v>1.65</v>
      </c>
      <c r="E277" s="76">
        <v>6.49</v>
      </c>
      <c r="F277" s="76">
        <v>0.82</v>
      </c>
      <c r="G277" s="76">
        <v>0.82</v>
      </c>
      <c r="H277" s="76" t="s">
        <v>731</v>
      </c>
      <c r="I277" s="76" t="s">
        <v>117</v>
      </c>
      <c r="J277" s="76">
        <v>0</v>
      </c>
      <c r="K277" s="76" t="s">
        <v>55</v>
      </c>
    </row>
    <row r="278" spans="1:11">
      <c r="A278" s="76" t="s">
        <v>353</v>
      </c>
      <c r="B278" s="76" t="s">
        <v>1108</v>
      </c>
      <c r="C278" s="76">
        <v>1.65</v>
      </c>
      <c r="D278" s="76">
        <v>1.65</v>
      </c>
      <c r="E278" s="76">
        <v>6.49</v>
      </c>
      <c r="F278" s="76">
        <v>0.82</v>
      </c>
      <c r="G278" s="76">
        <v>0.82</v>
      </c>
      <c r="H278" s="76" t="s">
        <v>731</v>
      </c>
      <c r="I278" s="76" t="s">
        <v>118</v>
      </c>
      <c r="J278" s="76">
        <v>0</v>
      </c>
      <c r="K278" s="76" t="s">
        <v>55</v>
      </c>
    </row>
    <row r="279" spans="1:11">
      <c r="A279" s="76" t="s">
        <v>354</v>
      </c>
      <c r="B279" s="76" t="s">
        <v>1108</v>
      </c>
      <c r="C279" s="76">
        <v>1.64</v>
      </c>
      <c r="D279" s="76">
        <v>1.64</v>
      </c>
      <c r="E279" s="76">
        <v>6.49</v>
      </c>
      <c r="F279" s="76">
        <v>0.82</v>
      </c>
      <c r="G279" s="76">
        <v>0.82</v>
      </c>
      <c r="H279" s="76" t="s">
        <v>731</v>
      </c>
      <c r="I279" s="76" t="s">
        <v>118</v>
      </c>
      <c r="J279" s="76">
        <v>0</v>
      </c>
      <c r="K279" s="76" t="s">
        <v>55</v>
      </c>
    </row>
    <row r="280" spans="1:11">
      <c r="A280" s="76" t="s">
        <v>355</v>
      </c>
      <c r="B280" s="76" t="s">
        <v>1108</v>
      </c>
      <c r="C280" s="76">
        <v>1.64</v>
      </c>
      <c r="D280" s="76">
        <v>1.64</v>
      </c>
      <c r="E280" s="76">
        <v>6.49</v>
      </c>
      <c r="F280" s="76">
        <v>0.82</v>
      </c>
      <c r="G280" s="76">
        <v>0.82</v>
      </c>
      <c r="H280" s="76" t="s">
        <v>731</v>
      </c>
      <c r="I280" s="76" t="s">
        <v>118</v>
      </c>
      <c r="J280" s="76">
        <v>0</v>
      </c>
      <c r="K280" s="76" t="s">
        <v>55</v>
      </c>
    </row>
    <row r="281" spans="1:11">
      <c r="A281" s="76" t="s">
        <v>356</v>
      </c>
      <c r="B281" s="76" t="s">
        <v>1108</v>
      </c>
      <c r="C281" s="76">
        <v>1.64</v>
      </c>
      <c r="D281" s="76">
        <v>1.64</v>
      </c>
      <c r="E281" s="76">
        <v>6.49</v>
      </c>
      <c r="F281" s="76">
        <v>0.82</v>
      </c>
      <c r="G281" s="76">
        <v>0.82</v>
      </c>
      <c r="H281" s="76" t="s">
        <v>731</v>
      </c>
      <c r="I281" s="76" t="s">
        <v>118</v>
      </c>
      <c r="J281" s="76">
        <v>0</v>
      </c>
      <c r="K281" s="76" t="s">
        <v>55</v>
      </c>
    </row>
    <row r="282" spans="1:11">
      <c r="A282" s="76" t="s">
        <v>357</v>
      </c>
      <c r="B282" s="76" t="s">
        <v>1108</v>
      </c>
      <c r="C282" s="76">
        <v>1.64</v>
      </c>
      <c r="D282" s="76">
        <v>1.64</v>
      </c>
      <c r="E282" s="76">
        <v>6.49</v>
      </c>
      <c r="F282" s="76">
        <v>0.82</v>
      </c>
      <c r="G282" s="76">
        <v>0.82</v>
      </c>
      <c r="H282" s="76" t="s">
        <v>731</v>
      </c>
      <c r="I282" s="76" t="s">
        <v>119</v>
      </c>
      <c r="J282" s="76">
        <v>0</v>
      </c>
      <c r="K282" s="76" t="s">
        <v>55</v>
      </c>
    </row>
    <row r="283" spans="1:11">
      <c r="A283" s="76" t="s">
        <v>358</v>
      </c>
      <c r="B283" s="76" t="s">
        <v>991</v>
      </c>
      <c r="C283" s="76">
        <v>1.31</v>
      </c>
      <c r="D283" s="76">
        <v>1.31</v>
      </c>
      <c r="E283" s="76">
        <v>6.49</v>
      </c>
      <c r="F283" s="76">
        <v>0.61</v>
      </c>
      <c r="G283" s="76">
        <v>0.61</v>
      </c>
      <c r="H283" s="76" t="s">
        <v>731</v>
      </c>
      <c r="I283" s="76" t="s">
        <v>125</v>
      </c>
      <c r="J283" s="76">
        <v>90</v>
      </c>
      <c r="K283" s="76" t="s">
        <v>53</v>
      </c>
    </row>
    <row r="284" spans="1:11">
      <c r="A284" s="76" t="s">
        <v>359</v>
      </c>
      <c r="B284" s="76" t="s">
        <v>992</v>
      </c>
      <c r="C284" s="76">
        <v>1.31</v>
      </c>
      <c r="D284" s="76">
        <v>1.31</v>
      </c>
      <c r="E284" s="76">
        <v>6.49</v>
      </c>
      <c r="F284" s="76">
        <v>0.61</v>
      </c>
      <c r="G284" s="76">
        <v>0.61</v>
      </c>
      <c r="H284" s="76" t="s">
        <v>731</v>
      </c>
      <c r="I284" s="76" t="s">
        <v>127</v>
      </c>
      <c r="J284" s="76">
        <v>270</v>
      </c>
      <c r="K284" s="76" t="s">
        <v>60</v>
      </c>
    </row>
    <row r="285" spans="1:11">
      <c r="A285" s="76" t="s">
        <v>360</v>
      </c>
      <c r="B285" s="76" t="s">
        <v>963</v>
      </c>
      <c r="C285" s="76">
        <v>1.64</v>
      </c>
      <c r="D285" s="76">
        <v>1.64</v>
      </c>
      <c r="E285" s="76">
        <v>6.49</v>
      </c>
      <c r="F285" s="76">
        <v>0.61</v>
      </c>
      <c r="G285" s="76">
        <v>0.61</v>
      </c>
      <c r="H285" s="76" t="s">
        <v>731</v>
      </c>
      <c r="I285" s="76" t="s">
        <v>131</v>
      </c>
      <c r="J285" s="76">
        <v>180</v>
      </c>
      <c r="K285" s="76" t="s">
        <v>62</v>
      </c>
    </row>
    <row r="286" spans="1:11">
      <c r="A286" s="76" t="s">
        <v>361</v>
      </c>
      <c r="B286" s="76" t="s">
        <v>963</v>
      </c>
      <c r="C286" s="76">
        <v>1.64</v>
      </c>
      <c r="D286" s="76">
        <v>1.64</v>
      </c>
      <c r="E286" s="76">
        <v>6.49</v>
      </c>
      <c r="F286" s="76">
        <v>0.61</v>
      </c>
      <c r="G286" s="76">
        <v>0.61</v>
      </c>
      <c r="H286" s="76" t="s">
        <v>731</v>
      </c>
      <c r="I286" s="76" t="s">
        <v>132</v>
      </c>
      <c r="J286" s="76">
        <v>180</v>
      </c>
      <c r="K286" s="76" t="s">
        <v>62</v>
      </c>
    </row>
    <row r="287" spans="1:11">
      <c r="A287" s="76" t="s">
        <v>362</v>
      </c>
      <c r="B287" s="76" t="s">
        <v>963</v>
      </c>
      <c r="C287" s="76">
        <v>1.64</v>
      </c>
      <c r="D287" s="76">
        <v>1.64</v>
      </c>
      <c r="E287" s="76">
        <v>6.49</v>
      </c>
      <c r="F287" s="76">
        <v>0.61</v>
      </c>
      <c r="G287" s="76">
        <v>0.61</v>
      </c>
      <c r="H287" s="76" t="s">
        <v>731</v>
      </c>
      <c r="I287" s="76" t="s">
        <v>132</v>
      </c>
      <c r="J287" s="76">
        <v>180</v>
      </c>
      <c r="K287" s="76" t="s">
        <v>62</v>
      </c>
    </row>
    <row r="288" spans="1:11">
      <c r="A288" s="76" t="s">
        <v>363</v>
      </c>
      <c r="B288" s="76" t="s">
        <v>963</v>
      </c>
      <c r="C288" s="76">
        <v>1.64</v>
      </c>
      <c r="D288" s="76">
        <v>1.64</v>
      </c>
      <c r="E288" s="76">
        <v>6.49</v>
      </c>
      <c r="F288" s="76">
        <v>0.61</v>
      </c>
      <c r="G288" s="76">
        <v>0.61</v>
      </c>
      <c r="H288" s="76" t="s">
        <v>731</v>
      </c>
      <c r="I288" s="76" t="s">
        <v>132</v>
      </c>
      <c r="J288" s="76">
        <v>180</v>
      </c>
      <c r="K288" s="76" t="s">
        <v>62</v>
      </c>
    </row>
    <row r="289" spans="1:11">
      <c r="A289" s="76" t="s">
        <v>364</v>
      </c>
      <c r="B289" s="76" t="s">
        <v>963</v>
      </c>
      <c r="C289" s="76">
        <v>1.64</v>
      </c>
      <c r="D289" s="76">
        <v>1.64</v>
      </c>
      <c r="E289" s="76">
        <v>6.49</v>
      </c>
      <c r="F289" s="76">
        <v>0.61</v>
      </c>
      <c r="G289" s="76">
        <v>0.61</v>
      </c>
      <c r="H289" s="76" t="s">
        <v>731</v>
      </c>
      <c r="I289" s="76" t="s">
        <v>132</v>
      </c>
      <c r="J289" s="76">
        <v>180</v>
      </c>
      <c r="K289" s="76" t="s">
        <v>62</v>
      </c>
    </row>
    <row r="290" spans="1:11">
      <c r="A290" s="76" t="s">
        <v>365</v>
      </c>
      <c r="B290" s="76" t="s">
        <v>963</v>
      </c>
      <c r="C290" s="76">
        <v>1.65</v>
      </c>
      <c r="D290" s="76">
        <v>1.65</v>
      </c>
      <c r="E290" s="76">
        <v>6.49</v>
      </c>
      <c r="F290" s="76">
        <v>0.61</v>
      </c>
      <c r="G290" s="76">
        <v>0.61</v>
      </c>
      <c r="H290" s="76" t="s">
        <v>731</v>
      </c>
      <c r="I290" s="76" t="s">
        <v>133</v>
      </c>
      <c r="J290" s="76">
        <v>180</v>
      </c>
      <c r="K290" s="76" t="s">
        <v>62</v>
      </c>
    </row>
    <row r="291" spans="1:11">
      <c r="A291" s="76" t="s">
        <v>366</v>
      </c>
      <c r="B291" s="76" t="s">
        <v>963</v>
      </c>
      <c r="C291" s="76">
        <v>3.41</v>
      </c>
      <c r="D291" s="76">
        <v>3.41</v>
      </c>
      <c r="E291" s="76">
        <v>6.49</v>
      </c>
      <c r="F291" s="76">
        <v>0.61</v>
      </c>
      <c r="G291" s="76">
        <v>0.61</v>
      </c>
      <c r="H291" s="76" t="s">
        <v>731</v>
      </c>
      <c r="I291" s="76" t="s">
        <v>133</v>
      </c>
      <c r="J291" s="76">
        <v>180</v>
      </c>
      <c r="K291" s="76" t="s">
        <v>62</v>
      </c>
    </row>
    <row r="292" spans="1:11">
      <c r="A292" s="76" t="s">
        <v>367</v>
      </c>
      <c r="B292" s="76" t="s">
        <v>963</v>
      </c>
      <c r="C292" s="76">
        <v>1.65</v>
      </c>
      <c r="D292" s="76">
        <v>1.65</v>
      </c>
      <c r="E292" s="76">
        <v>6.49</v>
      </c>
      <c r="F292" s="76">
        <v>0.61</v>
      </c>
      <c r="G292" s="76">
        <v>0.61</v>
      </c>
      <c r="H292" s="76" t="s">
        <v>731</v>
      </c>
      <c r="I292" s="76" t="s">
        <v>133</v>
      </c>
      <c r="J292" s="76">
        <v>180</v>
      </c>
      <c r="K292" s="76" t="s">
        <v>62</v>
      </c>
    </row>
    <row r="293" spans="1:11">
      <c r="A293" s="76" t="s">
        <v>368</v>
      </c>
      <c r="B293" s="76" t="s">
        <v>963</v>
      </c>
      <c r="C293" s="76">
        <v>1.64</v>
      </c>
      <c r="D293" s="76">
        <v>1.64</v>
      </c>
      <c r="E293" s="76">
        <v>6.49</v>
      </c>
      <c r="F293" s="76">
        <v>0.61</v>
      </c>
      <c r="G293" s="76">
        <v>0.61</v>
      </c>
      <c r="H293" s="76" t="s">
        <v>731</v>
      </c>
      <c r="I293" s="76" t="s">
        <v>134</v>
      </c>
      <c r="J293" s="76">
        <v>180</v>
      </c>
      <c r="K293" s="76" t="s">
        <v>62</v>
      </c>
    </row>
    <row r="294" spans="1:11">
      <c r="A294" s="76" t="s">
        <v>369</v>
      </c>
      <c r="B294" s="76" t="s">
        <v>963</v>
      </c>
      <c r="C294" s="76">
        <v>1.64</v>
      </c>
      <c r="D294" s="76">
        <v>1.64</v>
      </c>
      <c r="E294" s="76">
        <v>6.49</v>
      </c>
      <c r="F294" s="76">
        <v>0.61</v>
      </c>
      <c r="G294" s="76">
        <v>0.61</v>
      </c>
      <c r="H294" s="76" t="s">
        <v>731</v>
      </c>
      <c r="I294" s="76" t="s">
        <v>134</v>
      </c>
      <c r="J294" s="76">
        <v>180</v>
      </c>
      <c r="K294" s="76" t="s">
        <v>62</v>
      </c>
    </row>
    <row r="295" spans="1:11">
      <c r="A295" s="76" t="s">
        <v>370</v>
      </c>
      <c r="B295" s="76" t="s">
        <v>963</v>
      </c>
      <c r="C295" s="76">
        <v>1.64</v>
      </c>
      <c r="D295" s="76">
        <v>1.64</v>
      </c>
      <c r="E295" s="76">
        <v>6.49</v>
      </c>
      <c r="F295" s="76">
        <v>0.61</v>
      </c>
      <c r="G295" s="76">
        <v>0.61</v>
      </c>
      <c r="H295" s="76" t="s">
        <v>731</v>
      </c>
      <c r="I295" s="76" t="s">
        <v>134</v>
      </c>
      <c r="J295" s="76">
        <v>180</v>
      </c>
      <c r="K295" s="76" t="s">
        <v>62</v>
      </c>
    </row>
    <row r="296" spans="1:11">
      <c r="A296" s="76" t="s">
        <v>371</v>
      </c>
      <c r="B296" s="76" t="s">
        <v>963</v>
      </c>
      <c r="C296" s="76">
        <v>1.64</v>
      </c>
      <c r="D296" s="76">
        <v>1.64</v>
      </c>
      <c r="E296" s="76">
        <v>6.49</v>
      </c>
      <c r="F296" s="76">
        <v>0.61</v>
      </c>
      <c r="G296" s="76">
        <v>0.61</v>
      </c>
      <c r="H296" s="76" t="s">
        <v>731</v>
      </c>
      <c r="I296" s="76" t="s">
        <v>134</v>
      </c>
      <c r="J296" s="76">
        <v>180</v>
      </c>
      <c r="K296" s="76" t="s">
        <v>62</v>
      </c>
    </row>
    <row r="297" spans="1:11">
      <c r="A297" s="76" t="s">
        <v>372</v>
      </c>
      <c r="B297" s="76" t="s">
        <v>963</v>
      </c>
      <c r="C297" s="76">
        <v>1.65</v>
      </c>
      <c r="D297" s="76">
        <v>1.65</v>
      </c>
      <c r="E297" s="76">
        <v>6.49</v>
      </c>
      <c r="F297" s="76">
        <v>0.61</v>
      </c>
      <c r="G297" s="76">
        <v>0.61</v>
      </c>
      <c r="H297" s="76" t="s">
        <v>731</v>
      </c>
      <c r="I297" s="76" t="s">
        <v>135</v>
      </c>
      <c r="J297" s="76">
        <v>180</v>
      </c>
      <c r="K297" s="76" t="s">
        <v>62</v>
      </c>
    </row>
    <row r="298" spans="1:11">
      <c r="A298" s="76" t="s">
        <v>373</v>
      </c>
      <c r="B298" s="76" t="s">
        <v>1108</v>
      </c>
      <c r="C298" s="76">
        <v>1.65</v>
      </c>
      <c r="D298" s="76">
        <v>1.65</v>
      </c>
      <c r="E298" s="76">
        <v>6.49</v>
      </c>
      <c r="F298" s="76">
        <v>0.82</v>
      </c>
      <c r="G298" s="76">
        <v>0.82</v>
      </c>
      <c r="H298" s="76" t="s">
        <v>731</v>
      </c>
      <c r="I298" s="76" t="s">
        <v>136</v>
      </c>
      <c r="J298" s="76">
        <v>0</v>
      </c>
      <c r="K298" s="76" t="s">
        <v>55</v>
      </c>
    </row>
    <row r="299" spans="1:11">
      <c r="A299" s="76" t="s">
        <v>374</v>
      </c>
      <c r="B299" s="76" t="s">
        <v>1108</v>
      </c>
      <c r="C299" s="76">
        <v>1.64</v>
      </c>
      <c r="D299" s="76">
        <v>1.64</v>
      </c>
      <c r="E299" s="76">
        <v>6.49</v>
      </c>
      <c r="F299" s="76">
        <v>0.82</v>
      </c>
      <c r="G299" s="76">
        <v>0.82</v>
      </c>
      <c r="H299" s="76" t="s">
        <v>731</v>
      </c>
      <c r="I299" s="76" t="s">
        <v>137</v>
      </c>
      <c r="J299" s="76">
        <v>0</v>
      </c>
      <c r="K299" s="76" t="s">
        <v>55</v>
      </c>
    </row>
    <row r="300" spans="1:11">
      <c r="A300" s="76" t="s">
        <v>375</v>
      </c>
      <c r="B300" s="76" t="s">
        <v>1108</v>
      </c>
      <c r="C300" s="76">
        <v>1.64</v>
      </c>
      <c r="D300" s="76">
        <v>1.64</v>
      </c>
      <c r="E300" s="76">
        <v>6.49</v>
      </c>
      <c r="F300" s="76">
        <v>0.82</v>
      </c>
      <c r="G300" s="76">
        <v>0.82</v>
      </c>
      <c r="H300" s="76" t="s">
        <v>731</v>
      </c>
      <c r="I300" s="76" t="s">
        <v>137</v>
      </c>
      <c r="J300" s="76">
        <v>0</v>
      </c>
      <c r="K300" s="76" t="s">
        <v>55</v>
      </c>
    </row>
    <row r="301" spans="1:11">
      <c r="A301" s="76" t="s">
        <v>376</v>
      </c>
      <c r="B301" s="76" t="s">
        <v>1108</v>
      </c>
      <c r="C301" s="76">
        <v>1.64</v>
      </c>
      <c r="D301" s="76">
        <v>1.64</v>
      </c>
      <c r="E301" s="76">
        <v>6.49</v>
      </c>
      <c r="F301" s="76">
        <v>0.82</v>
      </c>
      <c r="G301" s="76">
        <v>0.82</v>
      </c>
      <c r="H301" s="76" t="s">
        <v>731</v>
      </c>
      <c r="I301" s="76" t="s">
        <v>137</v>
      </c>
      <c r="J301" s="76">
        <v>0</v>
      </c>
      <c r="K301" s="76" t="s">
        <v>55</v>
      </c>
    </row>
    <row r="302" spans="1:11">
      <c r="A302" s="76" t="s">
        <v>377</v>
      </c>
      <c r="B302" s="76" t="s">
        <v>1108</v>
      </c>
      <c r="C302" s="76">
        <v>1.64</v>
      </c>
      <c r="D302" s="76">
        <v>1.64</v>
      </c>
      <c r="E302" s="76">
        <v>6.49</v>
      </c>
      <c r="F302" s="76">
        <v>0.82</v>
      </c>
      <c r="G302" s="76">
        <v>0.82</v>
      </c>
      <c r="H302" s="76" t="s">
        <v>731</v>
      </c>
      <c r="I302" s="76" t="s">
        <v>137</v>
      </c>
      <c r="J302" s="76">
        <v>0</v>
      </c>
      <c r="K302" s="76" t="s">
        <v>55</v>
      </c>
    </row>
    <row r="303" spans="1:11">
      <c r="A303" s="76" t="s">
        <v>378</v>
      </c>
      <c r="B303" s="76" t="s">
        <v>1108</v>
      </c>
      <c r="C303" s="76">
        <v>1.65</v>
      </c>
      <c r="D303" s="76">
        <v>1.65</v>
      </c>
      <c r="E303" s="76">
        <v>6.49</v>
      </c>
      <c r="F303" s="76">
        <v>0.82</v>
      </c>
      <c r="G303" s="76">
        <v>0.82</v>
      </c>
      <c r="H303" s="76" t="s">
        <v>731</v>
      </c>
      <c r="I303" s="76" t="s">
        <v>139</v>
      </c>
      <c r="J303" s="76">
        <v>0</v>
      </c>
      <c r="K303" s="76" t="s">
        <v>55</v>
      </c>
    </row>
    <row r="304" spans="1:11">
      <c r="A304" s="76" t="s">
        <v>379</v>
      </c>
      <c r="B304" s="76" t="s">
        <v>1108</v>
      </c>
      <c r="C304" s="76">
        <v>1.65</v>
      </c>
      <c r="D304" s="76">
        <v>1.65</v>
      </c>
      <c r="E304" s="76">
        <v>6.49</v>
      </c>
      <c r="F304" s="76">
        <v>0.82</v>
      </c>
      <c r="G304" s="76">
        <v>0.82</v>
      </c>
      <c r="H304" s="76" t="s">
        <v>731</v>
      </c>
      <c r="I304" s="76" t="s">
        <v>140</v>
      </c>
      <c r="J304" s="76">
        <v>0</v>
      </c>
      <c r="K304" s="76" t="s">
        <v>55</v>
      </c>
    </row>
    <row r="305" spans="1:11">
      <c r="A305" s="76" t="s">
        <v>380</v>
      </c>
      <c r="B305" s="76" t="s">
        <v>1108</v>
      </c>
      <c r="C305" s="76">
        <v>1.64</v>
      </c>
      <c r="D305" s="76">
        <v>1.64</v>
      </c>
      <c r="E305" s="76">
        <v>6.49</v>
      </c>
      <c r="F305" s="76">
        <v>0.82</v>
      </c>
      <c r="G305" s="76">
        <v>0.82</v>
      </c>
      <c r="H305" s="76" t="s">
        <v>731</v>
      </c>
      <c r="I305" s="76" t="s">
        <v>140</v>
      </c>
      <c r="J305" s="76">
        <v>0</v>
      </c>
      <c r="K305" s="76" t="s">
        <v>55</v>
      </c>
    </row>
    <row r="306" spans="1:11">
      <c r="A306" s="76" t="s">
        <v>381</v>
      </c>
      <c r="B306" s="76" t="s">
        <v>1108</v>
      </c>
      <c r="C306" s="76">
        <v>1.64</v>
      </c>
      <c r="D306" s="76">
        <v>1.64</v>
      </c>
      <c r="E306" s="76">
        <v>6.49</v>
      </c>
      <c r="F306" s="76">
        <v>0.82</v>
      </c>
      <c r="G306" s="76">
        <v>0.82</v>
      </c>
      <c r="H306" s="76" t="s">
        <v>731</v>
      </c>
      <c r="I306" s="76" t="s">
        <v>140</v>
      </c>
      <c r="J306" s="76">
        <v>0</v>
      </c>
      <c r="K306" s="76" t="s">
        <v>55</v>
      </c>
    </row>
    <row r="307" spans="1:11">
      <c r="A307" s="76" t="s">
        <v>382</v>
      </c>
      <c r="B307" s="76" t="s">
        <v>1108</v>
      </c>
      <c r="C307" s="76">
        <v>1.64</v>
      </c>
      <c r="D307" s="76">
        <v>1.64</v>
      </c>
      <c r="E307" s="76">
        <v>6.49</v>
      </c>
      <c r="F307" s="76">
        <v>0.82</v>
      </c>
      <c r="G307" s="76">
        <v>0.82</v>
      </c>
      <c r="H307" s="76" t="s">
        <v>731</v>
      </c>
      <c r="I307" s="76" t="s">
        <v>140</v>
      </c>
      <c r="J307" s="76">
        <v>0</v>
      </c>
      <c r="K307" s="76" t="s">
        <v>55</v>
      </c>
    </row>
    <row r="308" spans="1:11">
      <c r="A308" s="76" t="s">
        <v>383</v>
      </c>
      <c r="B308" s="76" t="s">
        <v>1108</v>
      </c>
      <c r="C308" s="76">
        <v>1.64</v>
      </c>
      <c r="D308" s="76">
        <v>1.64</v>
      </c>
      <c r="E308" s="76">
        <v>6.49</v>
      </c>
      <c r="F308" s="76">
        <v>0.82</v>
      </c>
      <c r="G308" s="76">
        <v>0.82</v>
      </c>
      <c r="H308" s="76" t="s">
        <v>731</v>
      </c>
      <c r="I308" s="76" t="s">
        <v>141</v>
      </c>
      <c r="J308" s="76">
        <v>0</v>
      </c>
      <c r="K308" s="76" t="s">
        <v>55</v>
      </c>
    </row>
    <row r="309" spans="1:11">
      <c r="A309" s="76" t="s">
        <v>384</v>
      </c>
      <c r="B309" s="76" t="s">
        <v>991</v>
      </c>
      <c r="C309" s="76">
        <v>1.31</v>
      </c>
      <c r="D309" s="76">
        <v>1.31</v>
      </c>
      <c r="E309" s="76">
        <v>6.49</v>
      </c>
      <c r="F309" s="76">
        <v>0.61</v>
      </c>
      <c r="G309" s="76">
        <v>0.61</v>
      </c>
      <c r="H309" s="76" t="s">
        <v>731</v>
      </c>
      <c r="I309" s="76" t="s">
        <v>149</v>
      </c>
      <c r="J309" s="76">
        <v>90</v>
      </c>
      <c r="K309" s="76" t="s">
        <v>53</v>
      </c>
    </row>
    <row r="310" spans="1:11">
      <c r="A310" s="76" t="s">
        <v>385</v>
      </c>
      <c r="B310" s="76" t="s">
        <v>992</v>
      </c>
      <c r="C310" s="76">
        <v>1.31</v>
      </c>
      <c r="D310" s="76">
        <v>1.31</v>
      </c>
      <c r="E310" s="76">
        <v>6.49</v>
      </c>
      <c r="F310" s="76">
        <v>0.61</v>
      </c>
      <c r="G310" s="76">
        <v>0.61</v>
      </c>
      <c r="H310" s="76" t="s">
        <v>731</v>
      </c>
      <c r="I310" s="76" t="s">
        <v>151</v>
      </c>
      <c r="J310" s="76">
        <v>270</v>
      </c>
      <c r="K310" s="76" t="s">
        <v>60</v>
      </c>
    </row>
    <row r="311" spans="1:11">
      <c r="A311" s="76" t="s">
        <v>386</v>
      </c>
      <c r="B311" s="76" t="s">
        <v>963</v>
      </c>
      <c r="C311" s="76">
        <v>1.64</v>
      </c>
      <c r="D311" s="76">
        <v>1.64</v>
      </c>
      <c r="E311" s="76">
        <v>6.49</v>
      </c>
      <c r="F311" s="76">
        <v>0.61</v>
      </c>
      <c r="G311" s="76">
        <v>0.61</v>
      </c>
      <c r="H311" s="76" t="s">
        <v>731</v>
      </c>
      <c r="I311" s="76" t="s">
        <v>157</v>
      </c>
      <c r="J311" s="76">
        <v>180</v>
      </c>
      <c r="K311" s="76" t="s">
        <v>62</v>
      </c>
    </row>
    <row r="312" spans="1:11">
      <c r="A312" s="76" t="s">
        <v>387</v>
      </c>
      <c r="B312" s="76" t="s">
        <v>963</v>
      </c>
      <c r="C312" s="76">
        <v>1.64</v>
      </c>
      <c r="D312" s="76">
        <v>1.64</v>
      </c>
      <c r="E312" s="76">
        <v>6.49</v>
      </c>
      <c r="F312" s="76">
        <v>0.61</v>
      </c>
      <c r="G312" s="76">
        <v>0.61</v>
      </c>
      <c r="H312" s="76" t="s">
        <v>731</v>
      </c>
      <c r="I312" s="76" t="s">
        <v>159</v>
      </c>
      <c r="J312" s="76">
        <v>180</v>
      </c>
      <c r="K312" s="76" t="s">
        <v>62</v>
      </c>
    </row>
    <row r="313" spans="1:11">
      <c r="A313" s="76" t="s">
        <v>388</v>
      </c>
      <c r="B313" s="76" t="s">
        <v>963</v>
      </c>
      <c r="C313" s="76">
        <v>1.64</v>
      </c>
      <c r="D313" s="76">
        <v>1.64</v>
      </c>
      <c r="E313" s="76">
        <v>6.49</v>
      </c>
      <c r="F313" s="76">
        <v>0.61</v>
      </c>
      <c r="G313" s="76">
        <v>0.61</v>
      </c>
      <c r="H313" s="76" t="s">
        <v>731</v>
      </c>
      <c r="I313" s="76" t="s">
        <v>159</v>
      </c>
      <c r="J313" s="76">
        <v>180</v>
      </c>
      <c r="K313" s="76" t="s">
        <v>62</v>
      </c>
    </row>
    <row r="314" spans="1:11">
      <c r="A314" s="76" t="s">
        <v>389</v>
      </c>
      <c r="B314" s="76" t="s">
        <v>963</v>
      </c>
      <c r="C314" s="76">
        <v>1.64</v>
      </c>
      <c r="D314" s="76">
        <v>1.64</v>
      </c>
      <c r="E314" s="76">
        <v>6.49</v>
      </c>
      <c r="F314" s="76">
        <v>0.61</v>
      </c>
      <c r="G314" s="76">
        <v>0.61</v>
      </c>
      <c r="H314" s="76" t="s">
        <v>731</v>
      </c>
      <c r="I314" s="76" t="s">
        <v>159</v>
      </c>
      <c r="J314" s="76">
        <v>180</v>
      </c>
      <c r="K314" s="76" t="s">
        <v>62</v>
      </c>
    </row>
    <row r="315" spans="1:11">
      <c r="A315" s="76" t="s">
        <v>390</v>
      </c>
      <c r="B315" s="76" t="s">
        <v>963</v>
      </c>
      <c r="C315" s="76">
        <v>1.64</v>
      </c>
      <c r="D315" s="76">
        <v>1.64</v>
      </c>
      <c r="E315" s="76">
        <v>6.49</v>
      </c>
      <c r="F315" s="76">
        <v>0.61</v>
      </c>
      <c r="G315" s="76">
        <v>0.61</v>
      </c>
      <c r="H315" s="76" t="s">
        <v>731</v>
      </c>
      <c r="I315" s="76" t="s">
        <v>159</v>
      </c>
      <c r="J315" s="76">
        <v>180</v>
      </c>
      <c r="K315" s="76" t="s">
        <v>62</v>
      </c>
    </row>
    <row r="316" spans="1:11">
      <c r="A316" s="76" t="s">
        <v>391</v>
      </c>
      <c r="B316" s="76" t="s">
        <v>963</v>
      </c>
      <c r="C316" s="76">
        <v>1.65</v>
      </c>
      <c r="D316" s="76">
        <v>1.65</v>
      </c>
      <c r="E316" s="76">
        <v>6.49</v>
      </c>
      <c r="F316" s="76">
        <v>0.61</v>
      </c>
      <c r="G316" s="76">
        <v>0.61</v>
      </c>
      <c r="H316" s="76" t="s">
        <v>731</v>
      </c>
      <c r="I316" s="76" t="s">
        <v>161</v>
      </c>
      <c r="J316" s="76">
        <v>180</v>
      </c>
      <c r="K316" s="76" t="s">
        <v>62</v>
      </c>
    </row>
    <row r="317" spans="1:11">
      <c r="A317" s="76" t="s">
        <v>392</v>
      </c>
      <c r="B317" s="76" t="s">
        <v>963</v>
      </c>
      <c r="C317" s="76">
        <v>1.65</v>
      </c>
      <c r="D317" s="76">
        <v>1.65</v>
      </c>
      <c r="E317" s="76">
        <v>6.49</v>
      </c>
      <c r="F317" s="76">
        <v>0.61</v>
      </c>
      <c r="G317" s="76">
        <v>0.61</v>
      </c>
      <c r="H317" s="76" t="s">
        <v>731</v>
      </c>
      <c r="I317" s="76" t="s">
        <v>161</v>
      </c>
      <c r="J317" s="76">
        <v>180</v>
      </c>
      <c r="K317" s="76" t="s">
        <v>62</v>
      </c>
    </row>
    <row r="318" spans="1:11">
      <c r="A318" s="76" t="s">
        <v>393</v>
      </c>
      <c r="B318" s="76" t="s">
        <v>963</v>
      </c>
      <c r="C318" s="76">
        <v>3.41</v>
      </c>
      <c r="D318" s="76">
        <v>3.41</v>
      </c>
      <c r="E318" s="76">
        <v>6.49</v>
      </c>
      <c r="F318" s="76">
        <v>0.61</v>
      </c>
      <c r="G318" s="76">
        <v>0.61</v>
      </c>
      <c r="H318" s="76" t="s">
        <v>731</v>
      </c>
      <c r="I318" s="76" t="s">
        <v>161</v>
      </c>
      <c r="J318" s="76">
        <v>180</v>
      </c>
      <c r="K318" s="76" t="s">
        <v>62</v>
      </c>
    </row>
    <row r="319" spans="1:11">
      <c r="A319" s="76" t="s">
        <v>394</v>
      </c>
      <c r="B319" s="76" t="s">
        <v>963</v>
      </c>
      <c r="C319" s="76">
        <v>1.64</v>
      </c>
      <c r="D319" s="76">
        <v>1.64</v>
      </c>
      <c r="E319" s="76">
        <v>6.49</v>
      </c>
      <c r="F319" s="76">
        <v>0.61</v>
      </c>
      <c r="G319" s="76">
        <v>0.61</v>
      </c>
      <c r="H319" s="76" t="s">
        <v>731</v>
      </c>
      <c r="I319" s="76" t="s">
        <v>163</v>
      </c>
      <c r="J319" s="76">
        <v>180</v>
      </c>
      <c r="K319" s="76" t="s">
        <v>62</v>
      </c>
    </row>
    <row r="320" spans="1:11">
      <c r="A320" s="76" t="s">
        <v>395</v>
      </c>
      <c r="B320" s="76" t="s">
        <v>963</v>
      </c>
      <c r="C320" s="76">
        <v>1.64</v>
      </c>
      <c r="D320" s="76">
        <v>1.64</v>
      </c>
      <c r="E320" s="76">
        <v>6.49</v>
      </c>
      <c r="F320" s="76">
        <v>0.61</v>
      </c>
      <c r="G320" s="76">
        <v>0.61</v>
      </c>
      <c r="H320" s="76" t="s">
        <v>731</v>
      </c>
      <c r="I320" s="76" t="s">
        <v>163</v>
      </c>
      <c r="J320" s="76">
        <v>180</v>
      </c>
      <c r="K320" s="76" t="s">
        <v>62</v>
      </c>
    </row>
    <row r="321" spans="1:11">
      <c r="A321" s="76" t="s">
        <v>396</v>
      </c>
      <c r="B321" s="76" t="s">
        <v>963</v>
      </c>
      <c r="C321" s="76">
        <v>1.64</v>
      </c>
      <c r="D321" s="76">
        <v>1.64</v>
      </c>
      <c r="E321" s="76">
        <v>6.49</v>
      </c>
      <c r="F321" s="76">
        <v>0.61</v>
      </c>
      <c r="G321" s="76">
        <v>0.61</v>
      </c>
      <c r="H321" s="76" t="s">
        <v>731</v>
      </c>
      <c r="I321" s="76" t="s">
        <v>163</v>
      </c>
      <c r="J321" s="76">
        <v>180</v>
      </c>
      <c r="K321" s="76" t="s">
        <v>62</v>
      </c>
    </row>
    <row r="322" spans="1:11">
      <c r="A322" s="76" t="s">
        <v>397</v>
      </c>
      <c r="B322" s="76" t="s">
        <v>963</v>
      </c>
      <c r="C322" s="76">
        <v>1.64</v>
      </c>
      <c r="D322" s="76">
        <v>1.64</v>
      </c>
      <c r="E322" s="76">
        <v>6.49</v>
      </c>
      <c r="F322" s="76">
        <v>0.61</v>
      </c>
      <c r="G322" s="76">
        <v>0.61</v>
      </c>
      <c r="H322" s="76" t="s">
        <v>731</v>
      </c>
      <c r="I322" s="76" t="s">
        <v>163</v>
      </c>
      <c r="J322" s="76">
        <v>180</v>
      </c>
      <c r="K322" s="76" t="s">
        <v>62</v>
      </c>
    </row>
    <row r="323" spans="1:11">
      <c r="A323" s="76" t="s">
        <v>398</v>
      </c>
      <c r="B323" s="76" t="s">
        <v>963</v>
      </c>
      <c r="C323" s="76">
        <v>1.65</v>
      </c>
      <c r="D323" s="76">
        <v>1.65</v>
      </c>
      <c r="E323" s="76">
        <v>6.49</v>
      </c>
      <c r="F323" s="76">
        <v>0.61</v>
      </c>
      <c r="G323" s="76">
        <v>0.61</v>
      </c>
      <c r="H323" s="76" t="s">
        <v>731</v>
      </c>
      <c r="I323" s="76" t="s">
        <v>165</v>
      </c>
      <c r="J323" s="76">
        <v>180</v>
      </c>
      <c r="K323" s="76" t="s">
        <v>62</v>
      </c>
    </row>
    <row r="324" spans="1:11">
      <c r="A324" s="76" t="s">
        <v>399</v>
      </c>
      <c r="B324" s="76" t="s">
        <v>1108</v>
      </c>
      <c r="C324" s="76">
        <v>1.65</v>
      </c>
      <c r="D324" s="76">
        <v>1.65</v>
      </c>
      <c r="E324" s="76">
        <v>6.49</v>
      </c>
      <c r="F324" s="76">
        <v>0.82</v>
      </c>
      <c r="G324" s="76">
        <v>0.82</v>
      </c>
      <c r="H324" s="76" t="s">
        <v>731</v>
      </c>
      <c r="I324" s="76" t="s">
        <v>167</v>
      </c>
      <c r="J324" s="76">
        <v>0</v>
      </c>
      <c r="K324" s="76" t="s">
        <v>55</v>
      </c>
    </row>
    <row r="325" spans="1:11">
      <c r="A325" s="76" t="s">
        <v>400</v>
      </c>
      <c r="B325" s="76" t="s">
        <v>1108</v>
      </c>
      <c r="C325" s="76">
        <v>1.64</v>
      </c>
      <c r="D325" s="76">
        <v>1.64</v>
      </c>
      <c r="E325" s="76">
        <v>6.49</v>
      </c>
      <c r="F325" s="76">
        <v>0.82</v>
      </c>
      <c r="G325" s="76">
        <v>0.82</v>
      </c>
      <c r="H325" s="76" t="s">
        <v>731</v>
      </c>
      <c r="I325" s="76" t="s">
        <v>169</v>
      </c>
      <c r="J325" s="76">
        <v>0</v>
      </c>
      <c r="K325" s="76" t="s">
        <v>55</v>
      </c>
    </row>
    <row r="326" spans="1:11">
      <c r="A326" s="76" t="s">
        <v>401</v>
      </c>
      <c r="B326" s="76" t="s">
        <v>1108</v>
      </c>
      <c r="C326" s="76">
        <v>1.64</v>
      </c>
      <c r="D326" s="76">
        <v>1.64</v>
      </c>
      <c r="E326" s="76">
        <v>6.49</v>
      </c>
      <c r="F326" s="76">
        <v>0.82</v>
      </c>
      <c r="G326" s="76">
        <v>0.82</v>
      </c>
      <c r="H326" s="76" t="s">
        <v>731</v>
      </c>
      <c r="I326" s="76" t="s">
        <v>169</v>
      </c>
      <c r="J326" s="76">
        <v>0</v>
      </c>
      <c r="K326" s="76" t="s">
        <v>55</v>
      </c>
    </row>
    <row r="327" spans="1:11">
      <c r="A327" s="76" t="s">
        <v>402</v>
      </c>
      <c r="B327" s="76" t="s">
        <v>1108</v>
      </c>
      <c r="C327" s="76">
        <v>1.64</v>
      </c>
      <c r="D327" s="76">
        <v>1.64</v>
      </c>
      <c r="E327" s="76">
        <v>6.49</v>
      </c>
      <c r="F327" s="76">
        <v>0.82</v>
      </c>
      <c r="G327" s="76">
        <v>0.82</v>
      </c>
      <c r="H327" s="76" t="s">
        <v>731</v>
      </c>
      <c r="I327" s="76" t="s">
        <v>169</v>
      </c>
      <c r="J327" s="76">
        <v>0</v>
      </c>
      <c r="K327" s="76" t="s">
        <v>55</v>
      </c>
    </row>
    <row r="328" spans="1:11">
      <c r="A328" s="76" t="s">
        <v>403</v>
      </c>
      <c r="B328" s="76" t="s">
        <v>1108</v>
      </c>
      <c r="C328" s="76">
        <v>1.64</v>
      </c>
      <c r="D328" s="76">
        <v>1.64</v>
      </c>
      <c r="E328" s="76">
        <v>6.49</v>
      </c>
      <c r="F328" s="76">
        <v>0.82</v>
      </c>
      <c r="G328" s="76">
        <v>0.82</v>
      </c>
      <c r="H328" s="76" t="s">
        <v>731</v>
      </c>
      <c r="I328" s="76" t="s">
        <v>169</v>
      </c>
      <c r="J328" s="76">
        <v>0</v>
      </c>
      <c r="K328" s="76" t="s">
        <v>55</v>
      </c>
    </row>
    <row r="329" spans="1:11">
      <c r="A329" s="76" t="s">
        <v>404</v>
      </c>
      <c r="B329" s="76" t="s">
        <v>1108</v>
      </c>
      <c r="C329" s="76">
        <v>1.65</v>
      </c>
      <c r="D329" s="76">
        <v>1.65</v>
      </c>
      <c r="E329" s="76">
        <v>6.49</v>
      </c>
      <c r="F329" s="76">
        <v>0.82</v>
      </c>
      <c r="G329" s="76">
        <v>0.82</v>
      </c>
      <c r="H329" s="76" t="s">
        <v>731</v>
      </c>
      <c r="I329" s="76" t="s">
        <v>173</v>
      </c>
      <c r="J329" s="76">
        <v>0</v>
      </c>
      <c r="K329" s="76" t="s">
        <v>55</v>
      </c>
    </row>
    <row r="330" spans="1:11">
      <c r="A330" s="76" t="s">
        <v>405</v>
      </c>
      <c r="B330" s="76" t="s">
        <v>1108</v>
      </c>
      <c r="C330" s="76">
        <v>1.65</v>
      </c>
      <c r="D330" s="76">
        <v>1.65</v>
      </c>
      <c r="E330" s="76">
        <v>6.49</v>
      </c>
      <c r="F330" s="76">
        <v>0.82</v>
      </c>
      <c r="G330" s="76">
        <v>0.82</v>
      </c>
      <c r="H330" s="76" t="s">
        <v>731</v>
      </c>
      <c r="I330" s="76" t="s">
        <v>175</v>
      </c>
      <c r="J330" s="76">
        <v>0</v>
      </c>
      <c r="K330" s="76" t="s">
        <v>55</v>
      </c>
    </row>
    <row r="331" spans="1:11">
      <c r="A331" s="76" t="s">
        <v>406</v>
      </c>
      <c r="B331" s="76" t="s">
        <v>1108</v>
      </c>
      <c r="C331" s="76">
        <v>1.64</v>
      </c>
      <c r="D331" s="76">
        <v>1.64</v>
      </c>
      <c r="E331" s="76">
        <v>6.49</v>
      </c>
      <c r="F331" s="76">
        <v>0.82</v>
      </c>
      <c r="G331" s="76">
        <v>0.82</v>
      </c>
      <c r="H331" s="76" t="s">
        <v>731</v>
      </c>
      <c r="I331" s="76" t="s">
        <v>175</v>
      </c>
      <c r="J331" s="76">
        <v>0</v>
      </c>
      <c r="K331" s="76" t="s">
        <v>55</v>
      </c>
    </row>
    <row r="332" spans="1:11">
      <c r="A332" s="76" t="s">
        <v>407</v>
      </c>
      <c r="B332" s="76" t="s">
        <v>1108</v>
      </c>
      <c r="C332" s="76">
        <v>1.64</v>
      </c>
      <c r="D332" s="76">
        <v>1.64</v>
      </c>
      <c r="E332" s="76">
        <v>6.49</v>
      </c>
      <c r="F332" s="76">
        <v>0.82</v>
      </c>
      <c r="G332" s="76">
        <v>0.82</v>
      </c>
      <c r="H332" s="76" t="s">
        <v>731</v>
      </c>
      <c r="I332" s="76" t="s">
        <v>175</v>
      </c>
      <c r="J332" s="76">
        <v>0</v>
      </c>
      <c r="K332" s="76" t="s">
        <v>55</v>
      </c>
    </row>
    <row r="333" spans="1:11">
      <c r="A333" s="76" t="s">
        <v>408</v>
      </c>
      <c r="B333" s="76" t="s">
        <v>1108</v>
      </c>
      <c r="C333" s="76">
        <v>1.64</v>
      </c>
      <c r="D333" s="76">
        <v>1.64</v>
      </c>
      <c r="E333" s="76">
        <v>6.49</v>
      </c>
      <c r="F333" s="76">
        <v>0.82</v>
      </c>
      <c r="G333" s="76">
        <v>0.82</v>
      </c>
      <c r="H333" s="76" t="s">
        <v>731</v>
      </c>
      <c r="I333" s="76" t="s">
        <v>175</v>
      </c>
      <c r="J333" s="76">
        <v>0</v>
      </c>
      <c r="K333" s="76" t="s">
        <v>55</v>
      </c>
    </row>
    <row r="334" spans="1:11">
      <c r="A334" s="76" t="s">
        <v>409</v>
      </c>
      <c r="B334" s="76" t="s">
        <v>1108</v>
      </c>
      <c r="C334" s="76">
        <v>1.64</v>
      </c>
      <c r="D334" s="76">
        <v>1.64</v>
      </c>
      <c r="E334" s="76">
        <v>6.49</v>
      </c>
      <c r="F334" s="76">
        <v>0.82</v>
      </c>
      <c r="G334" s="76">
        <v>0.82</v>
      </c>
      <c r="H334" s="76" t="s">
        <v>731</v>
      </c>
      <c r="I334" s="76" t="s">
        <v>177</v>
      </c>
      <c r="J334" s="76">
        <v>0</v>
      </c>
      <c r="K334" s="76" t="s">
        <v>55</v>
      </c>
    </row>
    <row r="335" spans="1:11">
      <c r="A335" s="76" t="s">
        <v>964</v>
      </c>
      <c r="B335" s="76"/>
      <c r="C335" s="76"/>
      <c r="D335" s="76">
        <v>184.21</v>
      </c>
      <c r="E335" s="76">
        <v>6.49</v>
      </c>
      <c r="F335" s="76">
        <v>0.69199999999999995</v>
      </c>
      <c r="G335" s="76">
        <v>0.69199999999999995</v>
      </c>
      <c r="H335" s="76"/>
      <c r="I335" s="76"/>
      <c r="J335" s="76"/>
      <c r="K335" s="76"/>
    </row>
    <row r="336" spans="1:11">
      <c r="A336" s="76" t="s">
        <v>965</v>
      </c>
      <c r="B336" s="76"/>
      <c r="C336" s="76"/>
      <c r="D336" s="76">
        <v>72.38</v>
      </c>
      <c r="E336" s="76">
        <v>6.49</v>
      </c>
      <c r="F336" s="76">
        <v>0.82</v>
      </c>
      <c r="G336" s="76">
        <v>0.82</v>
      </c>
      <c r="H336" s="76"/>
      <c r="I336" s="76"/>
      <c r="J336" s="76"/>
      <c r="K336" s="76"/>
    </row>
    <row r="337" spans="1:11">
      <c r="A337" s="76" t="s">
        <v>966</v>
      </c>
      <c r="B337" s="76"/>
      <c r="C337" s="76"/>
      <c r="D337" s="76">
        <v>111.83</v>
      </c>
      <c r="E337" s="76">
        <v>6.49</v>
      </c>
      <c r="F337" s="76">
        <v>0.61</v>
      </c>
      <c r="G337" s="76">
        <v>0.61</v>
      </c>
      <c r="H337" s="76"/>
      <c r="I337" s="76"/>
      <c r="J337" s="76"/>
      <c r="K337" s="76"/>
    </row>
    <row r="339" spans="1:11">
      <c r="A339" s="72"/>
      <c r="B339" s="76" t="s">
        <v>782</v>
      </c>
      <c r="C339" s="76" t="s">
        <v>562</v>
      </c>
      <c r="D339" s="76" t="s">
        <v>867</v>
      </c>
    </row>
    <row r="340" spans="1:11">
      <c r="A340" s="76" t="s">
        <v>700</v>
      </c>
      <c r="B340" s="76"/>
      <c r="C340" s="76"/>
      <c r="D340" s="76"/>
    </row>
    <row r="342" spans="1:11">
      <c r="A342" s="72"/>
      <c r="B342" s="76" t="s">
        <v>782</v>
      </c>
      <c r="C342" s="76" t="s">
        <v>868</v>
      </c>
      <c r="D342" s="76" t="s">
        <v>869</v>
      </c>
      <c r="E342" s="76" t="s">
        <v>870</v>
      </c>
      <c r="F342" s="76" t="s">
        <v>871</v>
      </c>
      <c r="G342" s="76" t="s">
        <v>867</v>
      </c>
    </row>
    <row r="343" spans="1:11">
      <c r="A343" s="76" t="s">
        <v>410</v>
      </c>
      <c r="B343" s="76" t="s">
        <v>411</v>
      </c>
      <c r="C343" s="76">
        <v>1745.97</v>
      </c>
      <c r="D343" s="76">
        <v>1394.43</v>
      </c>
      <c r="E343" s="76">
        <v>351.54</v>
      </c>
      <c r="F343" s="76">
        <v>0.8</v>
      </c>
      <c r="G343" s="76">
        <v>3.65</v>
      </c>
    </row>
    <row r="344" spans="1:11">
      <c r="A344" s="76" t="s">
        <v>412</v>
      </c>
      <c r="B344" s="76" t="s">
        <v>411</v>
      </c>
      <c r="C344" s="76">
        <v>1792.74</v>
      </c>
      <c r="D344" s="76">
        <v>1431.78</v>
      </c>
      <c r="E344" s="76">
        <v>360.96</v>
      </c>
      <c r="F344" s="76">
        <v>0.8</v>
      </c>
      <c r="G344" s="76">
        <v>3.63</v>
      </c>
    </row>
    <row r="345" spans="1:11">
      <c r="A345" s="76" t="s">
        <v>413</v>
      </c>
      <c r="B345" s="76" t="s">
        <v>411</v>
      </c>
      <c r="C345" s="76">
        <v>1812.82</v>
      </c>
      <c r="D345" s="76">
        <v>1447.82</v>
      </c>
      <c r="E345" s="76">
        <v>365</v>
      </c>
      <c r="F345" s="76">
        <v>0.8</v>
      </c>
      <c r="G345" s="76">
        <v>3.63</v>
      </c>
    </row>
    <row r="346" spans="1:11">
      <c r="A346" s="76" t="s">
        <v>414</v>
      </c>
      <c r="B346" s="76" t="s">
        <v>411</v>
      </c>
      <c r="C346" s="76">
        <v>1182.6600000000001</v>
      </c>
      <c r="D346" s="76">
        <v>944.54</v>
      </c>
      <c r="E346" s="76">
        <v>238.12</v>
      </c>
      <c r="F346" s="76">
        <v>0.8</v>
      </c>
      <c r="G346" s="76">
        <v>3.62</v>
      </c>
    </row>
    <row r="347" spans="1:11">
      <c r="A347" s="76" t="s">
        <v>415</v>
      </c>
      <c r="B347" s="76" t="s">
        <v>411</v>
      </c>
      <c r="C347" s="76">
        <v>1311.03</v>
      </c>
      <c r="D347" s="76">
        <v>1047.06</v>
      </c>
      <c r="E347" s="76">
        <v>263.97000000000003</v>
      </c>
      <c r="F347" s="76">
        <v>0.8</v>
      </c>
      <c r="G347" s="76">
        <v>3.64</v>
      </c>
    </row>
    <row r="348" spans="1:11">
      <c r="A348" s="76" t="s">
        <v>416</v>
      </c>
      <c r="B348" s="76" t="s">
        <v>411</v>
      </c>
      <c r="C348" s="76">
        <v>2545.9499999999998</v>
      </c>
      <c r="D348" s="76">
        <v>2033.33</v>
      </c>
      <c r="E348" s="76">
        <v>512.61</v>
      </c>
      <c r="F348" s="76">
        <v>0.8</v>
      </c>
      <c r="G348" s="76">
        <v>3.48</v>
      </c>
    </row>
    <row r="349" spans="1:11">
      <c r="A349" s="76" t="s">
        <v>417</v>
      </c>
      <c r="B349" s="76" t="s">
        <v>411</v>
      </c>
      <c r="C349" s="76">
        <v>9139.02</v>
      </c>
      <c r="D349" s="76">
        <v>7298.92</v>
      </c>
      <c r="E349" s="76">
        <v>1840.09</v>
      </c>
      <c r="F349" s="76">
        <v>0.8</v>
      </c>
      <c r="G349" s="76">
        <v>2.98</v>
      </c>
    </row>
    <row r="350" spans="1:11">
      <c r="A350" s="76" t="s">
        <v>418</v>
      </c>
      <c r="B350" s="76" t="s">
        <v>411</v>
      </c>
      <c r="C350" s="76">
        <v>7627.89</v>
      </c>
      <c r="D350" s="76">
        <v>6092.05</v>
      </c>
      <c r="E350" s="76">
        <v>1535.83</v>
      </c>
      <c r="F350" s="76">
        <v>0.8</v>
      </c>
      <c r="G350" s="76">
        <v>2.98</v>
      </c>
    </row>
    <row r="351" spans="1:11">
      <c r="A351" s="76" t="s">
        <v>419</v>
      </c>
      <c r="B351" s="76" t="s">
        <v>411</v>
      </c>
      <c r="C351" s="76">
        <v>8848.09</v>
      </c>
      <c r="D351" s="76">
        <v>7066.57</v>
      </c>
      <c r="E351" s="76">
        <v>1781.52</v>
      </c>
      <c r="F351" s="76">
        <v>0.8</v>
      </c>
      <c r="G351" s="76">
        <v>2.98</v>
      </c>
    </row>
    <row r="352" spans="1:11">
      <c r="A352" s="76" t="s">
        <v>420</v>
      </c>
      <c r="B352" s="76" t="s">
        <v>411</v>
      </c>
      <c r="C352" s="76">
        <v>2412.63</v>
      </c>
      <c r="D352" s="76">
        <v>1926.86</v>
      </c>
      <c r="E352" s="76">
        <v>485.77</v>
      </c>
      <c r="F352" s="76">
        <v>0.8</v>
      </c>
      <c r="G352" s="76">
        <v>3.54</v>
      </c>
    </row>
    <row r="353" spans="1:7">
      <c r="A353" s="76" t="s">
        <v>421</v>
      </c>
      <c r="B353" s="76" t="s">
        <v>411</v>
      </c>
      <c r="C353" s="76">
        <v>1724.67</v>
      </c>
      <c r="D353" s="76">
        <v>1377.42</v>
      </c>
      <c r="E353" s="76">
        <v>347.25</v>
      </c>
      <c r="F353" s="76">
        <v>0.8</v>
      </c>
      <c r="G353" s="76">
        <v>3.61</v>
      </c>
    </row>
    <row r="354" spans="1:7">
      <c r="A354" s="76" t="s">
        <v>422</v>
      </c>
      <c r="B354" s="76" t="s">
        <v>411</v>
      </c>
      <c r="C354" s="76">
        <v>6921.65</v>
      </c>
      <c r="D354" s="76">
        <v>5528.01</v>
      </c>
      <c r="E354" s="76">
        <v>1393.64</v>
      </c>
      <c r="F354" s="76">
        <v>0.8</v>
      </c>
      <c r="G354" s="76">
        <v>2.98</v>
      </c>
    </row>
    <row r="355" spans="1:7">
      <c r="A355" s="76" t="s">
        <v>423</v>
      </c>
      <c r="B355" s="76" t="s">
        <v>411</v>
      </c>
      <c r="C355" s="76">
        <v>2209.06</v>
      </c>
      <c r="D355" s="76">
        <v>1764.28</v>
      </c>
      <c r="E355" s="76">
        <v>444.78</v>
      </c>
      <c r="F355" s="76">
        <v>0.8</v>
      </c>
      <c r="G355" s="76">
        <v>3.59</v>
      </c>
    </row>
    <row r="356" spans="1:7">
      <c r="A356" s="76" t="s">
        <v>424</v>
      </c>
      <c r="B356" s="76" t="s">
        <v>411</v>
      </c>
      <c r="C356" s="76">
        <v>6251.95</v>
      </c>
      <c r="D356" s="76">
        <v>4993.1499999999996</v>
      </c>
      <c r="E356" s="76">
        <v>1258.8</v>
      </c>
      <c r="F356" s="76">
        <v>0.8</v>
      </c>
      <c r="G356" s="76">
        <v>2.98</v>
      </c>
    </row>
    <row r="357" spans="1:7">
      <c r="A357" s="76" t="s">
        <v>425</v>
      </c>
      <c r="B357" s="76" t="s">
        <v>411</v>
      </c>
      <c r="C357" s="76">
        <v>1757.21</v>
      </c>
      <c r="D357" s="76">
        <v>1403.41</v>
      </c>
      <c r="E357" s="76">
        <v>353.81</v>
      </c>
      <c r="F357" s="76">
        <v>0.8</v>
      </c>
      <c r="G357" s="76">
        <v>3.6</v>
      </c>
    </row>
    <row r="358" spans="1:7">
      <c r="A358" s="76" t="s">
        <v>426</v>
      </c>
      <c r="B358" s="76" t="s">
        <v>411</v>
      </c>
      <c r="C358" s="76">
        <v>2502.25</v>
      </c>
      <c r="D358" s="76">
        <v>1998.44</v>
      </c>
      <c r="E358" s="76">
        <v>503.81</v>
      </c>
      <c r="F358" s="76">
        <v>0.8</v>
      </c>
      <c r="G358" s="76">
        <v>3.5</v>
      </c>
    </row>
    <row r="359" spans="1:7">
      <c r="A359" s="76" t="s">
        <v>427</v>
      </c>
      <c r="B359" s="76" t="s">
        <v>411</v>
      </c>
      <c r="C359" s="76">
        <v>9118.02</v>
      </c>
      <c r="D359" s="76">
        <v>7282.16</v>
      </c>
      <c r="E359" s="76">
        <v>1835.87</v>
      </c>
      <c r="F359" s="76">
        <v>0.8</v>
      </c>
      <c r="G359" s="76">
        <v>2.98</v>
      </c>
    </row>
    <row r="360" spans="1:7">
      <c r="A360" s="76" t="s">
        <v>428</v>
      </c>
      <c r="B360" s="76" t="s">
        <v>411</v>
      </c>
      <c r="C360" s="76">
        <v>7829.07</v>
      </c>
      <c r="D360" s="76">
        <v>6252.73</v>
      </c>
      <c r="E360" s="76">
        <v>1576.34</v>
      </c>
      <c r="F360" s="76">
        <v>0.8</v>
      </c>
      <c r="G360" s="76">
        <v>2.98</v>
      </c>
    </row>
    <row r="361" spans="1:7">
      <c r="A361" s="76" t="s">
        <v>429</v>
      </c>
      <c r="B361" s="76" t="s">
        <v>411</v>
      </c>
      <c r="C361" s="76">
        <v>9105.64</v>
      </c>
      <c r="D361" s="76">
        <v>7272.27</v>
      </c>
      <c r="E361" s="76">
        <v>1833.37</v>
      </c>
      <c r="F361" s="76">
        <v>0.8</v>
      </c>
      <c r="G361" s="76">
        <v>2.99</v>
      </c>
    </row>
    <row r="362" spans="1:7">
      <c r="A362" s="76" t="s">
        <v>430</v>
      </c>
      <c r="B362" s="76" t="s">
        <v>411</v>
      </c>
      <c r="C362" s="76">
        <v>2487.1</v>
      </c>
      <c r="D362" s="76">
        <v>1986.33</v>
      </c>
      <c r="E362" s="76">
        <v>500.76</v>
      </c>
      <c r="F362" s="76">
        <v>0.8</v>
      </c>
      <c r="G362" s="76">
        <v>3.51</v>
      </c>
    </row>
    <row r="363" spans="1:7">
      <c r="A363" s="76" t="s">
        <v>431</v>
      </c>
      <c r="B363" s="76" t="s">
        <v>411</v>
      </c>
      <c r="C363" s="76">
        <v>1791.05</v>
      </c>
      <c r="D363" s="76">
        <v>1430.43</v>
      </c>
      <c r="E363" s="76">
        <v>360.62</v>
      </c>
      <c r="F363" s="76">
        <v>0.8</v>
      </c>
      <c r="G363" s="76">
        <v>3.64</v>
      </c>
    </row>
    <row r="364" spans="1:7">
      <c r="A364" s="76" t="s">
        <v>432</v>
      </c>
      <c r="B364" s="76" t="s">
        <v>411</v>
      </c>
      <c r="C364" s="76">
        <v>6607.48</v>
      </c>
      <c r="D364" s="76">
        <v>5277.1</v>
      </c>
      <c r="E364" s="76">
        <v>1330.38</v>
      </c>
      <c r="F364" s="76">
        <v>0.8</v>
      </c>
      <c r="G364" s="76">
        <v>2.98</v>
      </c>
    </row>
    <row r="365" spans="1:7">
      <c r="A365" s="76" t="s">
        <v>433</v>
      </c>
      <c r="B365" s="76" t="s">
        <v>411</v>
      </c>
      <c r="C365" s="76">
        <v>1756.76</v>
      </c>
      <c r="D365" s="76">
        <v>1403.04</v>
      </c>
      <c r="E365" s="76">
        <v>353.71</v>
      </c>
      <c r="F365" s="76">
        <v>0.8</v>
      </c>
      <c r="G365" s="76">
        <v>3.6</v>
      </c>
    </row>
    <row r="366" spans="1:7">
      <c r="A366" s="76" t="s">
        <v>434</v>
      </c>
      <c r="B366" s="76" t="s">
        <v>411</v>
      </c>
      <c r="C366" s="76">
        <v>6496.44</v>
      </c>
      <c r="D366" s="76">
        <v>5188.42</v>
      </c>
      <c r="E366" s="76">
        <v>1308.02</v>
      </c>
      <c r="F366" s="76">
        <v>0.8</v>
      </c>
      <c r="G366" s="76">
        <v>2.99</v>
      </c>
    </row>
    <row r="367" spans="1:7">
      <c r="A367" s="76" t="s">
        <v>435</v>
      </c>
      <c r="B367" s="76" t="s">
        <v>411</v>
      </c>
      <c r="C367" s="76">
        <v>1813.52</v>
      </c>
      <c r="D367" s="76">
        <v>1448.38</v>
      </c>
      <c r="E367" s="76">
        <v>365.14</v>
      </c>
      <c r="F367" s="76">
        <v>0.8</v>
      </c>
      <c r="G367" s="76">
        <v>3.63</v>
      </c>
    </row>
    <row r="368" spans="1:7">
      <c r="A368" s="76" t="s">
        <v>436</v>
      </c>
      <c r="B368" s="76" t="s">
        <v>411</v>
      </c>
      <c r="C368" s="76">
        <v>2841.02</v>
      </c>
      <c r="D368" s="76">
        <v>2269</v>
      </c>
      <c r="E368" s="76">
        <v>572.02</v>
      </c>
      <c r="F368" s="76">
        <v>0.8</v>
      </c>
      <c r="G368" s="76">
        <v>3.4</v>
      </c>
    </row>
    <row r="369" spans="1:7">
      <c r="A369" s="76" t="s">
        <v>437</v>
      </c>
      <c r="B369" s="76" t="s">
        <v>411</v>
      </c>
      <c r="C369" s="76">
        <v>10253.370000000001</v>
      </c>
      <c r="D369" s="76">
        <v>8188.91</v>
      </c>
      <c r="E369" s="76">
        <v>2064.46</v>
      </c>
      <c r="F369" s="76">
        <v>0.8</v>
      </c>
      <c r="G369" s="76">
        <v>2.99</v>
      </c>
    </row>
    <row r="370" spans="1:7">
      <c r="A370" s="76" t="s">
        <v>438</v>
      </c>
      <c r="B370" s="76" t="s">
        <v>411</v>
      </c>
      <c r="C370" s="76">
        <v>8756.2199999999993</v>
      </c>
      <c r="D370" s="76">
        <v>6993.2</v>
      </c>
      <c r="E370" s="76">
        <v>1763.02</v>
      </c>
      <c r="F370" s="76">
        <v>0.8</v>
      </c>
      <c r="G370" s="76">
        <v>2.99</v>
      </c>
    </row>
    <row r="371" spans="1:7">
      <c r="A371" s="76" t="s">
        <v>439</v>
      </c>
      <c r="B371" s="76" t="s">
        <v>411</v>
      </c>
      <c r="C371" s="76">
        <v>10259.51</v>
      </c>
      <c r="D371" s="76">
        <v>8193.81</v>
      </c>
      <c r="E371" s="76">
        <v>2065.6999999999998</v>
      </c>
      <c r="F371" s="76">
        <v>0.8</v>
      </c>
      <c r="G371" s="76">
        <v>2.99</v>
      </c>
    </row>
    <row r="372" spans="1:7">
      <c r="A372" s="76" t="s">
        <v>440</v>
      </c>
      <c r="B372" s="76" t="s">
        <v>411</v>
      </c>
      <c r="C372" s="76">
        <v>2793.48</v>
      </c>
      <c r="D372" s="76">
        <v>2231.02</v>
      </c>
      <c r="E372" s="76">
        <v>562.45000000000005</v>
      </c>
      <c r="F372" s="76">
        <v>0.8</v>
      </c>
      <c r="G372" s="76">
        <v>3.43</v>
      </c>
    </row>
    <row r="373" spans="1:7">
      <c r="A373" s="76" t="s">
        <v>497</v>
      </c>
      <c r="B373" s="76" t="s">
        <v>411</v>
      </c>
      <c r="C373" s="76">
        <v>2165.96</v>
      </c>
      <c r="D373" s="76">
        <v>1729.86</v>
      </c>
      <c r="E373" s="76">
        <v>436.11</v>
      </c>
      <c r="F373" s="76">
        <v>0.8</v>
      </c>
      <c r="G373" s="76">
        <v>3.61</v>
      </c>
    </row>
    <row r="374" spans="1:7">
      <c r="A374" s="76" t="s">
        <v>498</v>
      </c>
      <c r="B374" s="76" t="s">
        <v>411</v>
      </c>
      <c r="C374" s="76">
        <v>7923.81</v>
      </c>
      <c r="D374" s="76">
        <v>6328.39</v>
      </c>
      <c r="E374" s="76">
        <v>1595.42</v>
      </c>
      <c r="F374" s="76">
        <v>0.8</v>
      </c>
      <c r="G374" s="76">
        <v>2.98</v>
      </c>
    </row>
    <row r="375" spans="1:7">
      <c r="A375" s="76" t="s">
        <v>499</v>
      </c>
      <c r="B375" s="76" t="s">
        <v>411</v>
      </c>
      <c r="C375" s="76">
        <v>2056.84</v>
      </c>
      <c r="D375" s="76">
        <v>1642.7</v>
      </c>
      <c r="E375" s="76">
        <v>414.13</v>
      </c>
      <c r="F375" s="76">
        <v>0.8</v>
      </c>
      <c r="G375" s="76">
        <v>3.61</v>
      </c>
    </row>
    <row r="376" spans="1:7">
      <c r="A376" s="76" t="s">
        <v>500</v>
      </c>
      <c r="B376" s="76" t="s">
        <v>411</v>
      </c>
      <c r="C376" s="76">
        <v>7860.26</v>
      </c>
      <c r="D376" s="76">
        <v>6277.64</v>
      </c>
      <c r="E376" s="76">
        <v>1582.62</v>
      </c>
      <c r="F376" s="76">
        <v>0.8</v>
      </c>
      <c r="G376" s="76">
        <v>2.99</v>
      </c>
    </row>
    <row r="377" spans="1:7">
      <c r="A377" s="76" t="s">
        <v>501</v>
      </c>
      <c r="B377" s="76" t="s">
        <v>411</v>
      </c>
      <c r="C377" s="76">
        <v>2187.7199999999998</v>
      </c>
      <c r="D377" s="76">
        <v>1747.24</v>
      </c>
      <c r="E377" s="76">
        <v>440.49</v>
      </c>
      <c r="F377" s="76">
        <v>0.8</v>
      </c>
      <c r="G377" s="76">
        <v>3.59</v>
      </c>
    </row>
    <row r="378" spans="1:7">
      <c r="A378" s="76" t="s">
        <v>502</v>
      </c>
      <c r="B378" s="76" t="s">
        <v>411</v>
      </c>
      <c r="C378" s="76">
        <v>7122.29</v>
      </c>
      <c r="D378" s="76">
        <v>5688.26</v>
      </c>
      <c r="E378" s="76">
        <v>1434.04</v>
      </c>
      <c r="F378" s="76">
        <v>0.8</v>
      </c>
      <c r="G378" s="76">
        <v>4.0599999999999996</v>
      </c>
    </row>
    <row r="379" spans="1:7">
      <c r="A379" s="76" t="s">
        <v>503</v>
      </c>
      <c r="B379" s="76" t="s">
        <v>411</v>
      </c>
      <c r="C379" s="76">
        <v>15019.49</v>
      </c>
      <c r="D379" s="76">
        <v>11995.39</v>
      </c>
      <c r="E379" s="76">
        <v>3024.1</v>
      </c>
      <c r="F379" s="76">
        <v>0.8</v>
      </c>
      <c r="G379" s="76">
        <v>4.04</v>
      </c>
    </row>
    <row r="380" spans="1:7">
      <c r="A380" s="76" t="s">
        <v>504</v>
      </c>
      <c r="B380" s="76" t="s">
        <v>411</v>
      </c>
      <c r="C380" s="76">
        <v>1262.8900000000001</v>
      </c>
      <c r="D380" s="76">
        <v>1008.61</v>
      </c>
      <c r="E380" s="76">
        <v>254.28</v>
      </c>
      <c r="F380" s="76">
        <v>0.8</v>
      </c>
      <c r="G380" s="76">
        <v>4.12</v>
      </c>
    </row>
    <row r="381" spans="1:7">
      <c r="A381" s="76" t="s">
        <v>505</v>
      </c>
      <c r="B381" s="76" t="s">
        <v>411</v>
      </c>
      <c r="C381" s="76">
        <v>7516.65</v>
      </c>
      <c r="D381" s="76">
        <v>6003.21</v>
      </c>
      <c r="E381" s="76">
        <v>1513.44</v>
      </c>
      <c r="F381" s="76">
        <v>0.8</v>
      </c>
      <c r="G381" s="76">
        <v>4.04</v>
      </c>
    </row>
    <row r="382" spans="1:7">
      <c r="A382" s="76" t="s">
        <v>506</v>
      </c>
      <c r="B382" s="76" t="s">
        <v>411</v>
      </c>
      <c r="C382" s="76">
        <v>1473.75</v>
      </c>
      <c r="D382" s="76">
        <v>1177.01</v>
      </c>
      <c r="E382" s="76">
        <v>296.73</v>
      </c>
      <c r="F382" s="76">
        <v>0.8</v>
      </c>
      <c r="G382" s="76">
        <v>4.07</v>
      </c>
    </row>
    <row r="383" spans="1:7">
      <c r="A383" s="76" t="s">
        <v>818</v>
      </c>
      <c r="B383" s="76" t="s">
        <v>411</v>
      </c>
      <c r="C383" s="76">
        <v>4857.04</v>
      </c>
      <c r="D383" s="76">
        <v>3879.1</v>
      </c>
      <c r="E383" s="76">
        <v>977.94</v>
      </c>
      <c r="F383" s="76">
        <v>0.8</v>
      </c>
      <c r="G383" s="76">
        <v>4.05</v>
      </c>
    </row>
    <row r="384" spans="1:7">
      <c r="A384" s="76" t="s">
        <v>507</v>
      </c>
      <c r="B384" s="76" t="s">
        <v>411</v>
      </c>
      <c r="C384" s="76">
        <v>23641.5</v>
      </c>
      <c r="D384" s="76">
        <v>18881.41</v>
      </c>
      <c r="E384" s="76">
        <v>4760.09</v>
      </c>
      <c r="F384" s="76">
        <v>0.8</v>
      </c>
      <c r="G384" s="76">
        <v>3.74</v>
      </c>
    </row>
    <row r="385" spans="1:7">
      <c r="A385" s="76" t="s">
        <v>508</v>
      </c>
      <c r="B385" s="76" t="s">
        <v>411</v>
      </c>
      <c r="C385" s="76">
        <v>1793.68</v>
      </c>
      <c r="D385" s="76">
        <v>1432.53</v>
      </c>
      <c r="E385" s="76">
        <v>361.15</v>
      </c>
      <c r="F385" s="76">
        <v>0.8</v>
      </c>
      <c r="G385" s="76">
        <v>4.09</v>
      </c>
    </row>
    <row r="386" spans="1:7">
      <c r="A386" s="76" t="s">
        <v>509</v>
      </c>
      <c r="B386" s="76" t="s">
        <v>411</v>
      </c>
      <c r="C386" s="76">
        <v>4513.12</v>
      </c>
      <c r="D386" s="76">
        <v>3604.43</v>
      </c>
      <c r="E386" s="76">
        <v>908.69</v>
      </c>
      <c r="F386" s="76">
        <v>0.8</v>
      </c>
      <c r="G386" s="76">
        <v>4.07</v>
      </c>
    </row>
    <row r="387" spans="1:7">
      <c r="A387" s="76" t="s">
        <v>510</v>
      </c>
      <c r="B387" s="76" t="s">
        <v>411</v>
      </c>
      <c r="C387" s="76">
        <v>5667.89</v>
      </c>
      <c r="D387" s="76">
        <v>4526.6899999999996</v>
      </c>
      <c r="E387" s="76">
        <v>1141.2</v>
      </c>
      <c r="F387" s="76">
        <v>0.8</v>
      </c>
      <c r="G387" s="76">
        <v>4.05</v>
      </c>
    </row>
    <row r="388" spans="1:7">
      <c r="A388" s="76" t="s">
        <v>511</v>
      </c>
      <c r="B388" s="76" t="s">
        <v>411</v>
      </c>
      <c r="C388" s="76">
        <v>5667.89</v>
      </c>
      <c r="D388" s="76">
        <v>4526.6899999999996</v>
      </c>
      <c r="E388" s="76">
        <v>1141.2</v>
      </c>
      <c r="F388" s="76">
        <v>0.8</v>
      </c>
      <c r="G388" s="76">
        <v>4.05</v>
      </c>
    </row>
    <row r="389" spans="1:7">
      <c r="A389" s="76" t="s">
        <v>819</v>
      </c>
      <c r="B389" s="76" t="s">
        <v>411</v>
      </c>
      <c r="C389" s="76">
        <v>5667.89</v>
      </c>
      <c r="D389" s="76">
        <v>4526.6899999999996</v>
      </c>
      <c r="E389" s="76">
        <v>1141.2</v>
      </c>
      <c r="F389" s="76">
        <v>0.8</v>
      </c>
      <c r="G389" s="76">
        <v>4.05</v>
      </c>
    </row>
    <row r="391" spans="1:7">
      <c r="A391" s="72"/>
      <c r="B391" s="76" t="s">
        <v>782</v>
      </c>
      <c r="C391" s="76" t="s">
        <v>868</v>
      </c>
      <c r="D391" s="76" t="s">
        <v>867</v>
      </c>
    </row>
    <row r="392" spans="1:7">
      <c r="A392" s="76" t="s">
        <v>563</v>
      </c>
      <c r="B392" s="76" t="s">
        <v>967</v>
      </c>
      <c r="C392" s="76">
        <v>0</v>
      </c>
      <c r="D392" s="76">
        <v>1</v>
      </c>
    </row>
    <row r="393" spans="1:7">
      <c r="A393" s="76" t="s">
        <v>840</v>
      </c>
      <c r="B393" s="76" t="s">
        <v>967</v>
      </c>
      <c r="C393" s="76">
        <v>0</v>
      </c>
      <c r="D393" s="76">
        <v>1</v>
      </c>
    </row>
    <row r="394" spans="1:7">
      <c r="A394" s="76" t="s">
        <v>564</v>
      </c>
      <c r="B394" s="76" t="s">
        <v>967</v>
      </c>
      <c r="C394" s="76">
        <v>639.09</v>
      </c>
      <c r="D394" s="76">
        <v>1</v>
      </c>
    </row>
    <row r="395" spans="1:7">
      <c r="A395" s="76" t="s">
        <v>565</v>
      </c>
      <c r="B395" s="76" t="s">
        <v>967</v>
      </c>
      <c r="C395" s="76">
        <v>639.09</v>
      </c>
      <c r="D395" s="76">
        <v>1</v>
      </c>
    </row>
    <row r="396" spans="1:7">
      <c r="A396" s="76" t="s">
        <v>566</v>
      </c>
      <c r="B396" s="76" t="s">
        <v>967</v>
      </c>
      <c r="C396" s="76">
        <v>767.15</v>
      </c>
      <c r="D396" s="76">
        <v>1</v>
      </c>
    </row>
    <row r="397" spans="1:7">
      <c r="A397" s="76" t="s">
        <v>567</v>
      </c>
      <c r="B397" s="76" t="s">
        <v>967</v>
      </c>
      <c r="C397" s="76">
        <v>762.65</v>
      </c>
      <c r="D397" s="76">
        <v>1</v>
      </c>
    </row>
    <row r="398" spans="1:7">
      <c r="A398" s="76" t="s">
        <v>568</v>
      </c>
      <c r="B398" s="76" t="s">
        <v>967</v>
      </c>
      <c r="C398" s="76">
        <v>639.09</v>
      </c>
      <c r="D398" s="76">
        <v>1</v>
      </c>
    </row>
    <row r="399" spans="1:7">
      <c r="A399" s="76" t="s">
        <v>569</v>
      </c>
      <c r="B399" s="76" t="s">
        <v>967</v>
      </c>
      <c r="C399" s="76">
        <v>0</v>
      </c>
      <c r="D399" s="76">
        <v>1</v>
      </c>
    </row>
    <row r="400" spans="1:7">
      <c r="A400" s="76" t="s">
        <v>841</v>
      </c>
      <c r="B400" s="76" t="s">
        <v>967</v>
      </c>
      <c r="C400" s="76">
        <v>0</v>
      </c>
      <c r="D400" s="76">
        <v>1</v>
      </c>
    </row>
    <row r="401" spans="1:4">
      <c r="A401" s="76" t="s">
        <v>570</v>
      </c>
      <c r="B401" s="76" t="s">
        <v>967</v>
      </c>
      <c r="C401" s="76">
        <v>0</v>
      </c>
      <c r="D401" s="76">
        <v>1</v>
      </c>
    </row>
    <row r="402" spans="1:4">
      <c r="A402" s="76" t="s">
        <v>842</v>
      </c>
      <c r="B402" s="76" t="s">
        <v>967</v>
      </c>
      <c r="C402" s="76">
        <v>0</v>
      </c>
      <c r="D402" s="76">
        <v>1</v>
      </c>
    </row>
    <row r="403" spans="1:4">
      <c r="A403" s="76" t="s">
        <v>571</v>
      </c>
      <c r="B403" s="76" t="s">
        <v>967</v>
      </c>
      <c r="C403" s="76">
        <v>873.67</v>
      </c>
      <c r="D403" s="76">
        <v>1</v>
      </c>
    </row>
    <row r="404" spans="1:4">
      <c r="A404" s="76" t="s">
        <v>572</v>
      </c>
      <c r="B404" s="76" t="s">
        <v>967</v>
      </c>
      <c r="C404" s="76">
        <v>2556.36</v>
      </c>
      <c r="D404" s="76">
        <v>1</v>
      </c>
    </row>
    <row r="405" spans="1:4">
      <c r="A405" s="76" t="s">
        <v>573</v>
      </c>
      <c r="B405" s="76" t="s">
        <v>967</v>
      </c>
      <c r="C405" s="76">
        <v>1917.27</v>
      </c>
      <c r="D405" s="76">
        <v>1</v>
      </c>
    </row>
    <row r="406" spans="1:4">
      <c r="A406" s="76" t="s">
        <v>574</v>
      </c>
      <c r="B406" s="76" t="s">
        <v>967</v>
      </c>
      <c r="C406" s="76">
        <v>2556.36</v>
      </c>
      <c r="D406" s="76">
        <v>1</v>
      </c>
    </row>
    <row r="407" spans="1:4">
      <c r="A407" s="76" t="s">
        <v>575</v>
      </c>
      <c r="B407" s="76" t="s">
        <v>967</v>
      </c>
      <c r="C407" s="76">
        <v>767.66</v>
      </c>
      <c r="D407" s="76">
        <v>1</v>
      </c>
    </row>
    <row r="408" spans="1:4">
      <c r="A408" s="76" t="s">
        <v>576</v>
      </c>
      <c r="B408" s="76" t="s">
        <v>967</v>
      </c>
      <c r="C408" s="76">
        <v>732.33</v>
      </c>
      <c r="D408" s="76">
        <v>1</v>
      </c>
    </row>
    <row r="409" spans="1:4">
      <c r="A409" s="76" t="s">
        <v>577</v>
      </c>
      <c r="B409" s="76" t="s">
        <v>967</v>
      </c>
      <c r="C409" s="76">
        <v>2556.36</v>
      </c>
      <c r="D409" s="76">
        <v>1</v>
      </c>
    </row>
    <row r="410" spans="1:4">
      <c r="A410" s="76" t="s">
        <v>578</v>
      </c>
      <c r="B410" s="76" t="s">
        <v>967</v>
      </c>
      <c r="C410" s="76">
        <v>694.66</v>
      </c>
      <c r="D410" s="76">
        <v>1</v>
      </c>
    </row>
    <row r="411" spans="1:4">
      <c r="A411" s="76" t="s">
        <v>579</v>
      </c>
      <c r="B411" s="76" t="s">
        <v>967</v>
      </c>
      <c r="C411" s="76">
        <v>2556.36</v>
      </c>
      <c r="D411" s="76">
        <v>1</v>
      </c>
    </row>
    <row r="412" spans="1:4">
      <c r="A412" s="76" t="s">
        <v>580</v>
      </c>
      <c r="B412" s="76" t="s">
        <v>967</v>
      </c>
      <c r="C412" s="76">
        <v>678.01</v>
      </c>
      <c r="D412" s="76">
        <v>1</v>
      </c>
    </row>
    <row r="413" spans="1:4">
      <c r="A413" s="76" t="s">
        <v>843</v>
      </c>
      <c r="B413" s="76" t="s">
        <v>967</v>
      </c>
      <c r="C413" s="76">
        <v>0</v>
      </c>
      <c r="D413" s="76">
        <v>1</v>
      </c>
    </row>
    <row r="414" spans="1:4">
      <c r="A414" s="76" t="s">
        <v>581</v>
      </c>
      <c r="B414" s="76" t="s">
        <v>967</v>
      </c>
      <c r="C414" s="76">
        <v>26.2</v>
      </c>
      <c r="D414" s="76">
        <v>1</v>
      </c>
    </row>
    <row r="415" spans="1:4">
      <c r="A415" s="76" t="s">
        <v>582</v>
      </c>
      <c r="B415" s="76" t="s">
        <v>967</v>
      </c>
      <c r="C415" s="76">
        <v>0</v>
      </c>
      <c r="D415" s="76">
        <v>1</v>
      </c>
    </row>
    <row r="416" spans="1:4">
      <c r="A416" s="76" t="s">
        <v>844</v>
      </c>
      <c r="B416" s="76" t="s">
        <v>967</v>
      </c>
      <c r="C416" s="76">
        <v>0</v>
      </c>
      <c r="D416" s="76">
        <v>1</v>
      </c>
    </row>
    <row r="417" spans="1:4">
      <c r="A417" s="76" t="s">
        <v>583</v>
      </c>
      <c r="B417" s="76" t="s">
        <v>967</v>
      </c>
      <c r="C417" s="76">
        <v>908.79</v>
      </c>
      <c r="D417" s="76">
        <v>1</v>
      </c>
    </row>
    <row r="418" spans="1:4">
      <c r="A418" s="76" t="s">
        <v>584</v>
      </c>
      <c r="B418" s="76" t="s">
        <v>967</v>
      </c>
      <c r="C418" s="76">
        <v>2556.36</v>
      </c>
      <c r="D418" s="76">
        <v>1</v>
      </c>
    </row>
    <row r="419" spans="1:4">
      <c r="A419" s="76" t="s">
        <v>585</v>
      </c>
      <c r="B419" s="76" t="s">
        <v>967</v>
      </c>
      <c r="C419" s="76">
        <v>1983.87</v>
      </c>
      <c r="D419" s="76">
        <v>1</v>
      </c>
    </row>
    <row r="420" spans="1:4">
      <c r="A420" s="76" t="s">
        <v>586</v>
      </c>
      <c r="B420" s="76" t="s">
        <v>967</v>
      </c>
      <c r="C420" s="76">
        <v>2556.36</v>
      </c>
      <c r="D420" s="76">
        <v>1</v>
      </c>
    </row>
    <row r="421" spans="1:4">
      <c r="A421" s="76" t="s">
        <v>587</v>
      </c>
      <c r="B421" s="76" t="s">
        <v>967</v>
      </c>
      <c r="C421" s="76">
        <v>818.7</v>
      </c>
      <c r="D421" s="76">
        <v>1</v>
      </c>
    </row>
    <row r="422" spans="1:4">
      <c r="A422" s="76" t="s">
        <v>588</v>
      </c>
      <c r="B422" s="76" t="s">
        <v>967</v>
      </c>
      <c r="C422" s="76">
        <v>788.59</v>
      </c>
      <c r="D422" s="76">
        <v>1</v>
      </c>
    </row>
    <row r="423" spans="1:4">
      <c r="A423" s="76" t="s">
        <v>589</v>
      </c>
      <c r="B423" s="76" t="s">
        <v>967</v>
      </c>
      <c r="C423" s="76">
        <v>2556.36</v>
      </c>
      <c r="D423" s="76">
        <v>1</v>
      </c>
    </row>
    <row r="424" spans="1:4">
      <c r="A424" s="76" t="s">
        <v>590</v>
      </c>
      <c r="B424" s="76" t="s">
        <v>967</v>
      </c>
      <c r="C424" s="76">
        <v>639.09</v>
      </c>
      <c r="D424" s="76">
        <v>1</v>
      </c>
    </row>
    <row r="425" spans="1:4">
      <c r="A425" s="76" t="s">
        <v>591</v>
      </c>
      <c r="B425" s="76" t="s">
        <v>967</v>
      </c>
      <c r="C425" s="76">
        <v>2556.36</v>
      </c>
      <c r="D425" s="76">
        <v>1</v>
      </c>
    </row>
    <row r="426" spans="1:4">
      <c r="A426" s="76" t="s">
        <v>592</v>
      </c>
      <c r="B426" s="76" t="s">
        <v>967</v>
      </c>
      <c r="C426" s="76">
        <v>734.21</v>
      </c>
      <c r="D426" s="76">
        <v>1</v>
      </c>
    </row>
    <row r="427" spans="1:4">
      <c r="A427" s="76" t="s">
        <v>845</v>
      </c>
      <c r="B427" s="76" t="s">
        <v>967</v>
      </c>
      <c r="C427" s="76">
        <v>0</v>
      </c>
      <c r="D427" s="76">
        <v>1</v>
      </c>
    </row>
    <row r="428" spans="1:4">
      <c r="A428" s="76" t="s">
        <v>593</v>
      </c>
      <c r="B428" s="76" t="s">
        <v>967</v>
      </c>
      <c r="C428" s="76">
        <v>80.45</v>
      </c>
      <c r="D428" s="76">
        <v>1</v>
      </c>
    </row>
    <row r="429" spans="1:4">
      <c r="A429" s="76" t="s">
        <v>594</v>
      </c>
      <c r="B429" s="76" t="s">
        <v>967</v>
      </c>
      <c r="C429" s="76">
        <v>206.91</v>
      </c>
      <c r="D429" s="76">
        <v>1</v>
      </c>
    </row>
    <row r="430" spans="1:4">
      <c r="A430" s="76" t="s">
        <v>846</v>
      </c>
      <c r="B430" s="76" t="s">
        <v>967</v>
      </c>
      <c r="C430" s="76">
        <v>179.54</v>
      </c>
      <c r="D430" s="76">
        <v>1</v>
      </c>
    </row>
    <row r="431" spans="1:4">
      <c r="A431" s="76" t="s">
        <v>595</v>
      </c>
      <c r="B431" s="76" t="s">
        <v>967</v>
      </c>
      <c r="C431" s="76">
        <v>1301.1600000000001</v>
      </c>
      <c r="D431" s="76">
        <v>1</v>
      </c>
    </row>
    <row r="432" spans="1:4">
      <c r="A432" s="76" t="s">
        <v>596</v>
      </c>
      <c r="B432" s="76" t="s">
        <v>967</v>
      </c>
      <c r="C432" s="76">
        <v>3993.95</v>
      </c>
      <c r="D432" s="76">
        <v>1</v>
      </c>
    </row>
    <row r="433" spans="1:4">
      <c r="A433" s="76" t="s">
        <v>597</v>
      </c>
      <c r="B433" s="76" t="s">
        <v>967</v>
      </c>
      <c r="C433" s="76">
        <v>3246.42</v>
      </c>
      <c r="D433" s="76">
        <v>1</v>
      </c>
    </row>
    <row r="434" spans="1:4">
      <c r="A434" s="76" t="s">
        <v>598</v>
      </c>
      <c r="B434" s="76" t="s">
        <v>967</v>
      </c>
      <c r="C434" s="76">
        <v>3994.36</v>
      </c>
      <c r="D434" s="76">
        <v>1</v>
      </c>
    </row>
    <row r="435" spans="1:4">
      <c r="A435" s="76" t="s">
        <v>599</v>
      </c>
      <c r="B435" s="76" t="s">
        <v>967</v>
      </c>
      <c r="C435" s="76">
        <v>1226.76</v>
      </c>
      <c r="D435" s="76">
        <v>1</v>
      </c>
    </row>
    <row r="436" spans="1:4">
      <c r="A436" s="76" t="s">
        <v>600</v>
      </c>
      <c r="B436" s="76" t="s">
        <v>967</v>
      </c>
      <c r="C436" s="76">
        <v>1205.77</v>
      </c>
      <c r="D436" s="76">
        <v>1</v>
      </c>
    </row>
    <row r="437" spans="1:4">
      <c r="A437" s="76" t="s">
        <v>601</v>
      </c>
      <c r="B437" s="76" t="s">
        <v>967</v>
      </c>
      <c r="C437" s="76">
        <v>3990.39</v>
      </c>
      <c r="D437" s="76">
        <v>1</v>
      </c>
    </row>
    <row r="438" spans="1:4">
      <c r="A438" s="76" t="s">
        <v>602</v>
      </c>
      <c r="B438" s="76" t="s">
        <v>967</v>
      </c>
      <c r="C438" s="76">
        <v>1060.76</v>
      </c>
      <c r="D438" s="76">
        <v>1</v>
      </c>
    </row>
    <row r="439" spans="1:4">
      <c r="A439" s="76" t="s">
        <v>603</v>
      </c>
      <c r="B439" s="76" t="s">
        <v>967</v>
      </c>
      <c r="C439" s="76">
        <v>3965.59</v>
      </c>
      <c r="D439" s="76">
        <v>1</v>
      </c>
    </row>
    <row r="440" spans="1:4">
      <c r="A440" s="76" t="s">
        <v>604</v>
      </c>
      <c r="B440" s="76" t="s">
        <v>967</v>
      </c>
      <c r="C440" s="76">
        <v>1172.79</v>
      </c>
      <c r="D440" s="76">
        <v>1</v>
      </c>
    </row>
    <row r="441" spans="1:4">
      <c r="A441" s="76" t="s">
        <v>847</v>
      </c>
      <c r="B441" s="76" t="s">
        <v>967</v>
      </c>
      <c r="C441" s="76">
        <v>0</v>
      </c>
      <c r="D441" s="76">
        <v>1</v>
      </c>
    </row>
    <row r="442" spans="1:4">
      <c r="A442" s="76" t="s">
        <v>605</v>
      </c>
      <c r="B442" s="76" t="s">
        <v>967</v>
      </c>
      <c r="C442" s="76">
        <v>351.21</v>
      </c>
      <c r="D442" s="76">
        <v>1</v>
      </c>
    </row>
    <row r="443" spans="1:4">
      <c r="A443" s="76" t="s">
        <v>606</v>
      </c>
      <c r="B443" s="76" t="s">
        <v>968</v>
      </c>
      <c r="C443" s="76">
        <v>5744.91</v>
      </c>
      <c r="D443" s="76">
        <v>0.8</v>
      </c>
    </row>
    <row r="444" spans="1:4">
      <c r="A444" s="76" t="s">
        <v>607</v>
      </c>
      <c r="B444" s="76" t="s">
        <v>968</v>
      </c>
      <c r="C444" s="76">
        <v>12114.86</v>
      </c>
      <c r="D444" s="76">
        <v>0.8</v>
      </c>
    </row>
    <row r="445" spans="1:4">
      <c r="A445" s="76" t="s">
        <v>608</v>
      </c>
      <c r="B445" s="76" t="s">
        <v>968</v>
      </c>
      <c r="C445" s="76">
        <v>1018.66</v>
      </c>
      <c r="D445" s="76">
        <v>0.8</v>
      </c>
    </row>
    <row r="446" spans="1:4">
      <c r="A446" s="76" t="s">
        <v>609</v>
      </c>
      <c r="B446" s="76" t="s">
        <v>968</v>
      </c>
      <c r="C446" s="76">
        <v>6063</v>
      </c>
      <c r="D446" s="76">
        <v>0.8</v>
      </c>
    </row>
    <row r="447" spans="1:4">
      <c r="A447" s="76" t="s">
        <v>610</v>
      </c>
      <c r="B447" s="76" t="s">
        <v>968</v>
      </c>
      <c r="C447" s="76">
        <v>1188.74</v>
      </c>
      <c r="D447" s="76">
        <v>0.8</v>
      </c>
    </row>
    <row r="448" spans="1:4">
      <c r="A448" s="76" t="s">
        <v>848</v>
      </c>
      <c r="B448" s="76" t="s">
        <v>968</v>
      </c>
      <c r="C448" s="76">
        <v>3699.35</v>
      </c>
      <c r="D448" s="76">
        <v>0.8</v>
      </c>
    </row>
    <row r="449" spans="1:8">
      <c r="A449" s="76" t="s">
        <v>611</v>
      </c>
      <c r="B449" s="76" t="s">
        <v>968</v>
      </c>
      <c r="C449" s="76">
        <v>20225.740000000002</v>
      </c>
      <c r="D449" s="76">
        <v>0.8</v>
      </c>
    </row>
    <row r="450" spans="1:8">
      <c r="A450" s="76" t="s">
        <v>612</v>
      </c>
      <c r="B450" s="76" t="s">
        <v>968</v>
      </c>
      <c r="C450" s="76">
        <v>1446.8</v>
      </c>
      <c r="D450" s="76">
        <v>0.8</v>
      </c>
    </row>
    <row r="451" spans="1:8">
      <c r="A451" s="76" t="s">
        <v>613</v>
      </c>
      <c r="B451" s="76" t="s">
        <v>968</v>
      </c>
      <c r="C451" s="76">
        <v>3640.33</v>
      </c>
      <c r="D451" s="76">
        <v>0.78</v>
      </c>
    </row>
    <row r="452" spans="1:8">
      <c r="A452" s="76" t="s">
        <v>614</v>
      </c>
      <c r="B452" s="76" t="s">
        <v>968</v>
      </c>
      <c r="C452" s="76">
        <v>4571.7700000000004</v>
      </c>
      <c r="D452" s="76">
        <v>0.8</v>
      </c>
    </row>
    <row r="453" spans="1:8">
      <c r="A453" s="76" t="s">
        <v>615</v>
      </c>
      <c r="B453" s="76" t="s">
        <v>968</v>
      </c>
      <c r="C453" s="76">
        <v>4571.7700000000004</v>
      </c>
      <c r="D453" s="76">
        <v>0.8</v>
      </c>
    </row>
    <row r="454" spans="1:8">
      <c r="A454" s="76" t="s">
        <v>849</v>
      </c>
      <c r="B454" s="76" t="s">
        <v>968</v>
      </c>
      <c r="C454" s="76">
        <v>4571.7700000000004</v>
      </c>
      <c r="D454" s="76">
        <v>0.8</v>
      </c>
    </row>
    <row r="456" spans="1:8">
      <c r="A456" s="72"/>
      <c r="B456" s="76" t="s">
        <v>782</v>
      </c>
      <c r="C456" s="76" t="s">
        <v>969</v>
      </c>
      <c r="D456" s="76" t="s">
        <v>970</v>
      </c>
      <c r="E456" s="76" t="s">
        <v>971</v>
      </c>
      <c r="F456" s="76" t="s">
        <v>972</v>
      </c>
      <c r="G456" s="76" t="s">
        <v>512</v>
      </c>
      <c r="H456" s="76" t="s">
        <v>513</v>
      </c>
    </row>
    <row r="457" spans="1:8">
      <c r="A457" s="76" t="s">
        <v>514</v>
      </c>
      <c r="B457" s="76" t="s">
        <v>515</v>
      </c>
      <c r="C457" s="76">
        <v>0.25</v>
      </c>
      <c r="D457" s="76">
        <v>50</v>
      </c>
      <c r="E457" s="76">
        <v>0</v>
      </c>
      <c r="F457" s="76">
        <v>0</v>
      </c>
      <c r="G457" s="76">
        <v>1</v>
      </c>
      <c r="H457" s="76" t="s">
        <v>516</v>
      </c>
    </row>
    <row r="458" spans="1:8">
      <c r="A458" s="76" t="s">
        <v>820</v>
      </c>
      <c r="B458" s="76" t="s">
        <v>515</v>
      </c>
      <c r="C458" s="76">
        <v>0.25</v>
      </c>
      <c r="D458" s="76">
        <v>50</v>
      </c>
      <c r="E458" s="76">
        <v>0</v>
      </c>
      <c r="F458" s="76">
        <v>0</v>
      </c>
      <c r="G458" s="76">
        <v>1</v>
      </c>
      <c r="H458" s="76" t="s">
        <v>516</v>
      </c>
    </row>
    <row r="459" spans="1:8">
      <c r="A459" s="76" t="s">
        <v>517</v>
      </c>
      <c r="B459" s="76" t="s">
        <v>518</v>
      </c>
      <c r="C459" s="76">
        <v>0.52</v>
      </c>
      <c r="D459" s="76">
        <v>330.9</v>
      </c>
      <c r="E459" s="76">
        <v>0.11</v>
      </c>
      <c r="F459" s="76">
        <v>67.12</v>
      </c>
      <c r="G459" s="76">
        <v>1</v>
      </c>
      <c r="H459" s="76" t="s">
        <v>519</v>
      </c>
    </row>
    <row r="460" spans="1:8">
      <c r="A460" s="76" t="s">
        <v>520</v>
      </c>
      <c r="B460" s="76" t="s">
        <v>518</v>
      </c>
      <c r="C460" s="76">
        <v>0.52</v>
      </c>
      <c r="D460" s="76">
        <v>330.9</v>
      </c>
      <c r="E460" s="76">
        <v>0.11</v>
      </c>
      <c r="F460" s="76">
        <v>68.92</v>
      </c>
      <c r="G460" s="76">
        <v>1</v>
      </c>
      <c r="H460" s="76" t="s">
        <v>519</v>
      </c>
    </row>
    <row r="461" spans="1:8">
      <c r="A461" s="76" t="s">
        <v>521</v>
      </c>
      <c r="B461" s="76" t="s">
        <v>518</v>
      </c>
      <c r="C461" s="76">
        <v>0.52</v>
      </c>
      <c r="D461" s="76">
        <v>330.9</v>
      </c>
      <c r="E461" s="76">
        <v>0.11</v>
      </c>
      <c r="F461" s="76">
        <v>69.69</v>
      </c>
      <c r="G461" s="76">
        <v>1</v>
      </c>
      <c r="H461" s="76" t="s">
        <v>519</v>
      </c>
    </row>
    <row r="462" spans="1:8">
      <c r="A462" s="76" t="s">
        <v>522</v>
      </c>
      <c r="B462" s="76" t="s">
        <v>518</v>
      </c>
      <c r="C462" s="76">
        <v>0.52</v>
      </c>
      <c r="D462" s="76">
        <v>330.9</v>
      </c>
      <c r="E462" s="76">
        <v>7.0000000000000007E-2</v>
      </c>
      <c r="F462" s="76">
        <v>45.46</v>
      </c>
      <c r="G462" s="76">
        <v>1</v>
      </c>
      <c r="H462" s="76" t="s">
        <v>519</v>
      </c>
    </row>
    <row r="463" spans="1:8">
      <c r="A463" s="76" t="s">
        <v>523</v>
      </c>
      <c r="B463" s="76" t="s">
        <v>518</v>
      </c>
      <c r="C463" s="76">
        <v>0.52</v>
      </c>
      <c r="D463" s="76">
        <v>330.9</v>
      </c>
      <c r="E463" s="76">
        <v>0.08</v>
      </c>
      <c r="F463" s="76">
        <v>50.4</v>
      </c>
      <c r="G463" s="76">
        <v>1</v>
      </c>
      <c r="H463" s="76" t="s">
        <v>519</v>
      </c>
    </row>
    <row r="464" spans="1:8">
      <c r="A464" s="76" t="s">
        <v>524</v>
      </c>
      <c r="B464" s="76" t="s">
        <v>515</v>
      </c>
      <c r="C464" s="76">
        <v>0.25</v>
      </c>
      <c r="D464" s="76">
        <v>50</v>
      </c>
      <c r="E464" s="76">
        <v>0</v>
      </c>
      <c r="F464" s="76">
        <v>0</v>
      </c>
      <c r="G464" s="76">
        <v>1</v>
      </c>
      <c r="H464" s="76" t="s">
        <v>516</v>
      </c>
    </row>
    <row r="465" spans="1:8">
      <c r="A465" s="76" t="s">
        <v>821</v>
      </c>
      <c r="B465" s="76" t="s">
        <v>515</v>
      </c>
      <c r="C465" s="76">
        <v>0.25</v>
      </c>
      <c r="D465" s="76">
        <v>50</v>
      </c>
      <c r="E465" s="76">
        <v>0</v>
      </c>
      <c r="F465" s="76">
        <v>0</v>
      </c>
      <c r="G465" s="76">
        <v>1</v>
      </c>
      <c r="H465" s="76" t="s">
        <v>516</v>
      </c>
    </row>
    <row r="466" spans="1:8">
      <c r="A466" s="76" t="s">
        <v>525</v>
      </c>
      <c r="B466" s="76" t="s">
        <v>515</v>
      </c>
      <c r="C466" s="76">
        <v>0.25</v>
      </c>
      <c r="D466" s="76">
        <v>50</v>
      </c>
      <c r="E466" s="76">
        <v>0</v>
      </c>
      <c r="F466" s="76">
        <v>0</v>
      </c>
      <c r="G466" s="76">
        <v>1</v>
      </c>
      <c r="H466" s="76" t="s">
        <v>516</v>
      </c>
    </row>
    <row r="467" spans="1:8">
      <c r="A467" s="76" t="s">
        <v>822</v>
      </c>
      <c r="B467" s="76" t="s">
        <v>515</v>
      </c>
      <c r="C467" s="76">
        <v>0.25</v>
      </c>
      <c r="D467" s="76">
        <v>50</v>
      </c>
      <c r="E467" s="76">
        <v>0</v>
      </c>
      <c r="F467" s="76">
        <v>0</v>
      </c>
      <c r="G467" s="76">
        <v>1</v>
      </c>
      <c r="H467" s="76" t="s">
        <v>516</v>
      </c>
    </row>
    <row r="468" spans="1:8">
      <c r="A468" s="76" t="s">
        <v>526</v>
      </c>
      <c r="B468" s="76" t="s">
        <v>518</v>
      </c>
      <c r="C468" s="76">
        <v>0.52</v>
      </c>
      <c r="D468" s="76">
        <v>330.9</v>
      </c>
      <c r="E468" s="76">
        <v>0.15</v>
      </c>
      <c r="F468" s="76">
        <v>97.87</v>
      </c>
      <c r="G468" s="76">
        <v>1</v>
      </c>
      <c r="H468" s="76" t="s">
        <v>519</v>
      </c>
    </row>
    <row r="469" spans="1:8">
      <c r="A469" s="76" t="s">
        <v>527</v>
      </c>
      <c r="B469" s="76" t="s">
        <v>518</v>
      </c>
      <c r="C469" s="76">
        <v>0.52</v>
      </c>
      <c r="D469" s="76">
        <v>330.9</v>
      </c>
      <c r="E469" s="76">
        <v>0.55000000000000004</v>
      </c>
      <c r="F469" s="76">
        <v>351.32</v>
      </c>
      <c r="G469" s="76">
        <v>1</v>
      </c>
      <c r="H469" s="76" t="s">
        <v>519</v>
      </c>
    </row>
    <row r="470" spans="1:8">
      <c r="A470" s="76" t="s">
        <v>528</v>
      </c>
      <c r="B470" s="76" t="s">
        <v>518</v>
      </c>
      <c r="C470" s="76">
        <v>0.52</v>
      </c>
      <c r="D470" s="76">
        <v>330.9</v>
      </c>
      <c r="E470" s="76">
        <v>0.46</v>
      </c>
      <c r="F470" s="76">
        <v>293.23</v>
      </c>
      <c r="G470" s="76">
        <v>1</v>
      </c>
      <c r="H470" s="76" t="s">
        <v>519</v>
      </c>
    </row>
    <row r="471" spans="1:8">
      <c r="A471" s="76" t="s">
        <v>529</v>
      </c>
      <c r="B471" s="76" t="s">
        <v>518</v>
      </c>
      <c r="C471" s="76">
        <v>0.52</v>
      </c>
      <c r="D471" s="76">
        <v>330.9</v>
      </c>
      <c r="E471" s="76">
        <v>0.53</v>
      </c>
      <c r="F471" s="76">
        <v>340.14</v>
      </c>
      <c r="G471" s="76">
        <v>1</v>
      </c>
      <c r="H471" s="76" t="s">
        <v>519</v>
      </c>
    </row>
    <row r="472" spans="1:8">
      <c r="A472" s="76" t="s">
        <v>530</v>
      </c>
      <c r="B472" s="76" t="s">
        <v>518</v>
      </c>
      <c r="C472" s="76">
        <v>0.52</v>
      </c>
      <c r="D472" s="76">
        <v>330.9</v>
      </c>
      <c r="E472" s="76">
        <v>0.15</v>
      </c>
      <c r="F472" s="76">
        <v>92.75</v>
      </c>
      <c r="G472" s="76">
        <v>1</v>
      </c>
      <c r="H472" s="76" t="s">
        <v>519</v>
      </c>
    </row>
    <row r="473" spans="1:8">
      <c r="A473" s="76" t="s">
        <v>531</v>
      </c>
      <c r="B473" s="76" t="s">
        <v>518</v>
      </c>
      <c r="C473" s="76">
        <v>0.52</v>
      </c>
      <c r="D473" s="76">
        <v>330.9</v>
      </c>
      <c r="E473" s="76">
        <v>0.1</v>
      </c>
      <c r="F473" s="76">
        <v>66.3</v>
      </c>
      <c r="G473" s="76">
        <v>1</v>
      </c>
      <c r="H473" s="76" t="s">
        <v>519</v>
      </c>
    </row>
    <row r="474" spans="1:8">
      <c r="A474" s="76" t="s">
        <v>532</v>
      </c>
      <c r="B474" s="76" t="s">
        <v>518</v>
      </c>
      <c r="C474" s="76">
        <v>0.52</v>
      </c>
      <c r="D474" s="76">
        <v>330.9</v>
      </c>
      <c r="E474" s="76">
        <v>0.42</v>
      </c>
      <c r="F474" s="76">
        <v>266.08</v>
      </c>
      <c r="G474" s="76">
        <v>1</v>
      </c>
      <c r="H474" s="76" t="s">
        <v>519</v>
      </c>
    </row>
    <row r="475" spans="1:8">
      <c r="A475" s="76" t="s">
        <v>533</v>
      </c>
      <c r="B475" s="76" t="s">
        <v>518</v>
      </c>
      <c r="C475" s="76">
        <v>0.52</v>
      </c>
      <c r="D475" s="76">
        <v>330.9</v>
      </c>
      <c r="E475" s="76">
        <v>0.13</v>
      </c>
      <c r="F475" s="76">
        <v>84.92</v>
      </c>
      <c r="G475" s="76">
        <v>1</v>
      </c>
      <c r="H475" s="76" t="s">
        <v>519</v>
      </c>
    </row>
    <row r="476" spans="1:8">
      <c r="A476" s="76" t="s">
        <v>534</v>
      </c>
      <c r="B476" s="76" t="s">
        <v>518</v>
      </c>
      <c r="C476" s="76">
        <v>0.52</v>
      </c>
      <c r="D476" s="76">
        <v>330.9</v>
      </c>
      <c r="E476" s="76">
        <v>0.38</v>
      </c>
      <c r="F476" s="76">
        <v>240.34</v>
      </c>
      <c r="G476" s="76">
        <v>1</v>
      </c>
      <c r="H476" s="76" t="s">
        <v>519</v>
      </c>
    </row>
    <row r="477" spans="1:8">
      <c r="A477" s="76" t="s">
        <v>535</v>
      </c>
      <c r="B477" s="76" t="s">
        <v>518</v>
      </c>
      <c r="C477" s="76">
        <v>0.52</v>
      </c>
      <c r="D477" s="76">
        <v>330.9</v>
      </c>
      <c r="E477" s="76">
        <v>0.11</v>
      </c>
      <c r="F477" s="76">
        <v>67.55</v>
      </c>
      <c r="G477" s="76">
        <v>1</v>
      </c>
      <c r="H477" s="76" t="s">
        <v>519</v>
      </c>
    </row>
    <row r="478" spans="1:8">
      <c r="A478" s="76" t="s">
        <v>823</v>
      </c>
      <c r="B478" s="76" t="s">
        <v>515</v>
      </c>
      <c r="C478" s="76">
        <v>0.25</v>
      </c>
      <c r="D478" s="76">
        <v>50</v>
      </c>
      <c r="E478" s="76">
        <v>0</v>
      </c>
      <c r="F478" s="76">
        <v>0</v>
      </c>
      <c r="G478" s="76">
        <v>1</v>
      </c>
      <c r="H478" s="76" t="s">
        <v>516</v>
      </c>
    </row>
    <row r="479" spans="1:8">
      <c r="A479" s="76" t="s">
        <v>536</v>
      </c>
      <c r="B479" s="76" t="s">
        <v>515</v>
      </c>
      <c r="C479" s="76">
        <v>0.25</v>
      </c>
      <c r="D479" s="76">
        <v>50</v>
      </c>
      <c r="E479" s="76">
        <v>0</v>
      </c>
      <c r="F479" s="76">
        <v>0</v>
      </c>
      <c r="G479" s="76">
        <v>1</v>
      </c>
      <c r="H479" s="76" t="s">
        <v>516</v>
      </c>
    </row>
    <row r="480" spans="1:8">
      <c r="A480" s="76" t="s">
        <v>537</v>
      </c>
      <c r="B480" s="76" t="s">
        <v>515</v>
      </c>
      <c r="C480" s="76">
        <v>0.25</v>
      </c>
      <c r="D480" s="76">
        <v>50</v>
      </c>
      <c r="E480" s="76">
        <v>0</v>
      </c>
      <c r="F480" s="76">
        <v>0</v>
      </c>
      <c r="G480" s="76">
        <v>1</v>
      </c>
      <c r="H480" s="76" t="s">
        <v>516</v>
      </c>
    </row>
    <row r="481" spans="1:8">
      <c r="A481" s="76" t="s">
        <v>824</v>
      </c>
      <c r="B481" s="76" t="s">
        <v>515</v>
      </c>
      <c r="C481" s="76">
        <v>0.25</v>
      </c>
      <c r="D481" s="76">
        <v>50</v>
      </c>
      <c r="E481" s="76">
        <v>0</v>
      </c>
      <c r="F481" s="76">
        <v>0</v>
      </c>
      <c r="G481" s="76">
        <v>1</v>
      </c>
      <c r="H481" s="76" t="s">
        <v>516</v>
      </c>
    </row>
    <row r="482" spans="1:8">
      <c r="A482" s="76" t="s">
        <v>538</v>
      </c>
      <c r="B482" s="76" t="s">
        <v>518</v>
      </c>
      <c r="C482" s="76">
        <v>0.52</v>
      </c>
      <c r="D482" s="76">
        <v>330.9</v>
      </c>
      <c r="E482" s="76">
        <v>0.15</v>
      </c>
      <c r="F482" s="76">
        <v>96.19</v>
      </c>
      <c r="G482" s="76">
        <v>1</v>
      </c>
      <c r="H482" s="76" t="s">
        <v>519</v>
      </c>
    </row>
    <row r="483" spans="1:8">
      <c r="A483" s="76" t="s">
        <v>539</v>
      </c>
      <c r="B483" s="76" t="s">
        <v>518</v>
      </c>
      <c r="C483" s="76">
        <v>0.52</v>
      </c>
      <c r="D483" s="76">
        <v>330.9</v>
      </c>
      <c r="E483" s="76">
        <v>0.55000000000000004</v>
      </c>
      <c r="F483" s="76">
        <v>350.52</v>
      </c>
      <c r="G483" s="76">
        <v>1</v>
      </c>
      <c r="H483" s="76" t="s">
        <v>519</v>
      </c>
    </row>
    <row r="484" spans="1:8">
      <c r="A484" s="76" t="s">
        <v>540</v>
      </c>
      <c r="B484" s="76" t="s">
        <v>518</v>
      </c>
      <c r="C484" s="76">
        <v>0.52</v>
      </c>
      <c r="D484" s="76">
        <v>330.9</v>
      </c>
      <c r="E484" s="76">
        <v>0.47</v>
      </c>
      <c r="F484" s="76">
        <v>300.97000000000003</v>
      </c>
      <c r="G484" s="76">
        <v>1</v>
      </c>
      <c r="H484" s="76" t="s">
        <v>519</v>
      </c>
    </row>
    <row r="485" spans="1:8">
      <c r="A485" s="76" t="s">
        <v>541</v>
      </c>
      <c r="B485" s="76" t="s">
        <v>518</v>
      </c>
      <c r="C485" s="76">
        <v>0.52</v>
      </c>
      <c r="D485" s="76">
        <v>330.9</v>
      </c>
      <c r="E485" s="76">
        <v>0.55000000000000004</v>
      </c>
      <c r="F485" s="76">
        <v>350.04</v>
      </c>
      <c r="G485" s="76">
        <v>1</v>
      </c>
      <c r="H485" s="76" t="s">
        <v>519</v>
      </c>
    </row>
    <row r="486" spans="1:8">
      <c r="A486" s="76" t="s">
        <v>542</v>
      </c>
      <c r="B486" s="76" t="s">
        <v>518</v>
      </c>
      <c r="C486" s="76">
        <v>0.52</v>
      </c>
      <c r="D486" s="76">
        <v>330.9</v>
      </c>
      <c r="E486" s="76">
        <v>0.15</v>
      </c>
      <c r="F486" s="76">
        <v>95.61</v>
      </c>
      <c r="G486" s="76">
        <v>1</v>
      </c>
      <c r="H486" s="76" t="s">
        <v>519</v>
      </c>
    </row>
    <row r="487" spans="1:8">
      <c r="A487" s="76" t="s">
        <v>543</v>
      </c>
      <c r="B487" s="76" t="s">
        <v>518</v>
      </c>
      <c r="C487" s="76">
        <v>0.52</v>
      </c>
      <c r="D487" s="76">
        <v>330.9</v>
      </c>
      <c r="E487" s="76">
        <v>0.11</v>
      </c>
      <c r="F487" s="76">
        <v>68.849999999999994</v>
      </c>
      <c r="G487" s="76">
        <v>1</v>
      </c>
      <c r="H487" s="76" t="s">
        <v>519</v>
      </c>
    </row>
    <row r="488" spans="1:8">
      <c r="A488" s="76" t="s">
        <v>544</v>
      </c>
      <c r="B488" s="76" t="s">
        <v>518</v>
      </c>
      <c r="C488" s="76">
        <v>0.52</v>
      </c>
      <c r="D488" s="76">
        <v>330.9</v>
      </c>
      <c r="E488" s="76">
        <v>0.4</v>
      </c>
      <c r="F488" s="76">
        <v>254.01</v>
      </c>
      <c r="G488" s="76">
        <v>1</v>
      </c>
      <c r="H488" s="76" t="s">
        <v>519</v>
      </c>
    </row>
    <row r="489" spans="1:8">
      <c r="A489" s="76" t="s">
        <v>545</v>
      </c>
      <c r="B489" s="76" t="s">
        <v>518</v>
      </c>
      <c r="C489" s="76">
        <v>0.52</v>
      </c>
      <c r="D489" s="76">
        <v>330.9</v>
      </c>
      <c r="E489" s="76">
        <v>0.11</v>
      </c>
      <c r="F489" s="76">
        <v>67.53</v>
      </c>
      <c r="G489" s="76">
        <v>1</v>
      </c>
      <c r="H489" s="76" t="s">
        <v>519</v>
      </c>
    </row>
    <row r="490" spans="1:8">
      <c r="A490" s="76" t="s">
        <v>546</v>
      </c>
      <c r="B490" s="76" t="s">
        <v>518</v>
      </c>
      <c r="C490" s="76">
        <v>0.52</v>
      </c>
      <c r="D490" s="76">
        <v>330.9</v>
      </c>
      <c r="E490" s="76">
        <v>0.39</v>
      </c>
      <c r="F490" s="76">
        <v>249.74</v>
      </c>
      <c r="G490" s="76">
        <v>1</v>
      </c>
      <c r="H490" s="76" t="s">
        <v>519</v>
      </c>
    </row>
    <row r="491" spans="1:8">
      <c r="A491" s="76" t="s">
        <v>547</v>
      </c>
      <c r="B491" s="76" t="s">
        <v>518</v>
      </c>
      <c r="C491" s="76">
        <v>0.52</v>
      </c>
      <c r="D491" s="76">
        <v>330.9</v>
      </c>
      <c r="E491" s="76">
        <v>0.11</v>
      </c>
      <c r="F491" s="76">
        <v>69.72</v>
      </c>
      <c r="G491" s="76">
        <v>1</v>
      </c>
      <c r="H491" s="76" t="s">
        <v>519</v>
      </c>
    </row>
    <row r="492" spans="1:8">
      <c r="A492" s="76" t="s">
        <v>825</v>
      </c>
      <c r="B492" s="76" t="s">
        <v>515</v>
      </c>
      <c r="C492" s="76">
        <v>0.25</v>
      </c>
      <c r="D492" s="76">
        <v>50</v>
      </c>
      <c r="E492" s="76">
        <v>0</v>
      </c>
      <c r="F492" s="76">
        <v>0</v>
      </c>
      <c r="G492" s="76">
        <v>1</v>
      </c>
      <c r="H492" s="76" t="s">
        <v>516</v>
      </c>
    </row>
    <row r="493" spans="1:8">
      <c r="A493" s="76" t="s">
        <v>548</v>
      </c>
      <c r="B493" s="76" t="s">
        <v>515</v>
      </c>
      <c r="C493" s="76">
        <v>0.25</v>
      </c>
      <c r="D493" s="76">
        <v>50</v>
      </c>
      <c r="E493" s="76">
        <v>0</v>
      </c>
      <c r="F493" s="76">
        <v>0.54</v>
      </c>
      <c r="G493" s="76">
        <v>1</v>
      </c>
      <c r="H493" s="76" t="s">
        <v>516</v>
      </c>
    </row>
    <row r="494" spans="1:8">
      <c r="A494" s="76" t="s">
        <v>549</v>
      </c>
      <c r="B494" s="76" t="s">
        <v>515</v>
      </c>
      <c r="C494" s="76">
        <v>0.25</v>
      </c>
      <c r="D494" s="76">
        <v>50</v>
      </c>
      <c r="E494" s="76">
        <v>0.01</v>
      </c>
      <c r="F494" s="76">
        <v>1.38</v>
      </c>
      <c r="G494" s="76">
        <v>1</v>
      </c>
      <c r="H494" s="76" t="s">
        <v>516</v>
      </c>
    </row>
    <row r="495" spans="1:8">
      <c r="A495" s="76" t="s">
        <v>826</v>
      </c>
      <c r="B495" s="76" t="s">
        <v>515</v>
      </c>
      <c r="C495" s="76">
        <v>0.25</v>
      </c>
      <c r="D495" s="76">
        <v>50</v>
      </c>
      <c r="E495" s="76">
        <v>0.01</v>
      </c>
      <c r="F495" s="76">
        <v>1.2</v>
      </c>
      <c r="G495" s="76">
        <v>1</v>
      </c>
      <c r="H495" s="76" t="s">
        <v>516</v>
      </c>
    </row>
    <row r="496" spans="1:8">
      <c r="A496" s="76" t="s">
        <v>550</v>
      </c>
      <c r="B496" s="76" t="s">
        <v>518</v>
      </c>
      <c r="C496" s="76">
        <v>0.52</v>
      </c>
      <c r="D496" s="76">
        <v>330.9</v>
      </c>
      <c r="E496" s="76">
        <v>0.17</v>
      </c>
      <c r="F496" s="76">
        <v>109.21</v>
      </c>
      <c r="G496" s="76">
        <v>1</v>
      </c>
      <c r="H496" s="76" t="s">
        <v>519</v>
      </c>
    </row>
    <row r="497" spans="1:8">
      <c r="A497" s="76" t="s">
        <v>551</v>
      </c>
      <c r="B497" s="76" t="s">
        <v>518</v>
      </c>
      <c r="C497" s="76">
        <v>0.52</v>
      </c>
      <c r="D497" s="76">
        <v>330.9</v>
      </c>
      <c r="E497" s="76">
        <v>0.62</v>
      </c>
      <c r="F497" s="76">
        <v>394.16</v>
      </c>
      <c r="G497" s="76">
        <v>1</v>
      </c>
      <c r="H497" s="76" t="s">
        <v>519</v>
      </c>
    </row>
    <row r="498" spans="1:8">
      <c r="A498" s="76" t="s">
        <v>552</v>
      </c>
      <c r="B498" s="76" t="s">
        <v>518</v>
      </c>
      <c r="C498" s="76">
        <v>0.52</v>
      </c>
      <c r="D498" s="76">
        <v>330.9</v>
      </c>
      <c r="E498" s="76">
        <v>0.53</v>
      </c>
      <c r="F498" s="76">
        <v>336.61</v>
      </c>
      <c r="G498" s="76">
        <v>1</v>
      </c>
      <c r="H498" s="76" t="s">
        <v>519</v>
      </c>
    </row>
    <row r="499" spans="1:8">
      <c r="A499" s="76" t="s">
        <v>553</v>
      </c>
      <c r="B499" s="76" t="s">
        <v>518</v>
      </c>
      <c r="C499" s="76">
        <v>0.52</v>
      </c>
      <c r="D499" s="76">
        <v>330.9</v>
      </c>
      <c r="E499" s="76">
        <v>0.62</v>
      </c>
      <c r="F499" s="76">
        <v>394.4</v>
      </c>
      <c r="G499" s="76">
        <v>1</v>
      </c>
      <c r="H499" s="76" t="s">
        <v>519</v>
      </c>
    </row>
    <row r="500" spans="1:8">
      <c r="A500" s="76" t="s">
        <v>554</v>
      </c>
      <c r="B500" s="76" t="s">
        <v>518</v>
      </c>
      <c r="C500" s="76">
        <v>0.52</v>
      </c>
      <c r="D500" s="76">
        <v>330.9</v>
      </c>
      <c r="E500" s="76">
        <v>0.17</v>
      </c>
      <c r="F500" s="76">
        <v>107.39</v>
      </c>
      <c r="G500" s="76">
        <v>1</v>
      </c>
      <c r="H500" s="76" t="s">
        <v>519</v>
      </c>
    </row>
    <row r="501" spans="1:8">
      <c r="A501" s="76" t="s">
        <v>555</v>
      </c>
      <c r="B501" s="76" t="s">
        <v>518</v>
      </c>
      <c r="C501" s="76">
        <v>0.52</v>
      </c>
      <c r="D501" s="76">
        <v>330.9</v>
      </c>
      <c r="E501" s="76">
        <v>0.13</v>
      </c>
      <c r="F501" s="76">
        <v>83.26</v>
      </c>
      <c r="G501" s="76">
        <v>1</v>
      </c>
      <c r="H501" s="76" t="s">
        <v>519</v>
      </c>
    </row>
    <row r="502" spans="1:8">
      <c r="A502" s="76" t="s">
        <v>556</v>
      </c>
      <c r="B502" s="76" t="s">
        <v>518</v>
      </c>
      <c r="C502" s="76">
        <v>0.52</v>
      </c>
      <c r="D502" s="76">
        <v>330.9</v>
      </c>
      <c r="E502" s="76">
        <v>0.48</v>
      </c>
      <c r="F502" s="76">
        <v>304.61</v>
      </c>
      <c r="G502" s="76">
        <v>1</v>
      </c>
      <c r="H502" s="76" t="s">
        <v>519</v>
      </c>
    </row>
    <row r="503" spans="1:8">
      <c r="A503" s="76" t="s">
        <v>557</v>
      </c>
      <c r="B503" s="76" t="s">
        <v>518</v>
      </c>
      <c r="C503" s="76">
        <v>0.52</v>
      </c>
      <c r="D503" s="76">
        <v>330.9</v>
      </c>
      <c r="E503" s="76">
        <v>0.12</v>
      </c>
      <c r="F503" s="76">
        <v>79.069999999999993</v>
      </c>
      <c r="G503" s="76">
        <v>1</v>
      </c>
      <c r="H503" s="76" t="s">
        <v>519</v>
      </c>
    </row>
    <row r="504" spans="1:8">
      <c r="A504" s="76" t="s">
        <v>558</v>
      </c>
      <c r="B504" s="76" t="s">
        <v>518</v>
      </c>
      <c r="C504" s="76">
        <v>0.52</v>
      </c>
      <c r="D504" s="76">
        <v>330.9</v>
      </c>
      <c r="E504" s="76">
        <v>0.47</v>
      </c>
      <c r="F504" s="76">
        <v>302.17</v>
      </c>
      <c r="G504" s="76">
        <v>1</v>
      </c>
      <c r="H504" s="76" t="s">
        <v>519</v>
      </c>
    </row>
    <row r="505" spans="1:8">
      <c r="A505" s="76" t="s">
        <v>559</v>
      </c>
      <c r="B505" s="76" t="s">
        <v>518</v>
      </c>
      <c r="C505" s="76">
        <v>0.52</v>
      </c>
      <c r="D505" s="76">
        <v>330.9</v>
      </c>
      <c r="E505" s="76">
        <v>0.13</v>
      </c>
      <c r="F505" s="76">
        <v>84.1</v>
      </c>
      <c r="G505" s="76">
        <v>1</v>
      </c>
      <c r="H505" s="76" t="s">
        <v>519</v>
      </c>
    </row>
    <row r="506" spans="1:8">
      <c r="A506" s="76" t="s">
        <v>827</v>
      </c>
      <c r="B506" s="76" t="s">
        <v>515</v>
      </c>
      <c r="C506" s="76">
        <v>0.25</v>
      </c>
      <c r="D506" s="76">
        <v>50</v>
      </c>
      <c r="E506" s="76">
        <v>0</v>
      </c>
      <c r="F506" s="76">
        <v>0</v>
      </c>
      <c r="G506" s="76">
        <v>1</v>
      </c>
      <c r="H506" s="76" t="s">
        <v>516</v>
      </c>
    </row>
    <row r="507" spans="1:8">
      <c r="A507" s="76" t="s">
        <v>560</v>
      </c>
      <c r="B507" s="76" t="s">
        <v>515</v>
      </c>
      <c r="C507" s="76">
        <v>0.25</v>
      </c>
      <c r="D507" s="76">
        <v>50</v>
      </c>
      <c r="E507" s="76">
        <v>0.01</v>
      </c>
      <c r="F507" s="76">
        <v>2.35</v>
      </c>
      <c r="G507" s="76">
        <v>1</v>
      </c>
      <c r="H507" s="76" t="s">
        <v>516</v>
      </c>
    </row>
    <row r="508" spans="1:8">
      <c r="A508" s="76" t="s">
        <v>828</v>
      </c>
      <c r="B508" s="76" t="s">
        <v>515</v>
      </c>
      <c r="C508" s="76">
        <v>0.54</v>
      </c>
      <c r="D508" s="76">
        <v>622</v>
      </c>
      <c r="E508" s="76">
        <v>0.43</v>
      </c>
      <c r="F508" s="76">
        <v>499.06</v>
      </c>
      <c r="G508" s="76">
        <v>1</v>
      </c>
      <c r="H508" s="76" t="s">
        <v>561</v>
      </c>
    </row>
    <row r="509" spans="1:8">
      <c r="A509" s="76" t="s">
        <v>829</v>
      </c>
      <c r="B509" s="76" t="s">
        <v>515</v>
      </c>
      <c r="C509" s="76">
        <v>0.55000000000000004</v>
      </c>
      <c r="D509" s="76">
        <v>622</v>
      </c>
      <c r="E509" s="76">
        <v>0.91</v>
      </c>
      <c r="F509" s="76">
        <v>1033.6199999999999</v>
      </c>
      <c r="G509" s="76">
        <v>1</v>
      </c>
      <c r="H509" s="76" t="s">
        <v>561</v>
      </c>
    </row>
    <row r="510" spans="1:8">
      <c r="A510" s="76" t="s">
        <v>830</v>
      </c>
      <c r="B510" s="76" t="s">
        <v>515</v>
      </c>
      <c r="C510" s="76">
        <v>0.54</v>
      </c>
      <c r="D510" s="76">
        <v>622</v>
      </c>
      <c r="E510" s="76">
        <v>0.08</v>
      </c>
      <c r="F510" s="76">
        <v>88.49</v>
      </c>
      <c r="G510" s="76">
        <v>1</v>
      </c>
      <c r="H510" s="76" t="s">
        <v>561</v>
      </c>
    </row>
    <row r="511" spans="1:8">
      <c r="A511" s="76" t="s">
        <v>831</v>
      </c>
      <c r="B511" s="76" t="s">
        <v>515</v>
      </c>
      <c r="C511" s="76">
        <v>0.54</v>
      </c>
      <c r="D511" s="76">
        <v>622</v>
      </c>
      <c r="E511" s="76">
        <v>0.45</v>
      </c>
      <c r="F511" s="76">
        <v>526.69000000000005</v>
      </c>
      <c r="G511" s="76">
        <v>1</v>
      </c>
      <c r="H511" s="76" t="s">
        <v>561</v>
      </c>
    </row>
    <row r="512" spans="1:8">
      <c r="A512" s="76" t="s">
        <v>832</v>
      </c>
      <c r="B512" s="76" t="s">
        <v>515</v>
      </c>
      <c r="C512" s="76">
        <v>0.54</v>
      </c>
      <c r="D512" s="76">
        <v>622</v>
      </c>
      <c r="E512" s="76">
        <v>0.09</v>
      </c>
      <c r="F512" s="76">
        <v>103.27</v>
      </c>
      <c r="G512" s="76">
        <v>1</v>
      </c>
      <c r="H512" s="76" t="s">
        <v>561</v>
      </c>
    </row>
    <row r="513" spans="1:8">
      <c r="A513" s="76" t="s">
        <v>833</v>
      </c>
      <c r="B513" s="76" t="s">
        <v>515</v>
      </c>
      <c r="C513" s="76">
        <v>0.54</v>
      </c>
      <c r="D513" s="76">
        <v>622</v>
      </c>
      <c r="E513" s="76">
        <v>0.28999999999999998</v>
      </c>
      <c r="F513" s="76">
        <v>340.33</v>
      </c>
      <c r="G513" s="76">
        <v>1</v>
      </c>
      <c r="H513" s="76" t="s">
        <v>561</v>
      </c>
    </row>
    <row r="514" spans="1:8">
      <c r="A514" s="76" t="s">
        <v>834</v>
      </c>
      <c r="B514" s="76" t="s">
        <v>515</v>
      </c>
      <c r="C514" s="76">
        <v>0.56999999999999995</v>
      </c>
      <c r="D514" s="76">
        <v>622</v>
      </c>
      <c r="E514" s="76">
        <v>1.43</v>
      </c>
      <c r="F514" s="76">
        <v>1561.9</v>
      </c>
      <c r="G514" s="76">
        <v>1</v>
      </c>
      <c r="H514" s="76" t="s">
        <v>561</v>
      </c>
    </row>
    <row r="515" spans="1:8">
      <c r="A515" s="76" t="s">
        <v>835</v>
      </c>
      <c r="B515" s="76" t="s">
        <v>515</v>
      </c>
      <c r="C515" s="76">
        <v>0.54</v>
      </c>
      <c r="D515" s="76">
        <v>622</v>
      </c>
      <c r="E515" s="76">
        <v>0.11</v>
      </c>
      <c r="F515" s="76">
        <v>125.68</v>
      </c>
      <c r="G515" s="76">
        <v>1</v>
      </c>
      <c r="H515" s="76" t="s">
        <v>561</v>
      </c>
    </row>
    <row r="516" spans="1:8">
      <c r="A516" s="76" t="s">
        <v>836</v>
      </c>
      <c r="B516" s="76" t="s">
        <v>515</v>
      </c>
      <c r="C516" s="76">
        <v>0.54</v>
      </c>
      <c r="D516" s="76">
        <v>622</v>
      </c>
      <c r="E516" s="76">
        <v>0.27</v>
      </c>
      <c r="F516" s="76">
        <v>316.23</v>
      </c>
      <c r="G516" s="76">
        <v>1</v>
      </c>
      <c r="H516" s="76" t="s">
        <v>561</v>
      </c>
    </row>
    <row r="517" spans="1:8">
      <c r="A517" s="76" t="s">
        <v>837</v>
      </c>
      <c r="B517" s="76" t="s">
        <v>515</v>
      </c>
      <c r="C517" s="76">
        <v>0.54</v>
      </c>
      <c r="D517" s="76">
        <v>622</v>
      </c>
      <c r="E517" s="76">
        <v>0.34</v>
      </c>
      <c r="F517" s="76">
        <v>397.15</v>
      </c>
      <c r="G517" s="76">
        <v>1</v>
      </c>
      <c r="H517" s="76" t="s">
        <v>561</v>
      </c>
    </row>
    <row r="518" spans="1:8">
      <c r="A518" s="76" t="s">
        <v>838</v>
      </c>
      <c r="B518" s="76" t="s">
        <v>515</v>
      </c>
      <c r="C518" s="76">
        <v>0.54</v>
      </c>
      <c r="D518" s="76">
        <v>622</v>
      </c>
      <c r="E518" s="76">
        <v>0.34</v>
      </c>
      <c r="F518" s="76">
        <v>397.15</v>
      </c>
      <c r="G518" s="76">
        <v>1</v>
      </c>
      <c r="H518" s="76" t="s">
        <v>561</v>
      </c>
    </row>
    <row r="519" spans="1:8">
      <c r="A519" s="76" t="s">
        <v>839</v>
      </c>
      <c r="B519" s="76" t="s">
        <v>515</v>
      </c>
      <c r="C519" s="76">
        <v>0.54</v>
      </c>
      <c r="D519" s="76">
        <v>622</v>
      </c>
      <c r="E519" s="76">
        <v>0.34</v>
      </c>
      <c r="F519" s="76">
        <v>397.15</v>
      </c>
      <c r="G519" s="76">
        <v>1</v>
      </c>
      <c r="H519" s="76" t="s">
        <v>561</v>
      </c>
    </row>
    <row r="521" spans="1:8">
      <c r="A521" s="72"/>
      <c r="B521" s="76" t="s">
        <v>782</v>
      </c>
      <c r="C521" s="76" t="s">
        <v>973</v>
      </c>
      <c r="D521" s="76" t="s">
        <v>974</v>
      </c>
      <c r="E521" s="76" t="s">
        <v>975</v>
      </c>
      <c r="F521" s="76" t="s">
        <v>976</v>
      </c>
    </row>
    <row r="522" spans="1:8">
      <c r="A522" s="76" t="s">
        <v>977</v>
      </c>
      <c r="B522" s="76" t="s">
        <v>978</v>
      </c>
      <c r="C522" s="76" t="s">
        <v>979</v>
      </c>
      <c r="D522" s="76">
        <v>179352</v>
      </c>
      <c r="E522" s="76">
        <v>84.78</v>
      </c>
      <c r="F522" s="76">
        <v>0.9</v>
      </c>
    </row>
    <row r="524" spans="1:8">
      <c r="A524" s="72"/>
      <c r="B524" s="76" t="s">
        <v>782</v>
      </c>
      <c r="C524" s="76" t="s">
        <v>980</v>
      </c>
      <c r="D524" s="76" t="s">
        <v>981</v>
      </c>
      <c r="E524" s="76" t="s">
        <v>982</v>
      </c>
      <c r="F524" s="76" t="s">
        <v>983</v>
      </c>
      <c r="G524" s="76" t="s">
        <v>984</v>
      </c>
    </row>
    <row r="525" spans="1:8">
      <c r="A525" s="76" t="s">
        <v>985</v>
      </c>
      <c r="B525" s="76" t="s">
        <v>986</v>
      </c>
      <c r="C525" s="76">
        <v>2</v>
      </c>
      <c r="D525" s="76">
        <v>845000</v>
      </c>
      <c r="E525" s="76">
        <v>0.8</v>
      </c>
      <c r="F525" s="76">
        <v>0.34</v>
      </c>
      <c r="G525" s="76">
        <v>0.67</v>
      </c>
    </row>
    <row r="527" spans="1:8">
      <c r="A527" s="72"/>
      <c r="B527" s="76" t="s">
        <v>1001</v>
      </c>
      <c r="C527" s="76" t="s">
        <v>1002</v>
      </c>
      <c r="D527" s="76" t="s">
        <v>1003</v>
      </c>
      <c r="E527" s="76" t="s">
        <v>1004</v>
      </c>
      <c r="F527" s="76" t="s">
        <v>1005</v>
      </c>
      <c r="G527" s="76" t="s">
        <v>1006</v>
      </c>
      <c r="H527" s="76" t="s">
        <v>1007</v>
      </c>
    </row>
    <row r="528" spans="1:8">
      <c r="A528" s="76" t="s">
        <v>1008</v>
      </c>
      <c r="B528" s="76">
        <v>20109.125</v>
      </c>
      <c r="C528" s="76">
        <v>17.569199999999999</v>
      </c>
      <c r="D528" s="76">
        <v>123.0801</v>
      </c>
      <c r="E528" s="76">
        <v>0</v>
      </c>
      <c r="F528" s="76">
        <v>1E-4</v>
      </c>
      <c r="G528" s="76">
        <v>742431.28</v>
      </c>
      <c r="H528" s="76">
        <v>7335.3145000000004</v>
      </c>
    </row>
    <row r="529" spans="1:8">
      <c r="A529" s="76" t="s">
        <v>1009</v>
      </c>
      <c r="B529" s="76">
        <v>17350.5039</v>
      </c>
      <c r="C529" s="76">
        <v>15.107100000000001</v>
      </c>
      <c r="D529" s="76">
        <v>115.48139999999999</v>
      </c>
      <c r="E529" s="76">
        <v>0</v>
      </c>
      <c r="F529" s="76">
        <v>1E-4</v>
      </c>
      <c r="G529" s="76">
        <v>696642.15249999997</v>
      </c>
      <c r="H529" s="76">
        <v>6357.3676999999998</v>
      </c>
    </row>
    <row r="530" spans="1:8">
      <c r="A530" s="76" t="s">
        <v>1010</v>
      </c>
      <c r="B530" s="76">
        <v>19188.722900000001</v>
      </c>
      <c r="C530" s="76">
        <v>16.717600000000001</v>
      </c>
      <c r="D530" s="76">
        <v>125.925</v>
      </c>
      <c r="E530" s="76">
        <v>0</v>
      </c>
      <c r="F530" s="76">
        <v>1E-4</v>
      </c>
      <c r="G530" s="76">
        <v>759634.89430000004</v>
      </c>
      <c r="H530" s="76">
        <v>7025.4413999999997</v>
      </c>
    </row>
    <row r="531" spans="1:8">
      <c r="A531" s="76" t="s">
        <v>1011</v>
      </c>
      <c r="B531" s="76">
        <v>18222.300500000001</v>
      </c>
      <c r="C531" s="76">
        <v>15.844900000000001</v>
      </c>
      <c r="D531" s="76">
        <v>125.0937</v>
      </c>
      <c r="E531" s="76">
        <v>0</v>
      </c>
      <c r="F531" s="76">
        <v>1E-4</v>
      </c>
      <c r="G531" s="76">
        <v>754646.5906</v>
      </c>
      <c r="H531" s="76">
        <v>6688.4249</v>
      </c>
    </row>
    <row r="532" spans="1:8">
      <c r="A532" s="76" t="s">
        <v>792</v>
      </c>
      <c r="B532" s="76">
        <v>18426.136699999999</v>
      </c>
      <c r="C532" s="76">
        <v>15.9907</v>
      </c>
      <c r="D532" s="76">
        <v>132.10419999999999</v>
      </c>
      <c r="E532" s="76">
        <v>0</v>
      </c>
      <c r="F532" s="76">
        <v>1E-4</v>
      </c>
      <c r="G532" s="76">
        <v>796963.74919999996</v>
      </c>
      <c r="H532" s="76">
        <v>6780.3617000000004</v>
      </c>
    </row>
    <row r="533" spans="1:8">
      <c r="A533" s="76" t="s">
        <v>1012</v>
      </c>
      <c r="B533" s="76">
        <v>17643.824199999999</v>
      </c>
      <c r="C533" s="76">
        <v>15.2912</v>
      </c>
      <c r="D533" s="76">
        <v>130.19210000000001</v>
      </c>
      <c r="E533" s="76">
        <v>0</v>
      </c>
      <c r="F533" s="76">
        <v>1E-4</v>
      </c>
      <c r="G533" s="76">
        <v>785444.25529999996</v>
      </c>
      <c r="H533" s="76">
        <v>6503.7682000000004</v>
      </c>
    </row>
    <row r="534" spans="1:8">
      <c r="A534" s="76" t="s">
        <v>1013</v>
      </c>
      <c r="B534" s="76">
        <v>18320.7291</v>
      </c>
      <c r="C534" s="76">
        <v>15.8561</v>
      </c>
      <c r="D534" s="76">
        <v>139.07589999999999</v>
      </c>
      <c r="E534" s="76">
        <v>0</v>
      </c>
      <c r="F534" s="76">
        <v>1E-4</v>
      </c>
      <c r="G534" s="76">
        <v>839056.47569999995</v>
      </c>
      <c r="H534" s="76">
        <v>6765.1503000000002</v>
      </c>
    </row>
    <row r="535" spans="1:8">
      <c r="A535" s="76" t="s">
        <v>1014</v>
      </c>
      <c r="B535" s="76">
        <v>18262.6139</v>
      </c>
      <c r="C535" s="76">
        <v>15.804500000000001</v>
      </c>
      <c r="D535" s="76">
        <v>138.8681</v>
      </c>
      <c r="E535" s="76">
        <v>0</v>
      </c>
      <c r="F535" s="76">
        <v>1E-4</v>
      </c>
      <c r="G535" s="76">
        <v>837803.55119999999</v>
      </c>
      <c r="H535" s="76">
        <v>6744.4025000000001</v>
      </c>
    </row>
    <row r="536" spans="1:8">
      <c r="A536" s="76" t="s">
        <v>1015</v>
      </c>
      <c r="B536" s="76">
        <v>17985.316200000001</v>
      </c>
      <c r="C536" s="76">
        <v>15.5586</v>
      </c>
      <c r="D536" s="76">
        <v>137.82329999999999</v>
      </c>
      <c r="E536" s="76">
        <v>0</v>
      </c>
      <c r="F536" s="76">
        <v>1E-4</v>
      </c>
      <c r="G536" s="76">
        <v>831504.7254</v>
      </c>
      <c r="H536" s="76">
        <v>6645.2416999999996</v>
      </c>
    </row>
    <row r="537" spans="1:8">
      <c r="A537" s="76" t="s">
        <v>1016</v>
      </c>
      <c r="B537" s="76">
        <v>18383.679800000002</v>
      </c>
      <c r="C537" s="76">
        <v>15.926</v>
      </c>
      <c r="D537" s="76">
        <v>136.7937</v>
      </c>
      <c r="E537" s="76">
        <v>0</v>
      </c>
      <c r="F537" s="76">
        <v>1E-4</v>
      </c>
      <c r="G537" s="76">
        <v>825276.14850000001</v>
      </c>
      <c r="H537" s="76">
        <v>6779.9745999999996</v>
      </c>
    </row>
    <row r="538" spans="1:8">
      <c r="A538" s="76" t="s">
        <v>1017</v>
      </c>
      <c r="B538" s="76">
        <v>17982.486000000001</v>
      </c>
      <c r="C538" s="76">
        <v>15.630599999999999</v>
      </c>
      <c r="D538" s="76">
        <v>124.4799</v>
      </c>
      <c r="E538" s="76">
        <v>0</v>
      </c>
      <c r="F538" s="76">
        <v>1E-4</v>
      </c>
      <c r="G538" s="76">
        <v>750948.18689999997</v>
      </c>
      <c r="H538" s="76">
        <v>6603.5519000000004</v>
      </c>
    </row>
    <row r="539" spans="1:8">
      <c r="A539" s="76" t="s">
        <v>1018</v>
      </c>
      <c r="B539" s="76">
        <v>19843.623899999999</v>
      </c>
      <c r="C539" s="76">
        <v>17.326799999999999</v>
      </c>
      <c r="D539" s="76">
        <v>123.3152</v>
      </c>
      <c r="E539" s="76">
        <v>0</v>
      </c>
      <c r="F539" s="76">
        <v>1E-4</v>
      </c>
      <c r="G539" s="76">
        <v>743858.89659999998</v>
      </c>
      <c r="H539" s="76">
        <v>7244.1414000000004</v>
      </c>
    </row>
    <row r="540" spans="1:8">
      <c r="A540" s="76"/>
      <c r="B540" s="76"/>
      <c r="C540" s="76"/>
      <c r="D540" s="76"/>
      <c r="E540" s="76"/>
      <c r="F540" s="76"/>
      <c r="G540" s="76"/>
      <c r="H540" s="76"/>
    </row>
    <row r="541" spans="1:8">
      <c r="A541" s="76" t="s">
        <v>1019</v>
      </c>
      <c r="B541" s="76">
        <v>221719.06210000001</v>
      </c>
      <c r="C541" s="76">
        <v>192.62299999999999</v>
      </c>
      <c r="D541" s="76">
        <v>1552.2327</v>
      </c>
      <c r="E541" s="76">
        <v>0</v>
      </c>
      <c r="F541" s="76">
        <v>8.0000000000000004E-4</v>
      </c>
      <c r="G541" s="77">
        <v>9364210</v>
      </c>
      <c r="H541" s="76">
        <v>81473.140899999999</v>
      </c>
    </row>
    <row r="542" spans="1:8">
      <c r="A542" s="76" t="s">
        <v>1020</v>
      </c>
      <c r="B542" s="76">
        <v>17350.5039</v>
      </c>
      <c r="C542" s="76">
        <v>15.107100000000001</v>
      </c>
      <c r="D542" s="76">
        <v>115.48139999999999</v>
      </c>
      <c r="E542" s="76">
        <v>0</v>
      </c>
      <c r="F542" s="76">
        <v>1E-4</v>
      </c>
      <c r="G542" s="76">
        <v>696642.15249999997</v>
      </c>
      <c r="H542" s="76">
        <v>6357.3676999999998</v>
      </c>
    </row>
    <row r="543" spans="1:8">
      <c r="A543" s="76" t="s">
        <v>1021</v>
      </c>
      <c r="B543" s="76">
        <v>20109.125</v>
      </c>
      <c r="C543" s="76">
        <v>17.569199999999999</v>
      </c>
      <c r="D543" s="76">
        <v>139.07589999999999</v>
      </c>
      <c r="E543" s="76">
        <v>0</v>
      </c>
      <c r="F543" s="76">
        <v>1E-4</v>
      </c>
      <c r="G543" s="76">
        <v>839056.47569999995</v>
      </c>
      <c r="H543" s="76">
        <v>7335.3145000000004</v>
      </c>
    </row>
    <row r="545" spans="1:19">
      <c r="A545" s="72"/>
      <c r="B545" s="76" t="s">
        <v>1022</v>
      </c>
      <c r="C545" s="76" t="s">
        <v>1023</v>
      </c>
      <c r="D545" s="76" t="s">
        <v>1024</v>
      </c>
      <c r="E545" s="76" t="s">
        <v>1025</v>
      </c>
      <c r="F545" s="76" t="s">
        <v>1026</v>
      </c>
      <c r="G545" s="76" t="s">
        <v>1027</v>
      </c>
      <c r="H545" s="76" t="s">
        <v>1028</v>
      </c>
      <c r="I545" s="76" t="s">
        <v>1029</v>
      </c>
      <c r="J545" s="76" t="s">
        <v>1030</v>
      </c>
      <c r="K545" s="76" t="s">
        <v>1031</v>
      </c>
      <c r="L545" s="76" t="s">
        <v>1032</v>
      </c>
      <c r="M545" s="76" t="s">
        <v>1033</v>
      </c>
      <c r="N545" s="76" t="s">
        <v>1034</v>
      </c>
      <c r="O545" s="76" t="s">
        <v>1035</v>
      </c>
      <c r="P545" s="76" t="s">
        <v>1036</v>
      </c>
      <c r="Q545" s="76" t="s">
        <v>1037</v>
      </c>
      <c r="R545" s="76" t="s">
        <v>1038</v>
      </c>
      <c r="S545" s="76" t="s">
        <v>1039</v>
      </c>
    </row>
    <row r="546" spans="1:19">
      <c r="A546" s="76" t="s">
        <v>1008</v>
      </c>
      <c r="B546" s="77">
        <v>152226000000</v>
      </c>
      <c r="C546" s="76">
        <v>100642.984</v>
      </c>
      <c r="D546" s="76" t="s">
        <v>1109</v>
      </c>
      <c r="E546" s="76">
        <v>26344.714</v>
      </c>
      <c r="F546" s="76">
        <v>58181.633999999998</v>
      </c>
      <c r="G546" s="76">
        <v>6976.3090000000002</v>
      </c>
      <c r="H546" s="76">
        <v>0</v>
      </c>
      <c r="I546" s="76">
        <v>9055.5490000000009</v>
      </c>
      <c r="J546" s="76">
        <v>0</v>
      </c>
      <c r="K546" s="76">
        <v>84.778000000000006</v>
      </c>
      <c r="L546" s="76">
        <v>0</v>
      </c>
      <c r="M546" s="76">
        <v>0</v>
      </c>
      <c r="N546" s="76">
        <v>0</v>
      </c>
      <c r="O546" s="76">
        <v>0</v>
      </c>
      <c r="P546" s="76">
        <v>0</v>
      </c>
      <c r="Q546" s="76">
        <v>0</v>
      </c>
      <c r="R546" s="76">
        <v>0</v>
      </c>
      <c r="S546" s="76">
        <v>0</v>
      </c>
    </row>
    <row r="547" spans="1:19">
      <c r="A547" s="76" t="s">
        <v>1009</v>
      </c>
      <c r="B547" s="77">
        <v>142838000000</v>
      </c>
      <c r="C547" s="76">
        <v>103065.552</v>
      </c>
      <c r="D547" s="76" t="s">
        <v>1099</v>
      </c>
      <c r="E547" s="76">
        <v>26344.714</v>
      </c>
      <c r="F547" s="76">
        <v>58181.633999999998</v>
      </c>
      <c r="G547" s="76">
        <v>7240.8370000000004</v>
      </c>
      <c r="H547" s="76">
        <v>0</v>
      </c>
      <c r="I547" s="76">
        <v>11213.589</v>
      </c>
      <c r="J547" s="76">
        <v>0</v>
      </c>
      <c r="K547" s="76">
        <v>84.778000000000006</v>
      </c>
      <c r="L547" s="76">
        <v>0</v>
      </c>
      <c r="M547" s="76">
        <v>0</v>
      </c>
      <c r="N547" s="76">
        <v>0</v>
      </c>
      <c r="O547" s="76">
        <v>0</v>
      </c>
      <c r="P547" s="76">
        <v>0</v>
      </c>
      <c r="Q547" s="76">
        <v>0</v>
      </c>
      <c r="R547" s="76">
        <v>0</v>
      </c>
      <c r="S547" s="76">
        <v>0</v>
      </c>
    </row>
    <row r="548" spans="1:19">
      <c r="A548" s="76" t="s">
        <v>1010</v>
      </c>
      <c r="B548" s="77">
        <v>155754000000</v>
      </c>
      <c r="C548" s="76">
        <v>101493.15399999999</v>
      </c>
      <c r="D548" s="76" t="s">
        <v>1093</v>
      </c>
      <c r="E548" s="76">
        <v>26344.714</v>
      </c>
      <c r="F548" s="76">
        <v>58181.633999999998</v>
      </c>
      <c r="G548" s="76">
        <v>7055.5389999999998</v>
      </c>
      <c r="H548" s="76">
        <v>0</v>
      </c>
      <c r="I548" s="76">
        <v>9826.4889999999996</v>
      </c>
      <c r="J548" s="76">
        <v>0</v>
      </c>
      <c r="K548" s="76">
        <v>84.778000000000006</v>
      </c>
      <c r="L548" s="76">
        <v>0</v>
      </c>
      <c r="M548" s="76">
        <v>0</v>
      </c>
      <c r="N548" s="76">
        <v>0</v>
      </c>
      <c r="O548" s="76">
        <v>0</v>
      </c>
      <c r="P548" s="76">
        <v>0</v>
      </c>
      <c r="Q548" s="76">
        <v>0</v>
      </c>
      <c r="R548" s="76">
        <v>0</v>
      </c>
      <c r="S548" s="76">
        <v>0</v>
      </c>
    </row>
    <row r="549" spans="1:19">
      <c r="A549" s="76" t="s">
        <v>1011</v>
      </c>
      <c r="B549" s="77">
        <v>154731000000</v>
      </c>
      <c r="C549" s="76">
        <v>104968.69100000001</v>
      </c>
      <c r="D549" s="76" t="s">
        <v>1110</v>
      </c>
      <c r="E549" s="76">
        <v>26344.714</v>
      </c>
      <c r="F549" s="76">
        <v>58181.633999999998</v>
      </c>
      <c r="G549" s="76">
        <v>7431.5190000000002</v>
      </c>
      <c r="H549" s="76">
        <v>0</v>
      </c>
      <c r="I549" s="76">
        <v>12926.045</v>
      </c>
      <c r="J549" s="76">
        <v>0</v>
      </c>
      <c r="K549" s="76">
        <v>84.778000000000006</v>
      </c>
      <c r="L549" s="76">
        <v>0</v>
      </c>
      <c r="M549" s="76">
        <v>0</v>
      </c>
      <c r="N549" s="76">
        <v>0</v>
      </c>
      <c r="O549" s="76">
        <v>0</v>
      </c>
      <c r="P549" s="76">
        <v>0</v>
      </c>
      <c r="Q549" s="76">
        <v>0</v>
      </c>
      <c r="R549" s="76">
        <v>0</v>
      </c>
      <c r="S549" s="76">
        <v>0</v>
      </c>
    </row>
    <row r="550" spans="1:19">
      <c r="A550" s="76" t="s">
        <v>792</v>
      </c>
      <c r="B550" s="77">
        <v>163408000000</v>
      </c>
      <c r="C550" s="76">
        <v>104792.757</v>
      </c>
      <c r="D550" s="76" t="s">
        <v>1111</v>
      </c>
      <c r="E550" s="76">
        <v>26344.714</v>
      </c>
      <c r="F550" s="76">
        <v>58181.633999999998</v>
      </c>
      <c r="G550" s="76">
        <v>7419.5360000000001</v>
      </c>
      <c r="H550" s="76">
        <v>0</v>
      </c>
      <c r="I550" s="76">
        <v>12762.093999999999</v>
      </c>
      <c r="J550" s="76">
        <v>0</v>
      </c>
      <c r="K550" s="76">
        <v>84.778000000000006</v>
      </c>
      <c r="L550" s="76">
        <v>0</v>
      </c>
      <c r="M550" s="76">
        <v>0</v>
      </c>
      <c r="N550" s="76">
        <v>0</v>
      </c>
      <c r="O550" s="76">
        <v>0</v>
      </c>
      <c r="P550" s="76">
        <v>0</v>
      </c>
      <c r="Q550" s="76">
        <v>0</v>
      </c>
      <c r="R550" s="76">
        <v>0</v>
      </c>
      <c r="S550" s="76">
        <v>0</v>
      </c>
    </row>
    <row r="551" spans="1:19">
      <c r="A551" s="76" t="s">
        <v>1012</v>
      </c>
      <c r="B551" s="77">
        <v>161046000000</v>
      </c>
      <c r="C551" s="76">
        <v>109298.348</v>
      </c>
      <c r="D551" s="76" t="s">
        <v>1095</v>
      </c>
      <c r="E551" s="76">
        <v>26344.714</v>
      </c>
      <c r="F551" s="76">
        <v>58181.633999999998</v>
      </c>
      <c r="G551" s="76">
        <v>7851.5590000000002</v>
      </c>
      <c r="H551" s="76">
        <v>0</v>
      </c>
      <c r="I551" s="76">
        <v>16835.662</v>
      </c>
      <c r="J551" s="76">
        <v>0</v>
      </c>
      <c r="K551" s="76">
        <v>84.778000000000006</v>
      </c>
      <c r="L551" s="76">
        <v>0</v>
      </c>
      <c r="M551" s="76">
        <v>0</v>
      </c>
      <c r="N551" s="76">
        <v>0</v>
      </c>
      <c r="O551" s="76">
        <v>0</v>
      </c>
      <c r="P551" s="76">
        <v>0</v>
      </c>
      <c r="Q551" s="76">
        <v>0</v>
      </c>
      <c r="R551" s="76">
        <v>0</v>
      </c>
      <c r="S551" s="76">
        <v>0</v>
      </c>
    </row>
    <row r="552" spans="1:19">
      <c r="A552" s="76" t="s">
        <v>1013</v>
      </c>
      <c r="B552" s="77">
        <v>172038000000</v>
      </c>
      <c r="C552" s="76">
        <v>121923.06200000001</v>
      </c>
      <c r="D552" s="76" t="s">
        <v>1112</v>
      </c>
      <c r="E552" s="76">
        <v>36441.661</v>
      </c>
      <c r="F552" s="76">
        <v>38950.561999999998</v>
      </c>
      <c r="G552" s="76">
        <v>9184.7860000000001</v>
      </c>
      <c r="H552" s="76">
        <v>0</v>
      </c>
      <c r="I552" s="76">
        <v>34861.264000000003</v>
      </c>
      <c r="J552" s="76">
        <v>2400.0100000000002</v>
      </c>
      <c r="K552" s="76">
        <v>84.778000000000006</v>
      </c>
      <c r="L552" s="76">
        <v>0</v>
      </c>
      <c r="M552" s="76">
        <v>0</v>
      </c>
      <c r="N552" s="76">
        <v>0</v>
      </c>
      <c r="O552" s="76">
        <v>0</v>
      </c>
      <c r="P552" s="76">
        <v>0</v>
      </c>
      <c r="Q552" s="76">
        <v>0</v>
      </c>
      <c r="R552" s="76">
        <v>0</v>
      </c>
      <c r="S552" s="76">
        <v>0</v>
      </c>
    </row>
    <row r="553" spans="1:19">
      <c r="A553" s="76" t="s">
        <v>1014</v>
      </c>
      <c r="B553" s="77">
        <v>171781000000</v>
      </c>
      <c r="C553" s="76">
        <v>107403.30499999999</v>
      </c>
      <c r="D553" s="76" t="s">
        <v>1113</v>
      </c>
      <c r="E553" s="76">
        <v>26344.714</v>
      </c>
      <c r="F553" s="76">
        <v>58181.633999999998</v>
      </c>
      <c r="G553" s="76">
        <v>7707.41</v>
      </c>
      <c r="H553" s="76">
        <v>0</v>
      </c>
      <c r="I553" s="76">
        <v>15084.768</v>
      </c>
      <c r="J553" s="76">
        <v>0</v>
      </c>
      <c r="K553" s="76">
        <v>84.778000000000006</v>
      </c>
      <c r="L553" s="76">
        <v>0</v>
      </c>
      <c r="M553" s="76">
        <v>0</v>
      </c>
      <c r="N553" s="76">
        <v>0</v>
      </c>
      <c r="O553" s="76">
        <v>0</v>
      </c>
      <c r="P553" s="76">
        <v>0</v>
      </c>
      <c r="Q553" s="76">
        <v>0</v>
      </c>
      <c r="R553" s="76">
        <v>0</v>
      </c>
      <c r="S553" s="76">
        <v>0</v>
      </c>
    </row>
    <row r="554" spans="1:19">
      <c r="A554" s="76" t="s">
        <v>1015</v>
      </c>
      <c r="B554" s="77">
        <v>170490000000</v>
      </c>
      <c r="C554" s="76">
        <v>115800.7</v>
      </c>
      <c r="D554" s="76" t="s">
        <v>1114</v>
      </c>
      <c r="E554" s="76">
        <v>36525.993999999999</v>
      </c>
      <c r="F554" s="76">
        <v>38968.112000000001</v>
      </c>
      <c r="G554" s="76">
        <v>8717.2710000000006</v>
      </c>
      <c r="H554" s="76">
        <v>0</v>
      </c>
      <c r="I554" s="76">
        <v>29104.534</v>
      </c>
      <c r="J554" s="76">
        <v>2400.0100000000002</v>
      </c>
      <c r="K554" s="76">
        <v>84.778000000000006</v>
      </c>
      <c r="L554" s="76">
        <v>0</v>
      </c>
      <c r="M554" s="76">
        <v>0</v>
      </c>
      <c r="N554" s="76">
        <v>0</v>
      </c>
      <c r="O554" s="76">
        <v>0</v>
      </c>
      <c r="P554" s="76">
        <v>0</v>
      </c>
      <c r="Q554" s="76">
        <v>0</v>
      </c>
      <c r="R554" s="76">
        <v>0</v>
      </c>
      <c r="S554" s="76">
        <v>0</v>
      </c>
    </row>
    <row r="555" spans="1:19">
      <c r="A555" s="76" t="s">
        <v>1016</v>
      </c>
      <c r="B555" s="77">
        <v>169213000000</v>
      </c>
      <c r="C555" s="76">
        <v>106616.234</v>
      </c>
      <c r="D555" s="76" t="s">
        <v>1115</v>
      </c>
      <c r="E555" s="76">
        <v>26344.714</v>
      </c>
      <c r="F555" s="76">
        <v>58181.633999999998</v>
      </c>
      <c r="G555" s="76">
        <v>7622.2979999999998</v>
      </c>
      <c r="H555" s="76">
        <v>0</v>
      </c>
      <c r="I555" s="76">
        <v>14382.808999999999</v>
      </c>
      <c r="J555" s="76">
        <v>0</v>
      </c>
      <c r="K555" s="76">
        <v>84.778000000000006</v>
      </c>
      <c r="L555" s="76">
        <v>0</v>
      </c>
      <c r="M555" s="76">
        <v>0</v>
      </c>
      <c r="N555" s="76">
        <v>0</v>
      </c>
      <c r="O555" s="76">
        <v>0</v>
      </c>
      <c r="P555" s="76">
        <v>0</v>
      </c>
      <c r="Q555" s="76">
        <v>0</v>
      </c>
      <c r="R555" s="76">
        <v>0</v>
      </c>
      <c r="S555" s="76">
        <v>0</v>
      </c>
    </row>
    <row r="556" spans="1:19">
      <c r="A556" s="76" t="s">
        <v>1017</v>
      </c>
      <c r="B556" s="77">
        <v>153973000000</v>
      </c>
      <c r="C556" s="76">
        <v>104176.01700000001</v>
      </c>
      <c r="D556" s="76" t="s">
        <v>1106</v>
      </c>
      <c r="E556" s="76">
        <v>26344.714</v>
      </c>
      <c r="F556" s="76">
        <v>58181.633999999998</v>
      </c>
      <c r="G556" s="76">
        <v>7360.0680000000002</v>
      </c>
      <c r="H556" s="76">
        <v>0</v>
      </c>
      <c r="I556" s="76">
        <v>12204.822</v>
      </c>
      <c r="J556" s="76">
        <v>0</v>
      </c>
      <c r="K556" s="76">
        <v>84.778000000000006</v>
      </c>
      <c r="L556" s="76">
        <v>0</v>
      </c>
      <c r="M556" s="76">
        <v>0</v>
      </c>
      <c r="N556" s="76">
        <v>0</v>
      </c>
      <c r="O556" s="76">
        <v>0</v>
      </c>
      <c r="P556" s="76">
        <v>0</v>
      </c>
      <c r="Q556" s="76">
        <v>0</v>
      </c>
      <c r="R556" s="76">
        <v>0</v>
      </c>
      <c r="S556" s="76">
        <v>0</v>
      </c>
    </row>
    <row r="557" spans="1:19">
      <c r="A557" s="76" t="s">
        <v>1018</v>
      </c>
      <c r="B557" s="77">
        <v>152519000000</v>
      </c>
      <c r="C557" s="76">
        <v>101027.935</v>
      </c>
      <c r="D557" s="76" t="s">
        <v>1116</v>
      </c>
      <c r="E557" s="76">
        <v>26344.714</v>
      </c>
      <c r="F557" s="76">
        <v>58181.633999999998</v>
      </c>
      <c r="G557" s="76">
        <v>7002.08</v>
      </c>
      <c r="H557" s="76">
        <v>0</v>
      </c>
      <c r="I557" s="76">
        <v>9414.7289999999994</v>
      </c>
      <c r="J557" s="76">
        <v>0</v>
      </c>
      <c r="K557" s="76">
        <v>84.778000000000006</v>
      </c>
      <c r="L557" s="76">
        <v>0</v>
      </c>
      <c r="M557" s="76">
        <v>0</v>
      </c>
      <c r="N557" s="76">
        <v>0</v>
      </c>
      <c r="O557" s="76">
        <v>0</v>
      </c>
      <c r="P557" s="76">
        <v>0</v>
      </c>
      <c r="Q557" s="76">
        <v>0</v>
      </c>
      <c r="R557" s="76">
        <v>0</v>
      </c>
      <c r="S557" s="76">
        <v>0</v>
      </c>
    </row>
    <row r="558" spans="1:19">
      <c r="A558" s="76"/>
      <c r="B558" s="76"/>
      <c r="C558" s="76"/>
      <c r="D558" s="76"/>
      <c r="E558" s="76"/>
      <c r="F558" s="76"/>
      <c r="G558" s="76"/>
      <c r="H558" s="76"/>
      <c r="I558" s="76"/>
      <c r="J558" s="76"/>
      <c r="K558" s="76"/>
      <c r="L558" s="76"/>
      <c r="M558" s="76"/>
      <c r="N558" s="76"/>
      <c r="O558" s="76"/>
      <c r="P558" s="76"/>
      <c r="Q558" s="76"/>
      <c r="R558" s="76"/>
      <c r="S558" s="76"/>
    </row>
    <row r="559" spans="1:19">
      <c r="A559" s="76" t="s">
        <v>1019</v>
      </c>
      <c r="B559" s="77">
        <v>1920020000000</v>
      </c>
      <c r="C559" s="76"/>
      <c r="D559" s="76"/>
      <c r="E559" s="76"/>
      <c r="F559" s="76"/>
      <c r="G559" s="76"/>
      <c r="H559" s="76"/>
      <c r="I559" s="76"/>
      <c r="J559" s="76"/>
      <c r="K559" s="76"/>
      <c r="L559" s="76">
        <v>0</v>
      </c>
      <c r="M559" s="76">
        <v>0</v>
      </c>
      <c r="N559" s="76">
        <v>0</v>
      </c>
      <c r="O559" s="76">
        <v>0</v>
      </c>
      <c r="P559" s="76">
        <v>0</v>
      </c>
      <c r="Q559" s="76">
        <v>0</v>
      </c>
      <c r="R559" s="76">
        <v>0</v>
      </c>
      <c r="S559" s="76">
        <v>0</v>
      </c>
    </row>
    <row r="560" spans="1:19">
      <c r="A560" s="76" t="s">
        <v>1020</v>
      </c>
      <c r="B560" s="77">
        <v>142838000000</v>
      </c>
      <c r="C560" s="76">
        <v>100642.984</v>
      </c>
      <c r="D560" s="76"/>
      <c r="E560" s="76">
        <v>26344.714</v>
      </c>
      <c r="F560" s="76">
        <v>38950.561999999998</v>
      </c>
      <c r="G560" s="76">
        <v>6976.3090000000002</v>
      </c>
      <c r="H560" s="76">
        <v>0</v>
      </c>
      <c r="I560" s="76">
        <v>9055.5490000000009</v>
      </c>
      <c r="J560" s="76">
        <v>0</v>
      </c>
      <c r="K560" s="76">
        <v>84.778000000000006</v>
      </c>
      <c r="L560" s="76">
        <v>0</v>
      </c>
      <c r="M560" s="76">
        <v>0</v>
      </c>
      <c r="N560" s="76">
        <v>0</v>
      </c>
      <c r="O560" s="76">
        <v>0</v>
      </c>
      <c r="P560" s="76">
        <v>0</v>
      </c>
      <c r="Q560" s="76">
        <v>0</v>
      </c>
      <c r="R560" s="76">
        <v>0</v>
      </c>
      <c r="S560" s="76">
        <v>0</v>
      </c>
    </row>
    <row r="561" spans="1:19">
      <c r="A561" s="76" t="s">
        <v>1021</v>
      </c>
      <c r="B561" s="77">
        <v>172038000000</v>
      </c>
      <c r="C561" s="76">
        <v>121923.06200000001</v>
      </c>
      <c r="D561" s="76"/>
      <c r="E561" s="76">
        <v>36525.993999999999</v>
      </c>
      <c r="F561" s="76">
        <v>58181.633999999998</v>
      </c>
      <c r="G561" s="76">
        <v>9184.7860000000001</v>
      </c>
      <c r="H561" s="76">
        <v>0</v>
      </c>
      <c r="I561" s="76">
        <v>34861.264000000003</v>
      </c>
      <c r="J561" s="76">
        <v>2400.0100000000002</v>
      </c>
      <c r="K561" s="76">
        <v>84.778000000000006</v>
      </c>
      <c r="L561" s="76">
        <v>0</v>
      </c>
      <c r="M561" s="76">
        <v>0</v>
      </c>
      <c r="N561" s="76">
        <v>0</v>
      </c>
      <c r="O561" s="76">
        <v>0</v>
      </c>
      <c r="P561" s="76">
        <v>0</v>
      </c>
      <c r="Q561" s="76">
        <v>0</v>
      </c>
      <c r="R561" s="76">
        <v>0</v>
      </c>
      <c r="S561" s="76">
        <v>0</v>
      </c>
    </row>
    <row r="563" spans="1:19">
      <c r="A563" s="72"/>
      <c r="B563" s="76" t="s">
        <v>1052</v>
      </c>
      <c r="C563" s="76" t="s">
        <v>1053</v>
      </c>
      <c r="D563" s="76" t="s">
        <v>669</v>
      </c>
      <c r="E563" s="76" t="s">
        <v>616</v>
      </c>
    </row>
    <row r="564" spans="1:19">
      <c r="A564" s="76" t="s">
        <v>1054</v>
      </c>
      <c r="B564" s="76">
        <v>77627.27</v>
      </c>
      <c r="C564" s="76">
        <v>8977.75</v>
      </c>
      <c r="D564" s="76">
        <v>0</v>
      </c>
      <c r="E564" s="76">
        <v>86605.03</v>
      </c>
    </row>
    <row r="565" spans="1:19">
      <c r="A565" s="76" t="s">
        <v>1055</v>
      </c>
      <c r="B565" s="76">
        <v>19.34</v>
      </c>
      <c r="C565" s="76">
        <v>2.2400000000000002</v>
      </c>
      <c r="D565" s="76">
        <v>0</v>
      </c>
      <c r="E565" s="76">
        <v>21.58</v>
      </c>
    </row>
    <row r="566" spans="1:19">
      <c r="A566" s="76" t="s">
        <v>1056</v>
      </c>
      <c r="B566" s="76">
        <v>19.64</v>
      </c>
      <c r="C566" s="76">
        <v>2.27</v>
      </c>
      <c r="D566" s="76">
        <v>0</v>
      </c>
      <c r="E566" s="76">
        <v>21.91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5"/>
  <dimension ref="A1:S566"/>
  <sheetViews>
    <sheetView workbookViewId="0"/>
  </sheetViews>
  <sheetFormatPr defaultRowHeight="10.5"/>
  <cols>
    <col min="1" max="1" width="38.6640625" bestFit="1" customWidth="1"/>
    <col min="2" max="2" width="55.16406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4.83203125" bestFit="1" customWidth="1"/>
    <col min="26" max="26" width="42.6640625" bestFit="1" customWidth="1"/>
    <col min="27" max="27" width="48.1640625" bestFit="1" customWidth="1"/>
  </cols>
  <sheetData>
    <row r="1" spans="1:7">
      <c r="A1" s="72"/>
      <c r="B1" s="76" t="s">
        <v>857</v>
      </c>
      <c r="C1" s="76" t="s">
        <v>858</v>
      </c>
      <c r="D1" s="76" t="s">
        <v>859</v>
      </c>
    </row>
    <row r="2" spans="1:7">
      <c r="A2" s="76" t="s">
        <v>44</v>
      </c>
      <c r="B2" s="76">
        <v>3532.61</v>
      </c>
      <c r="C2" s="76">
        <v>880.16</v>
      </c>
      <c r="D2" s="76">
        <v>893.57</v>
      </c>
    </row>
    <row r="3" spans="1:7">
      <c r="A3" s="76" t="s">
        <v>45</v>
      </c>
      <c r="B3" s="76">
        <v>3532.61</v>
      </c>
      <c r="C3" s="76">
        <v>880.16</v>
      </c>
      <c r="D3" s="76">
        <v>893.57</v>
      </c>
    </row>
    <row r="4" spans="1:7">
      <c r="A4" s="76" t="s">
        <v>46</v>
      </c>
      <c r="B4" s="76">
        <v>9195.07</v>
      </c>
      <c r="C4" s="76">
        <v>2290.9899999999998</v>
      </c>
      <c r="D4" s="76">
        <v>2325.87</v>
      </c>
    </row>
    <row r="5" spans="1:7">
      <c r="A5" s="76" t="s">
        <v>47</v>
      </c>
      <c r="B5" s="76">
        <v>9195.07</v>
      </c>
      <c r="C5" s="76">
        <v>2290.9899999999998</v>
      </c>
      <c r="D5" s="76">
        <v>2325.87</v>
      </c>
    </row>
    <row r="7" spans="1:7">
      <c r="A7" s="72"/>
      <c r="B7" s="76" t="s">
        <v>860</v>
      </c>
    </row>
    <row r="8" spans="1:7">
      <c r="A8" s="76" t="s">
        <v>48</v>
      </c>
      <c r="B8" s="76">
        <v>4013.59</v>
      </c>
    </row>
    <row r="9" spans="1:7">
      <c r="A9" s="76" t="s">
        <v>49</v>
      </c>
      <c r="B9" s="76">
        <v>3953.39</v>
      </c>
    </row>
    <row r="10" spans="1:7">
      <c r="A10" s="76" t="s">
        <v>861</v>
      </c>
      <c r="B10" s="76">
        <v>60.2</v>
      </c>
    </row>
    <row r="12" spans="1:7">
      <c r="A12" s="72"/>
      <c r="B12" s="76" t="s">
        <v>874</v>
      </c>
      <c r="C12" s="76" t="s">
        <v>875</v>
      </c>
      <c r="D12" s="76" t="s">
        <v>876</v>
      </c>
      <c r="E12" s="76" t="s">
        <v>877</v>
      </c>
      <c r="F12" s="76" t="s">
        <v>878</v>
      </c>
      <c r="G12" s="76" t="s">
        <v>879</v>
      </c>
    </row>
    <row r="13" spans="1:7">
      <c r="A13" s="76" t="s">
        <v>737</v>
      </c>
      <c r="B13" s="76">
        <v>33.520000000000003</v>
      </c>
      <c r="C13" s="76">
        <v>691.8</v>
      </c>
      <c r="D13" s="76">
        <v>0</v>
      </c>
      <c r="E13" s="76">
        <v>0</v>
      </c>
      <c r="F13" s="76">
        <v>0</v>
      </c>
      <c r="G13" s="76">
        <v>0</v>
      </c>
    </row>
    <row r="14" spans="1:7">
      <c r="A14" s="76" t="s">
        <v>738</v>
      </c>
      <c r="B14" s="76">
        <v>405.76</v>
      </c>
      <c r="C14" s="76">
        <v>0</v>
      </c>
      <c r="D14" s="76">
        <v>0</v>
      </c>
      <c r="E14" s="76">
        <v>0</v>
      </c>
      <c r="F14" s="76">
        <v>0</v>
      </c>
      <c r="G14" s="76">
        <v>0</v>
      </c>
    </row>
    <row r="15" spans="1:7">
      <c r="A15" s="76" t="s">
        <v>746</v>
      </c>
      <c r="B15" s="76">
        <v>628.65</v>
      </c>
      <c r="C15" s="76">
        <v>0</v>
      </c>
      <c r="D15" s="76">
        <v>0</v>
      </c>
      <c r="E15" s="76">
        <v>0</v>
      </c>
      <c r="F15" s="76">
        <v>0</v>
      </c>
      <c r="G15" s="76">
        <v>0</v>
      </c>
    </row>
    <row r="16" spans="1:7">
      <c r="A16" s="76" t="s">
        <v>747</v>
      </c>
      <c r="B16" s="76">
        <v>37.72</v>
      </c>
      <c r="C16" s="76">
        <v>0</v>
      </c>
      <c r="D16" s="76">
        <v>0</v>
      </c>
      <c r="E16" s="76">
        <v>0</v>
      </c>
      <c r="F16" s="76">
        <v>0</v>
      </c>
      <c r="G16" s="76">
        <v>0</v>
      </c>
    </row>
    <row r="17" spans="1:10">
      <c r="A17" s="76" t="s">
        <v>748</v>
      </c>
      <c r="B17" s="76">
        <v>815.05</v>
      </c>
      <c r="C17" s="76">
        <v>189.47</v>
      </c>
      <c r="D17" s="76">
        <v>0</v>
      </c>
      <c r="E17" s="76">
        <v>0</v>
      </c>
      <c r="F17" s="76">
        <v>0</v>
      </c>
      <c r="G17" s="76">
        <v>0</v>
      </c>
    </row>
    <row r="18" spans="1:10">
      <c r="A18" s="76" t="s">
        <v>749</v>
      </c>
      <c r="B18" s="76">
        <v>0</v>
      </c>
      <c r="C18" s="76">
        <v>0</v>
      </c>
      <c r="D18" s="76">
        <v>0</v>
      </c>
      <c r="E18" s="76">
        <v>0</v>
      </c>
      <c r="F18" s="76">
        <v>0</v>
      </c>
      <c r="G18" s="76">
        <v>0</v>
      </c>
    </row>
    <row r="19" spans="1:10">
      <c r="A19" s="76" t="s">
        <v>750</v>
      </c>
      <c r="B19" s="76">
        <v>225.36</v>
      </c>
      <c r="C19" s="76">
        <v>0</v>
      </c>
      <c r="D19" s="76">
        <v>0</v>
      </c>
      <c r="E19" s="76">
        <v>0</v>
      </c>
      <c r="F19" s="76">
        <v>0</v>
      </c>
      <c r="G19" s="76">
        <v>0</v>
      </c>
    </row>
    <row r="20" spans="1:10">
      <c r="A20" s="76" t="s">
        <v>751</v>
      </c>
      <c r="B20" s="76">
        <v>2.67</v>
      </c>
      <c r="C20" s="76">
        <v>0</v>
      </c>
      <c r="D20" s="76">
        <v>0</v>
      </c>
      <c r="E20" s="76">
        <v>0</v>
      </c>
      <c r="F20" s="76">
        <v>0</v>
      </c>
      <c r="G20" s="76">
        <v>0</v>
      </c>
    </row>
    <row r="21" spans="1:10">
      <c r="A21" s="76" t="s">
        <v>752</v>
      </c>
      <c r="B21" s="76">
        <v>0</v>
      </c>
      <c r="C21" s="76">
        <v>0</v>
      </c>
      <c r="D21" s="76">
        <v>0</v>
      </c>
      <c r="E21" s="76">
        <v>0</v>
      </c>
      <c r="F21" s="76">
        <v>0</v>
      </c>
      <c r="G21" s="76">
        <v>0</v>
      </c>
    </row>
    <row r="22" spans="1:10">
      <c r="A22" s="76" t="s">
        <v>753</v>
      </c>
      <c r="B22" s="76">
        <v>0</v>
      </c>
      <c r="C22" s="76">
        <v>0</v>
      </c>
      <c r="D22" s="76">
        <v>0</v>
      </c>
      <c r="E22" s="76">
        <v>0</v>
      </c>
      <c r="F22" s="76">
        <v>0</v>
      </c>
      <c r="G22" s="76">
        <v>0</v>
      </c>
    </row>
    <row r="23" spans="1:10">
      <c r="A23" s="76" t="s">
        <v>732</v>
      </c>
      <c r="B23" s="76">
        <v>0</v>
      </c>
      <c r="C23" s="76">
        <v>0</v>
      </c>
      <c r="D23" s="76">
        <v>0</v>
      </c>
      <c r="E23" s="76">
        <v>0</v>
      </c>
      <c r="F23" s="76">
        <v>0</v>
      </c>
      <c r="G23" s="76">
        <v>0</v>
      </c>
    </row>
    <row r="24" spans="1:10">
      <c r="A24" s="76" t="s">
        <v>754</v>
      </c>
      <c r="B24" s="76">
        <v>0</v>
      </c>
      <c r="C24" s="76">
        <v>502.6</v>
      </c>
      <c r="D24" s="76">
        <v>0</v>
      </c>
      <c r="E24" s="76">
        <v>0</v>
      </c>
      <c r="F24" s="76">
        <v>0</v>
      </c>
      <c r="G24" s="76">
        <v>3470.09</v>
      </c>
    </row>
    <row r="25" spans="1:10">
      <c r="A25" s="76" t="s">
        <v>755</v>
      </c>
      <c r="B25" s="76">
        <v>0</v>
      </c>
      <c r="C25" s="76">
        <v>0</v>
      </c>
      <c r="D25" s="76">
        <v>0</v>
      </c>
      <c r="E25" s="76">
        <v>0</v>
      </c>
      <c r="F25" s="76">
        <v>0</v>
      </c>
      <c r="G25" s="76">
        <v>0</v>
      </c>
    </row>
    <row r="26" spans="1:10">
      <c r="A26" s="76" t="s">
        <v>756</v>
      </c>
      <c r="B26" s="76">
        <v>0</v>
      </c>
      <c r="C26" s="76">
        <v>0</v>
      </c>
      <c r="D26" s="76">
        <v>0</v>
      </c>
      <c r="E26" s="76">
        <v>0</v>
      </c>
      <c r="F26" s="76">
        <v>0</v>
      </c>
      <c r="G26" s="76">
        <v>0</v>
      </c>
    </row>
    <row r="27" spans="1:10">
      <c r="A27" s="76"/>
      <c r="B27" s="76"/>
      <c r="C27" s="76"/>
      <c r="D27" s="76"/>
      <c r="E27" s="76"/>
      <c r="F27" s="76"/>
      <c r="G27" s="76"/>
    </row>
    <row r="28" spans="1:10">
      <c r="A28" s="76" t="s">
        <v>757</v>
      </c>
      <c r="B28" s="76">
        <v>2148.7399999999998</v>
      </c>
      <c r="C28" s="76">
        <v>1383.87</v>
      </c>
      <c r="D28" s="76">
        <v>0</v>
      </c>
      <c r="E28" s="76">
        <v>0</v>
      </c>
      <c r="F28" s="76">
        <v>0</v>
      </c>
      <c r="G28" s="76">
        <v>3470.09</v>
      </c>
    </row>
    <row r="30" spans="1:10">
      <c r="A30" s="72"/>
      <c r="B30" s="76" t="s">
        <v>860</v>
      </c>
      <c r="C30" s="76" t="s">
        <v>476</v>
      </c>
      <c r="D30" s="76" t="s">
        <v>880</v>
      </c>
      <c r="E30" s="76" t="s">
        <v>881</v>
      </c>
      <c r="F30" s="76" t="s">
        <v>882</v>
      </c>
      <c r="G30" s="76" t="s">
        <v>883</v>
      </c>
      <c r="H30" s="76" t="s">
        <v>884</v>
      </c>
      <c r="I30" s="76" t="s">
        <v>885</v>
      </c>
      <c r="J30" s="76" t="s">
        <v>886</v>
      </c>
    </row>
    <row r="31" spans="1:10">
      <c r="A31" s="76" t="s">
        <v>887</v>
      </c>
      <c r="B31" s="76">
        <v>20.07</v>
      </c>
      <c r="C31" s="76" t="s">
        <v>888</v>
      </c>
      <c r="D31" s="76">
        <v>67.3</v>
      </c>
      <c r="E31" s="76">
        <v>1</v>
      </c>
      <c r="F31" s="76">
        <v>35.770000000000003</v>
      </c>
      <c r="G31" s="76">
        <v>0</v>
      </c>
      <c r="H31" s="76">
        <v>6.46</v>
      </c>
      <c r="I31" s="76"/>
      <c r="J31" s="76">
        <v>0</v>
      </c>
    </row>
    <row r="32" spans="1:10">
      <c r="A32" s="76" t="s">
        <v>889</v>
      </c>
      <c r="B32" s="76">
        <v>150.51</v>
      </c>
      <c r="C32" s="76" t="s">
        <v>888</v>
      </c>
      <c r="D32" s="76">
        <v>504.62</v>
      </c>
      <c r="E32" s="76">
        <v>1</v>
      </c>
      <c r="F32" s="76">
        <v>32.700000000000003</v>
      </c>
      <c r="G32" s="76">
        <v>9.82</v>
      </c>
      <c r="H32" s="76">
        <v>5.38</v>
      </c>
      <c r="I32" s="76"/>
      <c r="J32" s="76">
        <v>0</v>
      </c>
    </row>
    <row r="33" spans="1:10">
      <c r="A33" s="76" t="s">
        <v>890</v>
      </c>
      <c r="B33" s="76">
        <v>20.07</v>
      </c>
      <c r="C33" s="76" t="s">
        <v>888</v>
      </c>
      <c r="D33" s="76">
        <v>67.3</v>
      </c>
      <c r="E33" s="76">
        <v>1</v>
      </c>
      <c r="F33" s="76">
        <v>35.770000000000003</v>
      </c>
      <c r="G33" s="76">
        <v>0</v>
      </c>
      <c r="H33" s="76">
        <v>8.6</v>
      </c>
      <c r="I33" s="76"/>
      <c r="J33" s="76">
        <v>0</v>
      </c>
    </row>
    <row r="34" spans="1:10">
      <c r="A34" s="76" t="s">
        <v>891</v>
      </c>
      <c r="B34" s="76">
        <v>163.06</v>
      </c>
      <c r="C34" s="76" t="s">
        <v>888</v>
      </c>
      <c r="D34" s="76">
        <v>546.70000000000005</v>
      </c>
      <c r="E34" s="76">
        <v>1</v>
      </c>
      <c r="F34" s="76">
        <v>94.02</v>
      </c>
      <c r="G34" s="76">
        <v>14.83</v>
      </c>
      <c r="H34" s="76">
        <v>11.84</v>
      </c>
      <c r="I34" s="76">
        <v>3.08</v>
      </c>
      <c r="J34" s="76">
        <v>15.43</v>
      </c>
    </row>
    <row r="35" spans="1:10">
      <c r="A35" s="76" t="s">
        <v>892</v>
      </c>
      <c r="B35" s="76">
        <v>32.61</v>
      </c>
      <c r="C35" s="76" t="s">
        <v>888</v>
      </c>
      <c r="D35" s="76">
        <v>109.34</v>
      </c>
      <c r="E35" s="76">
        <v>1</v>
      </c>
      <c r="F35" s="76">
        <v>13.29</v>
      </c>
      <c r="G35" s="76">
        <v>0</v>
      </c>
      <c r="H35" s="76">
        <v>9.6999999999999993</v>
      </c>
      <c r="I35" s="76">
        <v>32.61</v>
      </c>
      <c r="J35" s="76">
        <v>10.7631</v>
      </c>
    </row>
    <row r="36" spans="1:10">
      <c r="A36" s="76" t="s">
        <v>893</v>
      </c>
      <c r="B36" s="76">
        <v>80.27</v>
      </c>
      <c r="C36" s="76" t="s">
        <v>888</v>
      </c>
      <c r="D36" s="76">
        <v>269.14</v>
      </c>
      <c r="E36" s="76">
        <v>1</v>
      </c>
      <c r="F36" s="76">
        <v>32.700000000000003</v>
      </c>
      <c r="G36" s="76">
        <v>4.9400000000000004</v>
      </c>
      <c r="H36" s="76">
        <v>14</v>
      </c>
      <c r="I36" s="76">
        <v>1.87</v>
      </c>
      <c r="J36" s="76">
        <v>12.9</v>
      </c>
    </row>
    <row r="37" spans="1:10">
      <c r="A37" s="76" t="s">
        <v>894</v>
      </c>
      <c r="B37" s="76">
        <v>32.61</v>
      </c>
      <c r="C37" s="76" t="s">
        <v>888</v>
      </c>
      <c r="D37" s="76">
        <v>109.34</v>
      </c>
      <c r="E37" s="76">
        <v>1</v>
      </c>
      <c r="F37" s="76">
        <v>13.29</v>
      </c>
      <c r="G37" s="76">
        <v>0</v>
      </c>
      <c r="H37" s="76">
        <v>16.16</v>
      </c>
      <c r="I37" s="76"/>
      <c r="J37" s="76">
        <v>0</v>
      </c>
    </row>
    <row r="38" spans="1:10">
      <c r="A38" s="76" t="s">
        <v>895</v>
      </c>
      <c r="B38" s="76">
        <v>32.61</v>
      </c>
      <c r="C38" s="76" t="s">
        <v>888</v>
      </c>
      <c r="D38" s="76">
        <v>109.34</v>
      </c>
      <c r="E38" s="76">
        <v>1</v>
      </c>
      <c r="F38" s="76">
        <v>13.29</v>
      </c>
      <c r="G38" s="76">
        <v>1.64</v>
      </c>
      <c r="H38" s="76">
        <v>11.84</v>
      </c>
      <c r="I38" s="76">
        <v>21.74</v>
      </c>
      <c r="J38" s="76">
        <v>14.3</v>
      </c>
    </row>
    <row r="39" spans="1:10">
      <c r="A39" s="76" t="s">
        <v>896</v>
      </c>
      <c r="B39" s="76">
        <v>32.61</v>
      </c>
      <c r="C39" s="76" t="s">
        <v>888</v>
      </c>
      <c r="D39" s="76">
        <v>109.34</v>
      </c>
      <c r="E39" s="76">
        <v>1</v>
      </c>
      <c r="F39" s="76">
        <v>13.29</v>
      </c>
      <c r="G39" s="76">
        <v>1.64</v>
      </c>
      <c r="H39" s="76">
        <v>11.84</v>
      </c>
      <c r="I39" s="76">
        <v>21.74</v>
      </c>
      <c r="J39" s="76">
        <v>14.3</v>
      </c>
    </row>
    <row r="40" spans="1:10">
      <c r="A40" s="76" t="s">
        <v>897</v>
      </c>
      <c r="B40" s="76">
        <v>32.61</v>
      </c>
      <c r="C40" s="76" t="s">
        <v>888</v>
      </c>
      <c r="D40" s="76">
        <v>109.34</v>
      </c>
      <c r="E40" s="76">
        <v>1</v>
      </c>
      <c r="F40" s="76">
        <v>13.29</v>
      </c>
      <c r="G40" s="76">
        <v>1.65</v>
      </c>
      <c r="H40" s="76">
        <v>11.84</v>
      </c>
      <c r="I40" s="76">
        <v>21.74</v>
      </c>
      <c r="J40" s="76">
        <v>14.3</v>
      </c>
    </row>
    <row r="41" spans="1:10">
      <c r="A41" s="76" t="s">
        <v>898</v>
      </c>
      <c r="B41" s="76">
        <v>32.61</v>
      </c>
      <c r="C41" s="76" t="s">
        <v>888</v>
      </c>
      <c r="D41" s="76">
        <v>109.33</v>
      </c>
      <c r="E41" s="76">
        <v>1</v>
      </c>
      <c r="F41" s="76">
        <v>13.29</v>
      </c>
      <c r="G41" s="76">
        <v>1.65</v>
      </c>
      <c r="H41" s="76">
        <v>11.84</v>
      </c>
      <c r="I41" s="76">
        <v>21.74</v>
      </c>
      <c r="J41" s="76">
        <v>14.3</v>
      </c>
    </row>
    <row r="42" spans="1:10">
      <c r="A42" s="76" t="s">
        <v>899</v>
      </c>
      <c r="B42" s="76">
        <v>32.61</v>
      </c>
      <c r="C42" s="76" t="s">
        <v>888</v>
      </c>
      <c r="D42" s="76">
        <v>109.33</v>
      </c>
      <c r="E42" s="76">
        <v>1</v>
      </c>
      <c r="F42" s="76">
        <v>13.29</v>
      </c>
      <c r="G42" s="76">
        <v>1.64</v>
      </c>
      <c r="H42" s="76">
        <v>11.84</v>
      </c>
      <c r="I42" s="76">
        <v>21.74</v>
      </c>
      <c r="J42" s="76">
        <v>14.3</v>
      </c>
    </row>
    <row r="43" spans="1:10">
      <c r="A43" s="76" t="s">
        <v>900</v>
      </c>
      <c r="B43" s="76">
        <v>32.61</v>
      </c>
      <c r="C43" s="76" t="s">
        <v>888</v>
      </c>
      <c r="D43" s="76">
        <v>109.33</v>
      </c>
      <c r="E43" s="76">
        <v>1</v>
      </c>
      <c r="F43" s="76">
        <v>13.29</v>
      </c>
      <c r="G43" s="76">
        <v>1.64</v>
      </c>
      <c r="H43" s="76">
        <v>12.9</v>
      </c>
      <c r="I43" s="76">
        <v>2.96</v>
      </c>
      <c r="J43" s="76">
        <v>77.16</v>
      </c>
    </row>
    <row r="44" spans="1:10">
      <c r="A44" s="76" t="s">
        <v>901</v>
      </c>
      <c r="B44" s="76">
        <v>97.83</v>
      </c>
      <c r="C44" s="76" t="s">
        <v>888</v>
      </c>
      <c r="D44" s="76">
        <v>327.99</v>
      </c>
      <c r="E44" s="76">
        <v>1</v>
      </c>
      <c r="F44" s="76">
        <v>39.86</v>
      </c>
      <c r="G44" s="76">
        <v>4.9400000000000004</v>
      </c>
      <c r="H44" s="76">
        <v>6.46</v>
      </c>
      <c r="I44" s="76">
        <v>8.89</v>
      </c>
      <c r="J44" s="76">
        <v>206.12</v>
      </c>
    </row>
    <row r="45" spans="1:10">
      <c r="A45" s="76" t="s">
        <v>902</v>
      </c>
      <c r="B45" s="76">
        <v>15.05</v>
      </c>
      <c r="C45" s="76" t="s">
        <v>731</v>
      </c>
      <c r="D45" s="76">
        <v>50.46</v>
      </c>
      <c r="E45" s="76">
        <v>1</v>
      </c>
      <c r="F45" s="76">
        <v>6.13</v>
      </c>
      <c r="G45" s="76">
        <v>0</v>
      </c>
      <c r="H45" s="76">
        <v>0</v>
      </c>
      <c r="I45" s="76"/>
      <c r="J45" s="76">
        <v>2157.2116999999998</v>
      </c>
    </row>
    <row r="46" spans="1:10">
      <c r="A46" s="76" t="s">
        <v>903</v>
      </c>
      <c r="B46" s="76">
        <v>32.61</v>
      </c>
      <c r="C46" s="76" t="s">
        <v>888</v>
      </c>
      <c r="D46" s="76">
        <v>109.33</v>
      </c>
      <c r="E46" s="76">
        <v>1</v>
      </c>
      <c r="F46" s="76">
        <v>13.29</v>
      </c>
      <c r="G46" s="76">
        <v>1.65</v>
      </c>
      <c r="H46" s="76">
        <v>9.6999999999999993</v>
      </c>
      <c r="I46" s="76">
        <v>2.96</v>
      </c>
      <c r="J46" s="76">
        <v>11.4999</v>
      </c>
    </row>
    <row r="47" spans="1:10">
      <c r="A47" s="76" t="s">
        <v>904</v>
      </c>
      <c r="B47" s="76">
        <v>130.44</v>
      </c>
      <c r="C47" s="76" t="s">
        <v>888</v>
      </c>
      <c r="D47" s="76">
        <v>437.33</v>
      </c>
      <c r="E47" s="76">
        <v>1</v>
      </c>
      <c r="F47" s="76">
        <v>53.14</v>
      </c>
      <c r="G47" s="76">
        <v>6.58</v>
      </c>
      <c r="H47" s="76">
        <v>11.84</v>
      </c>
      <c r="I47" s="76">
        <v>13.04</v>
      </c>
      <c r="J47" s="76">
        <v>12.9</v>
      </c>
    </row>
    <row r="48" spans="1:10">
      <c r="A48" s="76" t="s">
        <v>905</v>
      </c>
      <c r="B48" s="76">
        <v>20.07</v>
      </c>
      <c r="C48" s="76" t="s">
        <v>888</v>
      </c>
      <c r="D48" s="76">
        <v>67.28</v>
      </c>
      <c r="E48" s="76">
        <v>1</v>
      </c>
      <c r="F48" s="76">
        <v>35.770000000000003</v>
      </c>
      <c r="G48" s="76">
        <v>0</v>
      </c>
      <c r="H48" s="76">
        <v>6.46</v>
      </c>
      <c r="I48" s="76"/>
      <c r="J48" s="76">
        <v>0</v>
      </c>
    </row>
    <row r="49" spans="1:10">
      <c r="A49" s="76" t="s">
        <v>906</v>
      </c>
      <c r="B49" s="76">
        <v>12.54</v>
      </c>
      <c r="C49" s="76" t="s">
        <v>888</v>
      </c>
      <c r="D49" s="76">
        <v>42.05</v>
      </c>
      <c r="E49" s="76">
        <v>1</v>
      </c>
      <c r="F49" s="76">
        <v>5.1100000000000003</v>
      </c>
      <c r="G49" s="76">
        <v>0</v>
      </c>
      <c r="H49" s="76">
        <v>8.6</v>
      </c>
      <c r="I49" s="76"/>
      <c r="J49" s="76">
        <v>0</v>
      </c>
    </row>
    <row r="50" spans="1:10">
      <c r="A50" s="76" t="s">
        <v>907</v>
      </c>
      <c r="B50" s="76">
        <v>20.07</v>
      </c>
      <c r="C50" s="76" t="s">
        <v>888</v>
      </c>
      <c r="D50" s="76">
        <v>55.06</v>
      </c>
      <c r="E50" s="76">
        <v>1</v>
      </c>
      <c r="F50" s="76">
        <v>29.27</v>
      </c>
      <c r="G50" s="76">
        <v>0</v>
      </c>
      <c r="H50" s="76">
        <v>6.46</v>
      </c>
      <c r="I50" s="76"/>
      <c r="J50" s="76">
        <v>0</v>
      </c>
    </row>
    <row r="51" spans="1:10">
      <c r="A51" s="76" t="s">
        <v>908</v>
      </c>
      <c r="B51" s="76">
        <v>125.42</v>
      </c>
      <c r="C51" s="76" t="s">
        <v>888</v>
      </c>
      <c r="D51" s="76">
        <v>344.05</v>
      </c>
      <c r="E51" s="76">
        <v>1</v>
      </c>
      <c r="F51" s="76">
        <v>18.39</v>
      </c>
      <c r="G51" s="76">
        <v>2.62</v>
      </c>
      <c r="H51" s="76">
        <v>5.38</v>
      </c>
      <c r="I51" s="76"/>
      <c r="J51" s="76">
        <v>0</v>
      </c>
    </row>
    <row r="52" spans="1:10">
      <c r="A52" s="76" t="s">
        <v>909</v>
      </c>
      <c r="B52" s="76">
        <v>20.07</v>
      </c>
      <c r="C52" s="76" t="s">
        <v>888</v>
      </c>
      <c r="D52" s="76">
        <v>55.07</v>
      </c>
      <c r="E52" s="76">
        <v>1</v>
      </c>
      <c r="F52" s="76">
        <v>29.27</v>
      </c>
      <c r="G52" s="76">
        <v>0</v>
      </c>
      <c r="H52" s="76">
        <v>8.6</v>
      </c>
      <c r="I52" s="76"/>
      <c r="J52" s="76">
        <v>0</v>
      </c>
    </row>
    <row r="53" spans="1:10">
      <c r="A53" s="76" t="s">
        <v>910</v>
      </c>
      <c r="B53" s="76">
        <v>32.61</v>
      </c>
      <c r="C53" s="76" t="s">
        <v>888</v>
      </c>
      <c r="D53" s="76">
        <v>89.46</v>
      </c>
      <c r="E53" s="76">
        <v>1</v>
      </c>
      <c r="F53" s="76">
        <v>33.450000000000003</v>
      </c>
      <c r="G53" s="76">
        <v>1.64</v>
      </c>
      <c r="H53" s="76">
        <v>11.84</v>
      </c>
      <c r="I53" s="76">
        <v>21.74</v>
      </c>
      <c r="J53" s="76">
        <v>14.3</v>
      </c>
    </row>
    <row r="54" spans="1:10">
      <c r="A54" s="76" t="s">
        <v>911</v>
      </c>
      <c r="B54" s="76">
        <v>130.44999999999999</v>
      </c>
      <c r="C54" s="76" t="s">
        <v>888</v>
      </c>
      <c r="D54" s="76">
        <v>357.84</v>
      </c>
      <c r="E54" s="76">
        <v>1</v>
      </c>
      <c r="F54" s="76">
        <v>43.48</v>
      </c>
      <c r="G54" s="76">
        <v>6.58</v>
      </c>
      <c r="H54" s="76">
        <v>11.84</v>
      </c>
      <c r="I54" s="76">
        <v>21.74</v>
      </c>
      <c r="J54" s="76">
        <v>14.3</v>
      </c>
    </row>
    <row r="55" spans="1:10">
      <c r="A55" s="76" t="s">
        <v>912</v>
      </c>
      <c r="B55" s="76">
        <v>105.36</v>
      </c>
      <c r="C55" s="76" t="s">
        <v>888</v>
      </c>
      <c r="D55" s="76">
        <v>289.02</v>
      </c>
      <c r="E55" s="76">
        <v>1</v>
      </c>
      <c r="F55" s="76">
        <v>35.119999999999997</v>
      </c>
      <c r="G55" s="76">
        <v>6.7</v>
      </c>
      <c r="H55" s="76">
        <v>11.84</v>
      </c>
      <c r="I55" s="76">
        <v>23.41</v>
      </c>
      <c r="J55" s="76">
        <v>14.3</v>
      </c>
    </row>
    <row r="56" spans="1:10">
      <c r="A56" s="76" t="s">
        <v>913</v>
      </c>
      <c r="B56" s="76">
        <v>130.44999999999999</v>
      </c>
      <c r="C56" s="76" t="s">
        <v>888</v>
      </c>
      <c r="D56" s="76">
        <v>357.84</v>
      </c>
      <c r="E56" s="76">
        <v>1</v>
      </c>
      <c r="F56" s="76">
        <v>43.48</v>
      </c>
      <c r="G56" s="76">
        <v>6.58</v>
      </c>
      <c r="H56" s="76">
        <v>11.84</v>
      </c>
      <c r="I56" s="76">
        <v>21.74</v>
      </c>
      <c r="J56" s="76">
        <v>14.3</v>
      </c>
    </row>
    <row r="57" spans="1:10">
      <c r="A57" s="76" t="s">
        <v>914</v>
      </c>
      <c r="B57" s="76">
        <v>32.61</v>
      </c>
      <c r="C57" s="76" t="s">
        <v>888</v>
      </c>
      <c r="D57" s="76">
        <v>89.46</v>
      </c>
      <c r="E57" s="76">
        <v>1</v>
      </c>
      <c r="F57" s="76">
        <v>10.87</v>
      </c>
      <c r="G57" s="76">
        <v>1.65</v>
      </c>
      <c r="H57" s="76">
        <v>11.84</v>
      </c>
      <c r="I57" s="76">
        <v>21.74</v>
      </c>
      <c r="J57" s="76">
        <v>14.3</v>
      </c>
    </row>
    <row r="58" spans="1:10">
      <c r="A58" s="76" t="s">
        <v>915</v>
      </c>
      <c r="B58" s="76">
        <v>32.61</v>
      </c>
      <c r="C58" s="76" t="s">
        <v>888</v>
      </c>
      <c r="D58" s="76">
        <v>89.45</v>
      </c>
      <c r="E58" s="76">
        <v>1</v>
      </c>
      <c r="F58" s="76">
        <v>10.87</v>
      </c>
      <c r="G58" s="76">
        <v>1.65</v>
      </c>
      <c r="H58" s="76">
        <v>11.84</v>
      </c>
      <c r="I58" s="76">
        <v>21.74</v>
      </c>
      <c r="J58" s="76">
        <v>14.3</v>
      </c>
    </row>
    <row r="59" spans="1:10">
      <c r="A59" s="76" t="s">
        <v>916</v>
      </c>
      <c r="B59" s="76">
        <v>130.44</v>
      </c>
      <c r="C59" s="76" t="s">
        <v>888</v>
      </c>
      <c r="D59" s="76">
        <v>357.81</v>
      </c>
      <c r="E59" s="76">
        <v>1</v>
      </c>
      <c r="F59" s="76">
        <v>43.48</v>
      </c>
      <c r="G59" s="76">
        <v>6.58</v>
      </c>
      <c r="H59" s="76">
        <v>11.84</v>
      </c>
      <c r="I59" s="76">
        <v>21.74</v>
      </c>
      <c r="J59" s="76">
        <v>14.3</v>
      </c>
    </row>
    <row r="60" spans="1:10">
      <c r="A60" s="76" t="s">
        <v>917</v>
      </c>
      <c r="B60" s="76">
        <v>15.05</v>
      </c>
      <c r="C60" s="76" t="s">
        <v>731</v>
      </c>
      <c r="D60" s="76">
        <v>41.29</v>
      </c>
      <c r="E60" s="76">
        <v>1</v>
      </c>
      <c r="F60" s="76">
        <v>5.0199999999999996</v>
      </c>
      <c r="G60" s="76">
        <v>0</v>
      </c>
      <c r="H60" s="76">
        <v>0</v>
      </c>
      <c r="I60" s="76"/>
      <c r="J60" s="76">
        <v>0</v>
      </c>
    </row>
    <row r="61" spans="1:10">
      <c r="A61" s="76" t="s">
        <v>918</v>
      </c>
      <c r="B61" s="76">
        <v>32.61</v>
      </c>
      <c r="C61" s="76" t="s">
        <v>888</v>
      </c>
      <c r="D61" s="76">
        <v>89.45</v>
      </c>
      <c r="E61" s="76">
        <v>1</v>
      </c>
      <c r="F61" s="76">
        <v>10.87</v>
      </c>
      <c r="G61" s="76">
        <v>1.65</v>
      </c>
      <c r="H61" s="76">
        <v>11.84</v>
      </c>
      <c r="I61" s="76">
        <v>21.74</v>
      </c>
      <c r="J61" s="76">
        <v>14.3</v>
      </c>
    </row>
    <row r="62" spans="1:10">
      <c r="A62" s="76" t="s">
        <v>919</v>
      </c>
      <c r="B62" s="76">
        <v>130.44</v>
      </c>
      <c r="C62" s="76" t="s">
        <v>888</v>
      </c>
      <c r="D62" s="76">
        <v>357.81</v>
      </c>
      <c r="E62" s="76">
        <v>1</v>
      </c>
      <c r="F62" s="76">
        <v>43.48</v>
      </c>
      <c r="G62" s="76">
        <v>6.58</v>
      </c>
      <c r="H62" s="76">
        <v>11.84</v>
      </c>
      <c r="I62" s="76">
        <v>21.74</v>
      </c>
      <c r="J62" s="76">
        <v>14.3</v>
      </c>
    </row>
    <row r="63" spans="1:10">
      <c r="A63" s="76" t="s">
        <v>920</v>
      </c>
      <c r="B63" s="76">
        <v>32.61</v>
      </c>
      <c r="C63" s="76" t="s">
        <v>888</v>
      </c>
      <c r="D63" s="76">
        <v>89.45</v>
      </c>
      <c r="E63" s="76">
        <v>1</v>
      </c>
      <c r="F63" s="76">
        <v>10.87</v>
      </c>
      <c r="G63" s="76">
        <v>1.64</v>
      </c>
      <c r="H63" s="76">
        <v>11.84</v>
      </c>
      <c r="I63" s="76">
        <v>21.74</v>
      </c>
      <c r="J63" s="76">
        <v>14.3</v>
      </c>
    </row>
    <row r="64" spans="1:10">
      <c r="A64" s="76" t="s">
        <v>921</v>
      </c>
      <c r="B64" s="76">
        <v>12.54</v>
      </c>
      <c r="C64" s="76" t="s">
        <v>888</v>
      </c>
      <c r="D64" s="76">
        <v>34.409999999999997</v>
      </c>
      <c r="E64" s="76">
        <v>1</v>
      </c>
      <c r="F64" s="76">
        <v>4.18</v>
      </c>
      <c r="G64" s="76">
        <v>0</v>
      </c>
      <c r="H64" s="76">
        <v>11.8</v>
      </c>
      <c r="I64" s="76"/>
      <c r="J64" s="76">
        <v>0</v>
      </c>
    </row>
    <row r="65" spans="1:10">
      <c r="A65" s="76" t="s">
        <v>922</v>
      </c>
      <c r="B65" s="76">
        <v>20.07</v>
      </c>
      <c r="C65" s="76" t="s">
        <v>888</v>
      </c>
      <c r="D65" s="76">
        <v>55.05</v>
      </c>
      <c r="E65" s="76">
        <v>1</v>
      </c>
      <c r="F65" s="76">
        <v>29.26</v>
      </c>
      <c r="G65" s="76">
        <v>0</v>
      </c>
      <c r="H65" s="76">
        <v>6.46</v>
      </c>
      <c r="I65" s="76"/>
      <c r="J65" s="76">
        <v>0</v>
      </c>
    </row>
    <row r="66" spans="1:10">
      <c r="A66" s="76" t="s">
        <v>923</v>
      </c>
      <c r="B66" s="76">
        <v>20.07</v>
      </c>
      <c r="C66" s="76" t="s">
        <v>888</v>
      </c>
      <c r="D66" s="76">
        <v>55.06</v>
      </c>
      <c r="E66" s="76">
        <v>1</v>
      </c>
      <c r="F66" s="76">
        <v>29.27</v>
      </c>
      <c r="G66" s="76">
        <v>0</v>
      </c>
      <c r="H66" s="76">
        <v>6.46</v>
      </c>
      <c r="I66" s="76"/>
      <c r="J66" s="76">
        <v>0</v>
      </c>
    </row>
    <row r="67" spans="1:10">
      <c r="A67" s="76" t="s">
        <v>924</v>
      </c>
      <c r="B67" s="76">
        <v>125.42</v>
      </c>
      <c r="C67" s="76" t="s">
        <v>888</v>
      </c>
      <c r="D67" s="76">
        <v>344.05</v>
      </c>
      <c r="E67" s="76">
        <v>1</v>
      </c>
      <c r="F67" s="76">
        <v>18.39</v>
      </c>
      <c r="G67" s="76">
        <v>2.62</v>
      </c>
      <c r="H67" s="76">
        <v>5.38</v>
      </c>
      <c r="I67" s="76"/>
      <c r="J67" s="76">
        <v>0</v>
      </c>
    </row>
    <row r="68" spans="1:10">
      <c r="A68" s="76" t="s">
        <v>925</v>
      </c>
      <c r="B68" s="76">
        <v>20.07</v>
      </c>
      <c r="C68" s="76" t="s">
        <v>888</v>
      </c>
      <c r="D68" s="76">
        <v>55.07</v>
      </c>
      <c r="E68" s="76">
        <v>1</v>
      </c>
      <c r="F68" s="76">
        <v>29.27</v>
      </c>
      <c r="G68" s="76">
        <v>0</v>
      </c>
      <c r="H68" s="76">
        <v>8.6</v>
      </c>
      <c r="I68" s="76"/>
      <c r="J68" s="76">
        <v>0</v>
      </c>
    </row>
    <row r="69" spans="1:10">
      <c r="A69" s="76" t="s">
        <v>926</v>
      </c>
      <c r="B69" s="76">
        <v>32.61</v>
      </c>
      <c r="C69" s="76" t="s">
        <v>888</v>
      </c>
      <c r="D69" s="76">
        <v>89.46</v>
      </c>
      <c r="E69" s="76">
        <v>1</v>
      </c>
      <c r="F69" s="76">
        <v>33.450000000000003</v>
      </c>
      <c r="G69" s="76">
        <v>1.64</v>
      </c>
      <c r="H69" s="76">
        <v>11.84</v>
      </c>
      <c r="I69" s="76">
        <v>21.74</v>
      </c>
      <c r="J69" s="76">
        <v>14.3</v>
      </c>
    </row>
    <row r="70" spans="1:10">
      <c r="A70" s="76" t="s">
        <v>927</v>
      </c>
      <c r="B70" s="76">
        <v>130.44999999999999</v>
      </c>
      <c r="C70" s="76" t="s">
        <v>888</v>
      </c>
      <c r="D70" s="76">
        <v>357.84</v>
      </c>
      <c r="E70" s="76">
        <v>1</v>
      </c>
      <c r="F70" s="76">
        <v>43.48</v>
      </c>
      <c r="G70" s="76">
        <v>6.58</v>
      </c>
      <c r="H70" s="76">
        <v>11.84</v>
      </c>
      <c r="I70" s="76">
        <v>21.74</v>
      </c>
      <c r="J70" s="76">
        <v>14.3</v>
      </c>
    </row>
    <row r="71" spans="1:10">
      <c r="A71" s="76" t="s">
        <v>928</v>
      </c>
      <c r="B71" s="76">
        <v>105.36</v>
      </c>
      <c r="C71" s="76" t="s">
        <v>888</v>
      </c>
      <c r="D71" s="76">
        <v>289.02</v>
      </c>
      <c r="E71" s="76">
        <v>1</v>
      </c>
      <c r="F71" s="76">
        <v>35.119999999999997</v>
      </c>
      <c r="G71" s="76">
        <v>6.7</v>
      </c>
      <c r="H71" s="76">
        <v>11.84</v>
      </c>
      <c r="I71" s="76">
        <v>23.41</v>
      </c>
      <c r="J71" s="76">
        <v>14.3</v>
      </c>
    </row>
    <row r="72" spans="1:10">
      <c r="A72" s="76" t="s">
        <v>929</v>
      </c>
      <c r="B72" s="76">
        <v>130.44999999999999</v>
      </c>
      <c r="C72" s="76" t="s">
        <v>888</v>
      </c>
      <c r="D72" s="76">
        <v>357.84</v>
      </c>
      <c r="E72" s="76">
        <v>1</v>
      </c>
      <c r="F72" s="76">
        <v>43.48</v>
      </c>
      <c r="G72" s="76">
        <v>6.58</v>
      </c>
      <c r="H72" s="76">
        <v>11.84</v>
      </c>
      <c r="I72" s="76">
        <v>21.74</v>
      </c>
      <c r="J72" s="76">
        <v>14.3</v>
      </c>
    </row>
    <row r="73" spans="1:10">
      <c r="A73" s="76" t="s">
        <v>930</v>
      </c>
      <c r="B73" s="76">
        <v>32.61</v>
      </c>
      <c r="C73" s="76" t="s">
        <v>888</v>
      </c>
      <c r="D73" s="76">
        <v>89.46</v>
      </c>
      <c r="E73" s="76">
        <v>1</v>
      </c>
      <c r="F73" s="76">
        <v>10.87</v>
      </c>
      <c r="G73" s="76">
        <v>1.65</v>
      </c>
      <c r="H73" s="76">
        <v>11.84</v>
      </c>
      <c r="I73" s="76">
        <v>21.74</v>
      </c>
      <c r="J73" s="76">
        <v>14.3</v>
      </c>
    </row>
    <row r="74" spans="1:10">
      <c r="A74" s="76" t="s">
        <v>931</v>
      </c>
      <c r="B74" s="76">
        <v>32.61</v>
      </c>
      <c r="C74" s="76" t="s">
        <v>888</v>
      </c>
      <c r="D74" s="76">
        <v>89.45</v>
      </c>
      <c r="E74" s="76">
        <v>1</v>
      </c>
      <c r="F74" s="76">
        <v>10.87</v>
      </c>
      <c r="G74" s="76">
        <v>1.65</v>
      </c>
      <c r="H74" s="76">
        <v>11.84</v>
      </c>
      <c r="I74" s="76">
        <v>21.74</v>
      </c>
      <c r="J74" s="76">
        <v>14.3</v>
      </c>
    </row>
    <row r="75" spans="1:10">
      <c r="A75" s="76" t="s">
        <v>932</v>
      </c>
      <c r="B75" s="76">
        <v>130.44</v>
      </c>
      <c r="C75" s="76" t="s">
        <v>888</v>
      </c>
      <c r="D75" s="76">
        <v>357.81</v>
      </c>
      <c r="E75" s="76">
        <v>1</v>
      </c>
      <c r="F75" s="76">
        <v>43.48</v>
      </c>
      <c r="G75" s="76">
        <v>6.58</v>
      </c>
      <c r="H75" s="76">
        <v>11.84</v>
      </c>
      <c r="I75" s="76">
        <v>21.74</v>
      </c>
      <c r="J75" s="76">
        <v>14.3</v>
      </c>
    </row>
    <row r="76" spans="1:10">
      <c r="A76" s="76" t="s">
        <v>933</v>
      </c>
      <c r="B76" s="76">
        <v>15.05</v>
      </c>
      <c r="C76" s="76" t="s">
        <v>731</v>
      </c>
      <c r="D76" s="76">
        <v>41.29</v>
      </c>
      <c r="E76" s="76">
        <v>1</v>
      </c>
      <c r="F76" s="76">
        <v>5.0199999999999996</v>
      </c>
      <c r="G76" s="76">
        <v>0</v>
      </c>
      <c r="H76" s="76">
        <v>0</v>
      </c>
      <c r="I76" s="76"/>
      <c r="J76" s="76">
        <v>0</v>
      </c>
    </row>
    <row r="77" spans="1:10">
      <c r="A77" s="76" t="s">
        <v>934</v>
      </c>
      <c r="B77" s="76">
        <v>32.61</v>
      </c>
      <c r="C77" s="76" t="s">
        <v>888</v>
      </c>
      <c r="D77" s="76">
        <v>89.45</v>
      </c>
      <c r="E77" s="76">
        <v>1</v>
      </c>
      <c r="F77" s="76">
        <v>10.87</v>
      </c>
      <c r="G77" s="76">
        <v>1.65</v>
      </c>
      <c r="H77" s="76">
        <v>11.84</v>
      </c>
      <c r="I77" s="76">
        <v>21.74</v>
      </c>
      <c r="J77" s="76">
        <v>14.3</v>
      </c>
    </row>
    <row r="78" spans="1:10">
      <c r="A78" s="76" t="s">
        <v>935</v>
      </c>
      <c r="B78" s="76">
        <v>130.44</v>
      </c>
      <c r="C78" s="76" t="s">
        <v>888</v>
      </c>
      <c r="D78" s="76">
        <v>357.81</v>
      </c>
      <c r="E78" s="76">
        <v>1</v>
      </c>
      <c r="F78" s="76">
        <v>43.48</v>
      </c>
      <c r="G78" s="76">
        <v>6.58</v>
      </c>
      <c r="H78" s="76">
        <v>11.84</v>
      </c>
      <c r="I78" s="76">
        <v>21.74</v>
      </c>
      <c r="J78" s="76">
        <v>14.3</v>
      </c>
    </row>
    <row r="79" spans="1:10">
      <c r="A79" s="76" t="s">
        <v>936</v>
      </c>
      <c r="B79" s="76">
        <v>32.61</v>
      </c>
      <c r="C79" s="76" t="s">
        <v>888</v>
      </c>
      <c r="D79" s="76">
        <v>89.45</v>
      </c>
      <c r="E79" s="76">
        <v>1</v>
      </c>
      <c r="F79" s="76">
        <v>10.87</v>
      </c>
      <c r="G79" s="76">
        <v>1.64</v>
      </c>
      <c r="H79" s="76">
        <v>11.84</v>
      </c>
      <c r="I79" s="76">
        <v>21.74</v>
      </c>
      <c r="J79" s="76">
        <v>14.3</v>
      </c>
    </row>
    <row r="80" spans="1:10">
      <c r="A80" s="76" t="s">
        <v>937</v>
      </c>
      <c r="B80" s="76">
        <v>12.54</v>
      </c>
      <c r="C80" s="76" t="s">
        <v>888</v>
      </c>
      <c r="D80" s="76">
        <v>34.409999999999997</v>
      </c>
      <c r="E80" s="76">
        <v>1</v>
      </c>
      <c r="F80" s="76">
        <v>4.18</v>
      </c>
      <c r="G80" s="76">
        <v>0</v>
      </c>
      <c r="H80" s="76">
        <v>8.6</v>
      </c>
      <c r="I80" s="76"/>
      <c r="J80" s="76">
        <v>0</v>
      </c>
    </row>
    <row r="81" spans="1:10">
      <c r="A81" s="76" t="s">
        <v>938</v>
      </c>
      <c r="B81" s="76">
        <v>20.07</v>
      </c>
      <c r="C81" s="76" t="s">
        <v>888</v>
      </c>
      <c r="D81" s="76">
        <v>55.05</v>
      </c>
      <c r="E81" s="76">
        <v>1</v>
      </c>
      <c r="F81" s="76">
        <v>29.26</v>
      </c>
      <c r="G81" s="76">
        <v>0</v>
      </c>
      <c r="H81" s="76">
        <v>6.46</v>
      </c>
      <c r="I81" s="76"/>
      <c r="J81" s="76">
        <v>0</v>
      </c>
    </row>
    <row r="82" spans="1:10">
      <c r="A82" s="76" t="s">
        <v>939</v>
      </c>
      <c r="B82" s="76">
        <v>20.07</v>
      </c>
      <c r="C82" s="76" t="s">
        <v>888</v>
      </c>
      <c r="D82" s="76">
        <v>55.06</v>
      </c>
      <c r="E82" s="76">
        <v>1</v>
      </c>
      <c r="F82" s="76">
        <v>29.27</v>
      </c>
      <c r="G82" s="76">
        <v>0</v>
      </c>
      <c r="H82" s="76">
        <v>6.46</v>
      </c>
      <c r="I82" s="76"/>
      <c r="J82" s="76">
        <v>0</v>
      </c>
    </row>
    <row r="83" spans="1:10">
      <c r="A83" s="76" t="s">
        <v>940</v>
      </c>
      <c r="B83" s="76">
        <v>125.42</v>
      </c>
      <c r="C83" s="76" t="s">
        <v>888</v>
      </c>
      <c r="D83" s="76">
        <v>344.05</v>
      </c>
      <c r="E83" s="76">
        <v>1</v>
      </c>
      <c r="F83" s="76">
        <v>18.39</v>
      </c>
      <c r="G83" s="76">
        <v>2.62</v>
      </c>
      <c r="H83" s="76">
        <v>5.38</v>
      </c>
      <c r="I83" s="76"/>
      <c r="J83" s="76">
        <v>0</v>
      </c>
    </row>
    <row r="84" spans="1:10">
      <c r="A84" s="76" t="s">
        <v>941</v>
      </c>
      <c r="B84" s="76">
        <v>20.07</v>
      </c>
      <c r="C84" s="76" t="s">
        <v>888</v>
      </c>
      <c r="D84" s="76">
        <v>55.07</v>
      </c>
      <c r="E84" s="76">
        <v>1</v>
      </c>
      <c r="F84" s="76">
        <v>29.27</v>
      </c>
      <c r="G84" s="76">
        <v>0</v>
      </c>
      <c r="H84" s="76">
        <v>8.6</v>
      </c>
      <c r="I84" s="76"/>
      <c r="J84" s="76">
        <v>0</v>
      </c>
    </row>
    <row r="85" spans="1:10">
      <c r="A85" s="76" t="s">
        <v>942</v>
      </c>
      <c r="B85" s="76">
        <v>32.61</v>
      </c>
      <c r="C85" s="76" t="s">
        <v>888</v>
      </c>
      <c r="D85" s="76">
        <v>89.46</v>
      </c>
      <c r="E85" s="76">
        <v>1</v>
      </c>
      <c r="F85" s="76">
        <v>33.450000000000003</v>
      </c>
      <c r="G85" s="76">
        <v>1.64</v>
      </c>
      <c r="H85" s="76">
        <v>11.84</v>
      </c>
      <c r="I85" s="76">
        <v>21.74</v>
      </c>
      <c r="J85" s="76">
        <v>14.3</v>
      </c>
    </row>
    <row r="86" spans="1:10">
      <c r="A86" s="76" t="s">
        <v>943</v>
      </c>
      <c r="B86" s="76">
        <v>130.44999999999999</v>
      </c>
      <c r="C86" s="76" t="s">
        <v>888</v>
      </c>
      <c r="D86" s="76">
        <v>357.84</v>
      </c>
      <c r="E86" s="76">
        <v>1</v>
      </c>
      <c r="F86" s="76">
        <v>43.48</v>
      </c>
      <c r="G86" s="76">
        <v>6.58</v>
      </c>
      <c r="H86" s="76">
        <v>11.84</v>
      </c>
      <c r="I86" s="76">
        <v>21.74</v>
      </c>
      <c r="J86" s="76">
        <v>14.3</v>
      </c>
    </row>
    <row r="87" spans="1:10">
      <c r="A87" s="76" t="s">
        <v>944</v>
      </c>
      <c r="B87" s="76">
        <v>105.36</v>
      </c>
      <c r="C87" s="76" t="s">
        <v>888</v>
      </c>
      <c r="D87" s="76">
        <v>289.02</v>
      </c>
      <c r="E87" s="76">
        <v>1</v>
      </c>
      <c r="F87" s="76">
        <v>35.119999999999997</v>
      </c>
      <c r="G87" s="76">
        <v>6.7</v>
      </c>
      <c r="H87" s="76">
        <v>11.84</v>
      </c>
      <c r="I87" s="76">
        <v>23.41</v>
      </c>
      <c r="J87" s="76">
        <v>14.3</v>
      </c>
    </row>
    <row r="88" spans="1:10">
      <c r="A88" s="76" t="s">
        <v>945</v>
      </c>
      <c r="B88" s="76">
        <v>130.44999999999999</v>
      </c>
      <c r="C88" s="76" t="s">
        <v>888</v>
      </c>
      <c r="D88" s="76">
        <v>357.84</v>
      </c>
      <c r="E88" s="76">
        <v>1</v>
      </c>
      <c r="F88" s="76">
        <v>43.48</v>
      </c>
      <c r="G88" s="76">
        <v>6.58</v>
      </c>
      <c r="H88" s="76">
        <v>11.84</v>
      </c>
      <c r="I88" s="76">
        <v>21.74</v>
      </c>
      <c r="J88" s="76">
        <v>14.3</v>
      </c>
    </row>
    <row r="89" spans="1:10">
      <c r="A89" s="76" t="s">
        <v>946</v>
      </c>
      <c r="B89" s="76">
        <v>32.61</v>
      </c>
      <c r="C89" s="76" t="s">
        <v>888</v>
      </c>
      <c r="D89" s="76">
        <v>89.46</v>
      </c>
      <c r="E89" s="76">
        <v>1</v>
      </c>
      <c r="F89" s="76">
        <v>10.87</v>
      </c>
      <c r="G89" s="76">
        <v>1.65</v>
      </c>
      <c r="H89" s="76">
        <v>11.84</v>
      </c>
      <c r="I89" s="76">
        <v>21.74</v>
      </c>
      <c r="J89" s="76">
        <v>14.3</v>
      </c>
    </row>
    <row r="90" spans="1:10">
      <c r="A90" s="76" t="s">
        <v>947</v>
      </c>
      <c r="B90" s="76">
        <v>32.61</v>
      </c>
      <c r="C90" s="76" t="s">
        <v>888</v>
      </c>
      <c r="D90" s="76">
        <v>89.45</v>
      </c>
      <c r="E90" s="76">
        <v>1</v>
      </c>
      <c r="F90" s="76">
        <v>10.87</v>
      </c>
      <c r="G90" s="76">
        <v>1.65</v>
      </c>
      <c r="H90" s="76">
        <v>11.84</v>
      </c>
      <c r="I90" s="76">
        <v>21.74</v>
      </c>
      <c r="J90" s="76">
        <v>14.3</v>
      </c>
    </row>
    <row r="91" spans="1:10">
      <c r="A91" s="76" t="s">
        <v>948</v>
      </c>
      <c r="B91" s="76">
        <v>130.44</v>
      </c>
      <c r="C91" s="76" t="s">
        <v>888</v>
      </c>
      <c r="D91" s="76">
        <v>357.81</v>
      </c>
      <c r="E91" s="76">
        <v>1</v>
      </c>
      <c r="F91" s="76">
        <v>43.48</v>
      </c>
      <c r="G91" s="76">
        <v>6.58</v>
      </c>
      <c r="H91" s="76">
        <v>11.84</v>
      </c>
      <c r="I91" s="76">
        <v>21.74</v>
      </c>
      <c r="J91" s="76">
        <v>14.3</v>
      </c>
    </row>
    <row r="92" spans="1:10">
      <c r="A92" s="76" t="s">
        <v>949</v>
      </c>
      <c r="B92" s="76">
        <v>15.05</v>
      </c>
      <c r="C92" s="76" t="s">
        <v>731</v>
      </c>
      <c r="D92" s="76">
        <v>41.29</v>
      </c>
      <c r="E92" s="76">
        <v>1</v>
      </c>
      <c r="F92" s="76">
        <v>5.0199999999999996</v>
      </c>
      <c r="G92" s="76">
        <v>0</v>
      </c>
      <c r="H92" s="76">
        <v>0</v>
      </c>
      <c r="I92" s="76"/>
      <c r="J92" s="76">
        <v>0</v>
      </c>
    </row>
    <row r="93" spans="1:10">
      <c r="A93" s="76" t="s">
        <v>950</v>
      </c>
      <c r="B93" s="76">
        <v>32.61</v>
      </c>
      <c r="C93" s="76" t="s">
        <v>888</v>
      </c>
      <c r="D93" s="76">
        <v>89.45</v>
      </c>
      <c r="E93" s="76">
        <v>1</v>
      </c>
      <c r="F93" s="76">
        <v>10.87</v>
      </c>
      <c r="G93" s="76">
        <v>1.65</v>
      </c>
      <c r="H93" s="76">
        <v>11.84</v>
      </c>
      <c r="I93" s="76">
        <v>21.74</v>
      </c>
      <c r="J93" s="76">
        <v>14.3</v>
      </c>
    </row>
    <row r="94" spans="1:10">
      <c r="A94" s="76" t="s">
        <v>951</v>
      </c>
      <c r="B94" s="76">
        <v>130.44</v>
      </c>
      <c r="C94" s="76" t="s">
        <v>888</v>
      </c>
      <c r="D94" s="76">
        <v>357.81</v>
      </c>
      <c r="E94" s="76">
        <v>1</v>
      </c>
      <c r="F94" s="76">
        <v>43.48</v>
      </c>
      <c r="G94" s="76">
        <v>6.58</v>
      </c>
      <c r="H94" s="76">
        <v>11.84</v>
      </c>
      <c r="I94" s="76">
        <v>21.74</v>
      </c>
      <c r="J94" s="76">
        <v>14.3</v>
      </c>
    </row>
    <row r="95" spans="1:10">
      <c r="A95" s="76" t="s">
        <v>952</v>
      </c>
      <c r="B95" s="76">
        <v>32.61</v>
      </c>
      <c r="C95" s="76" t="s">
        <v>888</v>
      </c>
      <c r="D95" s="76">
        <v>89.45</v>
      </c>
      <c r="E95" s="76">
        <v>1</v>
      </c>
      <c r="F95" s="76">
        <v>10.87</v>
      </c>
      <c r="G95" s="76">
        <v>1.64</v>
      </c>
      <c r="H95" s="76">
        <v>11.84</v>
      </c>
      <c r="I95" s="76">
        <v>21.74</v>
      </c>
      <c r="J95" s="76">
        <v>14.3</v>
      </c>
    </row>
    <row r="96" spans="1:10">
      <c r="A96" s="76" t="s">
        <v>953</v>
      </c>
      <c r="B96" s="76">
        <v>12.54</v>
      </c>
      <c r="C96" s="76" t="s">
        <v>888</v>
      </c>
      <c r="D96" s="76">
        <v>34.409999999999997</v>
      </c>
      <c r="E96" s="76">
        <v>1</v>
      </c>
      <c r="F96" s="76">
        <v>4.18</v>
      </c>
      <c r="G96" s="76">
        <v>0</v>
      </c>
      <c r="H96" s="76">
        <v>8.6</v>
      </c>
      <c r="I96" s="76"/>
      <c r="J96" s="76">
        <v>0</v>
      </c>
    </row>
    <row r="97" spans="1:10">
      <c r="A97" s="76" t="s">
        <v>954</v>
      </c>
      <c r="B97" s="76">
        <v>20.07</v>
      </c>
      <c r="C97" s="76" t="s">
        <v>888</v>
      </c>
      <c r="D97" s="76">
        <v>55.05</v>
      </c>
      <c r="E97" s="76">
        <v>1</v>
      </c>
      <c r="F97" s="76">
        <v>29.26</v>
      </c>
      <c r="G97" s="76">
        <v>0</v>
      </c>
      <c r="H97" s="76">
        <v>6.46</v>
      </c>
      <c r="I97" s="76"/>
      <c r="J97" s="76">
        <v>0</v>
      </c>
    </row>
    <row r="98" spans="1:10">
      <c r="A98" s="76" t="s">
        <v>616</v>
      </c>
      <c r="B98" s="76">
        <v>4013.59</v>
      </c>
      <c r="C98" s="76"/>
      <c r="D98" s="76">
        <v>11621.74</v>
      </c>
      <c r="E98" s="76"/>
      <c r="F98" s="76">
        <v>1694.58</v>
      </c>
      <c r="G98" s="76">
        <v>184.21</v>
      </c>
      <c r="H98" s="76">
        <v>10.425000000000001</v>
      </c>
      <c r="I98" s="76">
        <v>15.71</v>
      </c>
      <c r="J98" s="76">
        <v>24.251899999999999</v>
      </c>
    </row>
    <row r="99" spans="1:10">
      <c r="A99" s="76" t="s">
        <v>955</v>
      </c>
      <c r="B99" s="76">
        <v>3953.39</v>
      </c>
      <c r="C99" s="76"/>
      <c r="D99" s="76">
        <v>11447.42</v>
      </c>
      <c r="E99" s="76"/>
      <c r="F99" s="76">
        <v>1673.4</v>
      </c>
      <c r="G99" s="76">
        <v>184.21</v>
      </c>
      <c r="H99" s="76">
        <v>10.5838</v>
      </c>
      <c r="I99" s="76">
        <v>15.47</v>
      </c>
      <c r="J99" s="76">
        <v>16.408799999999999</v>
      </c>
    </row>
    <row r="100" spans="1:10">
      <c r="A100" s="76" t="s">
        <v>956</v>
      </c>
      <c r="B100" s="76">
        <v>60.2</v>
      </c>
      <c r="C100" s="76"/>
      <c r="D100" s="76">
        <v>174.32</v>
      </c>
      <c r="E100" s="76"/>
      <c r="F100" s="76">
        <v>21.18</v>
      </c>
      <c r="G100" s="76">
        <v>0</v>
      </c>
      <c r="H100" s="76">
        <v>0</v>
      </c>
      <c r="I100" s="76"/>
      <c r="J100" s="76">
        <v>539.30290000000002</v>
      </c>
    </row>
    <row r="102" spans="1:10">
      <c r="A102" s="72"/>
      <c r="B102" s="76" t="s">
        <v>716</v>
      </c>
      <c r="C102" s="76" t="s">
        <v>50</v>
      </c>
      <c r="D102" s="76" t="s">
        <v>862</v>
      </c>
      <c r="E102" s="76" t="s">
        <v>863</v>
      </c>
      <c r="F102" s="76" t="s">
        <v>864</v>
      </c>
      <c r="G102" s="76" t="s">
        <v>865</v>
      </c>
      <c r="H102" s="76" t="s">
        <v>866</v>
      </c>
      <c r="I102" s="76" t="s">
        <v>51</v>
      </c>
    </row>
    <row r="103" spans="1:10">
      <c r="A103" s="76" t="s">
        <v>52</v>
      </c>
      <c r="B103" s="76" t="s">
        <v>666</v>
      </c>
      <c r="C103" s="76">
        <v>0.3</v>
      </c>
      <c r="D103" s="76">
        <v>0.36399999999999999</v>
      </c>
      <c r="E103" s="76">
        <v>0.38</v>
      </c>
      <c r="F103" s="76">
        <v>27.59</v>
      </c>
      <c r="G103" s="76">
        <v>90</v>
      </c>
      <c r="H103" s="76">
        <v>90</v>
      </c>
      <c r="I103" s="76" t="s">
        <v>53</v>
      </c>
    </row>
    <row r="104" spans="1:10">
      <c r="A104" s="76" t="s">
        <v>54</v>
      </c>
      <c r="B104" s="76" t="s">
        <v>666</v>
      </c>
      <c r="C104" s="76">
        <v>0.3</v>
      </c>
      <c r="D104" s="76">
        <v>0.36399999999999999</v>
      </c>
      <c r="E104" s="76">
        <v>0.38</v>
      </c>
      <c r="F104" s="76">
        <v>8.18</v>
      </c>
      <c r="G104" s="76">
        <v>0</v>
      </c>
      <c r="H104" s="76">
        <v>90</v>
      </c>
      <c r="I104" s="76" t="s">
        <v>55</v>
      </c>
    </row>
    <row r="105" spans="1:10">
      <c r="A105" s="76" t="s">
        <v>56</v>
      </c>
      <c r="B105" s="76" t="s">
        <v>817</v>
      </c>
      <c r="C105" s="76">
        <v>0.3</v>
      </c>
      <c r="D105" s="76">
        <v>1.8620000000000001</v>
      </c>
      <c r="E105" s="76">
        <v>3.4</v>
      </c>
      <c r="F105" s="76">
        <v>20.07</v>
      </c>
      <c r="G105" s="76">
        <v>90</v>
      </c>
      <c r="H105" s="76">
        <v>180</v>
      </c>
      <c r="I105" s="76"/>
    </row>
    <row r="106" spans="1:10">
      <c r="A106" s="76" t="s">
        <v>57</v>
      </c>
      <c r="B106" s="76" t="s">
        <v>666</v>
      </c>
      <c r="C106" s="76">
        <v>0.3</v>
      </c>
      <c r="D106" s="76">
        <v>0.36399999999999999</v>
      </c>
      <c r="E106" s="76">
        <v>0.38</v>
      </c>
      <c r="F106" s="76">
        <v>6.13</v>
      </c>
      <c r="G106" s="76">
        <v>90</v>
      </c>
      <c r="H106" s="76">
        <v>90</v>
      </c>
      <c r="I106" s="76" t="s">
        <v>53</v>
      </c>
    </row>
    <row r="107" spans="1:10">
      <c r="A107" s="76" t="s">
        <v>58</v>
      </c>
      <c r="B107" s="76" t="s">
        <v>666</v>
      </c>
      <c r="C107" s="76">
        <v>0.3</v>
      </c>
      <c r="D107" s="76">
        <v>0.36399999999999999</v>
      </c>
      <c r="E107" s="76">
        <v>0.38</v>
      </c>
      <c r="F107" s="76">
        <v>10.220000000000001</v>
      </c>
      <c r="G107" s="76">
        <v>0</v>
      </c>
      <c r="H107" s="76">
        <v>90</v>
      </c>
      <c r="I107" s="76" t="s">
        <v>55</v>
      </c>
    </row>
    <row r="108" spans="1:10">
      <c r="A108" s="76" t="s">
        <v>59</v>
      </c>
      <c r="B108" s="76" t="s">
        <v>666</v>
      </c>
      <c r="C108" s="76">
        <v>0.3</v>
      </c>
      <c r="D108" s="76">
        <v>0.36399999999999999</v>
      </c>
      <c r="E108" s="76">
        <v>0.38</v>
      </c>
      <c r="F108" s="76">
        <v>6.13</v>
      </c>
      <c r="G108" s="76">
        <v>270</v>
      </c>
      <c r="H108" s="76">
        <v>90</v>
      </c>
      <c r="I108" s="76" t="s">
        <v>60</v>
      </c>
    </row>
    <row r="109" spans="1:10">
      <c r="A109" s="76" t="s">
        <v>61</v>
      </c>
      <c r="B109" s="76" t="s">
        <v>666</v>
      </c>
      <c r="C109" s="76">
        <v>0.3</v>
      </c>
      <c r="D109" s="76">
        <v>0.36399999999999999</v>
      </c>
      <c r="E109" s="76">
        <v>0.38</v>
      </c>
      <c r="F109" s="76">
        <v>10.220000000000001</v>
      </c>
      <c r="G109" s="76">
        <v>180</v>
      </c>
      <c r="H109" s="76">
        <v>90</v>
      </c>
      <c r="I109" s="76" t="s">
        <v>62</v>
      </c>
    </row>
    <row r="110" spans="1:10">
      <c r="A110" s="76" t="s">
        <v>63</v>
      </c>
      <c r="B110" s="76" t="s">
        <v>817</v>
      </c>
      <c r="C110" s="76">
        <v>0.3</v>
      </c>
      <c r="D110" s="76">
        <v>1.8620000000000001</v>
      </c>
      <c r="E110" s="76">
        <v>3.4</v>
      </c>
      <c r="F110" s="76">
        <v>150.51</v>
      </c>
      <c r="G110" s="76">
        <v>270</v>
      </c>
      <c r="H110" s="76">
        <v>180</v>
      </c>
      <c r="I110" s="76"/>
    </row>
    <row r="111" spans="1:10">
      <c r="A111" s="76" t="s">
        <v>64</v>
      </c>
      <c r="B111" s="76" t="s">
        <v>666</v>
      </c>
      <c r="C111" s="76">
        <v>0.3</v>
      </c>
      <c r="D111" s="76">
        <v>0.36399999999999999</v>
      </c>
      <c r="E111" s="76">
        <v>0.38</v>
      </c>
      <c r="F111" s="76">
        <v>27.59</v>
      </c>
      <c r="G111" s="76">
        <v>90</v>
      </c>
      <c r="H111" s="76">
        <v>90</v>
      </c>
      <c r="I111" s="76" t="s">
        <v>53</v>
      </c>
    </row>
    <row r="112" spans="1:10">
      <c r="A112" s="76" t="s">
        <v>65</v>
      </c>
      <c r="B112" s="76" t="s">
        <v>666</v>
      </c>
      <c r="C112" s="76">
        <v>0.3</v>
      </c>
      <c r="D112" s="76">
        <v>0.36399999999999999</v>
      </c>
      <c r="E112" s="76">
        <v>0.38</v>
      </c>
      <c r="F112" s="76">
        <v>8.18</v>
      </c>
      <c r="G112" s="76">
        <v>180</v>
      </c>
      <c r="H112" s="76">
        <v>90</v>
      </c>
      <c r="I112" s="76" t="s">
        <v>62</v>
      </c>
    </row>
    <row r="113" spans="1:9">
      <c r="A113" s="76" t="s">
        <v>66</v>
      </c>
      <c r="B113" s="76" t="s">
        <v>817</v>
      </c>
      <c r="C113" s="76">
        <v>0.3</v>
      </c>
      <c r="D113" s="76">
        <v>1.8620000000000001</v>
      </c>
      <c r="E113" s="76">
        <v>3.4</v>
      </c>
      <c r="F113" s="76">
        <v>20.07</v>
      </c>
      <c r="G113" s="76">
        <v>90</v>
      </c>
      <c r="H113" s="76">
        <v>180</v>
      </c>
      <c r="I113" s="76"/>
    </row>
    <row r="114" spans="1:9">
      <c r="A114" s="76" t="s">
        <v>67</v>
      </c>
      <c r="B114" s="76" t="s">
        <v>666</v>
      </c>
      <c r="C114" s="76">
        <v>0.3</v>
      </c>
      <c r="D114" s="76">
        <v>0.36399999999999999</v>
      </c>
      <c r="E114" s="76">
        <v>0.38</v>
      </c>
      <c r="F114" s="76">
        <v>27.59</v>
      </c>
      <c r="G114" s="76">
        <v>270</v>
      </c>
      <c r="H114" s="76">
        <v>90</v>
      </c>
      <c r="I114" s="76" t="s">
        <v>60</v>
      </c>
    </row>
    <row r="115" spans="1:9">
      <c r="A115" s="76" t="s">
        <v>68</v>
      </c>
      <c r="B115" s="76" t="s">
        <v>666</v>
      </c>
      <c r="C115" s="76">
        <v>0.3</v>
      </c>
      <c r="D115" s="76">
        <v>0.36399999999999999</v>
      </c>
      <c r="E115" s="76">
        <v>0.38</v>
      </c>
      <c r="F115" s="76">
        <v>66.430000000000007</v>
      </c>
      <c r="G115" s="76">
        <v>180</v>
      </c>
      <c r="H115" s="76">
        <v>90</v>
      </c>
      <c r="I115" s="76" t="s">
        <v>62</v>
      </c>
    </row>
    <row r="116" spans="1:9">
      <c r="A116" s="76" t="s">
        <v>69</v>
      </c>
      <c r="B116" s="76" t="s">
        <v>817</v>
      </c>
      <c r="C116" s="76">
        <v>0.3</v>
      </c>
      <c r="D116" s="76">
        <v>1.8620000000000001</v>
      </c>
      <c r="E116" s="76">
        <v>3.4</v>
      </c>
      <c r="F116" s="76">
        <v>163.06</v>
      </c>
      <c r="G116" s="76">
        <v>90</v>
      </c>
      <c r="H116" s="76">
        <v>180</v>
      </c>
      <c r="I116" s="76"/>
    </row>
    <row r="117" spans="1:9">
      <c r="A117" s="76" t="s">
        <v>70</v>
      </c>
      <c r="B117" s="76" t="s">
        <v>666</v>
      </c>
      <c r="C117" s="76">
        <v>0.3</v>
      </c>
      <c r="D117" s="76">
        <v>0.36399999999999999</v>
      </c>
      <c r="E117" s="76">
        <v>0.38</v>
      </c>
      <c r="F117" s="76">
        <v>13.29</v>
      </c>
      <c r="G117" s="76">
        <v>180</v>
      </c>
      <c r="H117" s="76">
        <v>90</v>
      </c>
      <c r="I117" s="76" t="s">
        <v>62</v>
      </c>
    </row>
    <row r="118" spans="1:9">
      <c r="A118" s="76" t="s">
        <v>71</v>
      </c>
      <c r="B118" s="76" t="s">
        <v>817</v>
      </c>
      <c r="C118" s="76">
        <v>0.3</v>
      </c>
      <c r="D118" s="76">
        <v>1.8620000000000001</v>
      </c>
      <c r="E118" s="76">
        <v>3.4</v>
      </c>
      <c r="F118" s="76">
        <v>32.61</v>
      </c>
      <c r="G118" s="76">
        <v>90</v>
      </c>
      <c r="H118" s="76">
        <v>180</v>
      </c>
      <c r="I118" s="76"/>
    </row>
    <row r="119" spans="1:9">
      <c r="A119" s="76" t="s">
        <v>72</v>
      </c>
      <c r="B119" s="76" t="s">
        <v>666</v>
      </c>
      <c r="C119" s="76">
        <v>0.3</v>
      </c>
      <c r="D119" s="76">
        <v>0.36399999999999999</v>
      </c>
      <c r="E119" s="76">
        <v>0.38</v>
      </c>
      <c r="F119" s="76">
        <v>32.700000000000003</v>
      </c>
      <c r="G119" s="76">
        <v>180</v>
      </c>
      <c r="H119" s="76">
        <v>90</v>
      </c>
      <c r="I119" s="76" t="s">
        <v>62</v>
      </c>
    </row>
    <row r="120" spans="1:9">
      <c r="A120" s="76" t="s">
        <v>73</v>
      </c>
      <c r="B120" s="76" t="s">
        <v>817</v>
      </c>
      <c r="C120" s="76">
        <v>0.3</v>
      </c>
      <c r="D120" s="76">
        <v>1.8620000000000001</v>
      </c>
      <c r="E120" s="76">
        <v>3.4</v>
      </c>
      <c r="F120" s="76">
        <v>80.27</v>
      </c>
      <c r="G120" s="76">
        <v>90</v>
      </c>
      <c r="H120" s="76">
        <v>180</v>
      </c>
      <c r="I120" s="76"/>
    </row>
    <row r="121" spans="1:9">
      <c r="A121" s="76" t="s">
        <v>74</v>
      </c>
      <c r="B121" s="76" t="s">
        <v>666</v>
      </c>
      <c r="C121" s="76">
        <v>0.3</v>
      </c>
      <c r="D121" s="76">
        <v>0.36399999999999999</v>
      </c>
      <c r="E121" s="76">
        <v>0.38</v>
      </c>
      <c r="F121" s="76">
        <v>13.29</v>
      </c>
      <c r="G121" s="76">
        <v>180</v>
      </c>
      <c r="H121" s="76">
        <v>90</v>
      </c>
      <c r="I121" s="76" t="s">
        <v>62</v>
      </c>
    </row>
    <row r="122" spans="1:9">
      <c r="A122" s="76" t="s">
        <v>75</v>
      </c>
      <c r="B122" s="76" t="s">
        <v>817</v>
      </c>
      <c r="C122" s="76">
        <v>0.3</v>
      </c>
      <c r="D122" s="76">
        <v>1.8620000000000001</v>
      </c>
      <c r="E122" s="76">
        <v>3.4</v>
      </c>
      <c r="F122" s="76">
        <v>32.61</v>
      </c>
      <c r="G122" s="76">
        <v>90</v>
      </c>
      <c r="H122" s="76">
        <v>180</v>
      </c>
      <c r="I122" s="76"/>
    </row>
    <row r="123" spans="1:9">
      <c r="A123" s="76" t="s">
        <v>76</v>
      </c>
      <c r="B123" s="76" t="s">
        <v>666</v>
      </c>
      <c r="C123" s="76">
        <v>0.3</v>
      </c>
      <c r="D123" s="76">
        <v>0.36399999999999999</v>
      </c>
      <c r="E123" s="76">
        <v>0.38</v>
      </c>
      <c r="F123" s="76">
        <v>13.29</v>
      </c>
      <c r="G123" s="76">
        <v>180</v>
      </c>
      <c r="H123" s="76">
        <v>90</v>
      </c>
      <c r="I123" s="76" t="s">
        <v>62</v>
      </c>
    </row>
    <row r="124" spans="1:9">
      <c r="A124" s="76" t="s">
        <v>77</v>
      </c>
      <c r="B124" s="76" t="s">
        <v>817</v>
      </c>
      <c r="C124" s="76">
        <v>0.3</v>
      </c>
      <c r="D124" s="76">
        <v>1.8620000000000001</v>
      </c>
      <c r="E124" s="76">
        <v>3.4</v>
      </c>
      <c r="F124" s="76">
        <v>32.61</v>
      </c>
      <c r="G124" s="76">
        <v>90</v>
      </c>
      <c r="H124" s="76">
        <v>180</v>
      </c>
      <c r="I124" s="76"/>
    </row>
    <row r="125" spans="1:9">
      <c r="A125" s="76" t="s">
        <v>78</v>
      </c>
      <c r="B125" s="76" t="s">
        <v>666</v>
      </c>
      <c r="C125" s="76">
        <v>0.3</v>
      </c>
      <c r="D125" s="76">
        <v>0.36399999999999999</v>
      </c>
      <c r="E125" s="76">
        <v>0.38</v>
      </c>
      <c r="F125" s="76">
        <v>13.29</v>
      </c>
      <c r="G125" s="76">
        <v>180</v>
      </c>
      <c r="H125" s="76">
        <v>90</v>
      </c>
      <c r="I125" s="76" t="s">
        <v>62</v>
      </c>
    </row>
    <row r="126" spans="1:9">
      <c r="A126" s="76" t="s">
        <v>79</v>
      </c>
      <c r="B126" s="76" t="s">
        <v>817</v>
      </c>
      <c r="C126" s="76">
        <v>0.3</v>
      </c>
      <c r="D126" s="76">
        <v>1.8620000000000001</v>
      </c>
      <c r="E126" s="76">
        <v>3.4</v>
      </c>
      <c r="F126" s="76">
        <v>32.61</v>
      </c>
      <c r="G126" s="76">
        <v>90</v>
      </c>
      <c r="H126" s="76">
        <v>180</v>
      </c>
      <c r="I126" s="76"/>
    </row>
    <row r="127" spans="1:9">
      <c r="A127" s="76" t="s">
        <v>80</v>
      </c>
      <c r="B127" s="76" t="s">
        <v>666</v>
      </c>
      <c r="C127" s="76">
        <v>0.3</v>
      </c>
      <c r="D127" s="76">
        <v>0.36399999999999999</v>
      </c>
      <c r="E127" s="76">
        <v>0.38</v>
      </c>
      <c r="F127" s="76">
        <v>13.29</v>
      </c>
      <c r="G127" s="76">
        <v>180</v>
      </c>
      <c r="H127" s="76">
        <v>90</v>
      </c>
      <c r="I127" s="76" t="s">
        <v>62</v>
      </c>
    </row>
    <row r="128" spans="1:9">
      <c r="A128" s="76" t="s">
        <v>81</v>
      </c>
      <c r="B128" s="76" t="s">
        <v>817</v>
      </c>
      <c r="C128" s="76">
        <v>0.3</v>
      </c>
      <c r="D128" s="76">
        <v>1.8620000000000001</v>
      </c>
      <c r="E128" s="76">
        <v>3.4</v>
      </c>
      <c r="F128" s="76">
        <v>32.61</v>
      </c>
      <c r="G128" s="76">
        <v>90</v>
      </c>
      <c r="H128" s="76">
        <v>180</v>
      </c>
      <c r="I128" s="76"/>
    </row>
    <row r="129" spans="1:9">
      <c r="A129" s="76" t="s">
        <v>82</v>
      </c>
      <c r="B129" s="76" t="s">
        <v>666</v>
      </c>
      <c r="C129" s="76">
        <v>0.3</v>
      </c>
      <c r="D129" s="76">
        <v>0.36399999999999999</v>
      </c>
      <c r="E129" s="76">
        <v>0.38</v>
      </c>
      <c r="F129" s="76">
        <v>13.29</v>
      </c>
      <c r="G129" s="76">
        <v>0</v>
      </c>
      <c r="H129" s="76">
        <v>90</v>
      </c>
      <c r="I129" s="76" t="s">
        <v>55</v>
      </c>
    </row>
    <row r="130" spans="1:9">
      <c r="A130" s="76" t="s">
        <v>83</v>
      </c>
      <c r="B130" s="76" t="s">
        <v>817</v>
      </c>
      <c r="C130" s="76">
        <v>0.3</v>
      </c>
      <c r="D130" s="76">
        <v>1.8620000000000001</v>
      </c>
      <c r="E130" s="76">
        <v>3.4</v>
      </c>
      <c r="F130" s="76">
        <v>32.61</v>
      </c>
      <c r="G130" s="76">
        <v>90</v>
      </c>
      <c r="H130" s="76">
        <v>180</v>
      </c>
      <c r="I130" s="76"/>
    </row>
    <row r="131" spans="1:9">
      <c r="A131" s="76" t="s">
        <v>84</v>
      </c>
      <c r="B131" s="76" t="s">
        <v>666</v>
      </c>
      <c r="C131" s="76">
        <v>0.3</v>
      </c>
      <c r="D131" s="76">
        <v>0.36399999999999999</v>
      </c>
      <c r="E131" s="76">
        <v>0.38</v>
      </c>
      <c r="F131" s="76">
        <v>13.29</v>
      </c>
      <c r="G131" s="76">
        <v>0</v>
      </c>
      <c r="H131" s="76">
        <v>90</v>
      </c>
      <c r="I131" s="76" t="s">
        <v>55</v>
      </c>
    </row>
    <row r="132" spans="1:9">
      <c r="A132" s="76" t="s">
        <v>85</v>
      </c>
      <c r="B132" s="76" t="s">
        <v>817</v>
      </c>
      <c r="C132" s="76">
        <v>0.3</v>
      </c>
      <c r="D132" s="76">
        <v>1.8620000000000001</v>
      </c>
      <c r="E132" s="76">
        <v>3.4</v>
      </c>
      <c r="F132" s="76">
        <v>32.61</v>
      </c>
      <c r="G132" s="76">
        <v>90</v>
      </c>
      <c r="H132" s="76">
        <v>180</v>
      </c>
      <c r="I132" s="76"/>
    </row>
    <row r="133" spans="1:9">
      <c r="A133" s="76" t="s">
        <v>86</v>
      </c>
      <c r="B133" s="76" t="s">
        <v>666</v>
      </c>
      <c r="C133" s="76">
        <v>0.3</v>
      </c>
      <c r="D133" s="76">
        <v>0.36399999999999999</v>
      </c>
      <c r="E133" s="76">
        <v>0.38</v>
      </c>
      <c r="F133" s="76">
        <v>13.29</v>
      </c>
      <c r="G133" s="76">
        <v>0</v>
      </c>
      <c r="H133" s="76">
        <v>90</v>
      </c>
      <c r="I133" s="76" t="s">
        <v>55</v>
      </c>
    </row>
    <row r="134" spans="1:9">
      <c r="A134" s="76" t="s">
        <v>87</v>
      </c>
      <c r="B134" s="76" t="s">
        <v>817</v>
      </c>
      <c r="C134" s="76">
        <v>0.3</v>
      </c>
      <c r="D134" s="76">
        <v>1.8620000000000001</v>
      </c>
      <c r="E134" s="76">
        <v>3.4</v>
      </c>
      <c r="F134" s="76">
        <v>32.61</v>
      </c>
      <c r="G134" s="76">
        <v>90</v>
      </c>
      <c r="H134" s="76">
        <v>180</v>
      </c>
      <c r="I134" s="76"/>
    </row>
    <row r="135" spans="1:9">
      <c r="A135" s="76" t="s">
        <v>88</v>
      </c>
      <c r="B135" s="76" t="s">
        <v>666</v>
      </c>
      <c r="C135" s="76">
        <v>0.3</v>
      </c>
      <c r="D135" s="76">
        <v>0.36399999999999999</v>
      </c>
      <c r="E135" s="76">
        <v>0.38</v>
      </c>
      <c r="F135" s="76">
        <v>39.86</v>
      </c>
      <c r="G135" s="76">
        <v>0</v>
      </c>
      <c r="H135" s="76">
        <v>90</v>
      </c>
      <c r="I135" s="76" t="s">
        <v>55</v>
      </c>
    </row>
    <row r="136" spans="1:9">
      <c r="A136" s="76" t="s">
        <v>89</v>
      </c>
      <c r="B136" s="76" t="s">
        <v>817</v>
      </c>
      <c r="C136" s="76">
        <v>0.3</v>
      </c>
      <c r="D136" s="76">
        <v>1.8620000000000001</v>
      </c>
      <c r="E136" s="76">
        <v>3.4</v>
      </c>
      <c r="F136" s="76">
        <v>97.83</v>
      </c>
      <c r="G136" s="76">
        <v>90</v>
      </c>
      <c r="H136" s="76">
        <v>180</v>
      </c>
      <c r="I136" s="76"/>
    </row>
    <row r="137" spans="1:9">
      <c r="A137" s="76" t="s">
        <v>90</v>
      </c>
      <c r="B137" s="76" t="s">
        <v>666</v>
      </c>
      <c r="C137" s="76">
        <v>0.3</v>
      </c>
      <c r="D137" s="76">
        <v>0.36399999999999999</v>
      </c>
      <c r="E137" s="76">
        <v>0.38</v>
      </c>
      <c r="F137" s="76">
        <v>6.13</v>
      </c>
      <c r="G137" s="76">
        <v>0</v>
      </c>
      <c r="H137" s="76">
        <v>90</v>
      </c>
      <c r="I137" s="76" t="s">
        <v>55</v>
      </c>
    </row>
    <row r="138" spans="1:9">
      <c r="A138" s="76" t="s">
        <v>91</v>
      </c>
      <c r="B138" s="76" t="s">
        <v>817</v>
      </c>
      <c r="C138" s="76">
        <v>0.3</v>
      </c>
      <c r="D138" s="76">
        <v>1.8620000000000001</v>
      </c>
      <c r="E138" s="76">
        <v>3.4</v>
      </c>
      <c r="F138" s="76">
        <v>15.05</v>
      </c>
      <c r="G138" s="76">
        <v>90</v>
      </c>
      <c r="H138" s="76">
        <v>180</v>
      </c>
      <c r="I138" s="76"/>
    </row>
    <row r="139" spans="1:9">
      <c r="A139" s="76" t="s">
        <v>92</v>
      </c>
      <c r="B139" s="76" t="s">
        <v>666</v>
      </c>
      <c r="C139" s="76">
        <v>0.3</v>
      </c>
      <c r="D139" s="76">
        <v>0.36399999999999999</v>
      </c>
      <c r="E139" s="76">
        <v>0.38</v>
      </c>
      <c r="F139" s="76">
        <v>13.29</v>
      </c>
      <c r="G139" s="76">
        <v>0</v>
      </c>
      <c r="H139" s="76">
        <v>90</v>
      </c>
      <c r="I139" s="76" t="s">
        <v>55</v>
      </c>
    </row>
    <row r="140" spans="1:9">
      <c r="A140" s="76" t="s">
        <v>93</v>
      </c>
      <c r="B140" s="76" t="s">
        <v>817</v>
      </c>
      <c r="C140" s="76">
        <v>0.3</v>
      </c>
      <c r="D140" s="76">
        <v>1.8620000000000001</v>
      </c>
      <c r="E140" s="76">
        <v>3.4</v>
      </c>
      <c r="F140" s="76">
        <v>32.61</v>
      </c>
      <c r="G140" s="76">
        <v>90</v>
      </c>
      <c r="H140" s="76">
        <v>180</v>
      </c>
      <c r="I140" s="76"/>
    </row>
    <row r="141" spans="1:9">
      <c r="A141" s="76" t="s">
        <v>94</v>
      </c>
      <c r="B141" s="76" t="s">
        <v>666</v>
      </c>
      <c r="C141" s="76">
        <v>0.3</v>
      </c>
      <c r="D141" s="76">
        <v>0.36399999999999999</v>
      </c>
      <c r="E141" s="76">
        <v>0.38</v>
      </c>
      <c r="F141" s="76">
        <v>53.14</v>
      </c>
      <c r="G141" s="76">
        <v>0</v>
      </c>
      <c r="H141" s="76">
        <v>90</v>
      </c>
      <c r="I141" s="76" t="s">
        <v>55</v>
      </c>
    </row>
    <row r="142" spans="1:9">
      <c r="A142" s="76" t="s">
        <v>95</v>
      </c>
      <c r="B142" s="76" t="s">
        <v>817</v>
      </c>
      <c r="C142" s="76">
        <v>0.3</v>
      </c>
      <c r="D142" s="76">
        <v>1.8620000000000001</v>
      </c>
      <c r="E142" s="76">
        <v>3.4</v>
      </c>
      <c r="F142" s="76">
        <v>130.44</v>
      </c>
      <c r="G142" s="76">
        <v>90</v>
      </c>
      <c r="H142" s="76">
        <v>180</v>
      </c>
      <c r="I142" s="76"/>
    </row>
    <row r="143" spans="1:9">
      <c r="A143" s="76" t="s">
        <v>96</v>
      </c>
      <c r="B143" s="76" t="s">
        <v>666</v>
      </c>
      <c r="C143" s="76">
        <v>0.3</v>
      </c>
      <c r="D143" s="76">
        <v>0.36399999999999999</v>
      </c>
      <c r="E143" s="76">
        <v>0.38</v>
      </c>
      <c r="F143" s="76">
        <v>8.18</v>
      </c>
      <c r="G143" s="76">
        <v>0</v>
      </c>
      <c r="H143" s="76">
        <v>90</v>
      </c>
      <c r="I143" s="76" t="s">
        <v>55</v>
      </c>
    </row>
    <row r="144" spans="1:9">
      <c r="A144" s="76" t="s">
        <v>97</v>
      </c>
      <c r="B144" s="76" t="s">
        <v>666</v>
      </c>
      <c r="C144" s="76">
        <v>0.3</v>
      </c>
      <c r="D144" s="76">
        <v>0.36399999999999999</v>
      </c>
      <c r="E144" s="76">
        <v>0.38</v>
      </c>
      <c r="F144" s="76">
        <v>27.59</v>
      </c>
      <c r="G144" s="76">
        <v>270</v>
      </c>
      <c r="H144" s="76">
        <v>90</v>
      </c>
      <c r="I144" s="76" t="s">
        <v>60</v>
      </c>
    </row>
    <row r="145" spans="1:9">
      <c r="A145" s="76" t="s">
        <v>98</v>
      </c>
      <c r="B145" s="76" t="s">
        <v>817</v>
      </c>
      <c r="C145" s="76">
        <v>0.3</v>
      </c>
      <c r="D145" s="76">
        <v>1.8620000000000001</v>
      </c>
      <c r="E145" s="76">
        <v>3.4</v>
      </c>
      <c r="F145" s="76">
        <v>20.07</v>
      </c>
      <c r="G145" s="76">
        <v>90</v>
      </c>
      <c r="H145" s="76">
        <v>180</v>
      </c>
      <c r="I145" s="76"/>
    </row>
    <row r="146" spans="1:9">
      <c r="A146" s="76" t="s">
        <v>99</v>
      </c>
      <c r="B146" s="76" t="s">
        <v>666</v>
      </c>
      <c r="C146" s="76">
        <v>0.3</v>
      </c>
      <c r="D146" s="76">
        <v>0.36399999999999999</v>
      </c>
      <c r="E146" s="76">
        <v>0.38</v>
      </c>
      <c r="F146" s="76">
        <v>5.1100000000000003</v>
      </c>
      <c r="G146" s="76">
        <v>0</v>
      </c>
      <c r="H146" s="76">
        <v>90</v>
      </c>
      <c r="I146" s="76" t="s">
        <v>55</v>
      </c>
    </row>
    <row r="147" spans="1:9">
      <c r="A147" s="76" t="s">
        <v>100</v>
      </c>
      <c r="B147" s="76" t="s">
        <v>817</v>
      </c>
      <c r="C147" s="76">
        <v>0.3</v>
      </c>
      <c r="D147" s="76">
        <v>1.8620000000000001</v>
      </c>
      <c r="E147" s="76">
        <v>3.4</v>
      </c>
      <c r="F147" s="76">
        <v>12.54</v>
      </c>
      <c r="G147" s="76">
        <v>90</v>
      </c>
      <c r="H147" s="76">
        <v>180</v>
      </c>
      <c r="I147" s="76"/>
    </row>
    <row r="148" spans="1:9">
      <c r="A148" s="76" t="s">
        <v>101</v>
      </c>
      <c r="B148" s="76" t="s">
        <v>666</v>
      </c>
      <c r="C148" s="76">
        <v>0.3</v>
      </c>
      <c r="D148" s="76">
        <v>0.36399999999999999</v>
      </c>
      <c r="E148" s="76">
        <v>0.38</v>
      </c>
      <c r="F148" s="76">
        <v>22.58</v>
      </c>
      <c r="G148" s="76">
        <v>90</v>
      </c>
      <c r="H148" s="76">
        <v>90</v>
      </c>
      <c r="I148" s="76" t="s">
        <v>53</v>
      </c>
    </row>
    <row r="149" spans="1:9">
      <c r="A149" s="76" t="s">
        <v>102</v>
      </c>
      <c r="B149" s="76" t="s">
        <v>666</v>
      </c>
      <c r="C149" s="76">
        <v>0.3</v>
      </c>
      <c r="D149" s="76">
        <v>0.36399999999999999</v>
      </c>
      <c r="E149" s="76">
        <v>0.38</v>
      </c>
      <c r="F149" s="76">
        <v>6.69</v>
      </c>
      <c r="G149" s="76">
        <v>0</v>
      </c>
      <c r="H149" s="76">
        <v>90</v>
      </c>
      <c r="I149" s="76" t="s">
        <v>55</v>
      </c>
    </row>
    <row r="150" spans="1:9">
      <c r="A150" s="76" t="s">
        <v>103</v>
      </c>
      <c r="B150" s="76" t="s">
        <v>666</v>
      </c>
      <c r="C150" s="76">
        <v>0.3</v>
      </c>
      <c r="D150" s="76">
        <v>0.36399999999999999</v>
      </c>
      <c r="E150" s="76">
        <v>0.38</v>
      </c>
      <c r="F150" s="76">
        <v>5.0199999999999996</v>
      </c>
      <c r="G150" s="76">
        <v>90</v>
      </c>
      <c r="H150" s="76">
        <v>90</v>
      </c>
      <c r="I150" s="76" t="s">
        <v>53</v>
      </c>
    </row>
    <row r="151" spans="1:9">
      <c r="A151" s="76" t="s">
        <v>104</v>
      </c>
      <c r="B151" s="76" t="s">
        <v>666</v>
      </c>
      <c r="C151" s="76">
        <v>0.3</v>
      </c>
      <c r="D151" s="76">
        <v>0.36399999999999999</v>
      </c>
      <c r="E151" s="76">
        <v>0.38</v>
      </c>
      <c r="F151" s="76">
        <v>8.36</v>
      </c>
      <c r="G151" s="76">
        <v>0</v>
      </c>
      <c r="H151" s="76">
        <v>90</v>
      </c>
      <c r="I151" s="76" t="s">
        <v>55</v>
      </c>
    </row>
    <row r="152" spans="1:9">
      <c r="A152" s="76" t="s">
        <v>105</v>
      </c>
      <c r="B152" s="76" t="s">
        <v>666</v>
      </c>
      <c r="C152" s="76">
        <v>0.3</v>
      </c>
      <c r="D152" s="76">
        <v>0.36399999999999999</v>
      </c>
      <c r="E152" s="76">
        <v>0.38</v>
      </c>
      <c r="F152" s="76">
        <v>5.0199999999999996</v>
      </c>
      <c r="G152" s="76">
        <v>270</v>
      </c>
      <c r="H152" s="76">
        <v>90</v>
      </c>
      <c r="I152" s="76" t="s">
        <v>60</v>
      </c>
    </row>
    <row r="153" spans="1:9">
      <c r="A153" s="76" t="s">
        <v>106</v>
      </c>
      <c r="B153" s="76" t="s">
        <v>666</v>
      </c>
      <c r="C153" s="76">
        <v>0.3</v>
      </c>
      <c r="D153" s="76">
        <v>0.36399999999999999</v>
      </c>
      <c r="E153" s="76">
        <v>0.38</v>
      </c>
      <c r="F153" s="76">
        <v>22.58</v>
      </c>
      <c r="G153" s="76">
        <v>90</v>
      </c>
      <c r="H153" s="76">
        <v>90</v>
      </c>
      <c r="I153" s="76" t="s">
        <v>53</v>
      </c>
    </row>
    <row r="154" spans="1:9">
      <c r="A154" s="76" t="s">
        <v>107</v>
      </c>
      <c r="B154" s="76" t="s">
        <v>666</v>
      </c>
      <c r="C154" s="76">
        <v>0.3</v>
      </c>
      <c r="D154" s="76">
        <v>0.36399999999999999</v>
      </c>
      <c r="E154" s="76">
        <v>0.38</v>
      </c>
      <c r="F154" s="76">
        <v>6.69</v>
      </c>
      <c r="G154" s="76">
        <v>180</v>
      </c>
      <c r="H154" s="76">
        <v>90</v>
      </c>
      <c r="I154" s="76" t="s">
        <v>62</v>
      </c>
    </row>
    <row r="155" spans="1:9">
      <c r="A155" s="76" t="s">
        <v>108</v>
      </c>
      <c r="B155" s="76" t="s">
        <v>666</v>
      </c>
      <c r="C155" s="76">
        <v>0.3</v>
      </c>
      <c r="D155" s="76">
        <v>0.36399999999999999</v>
      </c>
      <c r="E155" s="76">
        <v>0.38</v>
      </c>
      <c r="F155" s="76">
        <v>22.58</v>
      </c>
      <c r="G155" s="76">
        <v>270</v>
      </c>
      <c r="H155" s="76">
        <v>90</v>
      </c>
      <c r="I155" s="76" t="s">
        <v>60</v>
      </c>
    </row>
    <row r="156" spans="1:9">
      <c r="A156" s="76" t="s">
        <v>109</v>
      </c>
      <c r="B156" s="76" t="s">
        <v>666</v>
      </c>
      <c r="C156" s="76">
        <v>0.3</v>
      </c>
      <c r="D156" s="76">
        <v>0.36399999999999999</v>
      </c>
      <c r="E156" s="76">
        <v>0.38</v>
      </c>
      <c r="F156" s="76">
        <v>10.87</v>
      </c>
      <c r="G156" s="76">
        <v>180</v>
      </c>
      <c r="H156" s="76">
        <v>90</v>
      </c>
      <c r="I156" s="76" t="s">
        <v>62</v>
      </c>
    </row>
    <row r="157" spans="1:9">
      <c r="A157" s="76" t="s">
        <v>110</v>
      </c>
      <c r="B157" s="76" t="s">
        <v>666</v>
      </c>
      <c r="C157" s="76">
        <v>0.3</v>
      </c>
      <c r="D157" s="76">
        <v>0.36399999999999999</v>
      </c>
      <c r="E157" s="76">
        <v>0.38</v>
      </c>
      <c r="F157" s="76">
        <v>43.48</v>
      </c>
      <c r="G157" s="76">
        <v>180</v>
      </c>
      <c r="H157" s="76">
        <v>90</v>
      </c>
      <c r="I157" s="76" t="s">
        <v>62</v>
      </c>
    </row>
    <row r="158" spans="1:9">
      <c r="A158" s="76" t="s">
        <v>111</v>
      </c>
      <c r="B158" s="76" t="s">
        <v>666</v>
      </c>
      <c r="C158" s="76">
        <v>0.3</v>
      </c>
      <c r="D158" s="76">
        <v>0.36399999999999999</v>
      </c>
      <c r="E158" s="76">
        <v>0.38</v>
      </c>
      <c r="F158" s="76">
        <v>35.119999999999997</v>
      </c>
      <c r="G158" s="76">
        <v>180</v>
      </c>
      <c r="H158" s="76">
        <v>90</v>
      </c>
      <c r="I158" s="76" t="s">
        <v>62</v>
      </c>
    </row>
    <row r="159" spans="1:9">
      <c r="A159" s="76" t="s">
        <v>112</v>
      </c>
      <c r="B159" s="76" t="s">
        <v>666</v>
      </c>
      <c r="C159" s="76">
        <v>0.3</v>
      </c>
      <c r="D159" s="76">
        <v>0.36399999999999999</v>
      </c>
      <c r="E159" s="76">
        <v>0.38</v>
      </c>
      <c r="F159" s="76">
        <v>43.48</v>
      </c>
      <c r="G159" s="76">
        <v>180</v>
      </c>
      <c r="H159" s="76">
        <v>90</v>
      </c>
      <c r="I159" s="76" t="s">
        <v>62</v>
      </c>
    </row>
    <row r="160" spans="1:9">
      <c r="A160" s="76" t="s">
        <v>113</v>
      </c>
      <c r="B160" s="76" t="s">
        <v>666</v>
      </c>
      <c r="C160" s="76">
        <v>0.3</v>
      </c>
      <c r="D160" s="76">
        <v>0.36399999999999999</v>
      </c>
      <c r="E160" s="76">
        <v>0.38</v>
      </c>
      <c r="F160" s="76">
        <v>10.87</v>
      </c>
      <c r="G160" s="76">
        <v>180</v>
      </c>
      <c r="H160" s="76">
        <v>90</v>
      </c>
      <c r="I160" s="76" t="s">
        <v>62</v>
      </c>
    </row>
    <row r="161" spans="1:9">
      <c r="A161" s="76" t="s">
        <v>114</v>
      </c>
      <c r="B161" s="76" t="s">
        <v>666</v>
      </c>
      <c r="C161" s="76">
        <v>0.3</v>
      </c>
      <c r="D161" s="76">
        <v>0.36399999999999999</v>
      </c>
      <c r="E161" s="76">
        <v>0.38</v>
      </c>
      <c r="F161" s="76">
        <v>10.87</v>
      </c>
      <c r="G161" s="76">
        <v>0</v>
      </c>
      <c r="H161" s="76">
        <v>90</v>
      </c>
      <c r="I161" s="76" t="s">
        <v>55</v>
      </c>
    </row>
    <row r="162" spans="1:9">
      <c r="A162" s="76" t="s">
        <v>115</v>
      </c>
      <c r="B162" s="76" t="s">
        <v>666</v>
      </c>
      <c r="C162" s="76">
        <v>0.3</v>
      </c>
      <c r="D162" s="76">
        <v>0.36399999999999999</v>
      </c>
      <c r="E162" s="76">
        <v>0.38</v>
      </c>
      <c r="F162" s="76">
        <v>43.48</v>
      </c>
      <c r="G162" s="76">
        <v>0</v>
      </c>
      <c r="H162" s="76">
        <v>90</v>
      </c>
      <c r="I162" s="76" t="s">
        <v>55</v>
      </c>
    </row>
    <row r="163" spans="1:9">
      <c r="A163" s="76" t="s">
        <v>116</v>
      </c>
      <c r="B163" s="76" t="s">
        <v>666</v>
      </c>
      <c r="C163" s="76">
        <v>0.3</v>
      </c>
      <c r="D163" s="76">
        <v>0.36399999999999999</v>
      </c>
      <c r="E163" s="76">
        <v>0.38</v>
      </c>
      <c r="F163" s="76">
        <v>5.0199999999999996</v>
      </c>
      <c r="G163" s="76">
        <v>0</v>
      </c>
      <c r="H163" s="76">
        <v>90</v>
      </c>
      <c r="I163" s="76" t="s">
        <v>55</v>
      </c>
    </row>
    <row r="164" spans="1:9">
      <c r="A164" s="76" t="s">
        <v>117</v>
      </c>
      <c r="B164" s="76" t="s">
        <v>666</v>
      </c>
      <c r="C164" s="76">
        <v>0.3</v>
      </c>
      <c r="D164" s="76">
        <v>0.36399999999999999</v>
      </c>
      <c r="E164" s="76">
        <v>0.38</v>
      </c>
      <c r="F164" s="76">
        <v>10.87</v>
      </c>
      <c r="G164" s="76">
        <v>0</v>
      </c>
      <c r="H164" s="76">
        <v>90</v>
      </c>
      <c r="I164" s="76" t="s">
        <v>55</v>
      </c>
    </row>
    <row r="165" spans="1:9">
      <c r="A165" s="76" t="s">
        <v>118</v>
      </c>
      <c r="B165" s="76" t="s">
        <v>666</v>
      </c>
      <c r="C165" s="76">
        <v>0.3</v>
      </c>
      <c r="D165" s="76">
        <v>0.36399999999999999</v>
      </c>
      <c r="E165" s="76">
        <v>0.38</v>
      </c>
      <c r="F165" s="76">
        <v>43.48</v>
      </c>
      <c r="G165" s="76">
        <v>0</v>
      </c>
      <c r="H165" s="76">
        <v>90</v>
      </c>
      <c r="I165" s="76" t="s">
        <v>55</v>
      </c>
    </row>
    <row r="166" spans="1:9">
      <c r="A166" s="76" t="s">
        <v>119</v>
      </c>
      <c r="B166" s="76" t="s">
        <v>666</v>
      </c>
      <c r="C166" s="76">
        <v>0.3</v>
      </c>
      <c r="D166" s="76">
        <v>0.36399999999999999</v>
      </c>
      <c r="E166" s="76">
        <v>0.38</v>
      </c>
      <c r="F166" s="76">
        <v>10.87</v>
      </c>
      <c r="G166" s="76">
        <v>0</v>
      </c>
      <c r="H166" s="76">
        <v>90</v>
      </c>
      <c r="I166" s="76" t="s">
        <v>55</v>
      </c>
    </row>
    <row r="167" spans="1:9">
      <c r="A167" s="76" t="s">
        <v>120</v>
      </c>
      <c r="B167" s="76" t="s">
        <v>666</v>
      </c>
      <c r="C167" s="76">
        <v>0.3</v>
      </c>
      <c r="D167" s="76">
        <v>0.36399999999999999</v>
      </c>
      <c r="E167" s="76">
        <v>0.38</v>
      </c>
      <c r="F167" s="76">
        <v>4.18</v>
      </c>
      <c r="G167" s="76">
        <v>0</v>
      </c>
      <c r="H167" s="76">
        <v>90</v>
      </c>
      <c r="I167" s="76" t="s">
        <v>55</v>
      </c>
    </row>
    <row r="168" spans="1:9">
      <c r="A168" s="76" t="s">
        <v>121</v>
      </c>
      <c r="B168" s="76" t="s">
        <v>666</v>
      </c>
      <c r="C168" s="76">
        <v>0.3</v>
      </c>
      <c r="D168" s="76">
        <v>0.36399999999999999</v>
      </c>
      <c r="E168" s="76">
        <v>0.38</v>
      </c>
      <c r="F168" s="76">
        <v>6.69</v>
      </c>
      <c r="G168" s="76">
        <v>0</v>
      </c>
      <c r="H168" s="76">
        <v>90</v>
      </c>
      <c r="I168" s="76" t="s">
        <v>55</v>
      </c>
    </row>
    <row r="169" spans="1:9">
      <c r="A169" s="76" t="s">
        <v>122</v>
      </c>
      <c r="B169" s="76" t="s">
        <v>666</v>
      </c>
      <c r="C169" s="76">
        <v>0.3</v>
      </c>
      <c r="D169" s="76">
        <v>0.36399999999999999</v>
      </c>
      <c r="E169" s="76">
        <v>0.38</v>
      </c>
      <c r="F169" s="76">
        <v>22.58</v>
      </c>
      <c r="G169" s="76">
        <v>270</v>
      </c>
      <c r="H169" s="76">
        <v>90</v>
      </c>
      <c r="I169" s="76" t="s">
        <v>60</v>
      </c>
    </row>
    <row r="170" spans="1:9">
      <c r="A170" s="76" t="s">
        <v>123</v>
      </c>
      <c r="B170" s="76" t="s">
        <v>666</v>
      </c>
      <c r="C170" s="76">
        <v>0.3</v>
      </c>
      <c r="D170" s="76">
        <v>0.36399999999999999</v>
      </c>
      <c r="E170" s="76">
        <v>0.38</v>
      </c>
      <c r="F170" s="76">
        <v>22.58</v>
      </c>
      <c r="G170" s="76">
        <v>90</v>
      </c>
      <c r="H170" s="76">
        <v>90</v>
      </c>
      <c r="I170" s="76" t="s">
        <v>53</v>
      </c>
    </row>
    <row r="171" spans="1:9">
      <c r="A171" s="76" t="s">
        <v>124</v>
      </c>
      <c r="B171" s="76" t="s">
        <v>666</v>
      </c>
      <c r="C171" s="76">
        <v>0.3</v>
      </c>
      <c r="D171" s="76">
        <v>0.36399999999999999</v>
      </c>
      <c r="E171" s="76">
        <v>0.38</v>
      </c>
      <c r="F171" s="76">
        <v>6.69</v>
      </c>
      <c r="G171" s="76">
        <v>0</v>
      </c>
      <c r="H171" s="76">
        <v>90</v>
      </c>
      <c r="I171" s="76" t="s">
        <v>55</v>
      </c>
    </row>
    <row r="172" spans="1:9">
      <c r="A172" s="76" t="s">
        <v>125</v>
      </c>
      <c r="B172" s="76" t="s">
        <v>666</v>
      </c>
      <c r="C172" s="76">
        <v>0.3</v>
      </c>
      <c r="D172" s="76">
        <v>0.36399999999999999</v>
      </c>
      <c r="E172" s="76">
        <v>0.38</v>
      </c>
      <c r="F172" s="76">
        <v>5.0199999999999996</v>
      </c>
      <c r="G172" s="76">
        <v>90</v>
      </c>
      <c r="H172" s="76">
        <v>90</v>
      </c>
      <c r="I172" s="76" t="s">
        <v>53</v>
      </c>
    </row>
    <row r="173" spans="1:9">
      <c r="A173" s="76" t="s">
        <v>126</v>
      </c>
      <c r="B173" s="76" t="s">
        <v>666</v>
      </c>
      <c r="C173" s="76">
        <v>0.3</v>
      </c>
      <c r="D173" s="76">
        <v>0.36399999999999999</v>
      </c>
      <c r="E173" s="76">
        <v>0.38</v>
      </c>
      <c r="F173" s="76">
        <v>8.36</v>
      </c>
      <c r="G173" s="76">
        <v>0</v>
      </c>
      <c r="H173" s="76">
        <v>90</v>
      </c>
      <c r="I173" s="76" t="s">
        <v>55</v>
      </c>
    </row>
    <row r="174" spans="1:9">
      <c r="A174" s="76" t="s">
        <v>127</v>
      </c>
      <c r="B174" s="76" t="s">
        <v>666</v>
      </c>
      <c r="C174" s="76">
        <v>0.3</v>
      </c>
      <c r="D174" s="76">
        <v>0.36399999999999999</v>
      </c>
      <c r="E174" s="76">
        <v>0.38</v>
      </c>
      <c r="F174" s="76">
        <v>5.0199999999999996</v>
      </c>
      <c r="G174" s="76">
        <v>270</v>
      </c>
      <c r="H174" s="76">
        <v>90</v>
      </c>
      <c r="I174" s="76" t="s">
        <v>60</v>
      </c>
    </row>
    <row r="175" spans="1:9">
      <c r="A175" s="76" t="s">
        <v>128</v>
      </c>
      <c r="B175" s="76" t="s">
        <v>666</v>
      </c>
      <c r="C175" s="76">
        <v>0.3</v>
      </c>
      <c r="D175" s="76">
        <v>0.36399999999999999</v>
      </c>
      <c r="E175" s="76">
        <v>0.38</v>
      </c>
      <c r="F175" s="76">
        <v>22.58</v>
      </c>
      <c r="G175" s="76">
        <v>90</v>
      </c>
      <c r="H175" s="76">
        <v>90</v>
      </c>
      <c r="I175" s="76" t="s">
        <v>53</v>
      </c>
    </row>
    <row r="176" spans="1:9">
      <c r="A176" s="76" t="s">
        <v>129</v>
      </c>
      <c r="B176" s="76" t="s">
        <v>666</v>
      </c>
      <c r="C176" s="76">
        <v>0.3</v>
      </c>
      <c r="D176" s="76">
        <v>0.36399999999999999</v>
      </c>
      <c r="E176" s="76">
        <v>0.38</v>
      </c>
      <c r="F176" s="76">
        <v>6.69</v>
      </c>
      <c r="G176" s="76">
        <v>180</v>
      </c>
      <c r="H176" s="76">
        <v>90</v>
      </c>
      <c r="I176" s="76" t="s">
        <v>62</v>
      </c>
    </row>
    <row r="177" spans="1:9">
      <c r="A177" s="76" t="s">
        <v>130</v>
      </c>
      <c r="B177" s="76" t="s">
        <v>666</v>
      </c>
      <c r="C177" s="76">
        <v>0.3</v>
      </c>
      <c r="D177" s="76">
        <v>0.36399999999999999</v>
      </c>
      <c r="E177" s="76">
        <v>0.38</v>
      </c>
      <c r="F177" s="76">
        <v>22.58</v>
      </c>
      <c r="G177" s="76">
        <v>270</v>
      </c>
      <c r="H177" s="76">
        <v>90</v>
      </c>
      <c r="I177" s="76" t="s">
        <v>60</v>
      </c>
    </row>
    <row r="178" spans="1:9">
      <c r="A178" s="76" t="s">
        <v>131</v>
      </c>
      <c r="B178" s="76" t="s">
        <v>666</v>
      </c>
      <c r="C178" s="76">
        <v>0.3</v>
      </c>
      <c r="D178" s="76">
        <v>0.36399999999999999</v>
      </c>
      <c r="E178" s="76">
        <v>0.38</v>
      </c>
      <c r="F178" s="76">
        <v>10.87</v>
      </c>
      <c r="G178" s="76">
        <v>180</v>
      </c>
      <c r="H178" s="76">
        <v>90</v>
      </c>
      <c r="I178" s="76" t="s">
        <v>62</v>
      </c>
    </row>
    <row r="179" spans="1:9">
      <c r="A179" s="76" t="s">
        <v>132</v>
      </c>
      <c r="B179" s="76" t="s">
        <v>666</v>
      </c>
      <c r="C179" s="76">
        <v>0.3</v>
      </c>
      <c r="D179" s="76">
        <v>0.36399999999999999</v>
      </c>
      <c r="E179" s="76">
        <v>0.38</v>
      </c>
      <c r="F179" s="76">
        <v>43.48</v>
      </c>
      <c r="G179" s="76">
        <v>180</v>
      </c>
      <c r="H179" s="76">
        <v>90</v>
      </c>
      <c r="I179" s="76" t="s">
        <v>62</v>
      </c>
    </row>
    <row r="180" spans="1:9">
      <c r="A180" s="76" t="s">
        <v>133</v>
      </c>
      <c r="B180" s="76" t="s">
        <v>666</v>
      </c>
      <c r="C180" s="76">
        <v>0.3</v>
      </c>
      <c r="D180" s="76">
        <v>0.36399999999999999</v>
      </c>
      <c r="E180" s="76">
        <v>0.38</v>
      </c>
      <c r="F180" s="76">
        <v>35.119999999999997</v>
      </c>
      <c r="G180" s="76">
        <v>180</v>
      </c>
      <c r="H180" s="76">
        <v>90</v>
      </c>
      <c r="I180" s="76" t="s">
        <v>62</v>
      </c>
    </row>
    <row r="181" spans="1:9">
      <c r="A181" s="76" t="s">
        <v>134</v>
      </c>
      <c r="B181" s="76" t="s">
        <v>666</v>
      </c>
      <c r="C181" s="76">
        <v>0.3</v>
      </c>
      <c r="D181" s="76">
        <v>0.36399999999999999</v>
      </c>
      <c r="E181" s="76">
        <v>0.38</v>
      </c>
      <c r="F181" s="76">
        <v>43.48</v>
      </c>
      <c r="G181" s="76">
        <v>180</v>
      </c>
      <c r="H181" s="76">
        <v>90</v>
      </c>
      <c r="I181" s="76" t="s">
        <v>62</v>
      </c>
    </row>
    <row r="182" spans="1:9">
      <c r="A182" s="76" t="s">
        <v>135</v>
      </c>
      <c r="B182" s="76" t="s">
        <v>666</v>
      </c>
      <c r="C182" s="76">
        <v>0.3</v>
      </c>
      <c r="D182" s="76">
        <v>0.36399999999999999</v>
      </c>
      <c r="E182" s="76">
        <v>0.38</v>
      </c>
      <c r="F182" s="76">
        <v>10.87</v>
      </c>
      <c r="G182" s="76">
        <v>180</v>
      </c>
      <c r="H182" s="76">
        <v>90</v>
      </c>
      <c r="I182" s="76" t="s">
        <v>62</v>
      </c>
    </row>
    <row r="183" spans="1:9">
      <c r="A183" s="76" t="s">
        <v>136</v>
      </c>
      <c r="B183" s="76" t="s">
        <v>666</v>
      </c>
      <c r="C183" s="76">
        <v>0.3</v>
      </c>
      <c r="D183" s="76">
        <v>0.36399999999999999</v>
      </c>
      <c r="E183" s="76">
        <v>0.38</v>
      </c>
      <c r="F183" s="76">
        <v>10.87</v>
      </c>
      <c r="G183" s="76">
        <v>0</v>
      </c>
      <c r="H183" s="76">
        <v>90</v>
      </c>
      <c r="I183" s="76" t="s">
        <v>55</v>
      </c>
    </row>
    <row r="184" spans="1:9">
      <c r="A184" s="76" t="s">
        <v>137</v>
      </c>
      <c r="B184" s="76" t="s">
        <v>666</v>
      </c>
      <c r="C184" s="76">
        <v>0.3</v>
      </c>
      <c r="D184" s="76">
        <v>0.36399999999999999</v>
      </c>
      <c r="E184" s="76">
        <v>0.38</v>
      </c>
      <c r="F184" s="76">
        <v>43.48</v>
      </c>
      <c r="G184" s="76">
        <v>0</v>
      </c>
      <c r="H184" s="76">
        <v>90</v>
      </c>
      <c r="I184" s="76" t="s">
        <v>55</v>
      </c>
    </row>
    <row r="185" spans="1:9">
      <c r="A185" s="76" t="s">
        <v>138</v>
      </c>
      <c r="B185" s="76" t="s">
        <v>666</v>
      </c>
      <c r="C185" s="76">
        <v>0.3</v>
      </c>
      <c r="D185" s="76">
        <v>0.36399999999999999</v>
      </c>
      <c r="E185" s="76">
        <v>0.38</v>
      </c>
      <c r="F185" s="76">
        <v>5.0199999999999996</v>
      </c>
      <c r="G185" s="76">
        <v>0</v>
      </c>
      <c r="H185" s="76">
        <v>90</v>
      </c>
      <c r="I185" s="76" t="s">
        <v>55</v>
      </c>
    </row>
    <row r="186" spans="1:9">
      <c r="A186" s="76" t="s">
        <v>139</v>
      </c>
      <c r="B186" s="76" t="s">
        <v>666</v>
      </c>
      <c r="C186" s="76">
        <v>0.3</v>
      </c>
      <c r="D186" s="76">
        <v>0.36399999999999999</v>
      </c>
      <c r="E186" s="76">
        <v>0.38</v>
      </c>
      <c r="F186" s="76">
        <v>10.87</v>
      </c>
      <c r="G186" s="76">
        <v>0</v>
      </c>
      <c r="H186" s="76">
        <v>90</v>
      </c>
      <c r="I186" s="76" t="s">
        <v>55</v>
      </c>
    </row>
    <row r="187" spans="1:9">
      <c r="A187" s="76" t="s">
        <v>140</v>
      </c>
      <c r="B187" s="76" t="s">
        <v>666</v>
      </c>
      <c r="C187" s="76">
        <v>0.3</v>
      </c>
      <c r="D187" s="76">
        <v>0.36399999999999999</v>
      </c>
      <c r="E187" s="76">
        <v>0.38</v>
      </c>
      <c r="F187" s="76">
        <v>43.48</v>
      </c>
      <c r="G187" s="76">
        <v>0</v>
      </c>
      <c r="H187" s="76">
        <v>90</v>
      </c>
      <c r="I187" s="76" t="s">
        <v>55</v>
      </c>
    </row>
    <row r="188" spans="1:9">
      <c r="A188" s="76" t="s">
        <v>141</v>
      </c>
      <c r="B188" s="76" t="s">
        <v>666</v>
      </c>
      <c r="C188" s="76">
        <v>0.3</v>
      </c>
      <c r="D188" s="76">
        <v>0.36399999999999999</v>
      </c>
      <c r="E188" s="76">
        <v>0.38</v>
      </c>
      <c r="F188" s="76">
        <v>10.87</v>
      </c>
      <c r="G188" s="76">
        <v>0</v>
      </c>
      <c r="H188" s="76">
        <v>90</v>
      </c>
      <c r="I188" s="76" t="s">
        <v>55</v>
      </c>
    </row>
    <row r="189" spans="1:9">
      <c r="A189" s="76" t="s">
        <v>142</v>
      </c>
      <c r="B189" s="76" t="s">
        <v>666</v>
      </c>
      <c r="C189" s="76">
        <v>0.3</v>
      </c>
      <c r="D189" s="76">
        <v>0.36399999999999999</v>
      </c>
      <c r="E189" s="76">
        <v>0.38</v>
      </c>
      <c r="F189" s="76">
        <v>4.18</v>
      </c>
      <c r="G189" s="76">
        <v>0</v>
      </c>
      <c r="H189" s="76">
        <v>90</v>
      </c>
      <c r="I189" s="76" t="s">
        <v>55</v>
      </c>
    </row>
    <row r="190" spans="1:9">
      <c r="A190" s="76" t="s">
        <v>143</v>
      </c>
      <c r="B190" s="76" t="s">
        <v>666</v>
      </c>
      <c r="C190" s="76">
        <v>0.3</v>
      </c>
      <c r="D190" s="76">
        <v>0.36399999999999999</v>
      </c>
      <c r="E190" s="76">
        <v>0.38</v>
      </c>
      <c r="F190" s="76">
        <v>6.69</v>
      </c>
      <c r="G190" s="76">
        <v>0</v>
      </c>
      <c r="H190" s="76">
        <v>90</v>
      </c>
      <c r="I190" s="76" t="s">
        <v>55</v>
      </c>
    </row>
    <row r="191" spans="1:9">
      <c r="A191" s="76" t="s">
        <v>144</v>
      </c>
      <c r="B191" s="76" t="s">
        <v>666</v>
      </c>
      <c r="C191" s="76">
        <v>0.3</v>
      </c>
      <c r="D191" s="76">
        <v>0.36399999999999999</v>
      </c>
      <c r="E191" s="76">
        <v>0.38</v>
      </c>
      <c r="F191" s="76">
        <v>22.58</v>
      </c>
      <c r="G191" s="76">
        <v>270</v>
      </c>
      <c r="H191" s="76">
        <v>90</v>
      </c>
      <c r="I191" s="76" t="s">
        <v>60</v>
      </c>
    </row>
    <row r="192" spans="1:9">
      <c r="A192" s="76" t="s">
        <v>145</v>
      </c>
      <c r="B192" s="76" t="s">
        <v>666</v>
      </c>
      <c r="C192" s="76">
        <v>0.3</v>
      </c>
      <c r="D192" s="76">
        <v>0.36399999999999999</v>
      </c>
      <c r="E192" s="76">
        <v>0.38</v>
      </c>
      <c r="F192" s="76">
        <v>22.58</v>
      </c>
      <c r="G192" s="76">
        <v>90</v>
      </c>
      <c r="H192" s="76">
        <v>90</v>
      </c>
      <c r="I192" s="76" t="s">
        <v>53</v>
      </c>
    </row>
    <row r="193" spans="1:9">
      <c r="A193" s="76" t="s">
        <v>146</v>
      </c>
      <c r="B193" s="76" t="s">
        <v>666</v>
      </c>
      <c r="C193" s="76">
        <v>0.3</v>
      </c>
      <c r="D193" s="76">
        <v>0.36399999999999999</v>
      </c>
      <c r="E193" s="76">
        <v>0.38</v>
      </c>
      <c r="F193" s="76">
        <v>6.69</v>
      </c>
      <c r="G193" s="76">
        <v>0</v>
      </c>
      <c r="H193" s="76">
        <v>90</v>
      </c>
      <c r="I193" s="76" t="s">
        <v>55</v>
      </c>
    </row>
    <row r="194" spans="1:9">
      <c r="A194" s="76" t="s">
        <v>147</v>
      </c>
      <c r="B194" s="76" t="s">
        <v>148</v>
      </c>
      <c r="C194" s="76">
        <v>0.3</v>
      </c>
      <c r="D194" s="76">
        <v>0.35699999999999998</v>
      </c>
      <c r="E194" s="76">
        <v>0.38</v>
      </c>
      <c r="F194" s="76">
        <v>20.07</v>
      </c>
      <c r="G194" s="76">
        <v>90</v>
      </c>
      <c r="H194" s="76">
        <v>0</v>
      </c>
      <c r="I194" s="76"/>
    </row>
    <row r="195" spans="1:9">
      <c r="A195" s="76" t="s">
        <v>149</v>
      </c>
      <c r="B195" s="76" t="s">
        <v>666</v>
      </c>
      <c r="C195" s="76">
        <v>0.3</v>
      </c>
      <c r="D195" s="76">
        <v>0.36399999999999999</v>
      </c>
      <c r="E195" s="76">
        <v>0.38</v>
      </c>
      <c r="F195" s="76">
        <v>5.0199999999999996</v>
      </c>
      <c r="G195" s="76">
        <v>90</v>
      </c>
      <c r="H195" s="76">
        <v>90</v>
      </c>
      <c r="I195" s="76" t="s">
        <v>53</v>
      </c>
    </row>
    <row r="196" spans="1:9">
      <c r="A196" s="76" t="s">
        <v>150</v>
      </c>
      <c r="B196" s="76" t="s">
        <v>666</v>
      </c>
      <c r="C196" s="76">
        <v>0.3</v>
      </c>
      <c r="D196" s="76">
        <v>0.36399999999999999</v>
      </c>
      <c r="E196" s="76">
        <v>0.38</v>
      </c>
      <c r="F196" s="76">
        <v>8.36</v>
      </c>
      <c r="G196" s="76">
        <v>0</v>
      </c>
      <c r="H196" s="76">
        <v>90</v>
      </c>
      <c r="I196" s="76" t="s">
        <v>55</v>
      </c>
    </row>
    <row r="197" spans="1:9">
      <c r="A197" s="76" t="s">
        <v>151</v>
      </c>
      <c r="B197" s="76" t="s">
        <v>666</v>
      </c>
      <c r="C197" s="76">
        <v>0.3</v>
      </c>
      <c r="D197" s="76">
        <v>0.36399999999999999</v>
      </c>
      <c r="E197" s="76">
        <v>0.38</v>
      </c>
      <c r="F197" s="76">
        <v>5.0199999999999996</v>
      </c>
      <c r="G197" s="76">
        <v>270</v>
      </c>
      <c r="H197" s="76">
        <v>90</v>
      </c>
      <c r="I197" s="76" t="s">
        <v>60</v>
      </c>
    </row>
    <row r="198" spans="1:9">
      <c r="A198" s="76" t="s">
        <v>152</v>
      </c>
      <c r="B198" s="76" t="s">
        <v>148</v>
      </c>
      <c r="C198" s="76">
        <v>0.3</v>
      </c>
      <c r="D198" s="76">
        <v>0.35699999999999998</v>
      </c>
      <c r="E198" s="76">
        <v>0.38</v>
      </c>
      <c r="F198" s="76">
        <v>125.42</v>
      </c>
      <c r="G198" s="76">
        <v>90</v>
      </c>
      <c r="H198" s="76">
        <v>0</v>
      </c>
      <c r="I198" s="76"/>
    </row>
    <row r="199" spans="1:9">
      <c r="A199" s="76" t="s">
        <v>153</v>
      </c>
      <c r="B199" s="76" t="s">
        <v>666</v>
      </c>
      <c r="C199" s="76">
        <v>0.3</v>
      </c>
      <c r="D199" s="76">
        <v>0.36399999999999999</v>
      </c>
      <c r="E199" s="76">
        <v>0.38</v>
      </c>
      <c r="F199" s="76">
        <v>22.58</v>
      </c>
      <c r="G199" s="76">
        <v>90</v>
      </c>
      <c r="H199" s="76">
        <v>90</v>
      </c>
      <c r="I199" s="76" t="s">
        <v>53</v>
      </c>
    </row>
    <row r="200" spans="1:9">
      <c r="A200" s="76" t="s">
        <v>154</v>
      </c>
      <c r="B200" s="76" t="s">
        <v>666</v>
      </c>
      <c r="C200" s="76">
        <v>0.3</v>
      </c>
      <c r="D200" s="76">
        <v>0.36399999999999999</v>
      </c>
      <c r="E200" s="76">
        <v>0.38</v>
      </c>
      <c r="F200" s="76">
        <v>6.69</v>
      </c>
      <c r="G200" s="76">
        <v>180</v>
      </c>
      <c r="H200" s="76">
        <v>90</v>
      </c>
      <c r="I200" s="76" t="s">
        <v>62</v>
      </c>
    </row>
    <row r="201" spans="1:9">
      <c r="A201" s="76" t="s">
        <v>155</v>
      </c>
      <c r="B201" s="76" t="s">
        <v>148</v>
      </c>
      <c r="C201" s="76">
        <v>0.3</v>
      </c>
      <c r="D201" s="76">
        <v>0.35699999999999998</v>
      </c>
      <c r="E201" s="76">
        <v>0.38</v>
      </c>
      <c r="F201" s="76">
        <v>20.07</v>
      </c>
      <c r="G201" s="76">
        <v>90</v>
      </c>
      <c r="H201" s="76">
        <v>0</v>
      </c>
      <c r="I201" s="76"/>
    </row>
    <row r="202" spans="1:9">
      <c r="A202" s="76" t="s">
        <v>156</v>
      </c>
      <c r="B202" s="76" t="s">
        <v>666</v>
      </c>
      <c r="C202" s="76">
        <v>0.3</v>
      </c>
      <c r="D202" s="76">
        <v>0.36399999999999999</v>
      </c>
      <c r="E202" s="76">
        <v>0.38</v>
      </c>
      <c r="F202" s="76">
        <v>22.58</v>
      </c>
      <c r="G202" s="76">
        <v>270</v>
      </c>
      <c r="H202" s="76">
        <v>90</v>
      </c>
      <c r="I202" s="76" t="s">
        <v>60</v>
      </c>
    </row>
    <row r="203" spans="1:9">
      <c r="A203" s="76" t="s">
        <v>157</v>
      </c>
      <c r="B203" s="76" t="s">
        <v>666</v>
      </c>
      <c r="C203" s="76">
        <v>0.3</v>
      </c>
      <c r="D203" s="76">
        <v>0.36399999999999999</v>
      </c>
      <c r="E203" s="76">
        <v>0.38</v>
      </c>
      <c r="F203" s="76">
        <v>10.87</v>
      </c>
      <c r="G203" s="76">
        <v>180</v>
      </c>
      <c r="H203" s="76">
        <v>90</v>
      </c>
      <c r="I203" s="76" t="s">
        <v>62</v>
      </c>
    </row>
    <row r="204" spans="1:9">
      <c r="A204" s="76" t="s">
        <v>158</v>
      </c>
      <c r="B204" s="76" t="s">
        <v>148</v>
      </c>
      <c r="C204" s="76">
        <v>0.3</v>
      </c>
      <c r="D204" s="76">
        <v>0.35699999999999998</v>
      </c>
      <c r="E204" s="76">
        <v>0.38</v>
      </c>
      <c r="F204" s="76">
        <v>32.61</v>
      </c>
      <c r="G204" s="76">
        <v>90</v>
      </c>
      <c r="H204" s="76">
        <v>0</v>
      </c>
      <c r="I204" s="76"/>
    </row>
    <row r="205" spans="1:9">
      <c r="A205" s="76" t="s">
        <v>159</v>
      </c>
      <c r="B205" s="76" t="s">
        <v>666</v>
      </c>
      <c r="C205" s="76">
        <v>0.3</v>
      </c>
      <c r="D205" s="76">
        <v>0.36399999999999999</v>
      </c>
      <c r="E205" s="76">
        <v>0.38</v>
      </c>
      <c r="F205" s="76">
        <v>43.48</v>
      </c>
      <c r="G205" s="76">
        <v>180</v>
      </c>
      <c r="H205" s="76">
        <v>90</v>
      </c>
      <c r="I205" s="76" t="s">
        <v>62</v>
      </c>
    </row>
    <row r="206" spans="1:9">
      <c r="A206" s="76" t="s">
        <v>160</v>
      </c>
      <c r="B206" s="76" t="s">
        <v>148</v>
      </c>
      <c r="C206" s="76">
        <v>0.3</v>
      </c>
      <c r="D206" s="76">
        <v>0.35699999999999998</v>
      </c>
      <c r="E206" s="76">
        <v>0.38</v>
      </c>
      <c r="F206" s="76">
        <v>130.44999999999999</v>
      </c>
      <c r="G206" s="76">
        <v>90</v>
      </c>
      <c r="H206" s="76">
        <v>0</v>
      </c>
      <c r="I206" s="76"/>
    </row>
    <row r="207" spans="1:9">
      <c r="A207" s="76" t="s">
        <v>161</v>
      </c>
      <c r="B207" s="76" t="s">
        <v>666</v>
      </c>
      <c r="C207" s="76">
        <v>0.3</v>
      </c>
      <c r="D207" s="76">
        <v>0.36399999999999999</v>
      </c>
      <c r="E207" s="76">
        <v>0.38</v>
      </c>
      <c r="F207" s="76">
        <v>35.119999999999997</v>
      </c>
      <c r="G207" s="76">
        <v>180</v>
      </c>
      <c r="H207" s="76">
        <v>90</v>
      </c>
      <c r="I207" s="76" t="s">
        <v>62</v>
      </c>
    </row>
    <row r="208" spans="1:9">
      <c r="A208" s="76" t="s">
        <v>162</v>
      </c>
      <c r="B208" s="76" t="s">
        <v>148</v>
      </c>
      <c r="C208" s="76">
        <v>0.3</v>
      </c>
      <c r="D208" s="76">
        <v>0.35699999999999998</v>
      </c>
      <c r="E208" s="76">
        <v>0.38</v>
      </c>
      <c r="F208" s="76">
        <v>105.36</v>
      </c>
      <c r="G208" s="76">
        <v>90</v>
      </c>
      <c r="H208" s="76">
        <v>0</v>
      </c>
      <c r="I208" s="76"/>
    </row>
    <row r="209" spans="1:9">
      <c r="A209" s="76" t="s">
        <v>163</v>
      </c>
      <c r="B209" s="76" t="s">
        <v>666</v>
      </c>
      <c r="C209" s="76">
        <v>0.3</v>
      </c>
      <c r="D209" s="76">
        <v>0.36399999999999999</v>
      </c>
      <c r="E209" s="76">
        <v>0.38</v>
      </c>
      <c r="F209" s="76">
        <v>43.48</v>
      </c>
      <c r="G209" s="76">
        <v>180</v>
      </c>
      <c r="H209" s="76">
        <v>90</v>
      </c>
      <c r="I209" s="76" t="s">
        <v>62</v>
      </c>
    </row>
    <row r="210" spans="1:9">
      <c r="A210" s="76" t="s">
        <v>164</v>
      </c>
      <c r="B210" s="76" t="s">
        <v>148</v>
      </c>
      <c r="C210" s="76">
        <v>0.3</v>
      </c>
      <c r="D210" s="76">
        <v>0.35699999999999998</v>
      </c>
      <c r="E210" s="76">
        <v>0.38</v>
      </c>
      <c r="F210" s="76">
        <v>130.44999999999999</v>
      </c>
      <c r="G210" s="76">
        <v>90</v>
      </c>
      <c r="H210" s="76">
        <v>0</v>
      </c>
      <c r="I210" s="76"/>
    </row>
    <row r="211" spans="1:9">
      <c r="A211" s="76" t="s">
        <v>165</v>
      </c>
      <c r="B211" s="76" t="s">
        <v>666</v>
      </c>
      <c r="C211" s="76">
        <v>0.3</v>
      </c>
      <c r="D211" s="76">
        <v>0.36399999999999999</v>
      </c>
      <c r="E211" s="76">
        <v>0.38</v>
      </c>
      <c r="F211" s="76">
        <v>10.87</v>
      </c>
      <c r="G211" s="76">
        <v>180</v>
      </c>
      <c r="H211" s="76">
        <v>90</v>
      </c>
      <c r="I211" s="76" t="s">
        <v>62</v>
      </c>
    </row>
    <row r="212" spans="1:9">
      <c r="A212" s="76" t="s">
        <v>166</v>
      </c>
      <c r="B212" s="76" t="s">
        <v>148</v>
      </c>
      <c r="C212" s="76">
        <v>0.3</v>
      </c>
      <c r="D212" s="76">
        <v>0.35699999999999998</v>
      </c>
      <c r="E212" s="76">
        <v>0.38</v>
      </c>
      <c r="F212" s="76">
        <v>32.61</v>
      </c>
      <c r="G212" s="76">
        <v>90</v>
      </c>
      <c r="H212" s="76">
        <v>0</v>
      </c>
      <c r="I212" s="76"/>
    </row>
    <row r="213" spans="1:9">
      <c r="A213" s="76" t="s">
        <v>167</v>
      </c>
      <c r="B213" s="76" t="s">
        <v>666</v>
      </c>
      <c r="C213" s="76">
        <v>0.3</v>
      </c>
      <c r="D213" s="76">
        <v>0.36399999999999999</v>
      </c>
      <c r="E213" s="76">
        <v>0.38</v>
      </c>
      <c r="F213" s="76">
        <v>10.87</v>
      </c>
      <c r="G213" s="76">
        <v>0</v>
      </c>
      <c r="H213" s="76">
        <v>90</v>
      </c>
      <c r="I213" s="76" t="s">
        <v>55</v>
      </c>
    </row>
    <row r="214" spans="1:9">
      <c r="A214" s="76" t="s">
        <v>168</v>
      </c>
      <c r="B214" s="76" t="s">
        <v>148</v>
      </c>
      <c r="C214" s="76">
        <v>0.3</v>
      </c>
      <c r="D214" s="76">
        <v>0.35699999999999998</v>
      </c>
      <c r="E214" s="76">
        <v>0.38</v>
      </c>
      <c r="F214" s="76">
        <v>32.61</v>
      </c>
      <c r="G214" s="76">
        <v>90</v>
      </c>
      <c r="H214" s="76">
        <v>0</v>
      </c>
      <c r="I214" s="76"/>
    </row>
    <row r="215" spans="1:9">
      <c r="A215" s="76" t="s">
        <v>169</v>
      </c>
      <c r="B215" s="76" t="s">
        <v>666</v>
      </c>
      <c r="C215" s="76">
        <v>0.3</v>
      </c>
      <c r="D215" s="76">
        <v>0.36399999999999999</v>
      </c>
      <c r="E215" s="76">
        <v>0.38</v>
      </c>
      <c r="F215" s="76">
        <v>43.48</v>
      </c>
      <c r="G215" s="76">
        <v>0</v>
      </c>
      <c r="H215" s="76">
        <v>90</v>
      </c>
      <c r="I215" s="76" t="s">
        <v>55</v>
      </c>
    </row>
    <row r="216" spans="1:9">
      <c r="A216" s="76" t="s">
        <v>170</v>
      </c>
      <c r="B216" s="76" t="s">
        <v>148</v>
      </c>
      <c r="C216" s="76">
        <v>0.3</v>
      </c>
      <c r="D216" s="76">
        <v>0.35699999999999998</v>
      </c>
      <c r="E216" s="76">
        <v>0.38</v>
      </c>
      <c r="F216" s="76">
        <v>130.44</v>
      </c>
      <c r="G216" s="76">
        <v>90</v>
      </c>
      <c r="H216" s="76">
        <v>0</v>
      </c>
      <c r="I216" s="76"/>
    </row>
    <row r="217" spans="1:9">
      <c r="A217" s="76" t="s">
        <v>171</v>
      </c>
      <c r="B217" s="76" t="s">
        <v>666</v>
      </c>
      <c r="C217" s="76">
        <v>0.3</v>
      </c>
      <c r="D217" s="76">
        <v>0.36399999999999999</v>
      </c>
      <c r="E217" s="76">
        <v>0.38</v>
      </c>
      <c r="F217" s="76">
        <v>5.0199999999999996</v>
      </c>
      <c r="G217" s="76">
        <v>0</v>
      </c>
      <c r="H217" s="76">
        <v>90</v>
      </c>
      <c r="I217" s="76" t="s">
        <v>55</v>
      </c>
    </row>
    <row r="218" spans="1:9">
      <c r="A218" s="76" t="s">
        <v>172</v>
      </c>
      <c r="B218" s="76" t="s">
        <v>148</v>
      </c>
      <c r="C218" s="76">
        <v>0.3</v>
      </c>
      <c r="D218" s="76">
        <v>0.35699999999999998</v>
      </c>
      <c r="E218" s="76">
        <v>0.38</v>
      </c>
      <c r="F218" s="76">
        <v>15.05</v>
      </c>
      <c r="G218" s="76">
        <v>90</v>
      </c>
      <c r="H218" s="76">
        <v>0</v>
      </c>
      <c r="I218" s="76"/>
    </row>
    <row r="219" spans="1:9">
      <c r="A219" s="76" t="s">
        <v>173</v>
      </c>
      <c r="B219" s="76" t="s">
        <v>666</v>
      </c>
      <c r="C219" s="76">
        <v>0.3</v>
      </c>
      <c r="D219" s="76">
        <v>0.36399999999999999</v>
      </c>
      <c r="E219" s="76">
        <v>0.38</v>
      </c>
      <c r="F219" s="76">
        <v>10.87</v>
      </c>
      <c r="G219" s="76">
        <v>0</v>
      </c>
      <c r="H219" s="76">
        <v>90</v>
      </c>
      <c r="I219" s="76" t="s">
        <v>55</v>
      </c>
    </row>
    <row r="220" spans="1:9">
      <c r="A220" s="76" t="s">
        <v>174</v>
      </c>
      <c r="B220" s="76" t="s">
        <v>148</v>
      </c>
      <c r="C220" s="76">
        <v>0.3</v>
      </c>
      <c r="D220" s="76">
        <v>0.35699999999999998</v>
      </c>
      <c r="E220" s="76">
        <v>0.38</v>
      </c>
      <c r="F220" s="76">
        <v>32.61</v>
      </c>
      <c r="G220" s="76">
        <v>90</v>
      </c>
      <c r="H220" s="76">
        <v>0</v>
      </c>
      <c r="I220" s="76"/>
    </row>
    <row r="221" spans="1:9">
      <c r="A221" s="76" t="s">
        <v>175</v>
      </c>
      <c r="B221" s="76" t="s">
        <v>666</v>
      </c>
      <c r="C221" s="76">
        <v>0.3</v>
      </c>
      <c r="D221" s="76">
        <v>0.36399999999999999</v>
      </c>
      <c r="E221" s="76">
        <v>0.38</v>
      </c>
      <c r="F221" s="76">
        <v>43.48</v>
      </c>
      <c r="G221" s="76">
        <v>0</v>
      </c>
      <c r="H221" s="76">
        <v>90</v>
      </c>
      <c r="I221" s="76" t="s">
        <v>55</v>
      </c>
    </row>
    <row r="222" spans="1:9">
      <c r="A222" s="76" t="s">
        <v>176</v>
      </c>
      <c r="B222" s="76" t="s">
        <v>148</v>
      </c>
      <c r="C222" s="76">
        <v>0.3</v>
      </c>
      <c r="D222" s="76">
        <v>0.35699999999999998</v>
      </c>
      <c r="E222" s="76">
        <v>0.38</v>
      </c>
      <c r="F222" s="76">
        <v>130.44</v>
      </c>
      <c r="G222" s="76">
        <v>90</v>
      </c>
      <c r="H222" s="76">
        <v>0</v>
      </c>
      <c r="I222" s="76"/>
    </row>
    <row r="223" spans="1:9">
      <c r="A223" s="76" t="s">
        <v>177</v>
      </c>
      <c r="B223" s="76" t="s">
        <v>666</v>
      </c>
      <c r="C223" s="76">
        <v>0.3</v>
      </c>
      <c r="D223" s="76">
        <v>0.36399999999999999</v>
      </c>
      <c r="E223" s="76">
        <v>0.38</v>
      </c>
      <c r="F223" s="76">
        <v>10.87</v>
      </c>
      <c r="G223" s="76">
        <v>0</v>
      </c>
      <c r="H223" s="76">
        <v>90</v>
      </c>
      <c r="I223" s="76" t="s">
        <v>55</v>
      </c>
    </row>
    <row r="224" spans="1:9">
      <c r="A224" s="76" t="s">
        <v>178</v>
      </c>
      <c r="B224" s="76" t="s">
        <v>148</v>
      </c>
      <c r="C224" s="76">
        <v>0.3</v>
      </c>
      <c r="D224" s="76">
        <v>0.35699999999999998</v>
      </c>
      <c r="E224" s="76">
        <v>0.38</v>
      </c>
      <c r="F224" s="76">
        <v>32.61</v>
      </c>
      <c r="G224" s="76">
        <v>90</v>
      </c>
      <c r="H224" s="76">
        <v>0</v>
      </c>
      <c r="I224" s="76"/>
    </row>
    <row r="225" spans="1:11">
      <c r="A225" s="76" t="s">
        <v>179</v>
      </c>
      <c r="B225" s="76" t="s">
        <v>666</v>
      </c>
      <c r="C225" s="76">
        <v>0.3</v>
      </c>
      <c r="D225" s="76">
        <v>0.36399999999999999</v>
      </c>
      <c r="E225" s="76">
        <v>0.38</v>
      </c>
      <c r="F225" s="76">
        <v>4.18</v>
      </c>
      <c r="G225" s="76">
        <v>0</v>
      </c>
      <c r="H225" s="76">
        <v>90</v>
      </c>
      <c r="I225" s="76" t="s">
        <v>55</v>
      </c>
    </row>
    <row r="226" spans="1:11">
      <c r="A226" s="76" t="s">
        <v>180</v>
      </c>
      <c r="B226" s="76" t="s">
        <v>148</v>
      </c>
      <c r="C226" s="76">
        <v>0.3</v>
      </c>
      <c r="D226" s="76">
        <v>0.35699999999999998</v>
      </c>
      <c r="E226" s="76">
        <v>0.38</v>
      </c>
      <c r="F226" s="76">
        <v>12.54</v>
      </c>
      <c r="G226" s="76">
        <v>90</v>
      </c>
      <c r="H226" s="76">
        <v>0</v>
      </c>
      <c r="I226" s="76"/>
    </row>
    <row r="227" spans="1:11">
      <c r="A227" s="76" t="s">
        <v>181</v>
      </c>
      <c r="B227" s="76" t="s">
        <v>666</v>
      </c>
      <c r="C227" s="76">
        <v>0.3</v>
      </c>
      <c r="D227" s="76">
        <v>0.36399999999999999</v>
      </c>
      <c r="E227" s="76">
        <v>0.38</v>
      </c>
      <c r="F227" s="76">
        <v>6.69</v>
      </c>
      <c r="G227" s="76">
        <v>0</v>
      </c>
      <c r="H227" s="76">
        <v>90</v>
      </c>
      <c r="I227" s="76" t="s">
        <v>55</v>
      </c>
    </row>
    <row r="228" spans="1:11">
      <c r="A228" s="76" t="s">
        <v>182</v>
      </c>
      <c r="B228" s="76" t="s">
        <v>666</v>
      </c>
      <c r="C228" s="76">
        <v>0.3</v>
      </c>
      <c r="D228" s="76">
        <v>0.36399999999999999</v>
      </c>
      <c r="E228" s="76">
        <v>0.38</v>
      </c>
      <c r="F228" s="76">
        <v>22.58</v>
      </c>
      <c r="G228" s="76">
        <v>270</v>
      </c>
      <c r="H228" s="76">
        <v>90</v>
      </c>
      <c r="I228" s="76" t="s">
        <v>60</v>
      </c>
    </row>
    <row r="229" spans="1:11">
      <c r="A229" s="76" t="s">
        <v>183</v>
      </c>
      <c r="B229" s="76" t="s">
        <v>148</v>
      </c>
      <c r="C229" s="76">
        <v>0.3</v>
      </c>
      <c r="D229" s="76">
        <v>0.35699999999999998</v>
      </c>
      <c r="E229" s="76">
        <v>0.38</v>
      </c>
      <c r="F229" s="76">
        <v>20.07</v>
      </c>
      <c r="G229" s="76">
        <v>90</v>
      </c>
      <c r="H229" s="76">
        <v>0</v>
      </c>
      <c r="I229" s="76"/>
    </row>
    <row r="231" spans="1:11">
      <c r="A231" s="72"/>
      <c r="B231" s="76" t="s">
        <v>716</v>
      </c>
      <c r="C231" s="76" t="s">
        <v>957</v>
      </c>
      <c r="D231" s="76" t="s">
        <v>958</v>
      </c>
      <c r="E231" s="76" t="s">
        <v>959</v>
      </c>
      <c r="F231" s="76" t="s">
        <v>710</v>
      </c>
      <c r="G231" s="76" t="s">
        <v>184</v>
      </c>
      <c r="H231" s="76" t="s">
        <v>185</v>
      </c>
      <c r="I231" s="76" t="s">
        <v>186</v>
      </c>
      <c r="J231" s="76" t="s">
        <v>865</v>
      </c>
      <c r="K231" s="76" t="s">
        <v>51</v>
      </c>
    </row>
    <row r="232" spans="1:11">
      <c r="A232" s="76" t="s">
        <v>187</v>
      </c>
      <c r="B232" s="76" t="s">
        <v>989</v>
      </c>
      <c r="C232" s="76">
        <v>2.69</v>
      </c>
      <c r="D232" s="76">
        <v>2.69</v>
      </c>
      <c r="E232" s="76">
        <v>3.18</v>
      </c>
      <c r="F232" s="76">
        <v>0.40200000000000002</v>
      </c>
      <c r="G232" s="76">
        <v>0.495</v>
      </c>
      <c r="H232" s="76" t="s">
        <v>731</v>
      </c>
      <c r="I232" s="76" t="s">
        <v>57</v>
      </c>
      <c r="J232" s="76">
        <v>90</v>
      </c>
      <c r="K232" s="76" t="s">
        <v>53</v>
      </c>
    </row>
    <row r="233" spans="1:11">
      <c r="A233" s="76" t="s">
        <v>188</v>
      </c>
      <c r="B233" s="76" t="s">
        <v>990</v>
      </c>
      <c r="C233" s="76">
        <v>4.4400000000000004</v>
      </c>
      <c r="D233" s="76">
        <v>4.4400000000000004</v>
      </c>
      <c r="E233" s="76">
        <v>3.18</v>
      </c>
      <c r="F233" s="76">
        <v>0.40200000000000002</v>
      </c>
      <c r="G233" s="76">
        <v>0.495</v>
      </c>
      <c r="H233" s="76" t="s">
        <v>731</v>
      </c>
      <c r="I233" s="76" t="s">
        <v>59</v>
      </c>
      <c r="J233" s="76">
        <v>270</v>
      </c>
      <c r="K233" s="76" t="s">
        <v>60</v>
      </c>
    </row>
    <row r="234" spans="1:11">
      <c r="A234" s="76" t="s">
        <v>189</v>
      </c>
      <c r="B234" s="76" t="s">
        <v>665</v>
      </c>
      <c r="C234" s="76">
        <v>2.69</v>
      </c>
      <c r="D234" s="76">
        <v>2.69</v>
      </c>
      <c r="E234" s="76">
        <v>3.18</v>
      </c>
      <c r="F234" s="76">
        <v>0.40200000000000002</v>
      </c>
      <c r="G234" s="76">
        <v>0.495</v>
      </c>
      <c r="H234" s="76" t="s">
        <v>731</v>
      </c>
      <c r="I234" s="76" t="s">
        <v>61</v>
      </c>
      <c r="J234" s="76">
        <v>180</v>
      </c>
      <c r="K234" s="76" t="s">
        <v>62</v>
      </c>
    </row>
    <row r="235" spans="1:11">
      <c r="A235" s="76" t="s">
        <v>190</v>
      </c>
      <c r="B235" s="76" t="s">
        <v>665</v>
      </c>
      <c r="C235" s="76">
        <v>2.97</v>
      </c>
      <c r="D235" s="76">
        <v>2.97</v>
      </c>
      <c r="E235" s="76">
        <v>3.18</v>
      </c>
      <c r="F235" s="76">
        <v>0.40200000000000002</v>
      </c>
      <c r="G235" s="76">
        <v>0.495</v>
      </c>
      <c r="H235" s="76" t="s">
        <v>731</v>
      </c>
      <c r="I235" s="76" t="s">
        <v>68</v>
      </c>
      <c r="J235" s="76">
        <v>180</v>
      </c>
      <c r="K235" s="76" t="s">
        <v>62</v>
      </c>
    </row>
    <row r="236" spans="1:11">
      <c r="A236" s="76" t="s">
        <v>191</v>
      </c>
      <c r="B236" s="76" t="s">
        <v>665</v>
      </c>
      <c r="C236" s="76">
        <v>2.97</v>
      </c>
      <c r="D236" s="76">
        <v>2.97</v>
      </c>
      <c r="E236" s="76">
        <v>3.18</v>
      </c>
      <c r="F236" s="76">
        <v>0.40200000000000002</v>
      </c>
      <c r="G236" s="76">
        <v>0.495</v>
      </c>
      <c r="H236" s="76" t="s">
        <v>731</v>
      </c>
      <c r="I236" s="76" t="s">
        <v>68</v>
      </c>
      <c r="J236" s="76">
        <v>180</v>
      </c>
      <c r="K236" s="76" t="s">
        <v>62</v>
      </c>
    </row>
    <row r="237" spans="1:11">
      <c r="A237" s="76" t="s">
        <v>192</v>
      </c>
      <c r="B237" s="76" t="s">
        <v>665</v>
      </c>
      <c r="C237" s="76">
        <v>2.97</v>
      </c>
      <c r="D237" s="76">
        <v>2.97</v>
      </c>
      <c r="E237" s="76">
        <v>3.18</v>
      </c>
      <c r="F237" s="76">
        <v>0.40200000000000002</v>
      </c>
      <c r="G237" s="76">
        <v>0.495</v>
      </c>
      <c r="H237" s="76" t="s">
        <v>731</v>
      </c>
      <c r="I237" s="76" t="s">
        <v>68</v>
      </c>
      <c r="J237" s="76">
        <v>180</v>
      </c>
      <c r="K237" s="76" t="s">
        <v>62</v>
      </c>
    </row>
    <row r="238" spans="1:11">
      <c r="A238" s="76" t="s">
        <v>193</v>
      </c>
      <c r="B238" s="76" t="s">
        <v>665</v>
      </c>
      <c r="C238" s="76">
        <v>2.97</v>
      </c>
      <c r="D238" s="76">
        <v>2.97</v>
      </c>
      <c r="E238" s="76">
        <v>3.18</v>
      </c>
      <c r="F238" s="76">
        <v>0.40200000000000002</v>
      </c>
      <c r="G238" s="76">
        <v>0.495</v>
      </c>
      <c r="H238" s="76" t="s">
        <v>731</v>
      </c>
      <c r="I238" s="76" t="s">
        <v>68</v>
      </c>
      <c r="J238" s="76">
        <v>180</v>
      </c>
      <c r="K238" s="76" t="s">
        <v>62</v>
      </c>
    </row>
    <row r="239" spans="1:11">
      <c r="A239" s="76" t="s">
        <v>194</v>
      </c>
      <c r="B239" s="76" t="s">
        <v>665</v>
      </c>
      <c r="C239" s="76">
        <v>2.96</v>
      </c>
      <c r="D239" s="76">
        <v>2.96</v>
      </c>
      <c r="E239" s="76">
        <v>3.18</v>
      </c>
      <c r="F239" s="76">
        <v>0.40200000000000002</v>
      </c>
      <c r="G239" s="76">
        <v>0.495</v>
      </c>
      <c r="H239" s="76" t="s">
        <v>731</v>
      </c>
      <c r="I239" s="76" t="s">
        <v>68</v>
      </c>
      <c r="J239" s="76">
        <v>180</v>
      </c>
      <c r="K239" s="76" t="s">
        <v>62</v>
      </c>
    </row>
    <row r="240" spans="1:11">
      <c r="A240" s="76" t="s">
        <v>195</v>
      </c>
      <c r="B240" s="76" t="s">
        <v>665</v>
      </c>
      <c r="C240" s="76">
        <v>1.64</v>
      </c>
      <c r="D240" s="76">
        <v>1.64</v>
      </c>
      <c r="E240" s="76">
        <v>3.18</v>
      </c>
      <c r="F240" s="76">
        <v>0.40200000000000002</v>
      </c>
      <c r="G240" s="76">
        <v>0.495</v>
      </c>
      <c r="H240" s="76" t="s">
        <v>731</v>
      </c>
      <c r="I240" s="76" t="s">
        <v>72</v>
      </c>
      <c r="J240" s="76">
        <v>180</v>
      </c>
      <c r="K240" s="76" t="s">
        <v>62</v>
      </c>
    </row>
    <row r="241" spans="1:11">
      <c r="A241" s="76" t="s">
        <v>196</v>
      </c>
      <c r="B241" s="76" t="s">
        <v>665</v>
      </c>
      <c r="C241" s="76">
        <v>1.64</v>
      </c>
      <c r="D241" s="76">
        <v>1.64</v>
      </c>
      <c r="E241" s="76">
        <v>3.18</v>
      </c>
      <c r="F241" s="76">
        <v>0.40200000000000002</v>
      </c>
      <c r="G241" s="76">
        <v>0.495</v>
      </c>
      <c r="H241" s="76" t="s">
        <v>731</v>
      </c>
      <c r="I241" s="76" t="s">
        <v>72</v>
      </c>
      <c r="J241" s="76">
        <v>180</v>
      </c>
      <c r="K241" s="76" t="s">
        <v>62</v>
      </c>
    </row>
    <row r="242" spans="1:11">
      <c r="A242" s="76" t="s">
        <v>197</v>
      </c>
      <c r="B242" s="76" t="s">
        <v>665</v>
      </c>
      <c r="C242" s="76">
        <v>1.65</v>
      </c>
      <c r="D242" s="76">
        <v>1.65</v>
      </c>
      <c r="E242" s="76">
        <v>3.18</v>
      </c>
      <c r="F242" s="76">
        <v>0.40200000000000002</v>
      </c>
      <c r="G242" s="76">
        <v>0.495</v>
      </c>
      <c r="H242" s="76" t="s">
        <v>731</v>
      </c>
      <c r="I242" s="76" t="s">
        <v>72</v>
      </c>
      <c r="J242" s="76">
        <v>180</v>
      </c>
      <c r="K242" s="76" t="s">
        <v>62</v>
      </c>
    </row>
    <row r="243" spans="1:11">
      <c r="A243" s="76" t="s">
        <v>198</v>
      </c>
      <c r="B243" s="76" t="s">
        <v>665</v>
      </c>
      <c r="C243" s="76">
        <v>1.64</v>
      </c>
      <c r="D243" s="76">
        <v>1.64</v>
      </c>
      <c r="E243" s="76">
        <v>3.18</v>
      </c>
      <c r="F243" s="76">
        <v>0.40200000000000002</v>
      </c>
      <c r="G243" s="76">
        <v>0.495</v>
      </c>
      <c r="H243" s="76" t="s">
        <v>731</v>
      </c>
      <c r="I243" s="76" t="s">
        <v>76</v>
      </c>
      <c r="J243" s="76">
        <v>180</v>
      </c>
      <c r="K243" s="76" t="s">
        <v>62</v>
      </c>
    </row>
    <row r="244" spans="1:11">
      <c r="A244" s="76" t="s">
        <v>199</v>
      </c>
      <c r="B244" s="76" t="s">
        <v>665</v>
      </c>
      <c r="C244" s="76">
        <v>1.64</v>
      </c>
      <c r="D244" s="76">
        <v>1.64</v>
      </c>
      <c r="E244" s="76">
        <v>3.18</v>
      </c>
      <c r="F244" s="76">
        <v>0.40200000000000002</v>
      </c>
      <c r="G244" s="76">
        <v>0.495</v>
      </c>
      <c r="H244" s="76" t="s">
        <v>731</v>
      </c>
      <c r="I244" s="76" t="s">
        <v>78</v>
      </c>
      <c r="J244" s="76">
        <v>180</v>
      </c>
      <c r="K244" s="76" t="s">
        <v>62</v>
      </c>
    </row>
    <row r="245" spans="1:11">
      <c r="A245" s="76" t="s">
        <v>200</v>
      </c>
      <c r="B245" s="76" t="s">
        <v>665</v>
      </c>
      <c r="C245" s="76">
        <v>1.65</v>
      </c>
      <c r="D245" s="76">
        <v>1.65</v>
      </c>
      <c r="E245" s="76">
        <v>3.18</v>
      </c>
      <c r="F245" s="76">
        <v>0.40200000000000002</v>
      </c>
      <c r="G245" s="76">
        <v>0.495</v>
      </c>
      <c r="H245" s="76" t="s">
        <v>731</v>
      </c>
      <c r="I245" s="76" t="s">
        <v>80</v>
      </c>
      <c r="J245" s="76">
        <v>180</v>
      </c>
      <c r="K245" s="76" t="s">
        <v>62</v>
      </c>
    </row>
    <row r="246" spans="1:11">
      <c r="A246" s="76" t="s">
        <v>201</v>
      </c>
      <c r="B246" s="76" t="s">
        <v>850</v>
      </c>
      <c r="C246" s="76">
        <v>1.65</v>
      </c>
      <c r="D246" s="76">
        <v>1.65</v>
      </c>
      <c r="E246" s="76">
        <v>3.18</v>
      </c>
      <c r="F246" s="76">
        <v>0.501</v>
      </c>
      <c r="G246" s="76">
        <v>0.622</v>
      </c>
      <c r="H246" s="76" t="s">
        <v>731</v>
      </c>
      <c r="I246" s="76" t="s">
        <v>82</v>
      </c>
      <c r="J246" s="76">
        <v>0</v>
      </c>
      <c r="K246" s="76" t="s">
        <v>55</v>
      </c>
    </row>
    <row r="247" spans="1:11">
      <c r="A247" s="76" t="s">
        <v>202</v>
      </c>
      <c r="B247" s="76" t="s">
        <v>850</v>
      </c>
      <c r="C247" s="76">
        <v>1.64</v>
      </c>
      <c r="D247" s="76">
        <v>1.64</v>
      </c>
      <c r="E247" s="76">
        <v>3.18</v>
      </c>
      <c r="F247" s="76">
        <v>0.501</v>
      </c>
      <c r="G247" s="76">
        <v>0.622</v>
      </c>
      <c r="H247" s="76" t="s">
        <v>731</v>
      </c>
      <c r="I247" s="76" t="s">
        <v>84</v>
      </c>
      <c r="J247" s="76">
        <v>0</v>
      </c>
      <c r="K247" s="76" t="s">
        <v>55</v>
      </c>
    </row>
    <row r="248" spans="1:11">
      <c r="A248" s="76" t="s">
        <v>203</v>
      </c>
      <c r="B248" s="76" t="s">
        <v>850</v>
      </c>
      <c r="C248" s="76">
        <v>1.64</v>
      </c>
      <c r="D248" s="76">
        <v>1.64</v>
      </c>
      <c r="E248" s="76">
        <v>3.18</v>
      </c>
      <c r="F248" s="76">
        <v>0.501</v>
      </c>
      <c r="G248" s="76">
        <v>0.622</v>
      </c>
      <c r="H248" s="76" t="s">
        <v>731</v>
      </c>
      <c r="I248" s="76" t="s">
        <v>86</v>
      </c>
      <c r="J248" s="76">
        <v>0</v>
      </c>
      <c r="K248" s="76" t="s">
        <v>55</v>
      </c>
    </row>
    <row r="249" spans="1:11">
      <c r="A249" s="76" t="s">
        <v>204</v>
      </c>
      <c r="B249" s="76" t="s">
        <v>850</v>
      </c>
      <c r="C249" s="76">
        <v>1.64</v>
      </c>
      <c r="D249" s="76">
        <v>1.64</v>
      </c>
      <c r="E249" s="76">
        <v>3.18</v>
      </c>
      <c r="F249" s="76">
        <v>0.501</v>
      </c>
      <c r="G249" s="76">
        <v>0.622</v>
      </c>
      <c r="H249" s="76" t="s">
        <v>731</v>
      </c>
      <c r="I249" s="76" t="s">
        <v>88</v>
      </c>
      <c r="J249" s="76">
        <v>0</v>
      </c>
      <c r="K249" s="76" t="s">
        <v>55</v>
      </c>
    </row>
    <row r="250" spans="1:11">
      <c r="A250" s="76" t="s">
        <v>205</v>
      </c>
      <c r="B250" s="76" t="s">
        <v>850</v>
      </c>
      <c r="C250" s="76">
        <v>1.64</v>
      </c>
      <c r="D250" s="76">
        <v>1.64</v>
      </c>
      <c r="E250" s="76">
        <v>3.18</v>
      </c>
      <c r="F250" s="76">
        <v>0.501</v>
      </c>
      <c r="G250" s="76">
        <v>0.622</v>
      </c>
      <c r="H250" s="76" t="s">
        <v>731</v>
      </c>
      <c r="I250" s="76" t="s">
        <v>88</v>
      </c>
      <c r="J250" s="76">
        <v>0</v>
      </c>
      <c r="K250" s="76" t="s">
        <v>55</v>
      </c>
    </row>
    <row r="251" spans="1:11">
      <c r="A251" s="76" t="s">
        <v>206</v>
      </c>
      <c r="B251" s="76" t="s">
        <v>850</v>
      </c>
      <c r="C251" s="76">
        <v>1.65</v>
      </c>
      <c r="D251" s="76">
        <v>1.65</v>
      </c>
      <c r="E251" s="76">
        <v>3.18</v>
      </c>
      <c r="F251" s="76">
        <v>0.501</v>
      </c>
      <c r="G251" s="76">
        <v>0.622</v>
      </c>
      <c r="H251" s="76" t="s">
        <v>731</v>
      </c>
      <c r="I251" s="76" t="s">
        <v>88</v>
      </c>
      <c r="J251" s="76">
        <v>0</v>
      </c>
      <c r="K251" s="76" t="s">
        <v>55</v>
      </c>
    </row>
    <row r="252" spans="1:11">
      <c r="A252" s="76" t="s">
        <v>327</v>
      </c>
      <c r="B252" s="76" t="s">
        <v>850</v>
      </c>
      <c r="C252" s="76">
        <v>1.65</v>
      </c>
      <c r="D252" s="76">
        <v>1.65</v>
      </c>
      <c r="E252" s="76">
        <v>3.18</v>
      </c>
      <c r="F252" s="76">
        <v>0.501</v>
      </c>
      <c r="G252" s="76">
        <v>0.622</v>
      </c>
      <c r="H252" s="76" t="s">
        <v>731</v>
      </c>
      <c r="I252" s="76" t="s">
        <v>92</v>
      </c>
      <c r="J252" s="76">
        <v>0</v>
      </c>
      <c r="K252" s="76" t="s">
        <v>55</v>
      </c>
    </row>
    <row r="253" spans="1:11">
      <c r="A253" s="76" t="s">
        <v>328</v>
      </c>
      <c r="B253" s="76" t="s">
        <v>850</v>
      </c>
      <c r="C253" s="76">
        <v>1.64</v>
      </c>
      <c r="D253" s="76">
        <v>1.64</v>
      </c>
      <c r="E253" s="76">
        <v>3.18</v>
      </c>
      <c r="F253" s="76">
        <v>0.501</v>
      </c>
      <c r="G253" s="76">
        <v>0.622</v>
      </c>
      <c r="H253" s="76" t="s">
        <v>731</v>
      </c>
      <c r="I253" s="76" t="s">
        <v>94</v>
      </c>
      <c r="J253" s="76">
        <v>0</v>
      </c>
      <c r="K253" s="76" t="s">
        <v>55</v>
      </c>
    </row>
    <row r="254" spans="1:11">
      <c r="A254" s="76" t="s">
        <v>329</v>
      </c>
      <c r="B254" s="76" t="s">
        <v>850</v>
      </c>
      <c r="C254" s="76">
        <v>1.64</v>
      </c>
      <c r="D254" s="76">
        <v>1.64</v>
      </c>
      <c r="E254" s="76">
        <v>3.18</v>
      </c>
      <c r="F254" s="76">
        <v>0.501</v>
      </c>
      <c r="G254" s="76">
        <v>0.622</v>
      </c>
      <c r="H254" s="76" t="s">
        <v>731</v>
      </c>
      <c r="I254" s="76" t="s">
        <v>94</v>
      </c>
      <c r="J254" s="76">
        <v>0</v>
      </c>
      <c r="K254" s="76" t="s">
        <v>55</v>
      </c>
    </row>
    <row r="255" spans="1:11">
      <c r="A255" s="76" t="s">
        <v>330</v>
      </c>
      <c r="B255" s="76" t="s">
        <v>850</v>
      </c>
      <c r="C255" s="76">
        <v>1.64</v>
      </c>
      <c r="D255" s="76">
        <v>1.64</v>
      </c>
      <c r="E255" s="76">
        <v>3.18</v>
      </c>
      <c r="F255" s="76">
        <v>0.501</v>
      </c>
      <c r="G255" s="76">
        <v>0.622</v>
      </c>
      <c r="H255" s="76" t="s">
        <v>731</v>
      </c>
      <c r="I255" s="76" t="s">
        <v>94</v>
      </c>
      <c r="J255" s="76">
        <v>0</v>
      </c>
      <c r="K255" s="76" t="s">
        <v>55</v>
      </c>
    </row>
    <row r="256" spans="1:11">
      <c r="A256" s="76" t="s">
        <v>331</v>
      </c>
      <c r="B256" s="76" t="s">
        <v>850</v>
      </c>
      <c r="C256" s="76">
        <v>1.64</v>
      </c>
      <c r="D256" s="76">
        <v>1.64</v>
      </c>
      <c r="E256" s="76">
        <v>3.18</v>
      </c>
      <c r="F256" s="76">
        <v>0.501</v>
      </c>
      <c r="G256" s="76">
        <v>0.622</v>
      </c>
      <c r="H256" s="76" t="s">
        <v>731</v>
      </c>
      <c r="I256" s="76" t="s">
        <v>94</v>
      </c>
      <c r="J256" s="76">
        <v>0</v>
      </c>
      <c r="K256" s="76" t="s">
        <v>55</v>
      </c>
    </row>
    <row r="257" spans="1:11">
      <c r="A257" s="76" t="s">
        <v>332</v>
      </c>
      <c r="B257" s="76" t="s">
        <v>989</v>
      </c>
      <c r="C257" s="76">
        <v>1.31</v>
      </c>
      <c r="D257" s="76">
        <v>1.31</v>
      </c>
      <c r="E257" s="76">
        <v>3.18</v>
      </c>
      <c r="F257" s="76">
        <v>0.40200000000000002</v>
      </c>
      <c r="G257" s="76">
        <v>0.495</v>
      </c>
      <c r="H257" s="76" t="s">
        <v>731</v>
      </c>
      <c r="I257" s="76" t="s">
        <v>103</v>
      </c>
      <c r="J257" s="76">
        <v>90</v>
      </c>
      <c r="K257" s="76" t="s">
        <v>53</v>
      </c>
    </row>
    <row r="258" spans="1:11">
      <c r="A258" s="76" t="s">
        <v>333</v>
      </c>
      <c r="B258" s="76" t="s">
        <v>990</v>
      </c>
      <c r="C258" s="76">
        <v>1.31</v>
      </c>
      <c r="D258" s="76">
        <v>1.31</v>
      </c>
      <c r="E258" s="76">
        <v>3.18</v>
      </c>
      <c r="F258" s="76">
        <v>0.40200000000000002</v>
      </c>
      <c r="G258" s="76">
        <v>0.495</v>
      </c>
      <c r="H258" s="76" t="s">
        <v>731</v>
      </c>
      <c r="I258" s="76" t="s">
        <v>105</v>
      </c>
      <c r="J258" s="76">
        <v>270</v>
      </c>
      <c r="K258" s="76" t="s">
        <v>60</v>
      </c>
    </row>
    <row r="259" spans="1:11">
      <c r="A259" s="76" t="s">
        <v>334</v>
      </c>
      <c r="B259" s="76" t="s">
        <v>665</v>
      </c>
      <c r="C259" s="76">
        <v>1.64</v>
      </c>
      <c r="D259" s="76">
        <v>1.64</v>
      </c>
      <c r="E259" s="76">
        <v>3.18</v>
      </c>
      <c r="F259" s="76">
        <v>0.40200000000000002</v>
      </c>
      <c r="G259" s="76">
        <v>0.495</v>
      </c>
      <c r="H259" s="76" t="s">
        <v>731</v>
      </c>
      <c r="I259" s="76" t="s">
        <v>109</v>
      </c>
      <c r="J259" s="76">
        <v>180</v>
      </c>
      <c r="K259" s="76" t="s">
        <v>62</v>
      </c>
    </row>
    <row r="260" spans="1:11">
      <c r="A260" s="76" t="s">
        <v>335</v>
      </c>
      <c r="B260" s="76" t="s">
        <v>665</v>
      </c>
      <c r="C260" s="76">
        <v>1.64</v>
      </c>
      <c r="D260" s="76">
        <v>1.64</v>
      </c>
      <c r="E260" s="76">
        <v>3.18</v>
      </c>
      <c r="F260" s="76">
        <v>0.40200000000000002</v>
      </c>
      <c r="G260" s="76">
        <v>0.495</v>
      </c>
      <c r="H260" s="76" t="s">
        <v>731</v>
      </c>
      <c r="I260" s="76" t="s">
        <v>110</v>
      </c>
      <c r="J260" s="76">
        <v>180</v>
      </c>
      <c r="K260" s="76" t="s">
        <v>62</v>
      </c>
    </row>
    <row r="261" spans="1:11">
      <c r="A261" s="76" t="s">
        <v>336</v>
      </c>
      <c r="B261" s="76" t="s">
        <v>665</v>
      </c>
      <c r="C261" s="76">
        <v>1.64</v>
      </c>
      <c r="D261" s="76">
        <v>1.64</v>
      </c>
      <c r="E261" s="76">
        <v>3.18</v>
      </c>
      <c r="F261" s="76">
        <v>0.40200000000000002</v>
      </c>
      <c r="G261" s="76">
        <v>0.495</v>
      </c>
      <c r="H261" s="76" t="s">
        <v>731</v>
      </c>
      <c r="I261" s="76" t="s">
        <v>110</v>
      </c>
      <c r="J261" s="76">
        <v>180</v>
      </c>
      <c r="K261" s="76" t="s">
        <v>62</v>
      </c>
    </row>
    <row r="262" spans="1:11">
      <c r="A262" s="76" t="s">
        <v>337</v>
      </c>
      <c r="B262" s="76" t="s">
        <v>665</v>
      </c>
      <c r="C262" s="76">
        <v>1.64</v>
      </c>
      <c r="D262" s="76">
        <v>1.64</v>
      </c>
      <c r="E262" s="76">
        <v>3.18</v>
      </c>
      <c r="F262" s="76">
        <v>0.40200000000000002</v>
      </c>
      <c r="G262" s="76">
        <v>0.495</v>
      </c>
      <c r="H262" s="76" t="s">
        <v>731</v>
      </c>
      <c r="I262" s="76" t="s">
        <v>110</v>
      </c>
      <c r="J262" s="76">
        <v>180</v>
      </c>
      <c r="K262" s="76" t="s">
        <v>62</v>
      </c>
    </row>
    <row r="263" spans="1:11">
      <c r="A263" s="76" t="s">
        <v>338</v>
      </c>
      <c r="B263" s="76" t="s">
        <v>665</v>
      </c>
      <c r="C263" s="76">
        <v>1.64</v>
      </c>
      <c r="D263" s="76">
        <v>1.64</v>
      </c>
      <c r="E263" s="76">
        <v>3.18</v>
      </c>
      <c r="F263" s="76">
        <v>0.40200000000000002</v>
      </c>
      <c r="G263" s="76">
        <v>0.495</v>
      </c>
      <c r="H263" s="76" t="s">
        <v>731</v>
      </c>
      <c r="I263" s="76" t="s">
        <v>110</v>
      </c>
      <c r="J263" s="76">
        <v>180</v>
      </c>
      <c r="K263" s="76" t="s">
        <v>62</v>
      </c>
    </row>
    <row r="264" spans="1:11">
      <c r="A264" s="76" t="s">
        <v>339</v>
      </c>
      <c r="B264" s="76" t="s">
        <v>665</v>
      </c>
      <c r="C264" s="76">
        <v>1.65</v>
      </c>
      <c r="D264" s="76">
        <v>1.65</v>
      </c>
      <c r="E264" s="76">
        <v>3.18</v>
      </c>
      <c r="F264" s="76">
        <v>0.40200000000000002</v>
      </c>
      <c r="G264" s="76">
        <v>0.495</v>
      </c>
      <c r="H264" s="76" t="s">
        <v>731</v>
      </c>
      <c r="I264" s="76" t="s">
        <v>111</v>
      </c>
      <c r="J264" s="76">
        <v>180</v>
      </c>
      <c r="K264" s="76" t="s">
        <v>62</v>
      </c>
    </row>
    <row r="265" spans="1:11">
      <c r="A265" s="76" t="s">
        <v>340</v>
      </c>
      <c r="B265" s="76" t="s">
        <v>665</v>
      </c>
      <c r="C265" s="76">
        <v>3.41</v>
      </c>
      <c r="D265" s="76">
        <v>3.41</v>
      </c>
      <c r="E265" s="76">
        <v>3.18</v>
      </c>
      <c r="F265" s="76">
        <v>0.40200000000000002</v>
      </c>
      <c r="G265" s="76">
        <v>0.495</v>
      </c>
      <c r="H265" s="76" t="s">
        <v>731</v>
      </c>
      <c r="I265" s="76" t="s">
        <v>111</v>
      </c>
      <c r="J265" s="76">
        <v>180</v>
      </c>
      <c r="K265" s="76" t="s">
        <v>62</v>
      </c>
    </row>
    <row r="266" spans="1:11">
      <c r="A266" s="76" t="s">
        <v>341</v>
      </c>
      <c r="B266" s="76" t="s">
        <v>665</v>
      </c>
      <c r="C266" s="76">
        <v>1.65</v>
      </c>
      <c r="D266" s="76">
        <v>1.65</v>
      </c>
      <c r="E266" s="76">
        <v>3.18</v>
      </c>
      <c r="F266" s="76">
        <v>0.40200000000000002</v>
      </c>
      <c r="G266" s="76">
        <v>0.495</v>
      </c>
      <c r="H266" s="76" t="s">
        <v>731</v>
      </c>
      <c r="I266" s="76" t="s">
        <v>111</v>
      </c>
      <c r="J266" s="76">
        <v>180</v>
      </c>
      <c r="K266" s="76" t="s">
        <v>62</v>
      </c>
    </row>
    <row r="267" spans="1:11">
      <c r="A267" s="76" t="s">
        <v>342</v>
      </c>
      <c r="B267" s="76" t="s">
        <v>665</v>
      </c>
      <c r="C267" s="76">
        <v>1.64</v>
      </c>
      <c r="D267" s="76">
        <v>1.64</v>
      </c>
      <c r="E267" s="76">
        <v>3.18</v>
      </c>
      <c r="F267" s="76">
        <v>0.40200000000000002</v>
      </c>
      <c r="G267" s="76">
        <v>0.495</v>
      </c>
      <c r="H267" s="76" t="s">
        <v>731</v>
      </c>
      <c r="I267" s="76" t="s">
        <v>112</v>
      </c>
      <c r="J267" s="76">
        <v>180</v>
      </c>
      <c r="K267" s="76" t="s">
        <v>62</v>
      </c>
    </row>
    <row r="268" spans="1:11">
      <c r="A268" s="76" t="s">
        <v>343</v>
      </c>
      <c r="B268" s="76" t="s">
        <v>665</v>
      </c>
      <c r="C268" s="76">
        <v>1.64</v>
      </c>
      <c r="D268" s="76">
        <v>1.64</v>
      </c>
      <c r="E268" s="76">
        <v>3.18</v>
      </c>
      <c r="F268" s="76">
        <v>0.40200000000000002</v>
      </c>
      <c r="G268" s="76">
        <v>0.495</v>
      </c>
      <c r="H268" s="76" t="s">
        <v>731</v>
      </c>
      <c r="I268" s="76" t="s">
        <v>112</v>
      </c>
      <c r="J268" s="76">
        <v>180</v>
      </c>
      <c r="K268" s="76" t="s">
        <v>62</v>
      </c>
    </row>
    <row r="269" spans="1:11">
      <c r="A269" s="76" t="s">
        <v>344</v>
      </c>
      <c r="B269" s="76" t="s">
        <v>665</v>
      </c>
      <c r="C269" s="76">
        <v>1.64</v>
      </c>
      <c r="D269" s="76">
        <v>1.64</v>
      </c>
      <c r="E269" s="76">
        <v>3.18</v>
      </c>
      <c r="F269" s="76">
        <v>0.40200000000000002</v>
      </c>
      <c r="G269" s="76">
        <v>0.495</v>
      </c>
      <c r="H269" s="76" t="s">
        <v>731</v>
      </c>
      <c r="I269" s="76" t="s">
        <v>112</v>
      </c>
      <c r="J269" s="76">
        <v>180</v>
      </c>
      <c r="K269" s="76" t="s">
        <v>62</v>
      </c>
    </row>
    <row r="270" spans="1:11">
      <c r="A270" s="76" t="s">
        <v>345</v>
      </c>
      <c r="B270" s="76" t="s">
        <v>665</v>
      </c>
      <c r="C270" s="76">
        <v>1.64</v>
      </c>
      <c r="D270" s="76">
        <v>1.64</v>
      </c>
      <c r="E270" s="76">
        <v>3.18</v>
      </c>
      <c r="F270" s="76">
        <v>0.40200000000000002</v>
      </c>
      <c r="G270" s="76">
        <v>0.495</v>
      </c>
      <c r="H270" s="76" t="s">
        <v>731</v>
      </c>
      <c r="I270" s="76" t="s">
        <v>112</v>
      </c>
      <c r="J270" s="76">
        <v>180</v>
      </c>
      <c r="K270" s="76" t="s">
        <v>62</v>
      </c>
    </row>
    <row r="271" spans="1:11">
      <c r="A271" s="76" t="s">
        <v>346</v>
      </c>
      <c r="B271" s="76" t="s">
        <v>665</v>
      </c>
      <c r="C271" s="76">
        <v>1.65</v>
      </c>
      <c r="D271" s="76">
        <v>1.65</v>
      </c>
      <c r="E271" s="76">
        <v>3.18</v>
      </c>
      <c r="F271" s="76">
        <v>0.40200000000000002</v>
      </c>
      <c r="G271" s="76">
        <v>0.495</v>
      </c>
      <c r="H271" s="76" t="s">
        <v>731</v>
      </c>
      <c r="I271" s="76" t="s">
        <v>113</v>
      </c>
      <c r="J271" s="76">
        <v>180</v>
      </c>
      <c r="K271" s="76" t="s">
        <v>62</v>
      </c>
    </row>
    <row r="272" spans="1:11">
      <c r="A272" s="76" t="s">
        <v>347</v>
      </c>
      <c r="B272" s="76" t="s">
        <v>850</v>
      </c>
      <c r="C272" s="76">
        <v>1.65</v>
      </c>
      <c r="D272" s="76">
        <v>1.65</v>
      </c>
      <c r="E272" s="76">
        <v>3.18</v>
      </c>
      <c r="F272" s="76">
        <v>0.501</v>
      </c>
      <c r="G272" s="76">
        <v>0.622</v>
      </c>
      <c r="H272" s="76" t="s">
        <v>731</v>
      </c>
      <c r="I272" s="76" t="s">
        <v>114</v>
      </c>
      <c r="J272" s="76">
        <v>0</v>
      </c>
      <c r="K272" s="76" t="s">
        <v>55</v>
      </c>
    </row>
    <row r="273" spans="1:11">
      <c r="A273" s="76" t="s">
        <v>348</v>
      </c>
      <c r="B273" s="76" t="s">
        <v>850</v>
      </c>
      <c r="C273" s="76">
        <v>1.64</v>
      </c>
      <c r="D273" s="76">
        <v>1.64</v>
      </c>
      <c r="E273" s="76">
        <v>3.18</v>
      </c>
      <c r="F273" s="76">
        <v>0.501</v>
      </c>
      <c r="G273" s="76">
        <v>0.622</v>
      </c>
      <c r="H273" s="76" t="s">
        <v>731</v>
      </c>
      <c r="I273" s="76" t="s">
        <v>115</v>
      </c>
      <c r="J273" s="76">
        <v>0</v>
      </c>
      <c r="K273" s="76" t="s">
        <v>55</v>
      </c>
    </row>
    <row r="274" spans="1:11">
      <c r="A274" s="76" t="s">
        <v>349</v>
      </c>
      <c r="B274" s="76" t="s">
        <v>850</v>
      </c>
      <c r="C274" s="76">
        <v>1.64</v>
      </c>
      <c r="D274" s="76">
        <v>1.64</v>
      </c>
      <c r="E274" s="76">
        <v>3.18</v>
      </c>
      <c r="F274" s="76">
        <v>0.501</v>
      </c>
      <c r="G274" s="76">
        <v>0.622</v>
      </c>
      <c r="H274" s="76" t="s">
        <v>731</v>
      </c>
      <c r="I274" s="76" t="s">
        <v>115</v>
      </c>
      <c r="J274" s="76">
        <v>0</v>
      </c>
      <c r="K274" s="76" t="s">
        <v>55</v>
      </c>
    </row>
    <row r="275" spans="1:11">
      <c r="A275" s="76" t="s">
        <v>350</v>
      </c>
      <c r="B275" s="76" t="s">
        <v>850</v>
      </c>
      <c r="C275" s="76">
        <v>1.64</v>
      </c>
      <c r="D275" s="76">
        <v>1.64</v>
      </c>
      <c r="E275" s="76">
        <v>3.18</v>
      </c>
      <c r="F275" s="76">
        <v>0.501</v>
      </c>
      <c r="G275" s="76">
        <v>0.622</v>
      </c>
      <c r="H275" s="76" t="s">
        <v>731</v>
      </c>
      <c r="I275" s="76" t="s">
        <v>115</v>
      </c>
      <c r="J275" s="76">
        <v>0</v>
      </c>
      <c r="K275" s="76" t="s">
        <v>55</v>
      </c>
    </row>
    <row r="276" spans="1:11">
      <c r="A276" s="76" t="s">
        <v>351</v>
      </c>
      <c r="B276" s="76" t="s">
        <v>850</v>
      </c>
      <c r="C276" s="76">
        <v>1.64</v>
      </c>
      <c r="D276" s="76">
        <v>1.64</v>
      </c>
      <c r="E276" s="76">
        <v>3.18</v>
      </c>
      <c r="F276" s="76">
        <v>0.501</v>
      </c>
      <c r="G276" s="76">
        <v>0.622</v>
      </c>
      <c r="H276" s="76" t="s">
        <v>731</v>
      </c>
      <c r="I276" s="76" t="s">
        <v>115</v>
      </c>
      <c r="J276" s="76">
        <v>0</v>
      </c>
      <c r="K276" s="76" t="s">
        <v>55</v>
      </c>
    </row>
    <row r="277" spans="1:11">
      <c r="A277" s="76" t="s">
        <v>352</v>
      </c>
      <c r="B277" s="76" t="s">
        <v>850</v>
      </c>
      <c r="C277" s="76">
        <v>1.65</v>
      </c>
      <c r="D277" s="76">
        <v>1.65</v>
      </c>
      <c r="E277" s="76">
        <v>3.18</v>
      </c>
      <c r="F277" s="76">
        <v>0.501</v>
      </c>
      <c r="G277" s="76">
        <v>0.622</v>
      </c>
      <c r="H277" s="76" t="s">
        <v>731</v>
      </c>
      <c r="I277" s="76" t="s">
        <v>117</v>
      </c>
      <c r="J277" s="76">
        <v>0</v>
      </c>
      <c r="K277" s="76" t="s">
        <v>55</v>
      </c>
    </row>
    <row r="278" spans="1:11">
      <c r="A278" s="76" t="s">
        <v>353</v>
      </c>
      <c r="B278" s="76" t="s">
        <v>850</v>
      </c>
      <c r="C278" s="76">
        <v>1.65</v>
      </c>
      <c r="D278" s="76">
        <v>1.65</v>
      </c>
      <c r="E278" s="76">
        <v>3.18</v>
      </c>
      <c r="F278" s="76">
        <v>0.501</v>
      </c>
      <c r="G278" s="76">
        <v>0.622</v>
      </c>
      <c r="H278" s="76" t="s">
        <v>731</v>
      </c>
      <c r="I278" s="76" t="s">
        <v>118</v>
      </c>
      <c r="J278" s="76">
        <v>0</v>
      </c>
      <c r="K278" s="76" t="s">
        <v>55</v>
      </c>
    </row>
    <row r="279" spans="1:11">
      <c r="A279" s="76" t="s">
        <v>354</v>
      </c>
      <c r="B279" s="76" t="s">
        <v>850</v>
      </c>
      <c r="C279" s="76">
        <v>1.64</v>
      </c>
      <c r="D279" s="76">
        <v>1.64</v>
      </c>
      <c r="E279" s="76">
        <v>3.18</v>
      </c>
      <c r="F279" s="76">
        <v>0.501</v>
      </c>
      <c r="G279" s="76">
        <v>0.622</v>
      </c>
      <c r="H279" s="76" t="s">
        <v>731</v>
      </c>
      <c r="I279" s="76" t="s">
        <v>118</v>
      </c>
      <c r="J279" s="76">
        <v>0</v>
      </c>
      <c r="K279" s="76" t="s">
        <v>55</v>
      </c>
    </row>
    <row r="280" spans="1:11">
      <c r="A280" s="76" t="s">
        <v>355</v>
      </c>
      <c r="B280" s="76" t="s">
        <v>850</v>
      </c>
      <c r="C280" s="76">
        <v>1.64</v>
      </c>
      <c r="D280" s="76">
        <v>1.64</v>
      </c>
      <c r="E280" s="76">
        <v>3.18</v>
      </c>
      <c r="F280" s="76">
        <v>0.501</v>
      </c>
      <c r="G280" s="76">
        <v>0.622</v>
      </c>
      <c r="H280" s="76" t="s">
        <v>731</v>
      </c>
      <c r="I280" s="76" t="s">
        <v>118</v>
      </c>
      <c r="J280" s="76">
        <v>0</v>
      </c>
      <c r="K280" s="76" t="s">
        <v>55</v>
      </c>
    </row>
    <row r="281" spans="1:11">
      <c r="A281" s="76" t="s">
        <v>356</v>
      </c>
      <c r="B281" s="76" t="s">
        <v>850</v>
      </c>
      <c r="C281" s="76">
        <v>1.64</v>
      </c>
      <c r="D281" s="76">
        <v>1.64</v>
      </c>
      <c r="E281" s="76">
        <v>3.18</v>
      </c>
      <c r="F281" s="76">
        <v>0.501</v>
      </c>
      <c r="G281" s="76">
        <v>0.622</v>
      </c>
      <c r="H281" s="76" t="s">
        <v>731</v>
      </c>
      <c r="I281" s="76" t="s">
        <v>118</v>
      </c>
      <c r="J281" s="76">
        <v>0</v>
      </c>
      <c r="K281" s="76" t="s">
        <v>55</v>
      </c>
    </row>
    <row r="282" spans="1:11">
      <c r="A282" s="76" t="s">
        <v>357</v>
      </c>
      <c r="B282" s="76" t="s">
        <v>850</v>
      </c>
      <c r="C282" s="76">
        <v>1.64</v>
      </c>
      <c r="D282" s="76">
        <v>1.64</v>
      </c>
      <c r="E282" s="76">
        <v>3.18</v>
      </c>
      <c r="F282" s="76">
        <v>0.501</v>
      </c>
      <c r="G282" s="76">
        <v>0.622</v>
      </c>
      <c r="H282" s="76" t="s">
        <v>731</v>
      </c>
      <c r="I282" s="76" t="s">
        <v>119</v>
      </c>
      <c r="J282" s="76">
        <v>0</v>
      </c>
      <c r="K282" s="76" t="s">
        <v>55</v>
      </c>
    </row>
    <row r="283" spans="1:11">
      <c r="A283" s="76" t="s">
        <v>358</v>
      </c>
      <c r="B283" s="76" t="s">
        <v>989</v>
      </c>
      <c r="C283" s="76">
        <v>1.31</v>
      </c>
      <c r="D283" s="76">
        <v>1.31</v>
      </c>
      <c r="E283" s="76">
        <v>3.18</v>
      </c>
      <c r="F283" s="76">
        <v>0.40200000000000002</v>
      </c>
      <c r="G283" s="76">
        <v>0.495</v>
      </c>
      <c r="H283" s="76" t="s">
        <v>731</v>
      </c>
      <c r="I283" s="76" t="s">
        <v>125</v>
      </c>
      <c r="J283" s="76">
        <v>90</v>
      </c>
      <c r="K283" s="76" t="s">
        <v>53</v>
      </c>
    </row>
    <row r="284" spans="1:11">
      <c r="A284" s="76" t="s">
        <v>359</v>
      </c>
      <c r="B284" s="76" t="s">
        <v>990</v>
      </c>
      <c r="C284" s="76">
        <v>1.31</v>
      </c>
      <c r="D284" s="76">
        <v>1.31</v>
      </c>
      <c r="E284" s="76">
        <v>3.18</v>
      </c>
      <c r="F284" s="76">
        <v>0.40200000000000002</v>
      </c>
      <c r="G284" s="76">
        <v>0.495</v>
      </c>
      <c r="H284" s="76" t="s">
        <v>731</v>
      </c>
      <c r="I284" s="76" t="s">
        <v>127</v>
      </c>
      <c r="J284" s="76">
        <v>270</v>
      </c>
      <c r="K284" s="76" t="s">
        <v>60</v>
      </c>
    </row>
    <row r="285" spans="1:11">
      <c r="A285" s="76" t="s">
        <v>360</v>
      </c>
      <c r="B285" s="76" t="s">
        <v>665</v>
      </c>
      <c r="C285" s="76">
        <v>1.64</v>
      </c>
      <c r="D285" s="76">
        <v>1.64</v>
      </c>
      <c r="E285" s="76">
        <v>3.18</v>
      </c>
      <c r="F285" s="76">
        <v>0.40200000000000002</v>
      </c>
      <c r="G285" s="76">
        <v>0.495</v>
      </c>
      <c r="H285" s="76" t="s">
        <v>731</v>
      </c>
      <c r="I285" s="76" t="s">
        <v>131</v>
      </c>
      <c r="J285" s="76">
        <v>180</v>
      </c>
      <c r="K285" s="76" t="s">
        <v>62</v>
      </c>
    </row>
    <row r="286" spans="1:11">
      <c r="A286" s="76" t="s">
        <v>361</v>
      </c>
      <c r="B286" s="76" t="s">
        <v>665</v>
      </c>
      <c r="C286" s="76">
        <v>1.64</v>
      </c>
      <c r="D286" s="76">
        <v>1.64</v>
      </c>
      <c r="E286" s="76">
        <v>3.18</v>
      </c>
      <c r="F286" s="76">
        <v>0.40200000000000002</v>
      </c>
      <c r="G286" s="76">
        <v>0.495</v>
      </c>
      <c r="H286" s="76" t="s">
        <v>731</v>
      </c>
      <c r="I286" s="76" t="s">
        <v>132</v>
      </c>
      <c r="J286" s="76">
        <v>180</v>
      </c>
      <c r="K286" s="76" t="s">
        <v>62</v>
      </c>
    </row>
    <row r="287" spans="1:11">
      <c r="A287" s="76" t="s">
        <v>362</v>
      </c>
      <c r="B287" s="76" t="s">
        <v>665</v>
      </c>
      <c r="C287" s="76">
        <v>1.64</v>
      </c>
      <c r="D287" s="76">
        <v>1.64</v>
      </c>
      <c r="E287" s="76">
        <v>3.18</v>
      </c>
      <c r="F287" s="76">
        <v>0.40200000000000002</v>
      </c>
      <c r="G287" s="76">
        <v>0.495</v>
      </c>
      <c r="H287" s="76" t="s">
        <v>731</v>
      </c>
      <c r="I287" s="76" t="s">
        <v>132</v>
      </c>
      <c r="J287" s="76">
        <v>180</v>
      </c>
      <c r="K287" s="76" t="s">
        <v>62</v>
      </c>
    </row>
    <row r="288" spans="1:11">
      <c r="A288" s="76" t="s">
        <v>363</v>
      </c>
      <c r="B288" s="76" t="s">
        <v>665</v>
      </c>
      <c r="C288" s="76">
        <v>1.64</v>
      </c>
      <c r="D288" s="76">
        <v>1.64</v>
      </c>
      <c r="E288" s="76">
        <v>3.18</v>
      </c>
      <c r="F288" s="76">
        <v>0.40200000000000002</v>
      </c>
      <c r="G288" s="76">
        <v>0.495</v>
      </c>
      <c r="H288" s="76" t="s">
        <v>731</v>
      </c>
      <c r="I288" s="76" t="s">
        <v>132</v>
      </c>
      <c r="J288" s="76">
        <v>180</v>
      </c>
      <c r="K288" s="76" t="s">
        <v>62</v>
      </c>
    </row>
    <row r="289" spans="1:11">
      <c r="A289" s="76" t="s">
        <v>364</v>
      </c>
      <c r="B289" s="76" t="s">
        <v>665</v>
      </c>
      <c r="C289" s="76">
        <v>1.64</v>
      </c>
      <c r="D289" s="76">
        <v>1.64</v>
      </c>
      <c r="E289" s="76">
        <v>3.18</v>
      </c>
      <c r="F289" s="76">
        <v>0.40200000000000002</v>
      </c>
      <c r="G289" s="76">
        <v>0.495</v>
      </c>
      <c r="H289" s="76" t="s">
        <v>731</v>
      </c>
      <c r="I289" s="76" t="s">
        <v>132</v>
      </c>
      <c r="J289" s="76">
        <v>180</v>
      </c>
      <c r="K289" s="76" t="s">
        <v>62</v>
      </c>
    </row>
    <row r="290" spans="1:11">
      <c r="A290" s="76" t="s">
        <v>365</v>
      </c>
      <c r="B290" s="76" t="s">
        <v>665</v>
      </c>
      <c r="C290" s="76">
        <v>1.65</v>
      </c>
      <c r="D290" s="76">
        <v>1.65</v>
      </c>
      <c r="E290" s="76">
        <v>3.18</v>
      </c>
      <c r="F290" s="76">
        <v>0.40200000000000002</v>
      </c>
      <c r="G290" s="76">
        <v>0.495</v>
      </c>
      <c r="H290" s="76" t="s">
        <v>731</v>
      </c>
      <c r="I290" s="76" t="s">
        <v>133</v>
      </c>
      <c r="J290" s="76">
        <v>180</v>
      </c>
      <c r="K290" s="76" t="s">
        <v>62</v>
      </c>
    </row>
    <row r="291" spans="1:11">
      <c r="A291" s="76" t="s">
        <v>366</v>
      </c>
      <c r="B291" s="76" t="s">
        <v>665</v>
      </c>
      <c r="C291" s="76">
        <v>3.41</v>
      </c>
      <c r="D291" s="76">
        <v>3.41</v>
      </c>
      <c r="E291" s="76">
        <v>3.18</v>
      </c>
      <c r="F291" s="76">
        <v>0.40200000000000002</v>
      </c>
      <c r="G291" s="76">
        <v>0.495</v>
      </c>
      <c r="H291" s="76" t="s">
        <v>731</v>
      </c>
      <c r="I291" s="76" t="s">
        <v>133</v>
      </c>
      <c r="J291" s="76">
        <v>180</v>
      </c>
      <c r="K291" s="76" t="s">
        <v>62</v>
      </c>
    </row>
    <row r="292" spans="1:11">
      <c r="A292" s="76" t="s">
        <v>367</v>
      </c>
      <c r="B292" s="76" t="s">
        <v>665</v>
      </c>
      <c r="C292" s="76">
        <v>1.65</v>
      </c>
      <c r="D292" s="76">
        <v>1.65</v>
      </c>
      <c r="E292" s="76">
        <v>3.18</v>
      </c>
      <c r="F292" s="76">
        <v>0.40200000000000002</v>
      </c>
      <c r="G292" s="76">
        <v>0.495</v>
      </c>
      <c r="H292" s="76" t="s">
        <v>731</v>
      </c>
      <c r="I292" s="76" t="s">
        <v>133</v>
      </c>
      <c r="J292" s="76">
        <v>180</v>
      </c>
      <c r="K292" s="76" t="s">
        <v>62</v>
      </c>
    </row>
    <row r="293" spans="1:11">
      <c r="A293" s="76" t="s">
        <v>368</v>
      </c>
      <c r="B293" s="76" t="s">
        <v>665</v>
      </c>
      <c r="C293" s="76">
        <v>1.64</v>
      </c>
      <c r="D293" s="76">
        <v>1.64</v>
      </c>
      <c r="E293" s="76">
        <v>3.18</v>
      </c>
      <c r="F293" s="76">
        <v>0.40200000000000002</v>
      </c>
      <c r="G293" s="76">
        <v>0.495</v>
      </c>
      <c r="H293" s="76" t="s">
        <v>731</v>
      </c>
      <c r="I293" s="76" t="s">
        <v>134</v>
      </c>
      <c r="J293" s="76">
        <v>180</v>
      </c>
      <c r="K293" s="76" t="s">
        <v>62</v>
      </c>
    </row>
    <row r="294" spans="1:11">
      <c r="A294" s="76" t="s">
        <v>369</v>
      </c>
      <c r="B294" s="76" t="s">
        <v>665</v>
      </c>
      <c r="C294" s="76">
        <v>1.64</v>
      </c>
      <c r="D294" s="76">
        <v>1.64</v>
      </c>
      <c r="E294" s="76">
        <v>3.18</v>
      </c>
      <c r="F294" s="76">
        <v>0.40200000000000002</v>
      </c>
      <c r="G294" s="76">
        <v>0.495</v>
      </c>
      <c r="H294" s="76" t="s">
        <v>731</v>
      </c>
      <c r="I294" s="76" t="s">
        <v>134</v>
      </c>
      <c r="J294" s="76">
        <v>180</v>
      </c>
      <c r="K294" s="76" t="s">
        <v>62</v>
      </c>
    </row>
    <row r="295" spans="1:11">
      <c r="A295" s="76" t="s">
        <v>370</v>
      </c>
      <c r="B295" s="76" t="s">
        <v>665</v>
      </c>
      <c r="C295" s="76">
        <v>1.64</v>
      </c>
      <c r="D295" s="76">
        <v>1.64</v>
      </c>
      <c r="E295" s="76">
        <v>3.18</v>
      </c>
      <c r="F295" s="76">
        <v>0.40200000000000002</v>
      </c>
      <c r="G295" s="76">
        <v>0.495</v>
      </c>
      <c r="H295" s="76" t="s">
        <v>731</v>
      </c>
      <c r="I295" s="76" t="s">
        <v>134</v>
      </c>
      <c r="J295" s="76">
        <v>180</v>
      </c>
      <c r="K295" s="76" t="s">
        <v>62</v>
      </c>
    </row>
    <row r="296" spans="1:11">
      <c r="A296" s="76" t="s">
        <v>371</v>
      </c>
      <c r="B296" s="76" t="s">
        <v>665</v>
      </c>
      <c r="C296" s="76">
        <v>1.64</v>
      </c>
      <c r="D296" s="76">
        <v>1.64</v>
      </c>
      <c r="E296" s="76">
        <v>3.18</v>
      </c>
      <c r="F296" s="76">
        <v>0.40200000000000002</v>
      </c>
      <c r="G296" s="76">
        <v>0.495</v>
      </c>
      <c r="H296" s="76" t="s">
        <v>731</v>
      </c>
      <c r="I296" s="76" t="s">
        <v>134</v>
      </c>
      <c r="J296" s="76">
        <v>180</v>
      </c>
      <c r="K296" s="76" t="s">
        <v>62</v>
      </c>
    </row>
    <row r="297" spans="1:11">
      <c r="A297" s="76" t="s">
        <v>372</v>
      </c>
      <c r="B297" s="76" t="s">
        <v>665</v>
      </c>
      <c r="C297" s="76">
        <v>1.65</v>
      </c>
      <c r="D297" s="76">
        <v>1.65</v>
      </c>
      <c r="E297" s="76">
        <v>3.18</v>
      </c>
      <c r="F297" s="76">
        <v>0.40200000000000002</v>
      </c>
      <c r="G297" s="76">
        <v>0.495</v>
      </c>
      <c r="H297" s="76" t="s">
        <v>731</v>
      </c>
      <c r="I297" s="76" t="s">
        <v>135</v>
      </c>
      <c r="J297" s="76">
        <v>180</v>
      </c>
      <c r="K297" s="76" t="s">
        <v>62</v>
      </c>
    </row>
    <row r="298" spans="1:11">
      <c r="A298" s="76" t="s">
        <v>373</v>
      </c>
      <c r="B298" s="76" t="s">
        <v>850</v>
      </c>
      <c r="C298" s="76">
        <v>1.65</v>
      </c>
      <c r="D298" s="76">
        <v>1.65</v>
      </c>
      <c r="E298" s="76">
        <v>3.18</v>
      </c>
      <c r="F298" s="76">
        <v>0.501</v>
      </c>
      <c r="G298" s="76">
        <v>0.622</v>
      </c>
      <c r="H298" s="76" t="s">
        <v>731</v>
      </c>
      <c r="I298" s="76" t="s">
        <v>136</v>
      </c>
      <c r="J298" s="76">
        <v>0</v>
      </c>
      <c r="K298" s="76" t="s">
        <v>55</v>
      </c>
    </row>
    <row r="299" spans="1:11">
      <c r="A299" s="76" t="s">
        <v>374</v>
      </c>
      <c r="B299" s="76" t="s">
        <v>850</v>
      </c>
      <c r="C299" s="76">
        <v>1.64</v>
      </c>
      <c r="D299" s="76">
        <v>1.64</v>
      </c>
      <c r="E299" s="76">
        <v>3.18</v>
      </c>
      <c r="F299" s="76">
        <v>0.501</v>
      </c>
      <c r="G299" s="76">
        <v>0.622</v>
      </c>
      <c r="H299" s="76" t="s">
        <v>731</v>
      </c>
      <c r="I299" s="76" t="s">
        <v>137</v>
      </c>
      <c r="J299" s="76">
        <v>0</v>
      </c>
      <c r="K299" s="76" t="s">
        <v>55</v>
      </c>
    </row>
    <row r="300" spans="1:11">
      <c r="A300" s="76" t="s">
        <v>375</v>
      </c>
      <c r="B300" s="76" t="s">
        <v>850</v>
      </c>
      <c r="C300" s="76">
        <v>1.64</v>
      </c>
      <c r="D300" s="76">
        <v>1.64</v>
      </c>
      <c r="E300" s="76">
        <v>3.18</v>
      </c>
      <c r="F300" s="76">
        <v>0.501</v>
      </c>
      <c r="G300" s="76">
        <v>0.622</v>
      </c>
      <c r="H300" s="76" t="s">
        <v>731</v>
      </c>
      <c r="I300" s="76" t="s">
        <v>137</v>
      </c>
      <c r="J300" s="76">
        <v>0</v>
      </c>
      <c r="K300" s="76" t="s">
        <v>55</v>
      </c>
    </row>
    <row r="301" spans="1:11">
      <c r="A301" s="76" t="s">
        <v>376</v>
      </c>
      <c r="B301" s="76" t="s">
        <v>850</v>
      </c>
      <c r="C301" s="76">
        <v>1.64</v>
      </c>
      <c r="D301" s="76">
        <v>1.64</v>
      </c>
      <c r="E301" s="76">
        <v>3.18</v>
      </c>
      <c r="F301" s="76">
        <v>0.501</v>
      </c>
      <c r="G301" s="76">
        <v>0.622</v>
      </c>
      <c r="H301" s="76" t="s">
        <v>731</v>
      </c>
      <c r="I301" s="76" t="s">
        <v>137</v>
      </c>
      <c r="J301" s="76">
        <v>0</v>
      </c>
      <c r="K301" s="76" t="s">
        <v>55</v>
      </c>
    </row>
    <row r="302" spans="1:11">
      <c r="A302" s="76" t="s">
        <v>377</v>
      </c>
      <c r="B302" s="76" t="s">
        <v>850</v>
      </c>
      <c r="C302" s="76">
        <v>1.64</v>
      </c>
      <c r="D302" s="76">
        <v>1.64</v>
      </c>
      <c r="E302" s="76">
        <v>3.18</v>
      </c>
      <c r="F302" s="76">
        <v>0.501</v>
      </c>
      <c r="G302" s="76">
        <v>0.622</v>
      </c>
      <c r="H302" s="76" t="s">
        <v>731</v>
      </c>
      <c r="I302" s="76" t="s">
        <v>137</v>
      </c>
      <c r="J302" s="76">
        <v>0</v>
      </c>
      <c r="K302" s="76" t="s">
        <v>55</v>
      </c>
    </row>
    <row r="303" spans="1:11">
      <c r="A303" s="76" t="s">
        <v>378</v>
      </c>
      <c r="B303" s="76" t="s">
        <v>850</v>
      </c>
      <c r="C303" s="76">
        <v>1.65</v>
      </c>
      <c r="D303" s="76">
        <v>1.65</v>
      </c>
      <c r="E303" s="76">
        <v>3.18</v>
      </c>
      <c r="F303" s="76">
        <v>0.501</v>
      </c>
      <c r="G303" s="76">
        <v>0.622</v>
      </c>
      <c r="H303" s="76" t="s">
        <v>731</v>
      </c>
      <c r="I303" s="76" t="s">
        <v>139</v>
      </c>
      <c r="J303" s="76">
        <v>0</v>
      </c>
      <c r="K303" s="76" t="s">
        <v>55</v>
      </c>
    </row>
    <row r="304" spans="1:11">
      <c r="A304" s="76" t="s">
        <v>379</v>
      </c>
      <c r="B304" s="76" t="s">
        <v>850</v>
      </c>
      <c r="C304" s="76">
        <v>1.65</v>
      </c>
      <c r="D304" s="76">
        <v>1.65</v>
      </c>
      <c r="E304" s="76">
        <v>3.18</v>
      </c>
      <c r="F304" s="76">
        <v>0.501</v>
      </c>
      <c r="G304" s="76">
        <v>0.622</v>
      </c>
      <c r="H304" s="76" t="s">
        <v>731</v>
      </c>
      <c r="I304" s="76" t="s">
        <v>140</v>
      </c>
      <c r="J304" s="76">
        <v>0</v>
      </c>
      <c r="K304" s="76" t="s">
        <v>55</v>
      </c>
    </row>
    <row r="305" spans="1:11">
      <c r="A305" s="76" t="s">
        <v>380</v>
      </c>
      <c r="B305" s="76" t="s">
        <v>850</v>
      </c>
      <c r="C305" s="76">
        <v>1.64</v>
      </c>
      <c r="D305" s="76">
        <v>1.64</v>
      </c>
      <c r="E305" s="76">
        <v>3.18</v>
      </c>
      <c r="F305" s="76">
        <v>0.501</v>
      </c>
      <c r="G305" s="76">
        <v>0.622</v>
      </c>
      <c r="H305" s="76" t="s">
        <v>731</v>
      </c>
      <c r="I305" s="76" t="s">
        <v>140</v>
      </c>
      <c r="J305" s="76">
        <v>0</v>
      </c>
      <c r="K305" s="76" t="s">
        <v>55</v>
      </c>
    </row>
    <row r="306" spans="1:11">
      <c r="A306" s="76" t="s">
        <v>381</v>
      </c>
      <c r="B306" s="76" t="s">
        <v>850</v>
      </c>
      <c r="C306" s="76">
        <v>1.64</v>
      </c>
      <c r="D306" s="76">
        <v>1.64</v>
      </c>
      <c r="E306" s="76">
        <v>3.18</v>
      </c>
      <c r="F306" s="76">
        <v>0.501</v>
      </c>
      <c r="G306" s="76">
        <v>0.622</v>
      </c>
      <c r="H306" s="76" t="s">
        <v>731</v>
      </c>
      <c r="I306" s="76" t="s">
        <v>140</v>
      </c>
      <c r="J306" s="76">
        <v>0</v>
      </c>
      <c r="K306" s="76" t="s">
        <v>55</v>
      </c>
    </row>
    <row r="307" spans="1:11">
      <c r="A307" s="76" t="s">
        <v>382</v>
      </c>
      <c r="B307" s="76" t="s">
        <v>850</v>
      </c>
      <c r="C307" s="76">
        <v>1.64</v>
      </c>
      <c r="D307" s="76">
        <v>1.64</v>
      </c>
      <c r="E307" s="76">
        <v>3.18</v>
      </c>
      <c r="F307" s="76">
        <v>0.501</v>
      </c>
      <c r="G307" s="76">
        <v>0.622</v>
      </c>
      <c r="H307" s="76" t="s">
        <v>731</v>
      </c>
      <c r="I307" s="76" t="s">
        <v>140</v>
      </c>
      <c r="J307" s="76">
        <v>0</v>
      </c>
      <c r="K307" s="76" t="s">
        <v>55</v>
      </c>
    </row>
    <row r="308" spans="1:11">
      <c r="A308" s="76" t="s">
        <v>383</v>
      </c>
      <c r="B308" s="76" t="s">
        <v>850</v>
      </c>
      <c r="C308" s="76">
        <v>1.64</v>
      </c>
      <c r="D308" s="76">
        <v>1.64</v>
      </c>
      <c r="E308" s="76">
        <v>3.18</v>
      </c>
      <c r="F308" s="76">
        <v>0.501</v>
      </c>
      <c r="G308" s="76">
        <v>0.622</v>
      </c>
      <c r="H308" s="76" t="s">
        <v>731</v>
      </c>
      <c r="I308" s="76" t="s">
        <v>141</v>
      </c>
      <c r="J308" s="76">
        <v>0</v>
      </c>
      <c r="K308" s="76" t="s">
        <v>55</v>
      </c>
    </row>
    <row r="309" spans="1:11">
      <c r="A309" s="76" t="s">
        <v>384</v>
      </c>
      <c r="B309" s="76" t="s">
        <v>989</v>
      </c>
      <c r="C309" s="76">
        <v>1.31</v>
      </c>
      <c r="D309" s="76">
        <v>1.31</v>
      </c>
      <c r="E309" s="76">
        <v>3.18</v>
      </c>
      <c r="F309" s="76">
        <v>0.40200000000000002</v>
      </c>
      <c r="G309" s="76">
        <v>0.495</v>
      </c>
      <c r="H309" s="76" t="s">
        <v>731</v>
      </c>
      <c r="I309" s="76" t="s">
        <v>149</v>
      </c>
      <c r="J309" s="76">
        <v>90</v>
      </c>
      <c r="K309" s="76" t="s">
        <v>53</v>
      </c>
    </row>
    <row r="310" spans="1:11">
      <c r="A310" s="76" t="s">
        <v>385</v>
      </c>
      <c r="B310" s="76" t="s">
        <v>990</v>
      </c>
      <c r="C310" s="76">
        <v>1.31</v>
      </c>
      <c r="D310" s="76">
        <v>1.31</v>
      </c>
      <c r="E310" s="76">
        <v>3.18</v>
      </c>
      <c r="F310" s="76">
        <v>0.40200000000000002</v>
      </c>
      <c r="G310" s="76">
        <v>0.495</v>
      </c>
      <c r="H310" s="76" t="s">
        <v>731</v>
      </c>
      <c r="I310" s="76" t="s">
        <v>151</v>
      </c>
      <c r="J310" s="76">
        <v>270</v>
      </c>
      <c r="K310" s="76" t="s">
        <v>60</v>
      </c>
    </row>
    <row r="311" spans="1:11">
      <c r="A311" s="76" t="s">
        <v>386</v>
      </c>
      <c r="B311" s="76" t="s">
        <v>665</v>
      </c>
      <c r="C311" s="76">
        <v>1.64</v>
      </c>
      <c r="D311" s="76">
        <v>1.64</v>
      </c>
      <c r="E311" s="76">
        <v>3.18</v>
      </c>
      <c r="F311" s="76">
        <v>0.40200000000000002</v>
      </c>
      <c r="G311" s="76">
        <v>0.495</v>
      </c>
      <c r="H311" s="76" t="s">
        <v>731</v>
      </c>
      <c r="I311" s="76" t="s">
        <v>157</v>
      </c>
      <c r="J311" s="76">
        <v>180</v>
      </c>
      <c r="K311" s="76" t="s">
        <v>62</v>
      </c>
    </row>
    <row r="312" spans="1:11">
      <c r="A312" s="76" t="s">
        <v>387</v>
      </c>
      <c r="B312" s="76" t="s">
        <v>665</v>
      </c>
      <c r="C312" s="76">
        <v>1.64</v>
      </c>
      <c r="D312" s="76">
        <v>1.64</v>
      </c>
      <c r="E312" s="76">
        <v>3.18</v>
      </c>
      <c r="F312" s="76">
        <v>0.40200000000000002</v>
      </c>
      <c r="G312" s="76">
        <v>0.495</v>
      </c>
      <c r="H312" s="76" t="s">
        <v>731</v>
      </c>
      <c r="I312" s="76" t="s">
        <v>159</v>
      </c>
      <c r="J312" s="76">
        <v>180</v>
      </c>
      <c r="K312" s="76" t="s">
        <v>62</v>
      </c>
    </row>
    <row r="313" spans="1:11">
      <c r="A313" s="76" t="s">
        <v>388</v>
      </c>
      <c r="B313" s="76" t="s">
        <v>665</v>
      </c>
      <c r="C313" s="76">
        <v>1.64</v>
      </c>
      <c r="D313" s="76">
        <v>1.64</v>
      </c>
      <c r="E313" s="76">
        <v>3.18</v>
      </c>
      <c r="F313" s="76">
        <v>0.40200000000000002</v>
      </c>
      <c r="G313" s="76">
        <v>0.495</v>
      </c>
      <c r="H313" s="76" t="s">
        <v>731</v>
      </c>
      <c r="I313" s="76" t="s">
        <v>159</v>
      </c>
      <c r="J313" s="76">
        <v>180</v>
      </c>
      <c r="K313" s="76" t="s">
        <v>62</v>
      </c>
    </row>
    <row r="314" spans="1:11">
      <c r="A314" s="76" t="s">
        <v>389</v>
      </c>
      <c r="B314" s="76" t="s">
        <v>665</v>
      </c>
      <c r="C314" s="76">
        <v>1.64</v>
      </c>
      <c r="D314" s="76">
        <v>1.64</v>
      </c>
      <c r="E314" s="76">
        <v>3.18</v>
      </c>
      <c r="F314" s="76">
        <v>0.40200000000000002</v>
      </c>
      <c r="G314" s="76">
        <v>0.495</v>
      </c>
      <c r="H314" s="76" t="s">
        <v>731</v>
      </c>
      <c r="I314" s="76" t="s">
        <v>159</v>
      </c>
      <c r="J314" s="76">
        <v>180</v>
      </c>
      <c r="K314" s="76" t="s">
        <v>62</v>
      </c>
    </row>
    <row r="315" spans="1:11">
      <c r="A315" s="76" t="s">
        <v>390</v>
      </c>
      <c r="B315" s="76" t="s">
        <v>665</v>
      </c>
      <c r="C315" s="76">
        <v>1.64</v>
      </c>
      <c r="D315" s="76">
        <v>1.64</v>
      </c>
      <c r="E315" s="76">
        <v>3.18</v>
      </c>
      <c r="F315" s="76">
        <v>0.40200000000000002</v>
      </c>
      <c r="G315" s="76">
        <v>0.495</v>
      </c>
      <c r="H315" s="76" t="s">
        <v>731</v>
      </c>
      <c r="I315" s="76" t="s">
        <v>159</v>
      </c>
      <c r="J315" s="76">
        <v>180</v>
      </c>
      <c r="K315" s="76" t="s">
        <v>62</v>
      </c>
    </row>
    <row r="316" spans="1:11">
      <c r="A316" s="76" t="s">
        <v>391</v>
      </c>
      <c r="B316" s="76" t="s">
        <v>665</v>
      </c>
      <c r="C316" s="76">
        <v>1.65</v>
      </c>
      <c r="D316" s="76">
        <v>1.65</v>
      </c>
      <c r="E316" s="76">
        <v>3.18</v>
      </c>
      <c r="F316" s="76">
        <v>0.40200000000000002</v>
      </c>
      <c r="G316" s="76">
        <v>0.495</v>
      </c>
      <c r="H316" s="76" t="s">
        <v>731</v>
      </c>
      <c r="I316" s="76" t="s">
        <v>161</v>
      </c>
      <c r="J316" s="76">
        <v>180</v>
      </c>
      <c r="K316" s="76" t="s">
        <v>62</v>
      </c>
    </row>
    <row r="317" spans="1:11">
      <c r="A317" s="76" t="s">
        <v>392</v>
      </c>
      <c r="B317" s="76" t="s">
        <v>665</v>
      </c>
      <c r="C317" s="76">
        <v>1.65</v>
      </c>
      <c r="D317" s="76">
        <v>1.65</v>
      </c>
      <c r="E317" s="76">
        <v>3.18</v>
      </c>
      <c r="F317" s="76">
        <v>0.40200000000000002</v>
      </c>
      <c r="G317" s="76">
        <v>0.495</v>
      </c>
      <c r="H317" s="76" t="s">
        <v>731</v>
      </c>
      <c r="I317" s="76" t="s">
        <v>161</v>
      </c>
      <c r="J317" s="76">
        <v>180</v>
      </c>
      <c r="K317" s="76" t="s">
        <v>62</v>
      </c>
    </row>
    <row r="318" spans="1:11">
      <c r="A318" s="76" t="s">
        <v>393</v>
      </c>
      <c r="B318" s="76" t="s">
        <v>665</v>
      </c>
      <c r="C318" s="76">
        <v>3.41</v>
      </c>
      <c r="D318" s="76">
        <v>3.41</v>
      </c>
      <c r="E318" s="76">
        <v>3.18</v>
      </c>
      <c r="F318" s="76">
        <v>0.40200000000000002</v>
      </c>
      <c r="G318" s="76">
        <v>0.495</v>
      </c>
      <c r="H318" s="76" t="s">
        <v>731</v>
      </c>
      <c r="I318" s="76" t="s">
        <v>161</v>
      </c>
      <c r="J318" s="76">
        <v>180</v>
      </c>
      <c r="K318" s="76" t="s">
        <v>62</v>
      </c>
    </row>
    <row r="319" spans="1:11">
      <c r="A319" s="76" t="s">
        <v>394</v>
      </c>
      <c r="B319" s="76" t="s">
        <v>665</v>
      </c>
      <c r="C319" s="76">
        <v>1.64</v>
      </c>
      <c r="D319" s="76">
        <v>1.64</v>
      </c>
      <c r="E319" s="76">
        <v>3.18</v>
      </c>
      <c r="F319" s="76">
        <v>0.40200000000000002</v>
      </c>
      <c r="G319" s="76">
        <v>0.495</v>
      </c>
      <c r="H319" s="76" t="s">
        <v>731</v>
      </c>
      <c r="I319" s="76" t="s">
        <v>163</v>
      </c>
      <c r="J319" s="76">
        <v>180</v>
      </c>
      <c r="K319" s="76" t="s">
        <v>62</v>
      </c>
    </row>
    <row r="320" spans="1:11">
      <c r="A320" s="76" t="s">
        <v>395</v>
      </c>
      <c r="B320" s="76" t="s">
        <v>665</v>
      </c>
      <c r="C320" s="76">
        <v>1.64</v>
      </c>
      <c r="D320" s="76">
        <v>1.64</v>
      </c>
      <c r="E320" s="76">
        <v>3.18</v>
      </c>
      <c r="F320" s="76">
        <v>0.40200000000000002</v>
      </c>
      <c r="G320" s="76">
        <v>0.495</v>
      </c>
      <c r="H320" s="76" t="s">
        <v>731</v>
      </c>
      <c r="I320" s="76" t="s">
        <v>163</v>
      </c>
      <c r="J320" s="76">
        <v>180</v>
      </c>
      <c r="K320" s="76" t="s">
        <v>62</v>
      </c>
    </row>
    <row r="321" spans="1:11">
      <c r="A321" s="76" t="s">
        <v>396</v>
      </c>
      <c r="B321" s="76" t="s">
        <v>665</v>
      </c>
      <c r="C321" s="76">
        <v>1.64</v>
      </c>
      <c r="D321" s="76">
        <v>1.64</v>
      </c>
      <c r="E321" s="76">
        <v>3.18</v>
      </c>
      <c r="F321" s="76">
        <v>0.40200000000000002</v>
      </c>
      <c r="G321" s="76">
        <v>0.495</v>
      </c>
      <c r="H321" s="76" t="s">
        <v>731</v>
      </c>
      <c r="I321" s="76" t="s">
        <v>163</v>
      </c>
      <c r="J321" s="76">
        <v>180</v>
      </c>
      <c r="K321" s="76" t="s">
        <v>62</v>
      </c>
    </row>
    <row r="322" spans="1:11">
      <c r="A322" s="76" t="s">
        <v>397</v>
      </c>
      <c r="B322" s="76" t="s">
        <v>665</v>
      </c>
      <c r="C322" s="76">
        <v>1.64</v>
      </c>
      <c r="D322" s="76">
        <v>1.64</v>
      </c>
      <c r="E322" s="76">
        <v>3.18</v>
      </c>
      <c r="F322" s="76">
        <v>0.40200000000000002</v>
      </c>
      <c r="G322" s="76">
        <v>0.495</v>
      </c>
      <c r="H322" s="76" t="s">
        <v>731</v>
      </c>
      <c r="I322" s="76" t="s">
        <v>163</v>
      </c>
      <c r="J322" s="76">
        <v>180</v>
      </c>
      <c r="K322" s="76" t="s">
        <v>62</v>
      </c>
    </row>
    <row r="323" spans="1:11">
      <c r="A323" s="76" t="s">
        <v>398</v>
      </c>
      <c r="B323" s="76" t="s">
        <v>665</v>
      </c>
      <c r="C323" s="76">
        <v>1.65</v>
      </c>
      <c r="D323" s="76">
        <v>1.65</v>
      </c>
      <c r="E323" s="76">
        <v>3.18</v>
      </c>
      <c r="F323" s="76">
        <v>0.40200000000000002</v>
      </c>
      <c r="G323" s="76">
        <v>0.495</v>
      </c>
      <c r="H323" s="76" t="s">
        <v>731</v>
      </c>
      <c r="I323" s="76" t="s">
        <v>165</v>
      </c>
      <c r="J323" s="76">
        <v>180</v>
      </c>
      <c r="K323" s="76" t="s">
        <v>62</v>
      </c>
    </row>
    <row r="324" spans="1:11">
      <c r="A324" s="76" t="s">
        <v>399</v>
      </c>
      <c r="B324" s="76" t="s">
        <v>850</v>
      </c>
      <c r="C324" s="76">
        <v>1.65</v>
      </c>
      <c r="D324" s="76">
        <v>1.65</v>
      </c>
      <c r="E324" s="76">
        <v>3.18</v>
      </c>
      <c r="F324" s="76">
        <v>0.501</v>
      </c>
      <c r="G324" s="76">
        <v>0.622</v>
      </c>
      <c r="H324" s="76" t="s">
        <v>731</v>
      </c>
      <c r="I324" s="76" t="s">
        <v>167</v>
      </c>
      <c r="J324" s="76">
        <v>0</v>
      </c>
      <c r="K324" s="76" t="s">
        <v>55</v>
      </c>
    </row>
    <row r="325" spans="1:11">
      <c r="A325" s="76" t="s">
        <v>400</v>
      </c>
      <c r="B325" s="76" t="s">
        <v>850</v>
      </c>
      <c r="C325" s="76">
        <v>1.64</v>
      </c>
      <c r="D325" s="76">
        <v>1.64</v>
      </c>
      <c r="E325" s="76">
        <v>3.18</v>
      </c>
      <c r="F325" s="76">
        <v>0.501</v>
      </c>
      <c r="G325" s="76">
        <v>0.622</v>
      </c>
      <c r="H325" s="76" t="s">
        <v>731</v>
      </c>
      <c r="I325" s="76" t="s">
        <v>169</v>
      </c>
      <c r="J325" s="76">
        <v>0</v>
      </c>
      <c r="K325" s="76" t="s">
        <v>55</v>
      </c>
    </row>
    <row r="326" spans="1:11">
      <c r="A326" s="76" t="s">
        <v>401</v>
      </c>
      <c r="B326" s="76" t="s">
        <v>850</v>
      </c>
      <c r="C326" s="76">
        <v>1.64</v>
      </c>
      <c r="D326" s="76">
        <v>1.64</v>
      </c>
      <c r="E326" s="76">
        <v>3.18</v>
      </c>
      <c r="F326" s="76">
        <v>0.501</v>
      </c>
      <c r="G326" s="76">
        <v>0.622</v>
      </c>
      <c r="H326" s="76" t="s">
        <v>731</v>
      </c>
      <c r="I326" s="76" t="s">
        <v>169</v>
      </c>
      <c r="J326" s="76">
        <v>0</v>
      </c>
      <c r="K326" s="76" t="s">
        <v>55</v>
      </c>
    </row>
    <row r="327" spans="1:11">
      <c r="A327" s="76" t="s">
        <v>402</v>
      </c>
      <c r="B327" s="76" t="s">
        <v>850</v>
      </c>
      <c r="C327" s="76">
        <v>1.64</v>
      </c>
      <c r="D327" s="76">
        <v>1.64</v>
      </c>
      <c r="E327" s="76">
        <v>3.18</v>
      </c>
      <c r="F327" s="76">
        <v>0.501</v>
      </c>
      <c r="G327" s="76">
        <v>0.622</v>
      </c>
      <c r="H327" s="76" t="s">
        <v>731</v>
      </c>
      <c r="I327" s="76" t="s">
        <v>169</v>
      </c>
      <c r="J327" s="76">
        <v>0</v>
      </c>
      <c r="K327" s="76" t="s">
        <v>55</v>
      </c>
    </row>
    <row r="328" spans="1:11">
      <c r="A328" s="76" t="s">
        <v>403</v>
      </c>
      <c r="B328" s="76" t="s">
        <v>850</v>
      </c>
      <c r="C328" s="76">
        <v>1.64</v>
      </c>
      <c r="D328" s="76">
        <v>1.64</v>
      </c>
      <c r="E328" s="76">
        <v>3.18</v>
      </c>
      <c r="F328" s="76">
        <v>0.501</v>
      </c>
      <c r="G328" s="76">
        <v>0.622</v>
      </c>
      <c r="H328" s="76" t="s">
        <v>731</v>
      </c>
      <c r="I328" s="76" t="s">
        <v>169</v>
      </c>
      <c r="J328" s="76">
        <v>0</v>
      </c>
      <c r="K328" s="76" t="s">
        <v>55</v>
      </c>
    </row>
    <row r="329" spans="1:11">
      <c r="A329" s="76" t="s">
        <v>404</v>
      </c>
      <c r="B329" s="76" t="s">
        <v>850</v>
      </c>
      <c r="C329" s="76">
        <v>1.65</v>
      </c>
      <c r="D329" s="76">
        <v>1.65</v>
      </c>
      <c r="E329" s="76">
        <v>3.18</v>
      </c>
      <c r="F329" s="76">
        <v>0.501</v>
      </c>
      <c r="G329" s="76">
        <v>0.622</v>
      </c>
      <c r="H329" s="76" t="s">
        <v>731</v>
      </c>
      <c r="I329" s="76" t="s">
        <v>173</v>
      </c>
      <c r="J329" s="76">
        <v>0</v>
      </c>
      <c r="K329" s="76" t="s">
        <v>55</v>
      </c>
    </row>
    <row r="330" spans="1:11">
      <c r="A330" s="76" t="s">
        <v>405</v>
      </c>
      <c r="B330" s="76" t="s">
        <v>850</v>
      </c>
      <c r="C330" s="76">
        <v>1.65</v>
      </c>
      <c r="D330" s="76">
        <v>1.65</v>
      </c>
      <c r="E330" s="76">
        <v>3.18</v>
      </c>
      <c r="F330" s="76">
        <v>0.501</v>
      </c>
      <c r="G330" s="76">
        <v>0.622</v>
      </c>
      <c r="H330" s="76" t="s">
        <v>731</v>
      </c>
      <c r="I330" s="76" t="s">
        <v>175</v>
      </c>
      <c r="J330" s="76">
        <v>0</v>
      </c>
      <c r="K330" s="76" t="s">
        <v>55</v>
      </c>
    </row>
    <row r="331" spans="1:11">
      <c r="A331" s="76" t="s">
        <v>406</v>
      </c>
      <c r="B331" s="76" t="s">
        <v>850</v>
      </c>
      <c r="C331" s="76">
        <v>1.64</v>
      </c>
      <c r="D331" s="76">
        <v>1.64</v>
      </c>
      <c r="E331" s="76">
        <v>3.18</v>
      </c>
      <c r="F331" s="76">
        <v>0.501</v>
      </c>
      <c r="G331" s="76">
        <v>0.622</v>
      </c>
      <c r="H331" s="76" t="s">
        <v>731</v>
      </c>
      <c r="I331" s="76" t="s">
        <v>175</v>
      </c>
      <c r="J331" s="76">
        <v>0</v>
      </c>
      <c r="K331" s="76" t="s">
        <v>55</v>
      </c>
    </row>
    <row r="332" spans="1:11">
      <c r="A332" s="76" t="s">
        <v>407</v>
      </c>
      <c r="B332" s="76" t="s">
        <v>850</v>
      </c>
      <c r="C332" s="76">
        <v>1.64</v>
      </c>
      <c r="D332" s="76">
        <v>1.64</v>
      </c>
      <c r="E332" s="76">
        <v>3.18</v>
      </c>
      <c r="F332" s="76">
        <v>0.501</v>
      </c>
      <c r="G332" s="76">
        <v>0.622</v>
      </c>
      <c r="H332" s="76" t="s">
        <v>731</v>
      </c>
      <c r="I332" s="76" t="s">
        <v>175</v>
      </c>
      <c r="J332" s="76">
        <v>0</v>
      </c>
      <c r="K332" s="76" t="s">
        <v>55</v>
      </c>
    </row>
    <row r="333" spans="1:11">
      <c r="A333" s="76" t="s">
        <v>408</v>
      </c>
      <c r="B333" s="76" t="s">
        <v>850</v>
      </c>
      <c r="C333" s="76">
        <v>1.64</v>
      </c>
      <c r="D333" s="76">
        <v>1.64</v>
      </c>
      <c r="E333" s="76">
        <v>3.18</v>
      </c>
      <c r="F333" s="76">
        <v>0.501</v>
      </c>
      <c r="G333" s="76">
        <v>0.622</v>
      </c>
      <c r="H333" s="76" t="s">
        <v>731</v>
      </c>
      <c r="I333" s="76" t="s">
        <v>175</v>
      </c>
      <c r="J333" s="76">
        <v>0</v>
      </c>
      <c r="K333" s="76" t="s">
        <v>55</v>
      </c>
    </row>
    <row r="334" spans="1:11">
      <c r="A334" s="76" t="s">
        <v>409</v>
      </c>
      <c r="B334" s="76" t="s">
        <v>850</v>
      </c>
      <c r="C334" s="76">
        <v>1.64</v>
      </c>
      <c r="D334" s="76">
        <v>1.64</v>
      </c>
      <c r="E334" s="76">
        <v>3.18</v>
      </c>
      <c r="F334" s="76">
        <v>0.501</v>
      </c>
      <c r="G334" s="76">
        <v>0.622</v>
      </c>
      <c r="H334" s="76" t="s">
        <v>731</v>
      </c>
      <c r="I334" s="76" t="s">
        <v>177</v>
      </c>
      <c r="J334" s="76">
        <v>0</v>
      </c>
      <c r="K334" s="76" t="s">
        <v>55</v>
      </c>
    </row>
    <row r="335" spans="1:11">
      <c r="A335" s="76" t="s">
        <v>964</v>
      </c>
      <c r="B335" s="76"/>
      <c r="C335" s="76"/>
      <c r="D335" s="76">
        <v>184.21</v>
      </c>
      <c r="E335" s="76">
        <v>3.18</v>
      </c>
      <c r="F335" s="76">
        <v>0.441</v>
      </c>
      <c r="G335" s="76">
        <v>0.54500000000000004</v>
      </c>
      <c r="H335" s="76"/>
      <c r="I335" s="76"/>
      <c r="J335" s="76"/>
      <c r="K335" s="76"/>
    </row>
    <row r="336" spans="1:11">
      <c r="A336" s="76" t="s">
        <v>965</v>
      </c>
      <c r="B336" s="76"/>
      <c r="C336" s="76"/>
      <c r="D336" s="76">
        <v>72.38</v>
      </c>
      <c r="E336" s="76">
        <v>3.18</v>
      </c>
      <c r="F336" s="76">
        <v>0.501</v>
      </c>
      <c r="G336" s="76">
        <v>0.622</v>
      </c>
      <c r="H336" s="76"/>
      <c r="I336" s="76"/>
      <c r="J336" s="76"/>
      <c r="K336" s="76"/>
    </row>
    <row r="337" spans="1:11">
      <c r="A337" s="76" t="s">
        <v>966</v>
      </c>
      <c r="B337" s="76"/>
      <c r="C337" s="76"/>
      <c r="D337" s="76">
        <v>111.83</v>
      </c>
      <c r="E337" s="76">
        <v>3.18</v>
      </c>
      <c r="F337" s="76">
        <v>0.40200000000000002</v>
      </c>
      <c r="G337" s="76">
        <v>0.495</v>
      </c>
      <c r="H337" s="76"/>
      <c r="I337" s="76"/>
      <c r="J337" s="76"/>
      <c r="K337" s="76"/>
    </row>
    <row r="339" spans="1:11">
      <c r="A339" s="72"/>
      <c r="B339" s="76" t="s">
        <v>782</v>
      </c>
      <c r="C339" s="76" t="s">
        <v>562</v>
      </c>
      <c r="D339" s="76" t="s">
        <v>867</v>
      </c>
    </row>
    <row r="340" spans="1:11">
      <c r="A340" s="76" t="s">
        <v>700</v>
      </c>
      <c r="B340" s="76"/>
      <c r="C340" s="76"/>
      <c r="D340" s="76"/>
    </row>
    <row r="342" spans="1:11">
      <c r="A342" s="72"/>
      <c r="B342" s="76" t="s">
        <v>782</v>
      </c>
      <c r="C342" s="76" t="s">
        <v>868</v>
      </c>
      <c r="D342" s="76" t="s">
        <v>869</v>
      </c>
      <c r="E342" s="76" t="s">
        <v>870</v>
      </c>
      <c r="F342" s="76" t="s">
        <v>871</v>
      </c>
      <c r="G342" s="76" t="s">
        <v>867</v>
      </c>
    </row>
    <row r="343" spans="1:11">
      <c r="A343" s="76" t="s">
        <v>410</v>
      </c>
      <c r="B343" s="76" t="s">
        <v>411</v>
      </c>
      <c r="C343" s="76">
        <v>1834.32</v>
      </c>
      <c r="D343" s="76">
        <v>1391.06</v>
      </c>
      <c r="E343" s="76">
        <v>443.25</v>
      </c>
      <c r="F343" s="76">
        <v>0.76</v>
      </c>
      <c r="G343" s="76">
        <v>3.57</v>
      </c>
    </row>
    <row r="344" spans="1:11">
      <c r="A344" s="76" t="s">
        <v>412</v>
      </c>
      <c r="B344" s="76" t="s">
        <v>411</v>
      </c>
      <c r="C344" s="76">
        <v>1866.1</v>
      </c>
      <c r="D344" s="76">
        <v>1418.82</v>
      </c>
      <c r="E344" s="76">
        <v>447.29</v>
      </c>
      <c r="F344" s="76">
        <v>0.76</v>
      </c>
      <c r="G344" s="76">
        <v>3.56</v>
      </c>
    </row>
    <row r="345" spans="1:11">
      <c r="A345" s="76" t="s">
        <v>413</v>
      </c>
      <c r="B345" s="76" t="s">
        <v>411</v>
      </c>
      <c r="C345" s="76">
        <v>1957.17</v>
      </c>
      <c r="D345" s="76">
        <v>1497.32</v>
      </c>
      <c r="E345" s="76">
        <v>459.85</v>
      </c>
      <c r="F345" s="76">
        <v>0.77</v>
      </c>
      <c r="G345" s="76">
        <v>3.59</v>
      </c>
    </row>
    <row r="346" spans="1:11">
      <c r="A346" s="76" t="s">
        <v>414</v>
      </c>
      <c r="B346" s="76" t="s">
        <v>411</v>
      </c>
      <c r="C346" s="76">
        <v>1730.72</v>
      </c>
      <c r="D346" s="76">
        <v>1338.43</v>
      </c>
      <c r="E346" s="76">
        <v>392.29</v>
      </c>
      <c r="F346" s="76">
        <v>0.77</v>
      </c>
      <c r="G346" s="76">
        <v>3.6</v>
      </c>
    </row>
    <row r="347" spans="1:11">
      <c r="A347" s="76" t="s">
        <v>415</v>
      </c>
      <c r="B347" s="76" t="s">
        <v>411</v>
      </c>
      <c r="C347" s="76">
        <v>1770</v>
      </c>
      <c r="D347" s="76">
        <v>1373.3</v>
      </c>
      <c r="E347" s="76">
        <v>396.69</v>
      </c>
      <c r="F347" s="76">
        <v>0.78</v>
      </c>
      <c r="G347" s="76">
        <v>3.59</v>
      </c>
    </row>
    <row r="348" spans="1:11">
      <c r="A348" s="76" t="s">
        <v>416</v>
      </c>
      <c r="B348" s="76" t="s">
        <v>411</v>
      </c>
      <c r="C348" s="76">
        <v>2292.42</v>
      </c>
      <c r="D348" s="76">
        <v>1820.73</v>
      </c>
      <c r="E348" s="76">
        <v>471.69</v>
      </c>
      <c r="F348" s="76">
        <v>0.79</v>
      </c>
      <c r="G348" s="76">
        <v>3.57</v>
      </c>
    </row>
    <row r="349" spans="1:11">
      <c r="A349" s="76" t="s">
        <v>417</v>
      </c>
      <c r="B349" s="76" t="s">
        <v>411</v>
      </c>
      <c r="C349" s="76">
        <v>8398.19</v>
      </c>
      <c r="D349" s="76">
        <v>6501.81</v>
      </c>
      <c r="E349" s="76">
        <v>1896.37</v>
      </c>
      <c r="F349" s="76">
        <v>0.77</v>
      </c>
      <c r="G349" s="76">
        <v>2.96</v>
      </c>
    </row>
    <row r="350" spans="1:11">
      <c r="A350" s="76" t="s">
        <v>418</v>
      </c>
      <c r="B350" s="76" t="s">
        <v>411</v>
      </c>
      <c r="C350" s="76">
        <v>6717.88</v>
      </c>
      <c r="D350" s="76">
        <v>5242.99</v>
      </c>
      <c r="E350" s="76">
        <v>1474.89</v>
      </c>
      <c r="F350" s="76">
        <v>0.78</v>
      </c>
      <c r="G350" s="76">
        <v>2.97</v>
      </c>
    </row>
    <row r="351" spans="1:11">
      <c r="A351" s="76" t="s">
        <v>419</v>
      </c>
      <c r="B351" s="76" t="s">
        <v>411</v>
      </c>
      <c r="C351" s="76">
        <v>8196.23</v>
      </c>
      <c r="D351" s="76">
        <v>6324.46</v>
      </c>
      <c r="E351" s="76">
        <v>1871.77</v>
      </c>
      <c r="F351" s="76">
        <v>0.77</v>
      </c>
      <c r="G351" s="76">
        <v>2.96</v>
      </c>
    </row>
    <row r="352" spans="1:11">
      <c r="A352" s="76" t="s">
        <v>420</v>
      </c>
      <c r="B352" s="76" t="s">
        <v>411</v>
      </c>
      <c r="C352" s="76">
        <v>2267.3200000000002</v>
      </c>
      <c r="D352" s="76">
        <v>1773.17</v>
      </c>
      <c r="E352" s="76">
        <v>494.15</v>
      </c>
      <c r="F352" s="76">
        <v>0.78</v>
      </c>
      <c r="G352" s="76">
        <v>3.54</v>
      </c>
    </row>
    <row r="353" spans="1:7">
      <c r="A353" s="76" t="s">
        <v>421</v>
      </c>
      <c r="B353" s="76" t="s">
        <v>411</v>
      </c>
      <c r="C353" s="76">
        <v>2054.88</v>
      </c>
      <c r="D353" s="76">
        <v>1634.38</v>
      </c>
      <c r="E353" s="76">
        <v>420.5</v>
      </c>
      <c r="F353" s="76">
        <v>0.8</v>
      </c>
      <c r="G353" s="76">
        <v>3.61</v>
      </c>
    </row>
    <row r="354" spans="1:7">
      <c r="A354" s="76" t="s">
        <v>422</v>
      </c>
      <c r="B354" s="76" t="s">
        <v>411</v>
      </c>
      <c r="C354" s="76">
        <v>7910.09</v>
      </c>
      <c r="D354" s="76">
        <v>6225.16</v>
      </c>
      <c r="E354" s="76">
        <v>1684.93</v>
      </c>
      <c r="F354" s="76">
        <v>0.79</v>
      </c>
      <c r="G354" s="76">
        <v>2.97</v>
      </c>
    </row>
    <row r="355" spans="1:7">
      <c r="A355" s="76" t="s">
        <v>423</v>
      </c>
      <c r="B355" s="76" t="s">
        <v>411</v>
      </c>
      <c r="C355" s="76">
        <v>2390.09</v>
      </c>
      <c r="D355" s="76">
        <v>1908.86</v>
      </c>
      <c r="E355" s="76">
        <v>481.23</v>
      </c>
      <c r="F355" s="76">
        <v>0.8</v>
      </c>
      <c r="G355" s="76">
        <v>3.52</v>
      </c>
    </row>
    <row r="356" spans="1:7">
      <c r="A356" s="76" t="s">
        <v>424</v>
      </c>
      <c r="B356" s="76" t="s">
        <v>411</v>
      </c>
      <c r="C356" s="76">
        <v>7384.87</v>
      </c>
      <c r="D356" s="76">
        <v>5757.21</v>
      </c>
      <c r="E356" s="76">
        <v>1627.66</v>
      </c>
      <c r="F356" s="76">
        <v>0.78</v>
      </c>
      <c r="G356" s="76">
        <v>2.96</v>
      </c>
    </row>
    <row r="357" spans="1:7">
      <c r="A357" s="76" t="s">
        <v>425</v>
      </c>
      <c r="B357" s="76" t="s">
        <v>411</v>
      </c>
      <c r="C357" s="76">
        <v>2045.36</v>
      </c>
      <c r="D357" s="76">
        <v>1620.76</v>
      </c>
      <c r="E357" s="76">
        <v>424.6</v>
      </c>
      <c r="F357" s="76">
        <v>0.79</v>
      </c>
      <c r="G357" s="76">
        <v>3.61</v>
      </c>
    </row>
    <row r="358" spans="1:7">
      <c r="A358" s="76" t="s">
        <v>426</v>
      </c>
      <c r="B358" s="76" t="s">
        <v>411</v>
      </c>
      <c r="C358" s="76">
        <v>2276.9899999999998</v>
      </c>
      <c r="D358" s="76">
        <v>1806.93</v>
      </c>
      <c r="E358" s="76">
        <v>470.06</v>
      </c>
      <c r="F358" s="76">
        <v>0.79</v>
      </c>
      <c r="G358" s="76">
        <v>3.57</v>
      </c>
    </row>
    <row r="359" spans="1:7">
      <c r="A359" s="76" t="s">
        <v>427</v>
      </c>
      <c r="B359" s="76" t="s">
        <v>411</v>
      </c>
      <c r="C359" s="76">
        <v>8391.6</v>
      </c>
      <c r="D359" s="76">
        <v>6496.03</v>
      </c>
      <c r="E359" s="76">
        <v>1895.58</v>
      </c>
      <c r="F359" s="76">
        <v>0.77</v>
      </c>
      <c r="G359" s="76">
        <v>2.96</v>
      </c>
    </row>
    <row r="360" spans="1:7">
      <c r="A360" s="76" t="s">
        <v>428</v>
      </c>
      <c r="B360" s="76" t="s">
        <v>411</v>
      </c>
      <c r="C360" s="76">
        <v>6851.21</v>
      </c>
      <c r="D360" s="76">
        <v>5360.42</v>
      </c>
      <c r="E360" s="76">
        <v>1490.79</v>
      </c>
      <c r="F360" s="76">
        <v>0.78</v>
      </c>
      <c r="G360" s="76">
        <v>2.97</v>
      </c>
    </row>
    <row r="361" spans="1:7">
      <c r="A361" s="76" t="s">
        <v>429</v>
      </c>
      <c r="B361" s="76" t="s">
        <v>411</v>
      </c>
      <c r="C361" s="76">
        <v>8384.69</v>
      </c>
      <c r="D361" s="76">
        <v>6489.95</v>
      </c>
      <c r="E361" s="76">
        <v>1894.74</v>
      </c>
      <c r="F361" s="76">
        <v>0.77</v>
      </c>
      <c r="G361" s="76">
        <v>2.96</v>
      </c>
    </row>
    <row r="362" spans="1:7">
      <c r="A362" s="76" t="s">
        <v>430</v>
      </c>
      <c r="B362" s="76" t="s">
        <v>411</v>
      </c>
      <c r="C362" s="76">
        <v>2331.62</v>
      </c>
      <c r="D362" s="76">
        <v>1828.5</v>
      </c>
      <c r="E362" s="76">
        <v>503.11</v>
      </c>
      <c r="F362" s="76">
        <v>0.78</v>
      </c>
      <c r="G362" s="76">
        <v>3.55</v>
      </c>
    </row>
    <row r="363" spans="1:7">
      <c r="A363" s="76" t="s">
        <v>431</v>
      </c>
      <c r="B363" s="76" t="s">
        <v>411</v>
      </c>
      <c r="C363" s="76">
        <v>2118.17</v>
      </c>
      <c r="D363" s="76">
        <v>1691.31</v>
      </c>
      <c r="E363" s="76">
        <v>426.87</v>
      </c>
      <c r="F363" s="76">
        <v>0.8</v>
      </c>
      <c r="G363" s="76">
        <v>3.62</v>
      </c>
    </row>
    <row r="364" spans="1:7">
      <c r="A364" s="76" t="s">
        <v>432</v>
      </c>
      <c r="B364" s="76" t="s">
        <v>411</v>
      </c>
      <c r="C364" s="76">
        <v>7674.93</v>
      </c>
      <c r="D364" s="76">
        <v>6015.45</v>
      </c>
      <c r="E364" s="76">
        <v>1659.48</v>
      </c>
      <c r="F364" s="76">
        <v>0.78</v>
      </c>
      <c r="G364" s="76">
        <v>2.97</v>
      </c>
    </row>
    <row r="365" spans="1:7">
      <c r="A365" s="76" t="s">
        <v>433</v>
      </c>
      <c r="B365" s="76" t="s">
        <v>411</v>
      </c>
      <c r="C365" s="76">
        <v>2001.66</v>
      </c>
      <c r="D365" s="76">
        <v>1581.63</v>
      </c>
      <c r="E365" s="76">
        <v>420.03</v>
      </c>
      <c r="F365" s="76">
        <v>0.79</v>
      </c>
      <c r="G365" s="76">
        <v>3.62</v>
      </c>
    </row>
    <row r="366" spans="1:7">
      <c r="A366" s="76" t="s">
        <v>434</v>
      </c>
      <c r="B366" s="76" t="s">
        <v>411</v>
      </c>
      <c r="C366" s="76">
        <v>7577.87</v>
      </c>
      <c r="D366" s="76">
        <v>5928.99</v>
      </c>
      <c r="E366" s="76">
        <v>1648.89</v>
      </c>
      <c r="F366" s="76">
        <v>0.78</v>
      </c>
      <c r="G366" s="76">
        <v>2.97</v>
      </c>
    </row>
    <row r="367" spans="1:7">
      <c r="A367" s="76" t="s">
        <v>435</v>
      </c>
      <c r="B367" s="76" t="s">
        <v>411</v>
      </c>
      <c r="C367" s="76">
        <v>2094.92</v>
      </c>
      <c r="D367" s="76">
        <v>1665.19</v>
      </c>
      <c r="E367" s="76">
        <v>429.73</v>
      </c>
      <c r="F367" s="76">
        <v>0.79</v>
      </c>
      <c r="G367" s="76">
        <v>3.63</v>
      </c>
    </row>
    <row r="368" spans="1:7">
      <c r="A368" s="76" t="s">
        <v>436</v>
      </c>
      <c r="B368" s="76" t="s">
        <v>411</v>
      </c>
      <c r="C368" s="76">
        <v>2814.88</v>
      </c>
      <c r="D368" s="76">
        <v>2248.12</v>
      </c>
      <c r="E368" s="76">
        <v>566.76</v>
      </c>
      <c r="F368" s="76">
        <v>0.8</v>
      </c>
      <c r="G368" s="76">
        <v>3.42</v>
      </c>
    </row>
    <row r="369" spans="1:7">
      <c r="A369" s="76" t="s">
        <v>437</v>
      </c>
      <c r="B369" s="76" t="s">
        <v>411</v>
      </c>
      <c r="C369" s="76">
        <v>10355.879999999999</v>
      </c>
      <c r="D369" s="76">
        <v>8102.44</v>
      </c>
      <c r="E369" s="76">
        <v>2253.44</v>
      </c>
      <c r="F369" s="76">
        <v>0.78</v>
      </c>
      <c r="G369" s="76">
        <v>2.97</v>
      </c>
    </row>
    <row r="370" spans="1:7">
      <c r="A370" s="76" t="s">
        <v>438</v>
      </c>
      <c r="B370" s="76" t="s">
        <v>411</v>
      </c>
      <c r="C370" s="76">
        <v>8450.4</v>
      </c>
      <c r="D370" s="76">
        <v>6664.01</v>
      </c>
      <c r="E370" s="76">
        <v>1786.39</v>
      </c>
      <c r="F370" s="76">
        <v>0.79</v>
      </c>
      <c r="G370" s="76">
        <v>2.98</v>
      </c>
    </row>
    <row r="371" spans="1:7">
      <c r="A371" s="76" t="s">
        <v>439</v>
      </c>
      <c r="B371" s="76" t="s">
        <v>411</v>
      </c>
      <c r="C371" s="76">
        <v>10364.91</v>
      </c>
      <c r="D371" s="76">
        <v>8110.38</v>
      </c>
      <c r="E371" s="76">
        <v>2254.5300000000002</v>
      </c>
      <c r="F371" s="76">
        <v>0.78</v>
      </c>
      <c r="G371" s="76">
        <v>2.97</v>
      </c>
    </row>
    <row r="372" spans="1:7">
      <c r="A372" s="76" t="s">
        <v>440</v>
      </c>
      <c r="B372" s="76" t="s">
        <v>411</v>
      </c>
      <c r="C372" s="76">
        <v>2872.33</v>
      </c>
      <c r="D372" s="76">
        <v>2276.6999999999998</v>
      </c>
      <c r="E372" s="76">
        <v>595.64</v>
      </c>
      <c r="F372" s="76">
        <v>0.79</v>
      </c>
      <c r="G372" s="76">
        <v>3.39</v>
      </c>
    </row>
    <row r="373" spans="1:7">
      <c r="A373" s="76" t="s">
        <v>497</v>
      </c>
      <c r="B373" s="76" t="s">
        <v>411</v>
      </c>
      <c r="C373" s="76">
        <v>2777.25</v>
      </c>
      <c r="D373" s="76">
        <v>2218.06</v>
      </c>
      <c r="E373" s="76">
        <v>559.17999999999995</v>
      </c>
      <c r="F373" s="76">
        <v>0.8</v>
      </c>
      <c r="G373" s="76">
        <v>3.43</v>
      </c>
    </row>
    <row r="374" spans="1:7">
      <c r="A374" s="76" t="s">
        <v>498</v>
      </c>
      <c r="B374" s="76" t="s">
        <v>411</v>
      </c>
      <c r="C374" s="76">
        <v>9780.0499999999993</v>
      </c>
      <c r="D374" s="76">
        <v>7763.62</v>
      </c>
      <c r="E374" s="76">
        <v>2016.43</v>
      </c>
      <c r="F374" s="76">
        <v>0.79</v>
      </c>
      <c r="G374" s="76">
        <v>2.98</v>
      </c>
    </row>
    <row r="375" spans="1:7">
      <c r="A375" s="76" t="s">
        <v>499</v>
      </c>
      <c r="B375" s="76" t="s">
        <v>411</v>
      </c>
      <c r="C375" s="76">
        <v>2535.23</v>
      </c>
      <c r="D375" s="76">
        <v>2024.23</v>
      </c>
      <c r="E375" s="76">
        <v>511.01</v>
      </c>
      <c r="F375" s="76">
        <v>0.8</v>
      </c>
      <c r="G375" s="76">
        <v>3.48</v>
      </c>
    </row>
    <row r="376" spans="1:7">
      <c r="A376" s="76" t="s">
        <v>500</v>
      </c>
      <c r="B376" s="76" t="s">
        <v>411</v>
      </c>
      <c r="C376" s="76">
        <v>9717.82</v>
      </c>
      <c r="D376" s="76">
        <v>7708.1</v>
      </c>
      <c r="E376" s="76">
        <v>2009.72</v>
      </c>
      <c r="F376" s="76">
        <v>0.79</v>
      </c>
      <c r="G376" s="76">
        <v>2.98</v>
      </c>
    </row>
    <row r="377" spans="1:7">
      <c r="A377" s="76" t="s">
        <v>501</v>
      </c>
      <c r="B377" s="76" t="s">
        <v>411</v>
      </c>
      <c r="C377" s="76">
        <v>2731.42</v>
      </c>
      <c r="D377" s="76">
        <v>2181.46</v>
      </c>
      <c r="E377" s="76">
        <v>549.96</v>
      </c>
      <c r="F377" s="76">
        <v>0.8</v>
      </c>
      <c r="G377" s="76">
        <v>3.45</v>
      </c>
    </row>
    <row r="378" spans="1:7">
      <c r="A378" s="76" t="s">
        <v>502</v>
      </c>
      <c r="B378" s="76" t="s">
        <v>411</v>
      </c>
      <c r="C378" s="76">
        <v>12777.99</v>
      </c>
      <c r="D378" s="76">
        <v>8638.98</v>
      </c>
      <c r="E378" s="76">
        <v>4139</v>
      </c>
      <c r="F378" s="76">
        <v>0.68</v>
      </c>
      <c r="G378" s="76">
        <v>3.66</v>
      </c>
    </row>
    <row r="379" spans="1:7">
      <c r="A379" s="76" t="s">
        <v>503</v>
      </c>
      <c r="B379" s="76" t="s">
        <v>411</v>
      </c>
      <c r="C379" s="76">
        <v>20544.62</v>
      </c>
      <c r="D379" s="76">
        <v>13889.87</v>
      </c>
      <c r="E379" s="76">
        <v>6654.75</v>
      </c>
      <c r="F379" s="76">
        <v>0.68</v>
      </c>
      <c r="G379" s="76">
        <v>3.45</v>
      </c>
    </row>
    <row r="380" spans="1:7">
      <c r="A380" s="76" t="s">
        <v>504</v>
      </c>
      <c r="B380" s="76" t="s">
        <v>411</v>
      </c>
      <c r="C380" s="76">
        <v>1757.1</v>
      </c>
      <c r="D380" s="76">
        <v>1221.54</v>
      </c>
      <c r="E380" s="76">
        <v>535.55999999999995</v>
      </c>
      <c r="F380" s="76">
        <v>0.7</v>
      </c>
      <c r="G380" s="76">
        <v>3.76</v>
      </c>
    </row>
    <row r="381" spans="1:7">
      <c r="A381" s="76" t="s">
        <v>505</v>
      </c>
      <c r="B381" s="76" t="s">
        <v>411</v>
      </c>
      <c r="C381" s="76">
        <v>10738.13</v>
      </c>
      <c r="D381" s="76">
        <v>7259.87</v>
      </c>
      <c r="E381" s="76">
        <v>3478.26</v>
      </c>
      <c r="F381" s="76">
        <v>0.68</v>
      </c>
      <c r="G381" s="76">
        <v>3.66</v>
      </c>
    </row>
    <row r="382" spans="1:7">
      <c r="A382" s="76" t="s">
        <v>506</v>
      </c>
      <c r="B382" s="76" t="s">
        <v>411</v>
      </c>
      <c r="C382" s="76">
        <v>2210.8000000000002</v>
      </c>
      <c r="D382" s="76">
        <v>1494.69</v>
      </c>
      <c r="E382" s="76">
        <v>716.12</v>
      </c>
      <c r="F382" s="76">
        <v>0.68</v>
      </c>
      <c r="G382" s="76">
        <v>3.67</v>
      </c>
    </row>
    <row r="383" spans="1:7">
      <c r="A383" s="76" t="s">
        <v>818</v>
      </c>
      <c r="B383" s="76" t="s">
        <v>411</v>
      </c>
      <c r="C383" s="76">
        <v>6636.19</v>
      </c>
      <c r="D383" s="76">
        <v>4802.09</v>
      </c>
      <c r="E383" s="76">
        <v>1834.1</v>
      </c>
      <c r="F383" s="76">
        <v>0.72</v>
      </c>
      <c r="G383" s="76">
        <v>3.81</v>
      </c>
    </row>
    <row r="384" spans="1:7">
      <c r="A384" s="76" t="s">
        <v>507</v>
      </c>
      <c r="B384" s="76" t="s">
        <v>411</v>
      </c>
      <c r="C384" s="76">
        <v>25658.22</v>
      </c>
      <c r="D384" s="76">
        <v>20208.63</v>
      </c>
      <c r="E384" s="76">
        <v>5449.59</v>
      </c>
      <c r="F384" s="76">
        <v>0.79</v>
      </c>
      <c r="G384" s="76">
        <v>3.71</v>
      </c>
    </row>
    <row r="385" spans="1:7">
      <c r="A385" s="76" t="s">
        <v>508</v>
      </c>
      <c r="B385" s="76" t="s">
        <v>411</v>
      </c>
      <c r="C385" s="76">
        <v>3211.03</v>
      </c>
      <c r="D385" s="76">
        <v>2170.92</v>
      </c>
      <c r="E385" s="76">
        <v>1040.1099999999999</v>
      </c>
      <c r="F385" s="76">
        <v>0.68</v>
      </c>
      <c r="G385" s="76">
        <v>3.67</v>
      </c>
    </row>
    <row r="386" spans="1:7">
      <c r="A386" s="76" t="s">
        <v>509</v>
      </c>
      <c r="B386" s="76" t="s">
        <v>411</v>
      </c>
      <c r="C386" s="76">
        <v>7594.44</v>
      </c>
      <c r="D386" s="76">
        <v>5429.91</v>
      </c>
      <c r="E386" s="76">
        <v>2164.5300000000002</v>
      </c>
      <c r="F386" s="76">
        <v>0.71</v>
      </c>
      <c r="G386" s="76">
        <v>3.77</v>
      </c>
    </row>
    <row r="387" spans="1:7">
      <c r="A387" s="76" t="s">
        <v>510</v>
      </c>
      <c r="B387" s="76" t="s">
        <v>411</v>
      </c>
      <c r="C387" s="76">
        <v>8502.5400000000009</v>
      </c>
      <c r="D387" s="76">
        <v>5748.42</v>
      </c>
      <c r="E387" s="76">
        <v>2754.11</v>
      </c>
      <c r="F387" s="76">
        <v>0.68</v>
      </c>
      <c r="G387" s="76">
        <v>3.66</v>
      </c>
    </row>
    <row r="388" spans="1:7">
      <c r="A388" s="76" t="s">
        <v>511</v>
      </c>
      <c r="B388" s="76" t="s">
        <v>411</v>
      </c>
      <c r="C388" s="76">
        <v>8502.5400000000009</v>
      </c>
      <c r="D388" s="76">
        <v>5748.42</v>
      </c>
      <c r="E388" s="76">
        <v>2754.11</v>
      </c>
      <c r="F388" s="76">
        <v>0.68</v>
      </c>
      <c r="G388" s="76">
        <v>3.66</v>
      </c>
    </row>
    <row r="389" spans="1:7">
      <c r="A389" s="76" t="s">
        <v>819</v>
      </c>
      <c r="B389" s="76" t="s">
        <v>411</v>
      </c>
      <c r="C389" s="76">
        <v>9319.2800000000007</v>
      </c>
      <c r="D389" s="76">
        <v>6300.61</v>
      </c>
      <c r="E389" s="76">
        <v>3018.67</v>
      </c>
      <c r="F389" s="76">
        <v>0.68</v>
      </c>
      <c r="G389" s="76">
        <v>3.67</v>
      </c>
    </row>
    <row r="391" spans="1:7">
      <c r="A391" s="72"/>
      <c r="B391" s="76" t="s">
        <v>782</v>
      </c>
      <c r="C391" s="76" t="s">
        <v>868</v>
      </c>
      <c r="D391" s="76" t="s">
        <v>867</v>
      </c>
    </row>
    <row r="392" spans="1:7">
      <c r="A392" s="76" t="s">
        <v>563</v>
      </c>
      <c r="B392" s="76" t="s">
        <v>967</v>
      </c>
      <c r="C392" s="76">
        <v>194.43</v>
      </c>
      <c r="D392" s="76">
        <v>1</v>
      </c>
    </row>
    <row r="393" spans="1:7">
      <c r="A393" s="76" t="s">
        <v>840</v>
      </c>
      <c r="B393" s="76" t="s">
        <v>967</v>
      </c>
      <c r="C393" s="76">
        <v>66.38</v>
      </c>
      <c r="D393" s="76">
        <v>1</v>
      </c>
    </row>
    <row r="394" spans="1:7">
      <c r="A394" s="76" t="s">
        <v>564</v>
      </c>
      <c r="B394" s="76" t="s">
        <v>967</v>
      </c>
      <c r="C394" s="76">
        <v>950.72</v>
      </c>
      <c r="D394" s="76">
        <v>1</v>
      </c>
    </row>
    <row r="395" spans="1:7">
      <c r="A395" s="76" t="s">
        <v>565</v>
      </c>
      <c r="B395" s="76" t="s">
        <v>967</v>
      </c>
      <c r="C395" s="76">
        <v>972.13</v>
      </c>
      <c r="D395" s="76">
        <v>1</v>
      </c>
    </row>
    <row r="396" spans="1:7">
      <c r="A396" s="76" t="s">
        <v>566</v>
      </c>
      <c r="B396" s="76" t="s">
        <v>967</v>
      </c>
      <c r="C396" s="76">
        <v>1178.8499999999999</v>
      </c>
      <c r="D396" s="76">
        <v>1</v>
      </c>
    </row>
    <row r="397" spans="1:7">
      <c r="A397" s="76" t="s">
        <v>567</v>
      </c>
      <c r="B397" s="76" t="s">
        <v>967</v>
      </c>
      <c r="C397" s="76">
        <v>1179.25</v>
      </c>
      <c r="D397" s="76">
        <v>1</v>
      </c>
    </row>
    <row r="398" spans="1:7">
      <c r="A398" s="76" t="s">
        <v>568</v>
      </c>
      <c r="B398" s="76" t="s">
        <v>967</v>
      </c>
      <c r="C398" s="76">
        <v>972.84</v>
      </c>
      <c r="D398" s="76">
        <v>1</v>
      </c>
    </row>
    <row r="399" spans="1:7">
      <c r="A399" s="76" t="s">
        <v>569</v>
      </c>
      <c r="B399" s="76" t="s">
        <v>967</v>
      </c>
      <c r="C399" s="76">
        <v>291.79000000000002</v>
      </c>
      <c r="D399" s="76">
        <v>1</v>
      </c>
    </row>
    <row r="400" spans="1:7">
      <c r="A400" s="76" t="s">
        <v>841</v>
      </c>
      <c r="B400" s="76" t="s">
        <v>967</v>
      </c>
      <c r="C400" s="76">
        <v>0</v>
      </c>
      <c r="D400" s="76">
        <v>1</v>
      </c>
    </row>
    <row r="401" spans="1:4">
      <c r="A401" s="76" t="s">
        <v>570</v>
      </c>
      <c r="B401" s="76" t="s">
        <v>967</v>
      </c>
      <c r="C401" s="76">
        <v>254.25</v>
      </c>
      <c r="D401" s="76">
        <v>1</v>
      </c>
    </row>
    <row r="402" spans="1:4">
      <c r="A402" s="76" t="s">
        <v>842</v>
      </c>
      <c r="B402" s="76" t="s">
        <v>967</v>
      </c>
      <c r="C402" s="76">
        <v>175.8</v>
      </c>
      <c r="D402" s="76">
        <v>1</v>
      </c>
    </row>
    <row r="403" spans="1:4">
      <c r="A403" s="76" t="s">
        <v>571</v>
      </c>
      <c r="B403" s="76" t="s">
        <v>967</v>
      </c>
      <c r="C403" s="76">
        <v>1348.78</v>
      </c>
      <c r="D403" s="76">
        <v>1</v>
      </c>
    </row>
    <row r="404" spans="1:4">
      <c r="A404" s="76" t="s">
        <v>572</v>
      </c>
      <c r="B404" s="76" t="s">
        <v>967</v>
      </c>
      <c r="C404" s="76">
        <v>3643.84</v>
      </c>
      <c r="D404" s="76">
        <v>1</v>
      </c>
    </row>
    <row r="405" spans="1:4">
      <c r="A405" s="76" t="s">
        <v>573</v>
      </c>
      <c r="B405" s="76" t="s">
        <v>967</v>
      </c>
      <c r="C405" s="76">
        <v>2784.31</v>
      </c>
      <c r="D405" s="76">
        <v>1</v>
      </c>
    </row>
    <row r="406" spans="1:4">
      <c r="A406" s="76" t="s">
        <v>574</v>
      </c>
      <c r="B406" s="76" t="s">
        <v>967</v>
      </c>
      <c r="C406" s="76">
        <v>3583</v>
      </c>
      <c r="D406" s="76">
        <v>1</v>
      </c>
    </row>
    <row r="407" spans="1:4">
      <c r="A407" s="76" t="s">
        <v>575</v>
      </c>
      <c r="B407" s="76" t="s">
        <v>967</v>
      </c>
      <c r="C407" s="76">
        <v>1125.82</v>
      </c>
      <c r="D407" s="76">
        <v>1</v>
      </c>
    </row>
    <row r="408" spans="1:4">
      <c r="A408" s="76" t="s">
        <v>576</v>
      </c>
      <c r="B408" s="76" t="s">
        <v>967</v>
      </c>
      <c r="C408" s="76">
        <v>1097.69</v>
      </c>
      <c r="D408" s="76">
        <v>1</v>
      </c>
    </row>
    <row r="409" spans="1:4">
      <c r="A409" s="76" t="s">
        <v>577</v>
      </c>
      <c r="B409" s="76" t="s">
        <v>967</v>
      </c>
      <c r="C409" s="76">
        <v>3525.17</v>
      </c>
      <c r="D409" s="76">
        <v>1</v>
      </c>
    </row>
    <row r="410" spans="1:4">
      <c r="A410" s="76" t="s">
        <v>578</v>
      </c>
      <c r="B410" s="76" t="s">
        <v>967</v>
      </c>
      <c r="C410" s="76">
        <v>881.29</v>
      </c>
      <c r="D410" s="76">
        <v>1</v>
      </c>
    </row>
    <row r="411" spans="1:4">
      <c r="A411" s="76" t="s">
        <v>579</v>
      </c>
      <c r="B411" s="76" t="s">
        <v>967</v>
      </c>
      <c r="C411" s="76">
        <v>3525.17</v>
      </c>
      <c r="D411" s="76">
        <v>1</v>
      </c>
    </row>
    <row r="412" spans="1:4">
      <c r="A412" s="76" t="s">
        <v>580</v>
      </c>
      <c r="B412" s="76" t="s">
        <v>967</v>
      </c>
      <c r="C412" s="76">
        <v>1021.55</v>
      </c>
      <c r="D412" s="76">
        <v>1</v>
      </c>
    </row>
    <row r="413" spans="1:4">
      <c r="A413" s="76" t="s">
        <v>843</v>
      </c>
      <c r="B413" s="76" t="s">
        <v>967</v>
      </c>
      <c r="C413" s="76">
        <v>0</v>
      </c>
      <c r="D413" s="76">
        <v>1</v>
      </c>
    </row>
    <row r="414" spans="1:4">
      <c r="A414" s="76" t="s">
        <v>581</v>
      </c>
      <c r="B414" s="76" t="s">
        <v>967</v>
      </c>
      <c r="C414" s="76">
        <v>369.45</v>
      </c>
      <c r="D414" s="76">
        <v>1</v>
      </c>
    </row>
    <row r="415" spans="1:4">
      <c r="A415" s="76" t="s">
        <v>582</v>
      </c>
      <c r="B415" s="76" t="s">
        <v>967</v>
      </c>
      <c r="C415" s="76">
        <v>286.39999999999998</v>
      </c>
      <c r="D415" s="76">
        <v>1</v>
      </c>
    </row>
    <row r="416" spans="1:4">
      <c r="A416" s="76" t="s">
        <v>844</v>
      </c>
      <c r="B416" s="76" t="s">
        <v>967</v>
      </c>
      <c r="C416" s="76">
        <v>206</v>
      </c>
      <c r="D416" s="76">
        <v>1</v>
      </c>
    </row>
    <row r="417" spans="1:4">
      <c r="A417" s="76" t="s">
        <v>583</v>
      </c>
      <c r="B417" s="76" t="s">
        <v>967</v>
      </c>
      <c r="C417" s="76">
        <v>1395.65</v>
      </c>
      <c r="D417" s="76">
        <v>1</v>
      </c>
    </row>
    <row r="418" spans="1:4">
      <c r="A418" s="76" t="s">
        <v>584</v>
      </c>
      <c r="B418" s="76" t="s">
        <v>967</v>
      </c>
      <c r="C418" s="76">
        <v>3787.56</v>
      </c>
      <c r="D418" s="76">
        <v>1</v>
      </c>
    </row>
    <row r="419" spans="1:4">
      <c r="A419" s="76" t="s">
        <v>585</v>
      </c>
      <c r="B419" s="76" t="s">
        <v>967</v>
      </c>
      <c r="C419" s="76">
        <v>3005.21</v>
      </c>
      <c r="D419" s="76">
        <v>1</v>
      </c>
    </row>
    <row r="420" spans="1:4">
      <c r="A420" s="76" t="s">
        <v>586</v>
      </c>
      <c r="B420" s="76" t="s">
        <v>967</v>
      </c>
      <c r="C420" s="76">
        <v>3777.62</v>
      </c>
      <c r="D420" s="76">
        <v>1</v>
      </c>
    </row>
    <row r="421" spans="1:4">
      <c r="A421" s="76" t="s">
        <v>587</v>
      </c>
      <c r="B421" s="76" t="s">
        <v>967</v>
      </c>
      <c r="C421" s="76">
        <v>1172.95</v>
      </c>
      <c r="D421" s="76">
        <v>1</v>
      </c>
    </row>
    <row r="422" spans="1:4">
      <c r="A422" s="76" t="s">
        <v>588</v>
      </c>
      <c r="B422" s="76" t="s">
        <v>967</v>
      </c>
      <c r="C422" s="76">
        <v>1149.8499999999999</v>
      </c>
      <c r="D422" s="76">
        <v>1</v>
      </c>
    </row>
    <row r="423" spans="1:4">
      <c r="A423" s="76" t="s">
        <v>589</v>
      </c>
      <c r="B423" s="76" t="s">
        <v>967</v>
      </c>
      <c r="C423" s="76">
        <v>3730</v>
      </c>
      <c r="D423" s="76">
        <v>1</v>
      </c>
    </row>
    <row r="424" spans="1:4">
      <c r="A424" s="76" t="s">
        <v>590</v>
      </c>
      <c r="B424" s="76" t="s">
        <v>967</v>
      </c>
      <c r="C424" s="76">
        <v>909.34</v>
      </c>
      <c r="D424" s="76">
        <v>1</v>
      </c>
    </row>
    <row r="425" spans="1:4">
      <c r="A425" s="76" t="s">
        <v>591</v>
      </c>
      <c r="B425" s="76" t="s">
        <v>967</v>
      </c>
      <c r="C425" s="76">
        <v>3728.11</v>
      </c>
      <c r="D425" s="76">
        <v>1</v>
      </c>
    </row>
    <row r="426" spans="1:4">
      <c r="A426" s="76" t="s">
        <v>592</v>
      </c>
      <c r="B426" s="76" t="s">
        <v>967</v>
      </c>
      <c r="C426" s="76">
        <v>1087.5899999999999</v>
      </c>
      <c r="D426" s="76">
        <v>1</v>
      </c>
    </row>
    <row r="427" spans="1:4">
      <c r="A427" s="76" t="s">
        <v>845</v>
      </c>
      <c r="B427" s="76" t="s">
        <v>967</v>
      </c>
      <c r="C427" s="76">
        <v>0</v>
      </c>
      <c r="D427" s="76">
        <v>1</v>
      </c>
    </row>
    <row r="428" spans="1:4">
      <c r="A428" s="76" t="s">
        <v>593</v>
      </c>
      <c r="B428" s="76" t="s">
        <v>967</v>
      </c>
      <c r="C428" s="76">
        <v>414.62</v>
      </c>
      <c r="D428" s="76">
        <v>1</v>
      </c>
    </row>
    <row r="429" spans="1:4">
      <c r="A429" s="76" t="s">
        <v>594</v>
      </c>
      <c r="B429" s="76" t="s">
        <v>967</v>
      </c>
      <c r="C429" s="76">
        <v>760.51</v>
      </c>
      <c r="D429" s="76">
        <v>1</v>
      </c>
    </row>
    <row r="430" spans="1:4">
      <c r="A430" s="76" t="s">
        <v>846</v>
      </c>
      <c r="B430" s="76" t="s">
        <v>967</v>
      </c>
      <c r="C430" s="76">
        <v>552.88</v>
      </c>
      <c r="D430" s="76">
        <v>1</v>
      </c>
    </row>
    <row r="431" spans="1:4">
      <c r="A431" s="76" t="s">
        <v>595</v>
      </c>
      <c r="B431" s="76" t="s">
        <v>967</v>
      </c>
      <c r="C431" s="76">
        <v>2057.14</v>
      </c>
      <c r="D431" s="76">
        <v>1</v>
      </c>
    </row>
    <row r="432" spans="1:4">
      <c r="A432" s="76" t="s">
        <v>596</v>
      </c>
      <c r="B432" s="76" t="s">
        <v>967</v>
      </c>
      <c r="C432" s="76">
        <v>6392.84</v>
      </c>
      <c r="D432" s="76">
        <v>1</v>
      </c>
    </row>
    <row r="433" spans="1:4">
      <c r="A433" s="76" t="s">
        <v>597</v>
      </c>
      <c r="B433" s="76" t="s">
        <v>967</v>
      </c>
      <c r="C433" s="76">
        <v>5129.32</v>
      </c>
      <c r="D433" s="76">
        <v>1</v>
      </c>
    </row>
    <row r="434" spans="1:4">
      <c r="A434" s="76" t="s">
        <v>598</v>
      </c>
      <c r="B434" s="76" t="s">
        <v>967</v>
      </c>
      <c r="C434" s="76">
        <v>6389.34</v>
      </c>
      <c r="D434" s="76">
        <v>1</v>
      </c>
    </row>
    <row r="435" spans="1:4">
      <c r="A435" s="76" t="s">
        <v>599</v>
      </c>
      <c r="B435" s="76" t="s">
        <v>967</v>
      </c>
      <c r="C435" s="76">
        <v>1847.99</v>
      </c>
      <c r="D435" s="76">
        <v>1</v>
      </c>
    </row>
    <row r="436" spans="1:4">
      <c r="A436" s="76" t="s">
        <v>600</v>
      </c>
      <c r="B436" s="76" t="s">
        <v>967</v>
      </c>
      <c r="C436" s="76">
        <v>1828.93</v>
      </c>
      <c r="D436" s="76">
        <v>1</v>
      </c>
    </row>
    <row r="437" spans="1:4">
      <c r="A437" s="76" t="s">
        <v>601</v>
      </c>
      <c r="B437" s="76" t="s">
        <v>967</v>
      </c>
      <c r="C437" s="76">
        <v>6387.58</v>
      </c>
      <c r="D437" s="76">
        <v>1</v>
      </c>
    </row>
    <row r="438" spans="1:4">
      <c r="A438" s="76" t="s">
        <v>602</v>
      </c>
      <c r="B438" s="76" t="s">
        <v>967</v>
      </c>
      <c r="C438" s="76">
        <v>1714.81</v>
      </c>
      <c r="D438" s="76">
        <v>1</v>
      </c>
    </row>
    <row r="439" spans="1:4">
      <c r="A439" s="76" t="s">
        <v>603</v>
      </c>
      <c r="B439" s="76" t="s">
        <v>967</v>
      </c>
      <c r="C439" s="76">
        <v>6358.68</v>
      </c>
      <c r="D439" s="76">
        <v>1</v>
      </c>
    </row>
    <row r="440" spans="1:4">
      <c r="A440" s="76" t="s">
        <v>604</v>
      </c>
      <c r="B440" s="76" t="s">
        <v>967</v>
      </c>
      <c r="C440" s="76">
        <v>1807.25</v>
      </c>
      <c r="D440" s="76">
        <v>1</v>
      </c>
    </row>
    <row r="441" spans="1:4">
      <c r="A441" s="76" t="s">
        <v>847</v>
      </c>
      <c r="B441" s="76" t="s">
        <v>967</v>
      </c>
      <c r="C441" s="76">
        <v>83.04</v>
      </c>
      <c r="D441" s="76">
        <v>1</v>
      </c>
    </row>
    <row r="442" spans="1:4">
      <c r="A442" s="76" t="s">
        <v>605</v>
      </c>
      <c r="B442" s="76" t="s">
        <v>967</v>
      </c>
      <c r="C442" s="76">
        <v>924.54</v>
      </c>
      <c r="D442" s="76">
        <v>1</v>
      </c>
    </row>
    <row r="443" spans="1:4">
      <c r="A443" s="76" t="s">
        <v>606</v>
      </c>
      <c r="B443" s="76" t="s">
        <v>968</v>
      </c>
      <c r="C443" s="76">
        <v>9474.51</v>
      </c>
      <c r="D443" s="76">
        <v>0.8</v>
      </c>
    </row>
    <row r="444" spans="1:4">
      <c r="A444" s="76" t="s">
        <v>607</v>
      </c>
      <c r="B444" s="76" t="s">
        <v>968</v>
      </c>
      <c r="C444" s="76">
        <v>15233.25</v>
      </c>
      <c r="D444" s="76">
        <v>0.8</v>
      </c>
    </row>
    <row r="445" spans="1:4">
      <c r="A445" s="76" t="s">
        <v>608</v>
      </c>
      <c r="B445" s="76" t="s">
        <v>968</v>
      </c>
      <c r="C445" s="76">
        <v>1404.48</v>
      </c>
      <c r="D445" s="76">
        <v>0.8</v>
      </c>
    </row>
    <row r="446" spans="1:4">
      <c r="A446" s="76" t="s">
        <v>609</v>
      </c>
      <c r="B446" s="76" t="s">
        <v>968</v>
      </c>
      <c r="C446" s="76">
        <v>7962.02</v>
      </c>
      <c r="D446" s="76">
        <v>0.8</v>
      </c>
    </row>
    <row r="447" spans="1:4">
      <c r="A447" s="76" t="s">
        <v>610</v>
      </c>
      <c r="B447" s="76" t="s">
        <v>968</v>
      </c>
      <c r="C447" s="76">
        <v>1639.25</v>
      </c>
      <c r="D447" s="76">
        <v>0.8</v>
      </c>
    </row>
    <row r="448" spans="1:4">
      <c r="A448" s="76" t="s">
        <v>848</v>
      </c>
      <c r="B448" s="76" t="s">
        <v>968</v>
      </c>
      <c r="C448" s="76">
        <v>5187.87</v>
      </c>
      <c r="D448" s="76">
        <v>0.8</v>
      </c>
    </row>
    <row r="449" spans="1:8">
      <c r="A449" s="76" t="s">
        <v>611</v>
      </c>
      <c r="B449" s="76" t="s">
        <v>968</v>
      </c>
      <c r="C449" s="76">
        <v>23428.26</v>
      </c>
      <c r="D449" s="76">
        <v>0.8</v>
      </c>
    </row>
    <row r="450" spans="1:8">
      <c r="A450" s="76" t="s">
        <v>612</v>
      </c>
      <c r="B450" s="76" t="s">
        <v>968</v>
      </c>
      <c r="C450" s="76">
        <v>2380.88</v>
      </c>
      <c r="D450" s="76">
        <v>0.8</v>
      </c>
    </row>
    <row r="451" spans="1:8">
      <c r="A451" s="76" t="s">
        <v>613</v>
      </c>
      <c r="B451" s="76" t="s">
        <v>968</v>
      </c>
      <c r="C451" s="76">
        <v>6062.32</v>
      </c>
      <c r="D451" s="76">
        <v>0.78</v>
      </c>
    </row>
    <row r="452" spans="1:8">
      <c r="A452" s="76" t="s">
        <v>614</v>
      </c>
      <c r="B452" s="76" t="s">
        <v>968</v>
      </c>
      <c r="C452" s="76">
        <v>6304.39</v>
      </c>
      <c r="D452" s="76">
        <v>0.8</v>
      </c>
    </row>
    <row r="453" spans="1:8">
      <c r="A453" s="76" t="s">
        <v>615</v>
      </c>
      <c r="B453" s="76" t="s">
        <v>968</v>
      </c>
      <c r="C453" s="76">
        <v>6304.39</v>
      </c>
      <c r="D453" s="76">
        <v>0.8</v>
      </c>
    </row>
    <row r="454" spans="1:8">
      <c r="A454" s="76" t="s">
        <v>849</v>
      </c>
      <c r="B454" s="76" t="s">
        <v>968</v>
      </c>
      <c r="C454" s="76">
        <v>6909.98</v>
      </c>
      <c r="D454" s="76">
        <v>0.8</v>
      </c>
    </row>
    <row r="456" spans="1:8">
      <c r="A456" s="72"/>
      <c r="B456" s="76" t="s">
        <v>782</v>
      </c>
      <c r="C456" s="76" t="s">
        <v>969</v>
      </c>
      <c r="D456" s="76" t="s">
        <v>970</v>
      </c>
      <c r="E456" s="76" t="s">
        <v>971</v>
      </c>
      <c r="F456" s="76" t="s">
        <v>972</v>
      </c>
      <c r="G456" s="76" t="s">
        <v>512</v>
      </c>
      <c r="H456" s="76" t="s">
        <v>513</v>
      </c>
    </row>
    <row r="457" spans="1:8">
      <c r="A457" s="76" t="s">
        <v>514</v>
      </c>
      <c r="B457" s="76" t="s">
        <v>515</v>
      </c>
      <c r="C457" s="76">
        <v>0.25</v>
      </c>
      <c r="D457" s="76">
        <v>50</v>
      </c>
      <c r="E457" s="76">
        <v>0.01</v>
      </c>
      <c r="F457" s="76">
        <v>1.3</v>
      </c>
      <c r="G457" s="76">
        <v>1</v>
      </c>
      <c r="H457" s="76" t="s">
        <v>516</v>
      </c>
    </row>
    <row r="458" spans="1:8">
      <c r="A458" s="76" t="s">
        <v>820</v>
      </c>
      <c r="B458" s="76" t="s">
        <v>515</v>
      </c>
      <c r="C458" s="76">
        <v>0.25</v>
      </c>
      <c r="D458" s="76">
        <v>50</v>
      </c>
      <c r="E458" s="76">
        <v>0</v>
      </c>
      <c r="F458" s="76">
        <v>0.45</v>
      </c>
      <c r="G458" s="76">
        <v>1</v>
      </c>
      <c r="H458" s="76" t="s">
        <v>516</v>
      </c>
    </row>
    <row r="459" spans="1:8">
      <c r="A459" s="76" t="s">
        <v>517</v>
      </c>
      <c r="B459" s="76" t="s">
        <v>518</v>
      </c>
      <c r="C459" s="76">
        <v>0.52</v>
      </c>
      <c r="D459" s="76">
        <v>330.9</v>
      </c>
      <c r="E459" s="76">
        <v>0.1</v>
      </c>
      <c r="F459" s="76">
        <v>62.79</v>
      </c>
      <c r="G459" s="76">
        <v>1</v>
      </c>
      <c r="H459" s="76" t="s">
        <v>519</v>
      </c>
    </row>
    <row r="460" spans="1:8">
      <c r="A460" s="76" t="s">
        <v>520</v>
      </c>
      <c r="B460" s="76" t="s">
        <v>518</v>
      </c>
      <c r="C460" s="76">
        <v>0.52</v>
      </c>
      <c r="D460" s="76">
        <v>330.9</v>
      </c>
      <c r="E460" s="76">
        <v>0.1</v>
      </c>
      <c r="F460" s="76">
        <v>64.260000000000005</v>
      </c>
      <c r="G460" s="76">
        <v>1</v>
      </c>
      <c r="H460" s="76" t="s">
        <v>519</v>
      </c>
    </row>
    <row r="461" spans="1:8">
      <c r="A461" s="76" t="s">
        <v>521</v>
      </c>
      <c r="B461" s="76" t="s">
        <v>518</v>
      </c>
      <c r="C461" s="76">
        <v>0.52</v>
      </c>
      <c r="D461" s="76">
        <v>330.9</v>
      </c>
      <c r="E461" s="76">
        <v>0.11</v>
      </c>
      <c r="F461" s="76">
        <v>68.36</v>
      </c>
      <c r="G461" s="76">
        <v>1</v>
      </c>
      <c r="H461" s="76" t="s">
        <v>519</v>
      </c>
    </row>
    <row r="462" spans="1:8">
      <c r="A462" s="76" t="s">
        <v>522</v>
      </c>
      <c r="B462" s="76" t="s">
        <v>518</v>
      </c>
      <c r="C462" s="76">
        <v>0.52</v>
      </c>
      <c r="D462" s="76">
        <v>330.9</v>
      </c>
      <c r="E462" s="76">
        <v>0.1</v>
      </c>
      <c r="F462" s="76">
        <v>61.95</v>
      </c>
      <c r="G462" s="76">
        <v>1</v>
      </c>
      <c r="H462" s="76" t="s">
        <v>519</v>
      </c>
    </row>
    <row r="463" spans="1:8">
      <c r="A463" s="76" t="s">
        <v>523</v>
      </c>
      <c r="B463" s="76" t="s">
        <v>518</v>
      </c>
      <c r="C463" s="76">
        <v>0.52</v>
      </c>
      <c r="D463" s="76">
        <v>330.9</v>
      </c>
      <c r="E463" s="76">
        <v>0.1</v>
      </c>
      <c r="F463" s="76">
        <v>63.83</v>
      </c>
      <c r="G463" s="76">
        <v>1</v>
      </c>
      <c r="H463" s="76" t="s">
        <v>519</v>
      </c>
    </row>
    <row r="464" spans="1:8">
      <c r="A464" s="76" t="s">
        <v>524</v>
      </c>
      <c r="B464" s="76" t="s">
        <v>515</v>
      </c>
      <c r="C464" s="76">
        <v>0.25</v>
      </c>
      <c r="D464" s="76">
        <v>50</v>
      </c>
      <c r="E464" s="76">
        <v>0.01</v>
      </c>
      <c r="F464" s="76">
        <v>1.96</v>
      </c>
      <c r="G464" s="76">
        <v>1</v>
      </c>
      <c r="H464" s="76" t="s">
        <v>516</v>
      </c>
    </row>
    <row r="465" spans="1:8">
      <c r="A465" s="76" t="s">
        <v>821</v>
      </c>
      <c r="B465" s="76" t="s">
        <v>515</v>
      </c>
      <c r="C465" s="76">
        <v>0.25</v>
      </c>
      <c r="D465" s="76">
        <v>50</v>
      </c>
      <c r="E465" s="76">
        <v>0</v>
      </c>
      <c r="F465" s="76">
        <v>0</v>
      </c>
      <c r="G465" s="76">
        <v>1</v>
      </c>
      <c r="H465" s="76" t="s">
        <v>516</v>
      </c>
    </row>
    <row r="466" spans="1:8">
      <c r="A466" s="76" t="s">
        <v>525</v>
      </c>
      <c r="B466" s="76" t="s">
        <v>515</v>
      </c>
      <c r="C466" s="76">
        <v>0.25</v>
      </c>
      <c r="D466" s="76">
        <v>50</v>
      </c>
      <c r="E466" s="76">
        <v>0.01</v>
      </c>
      <c r="F466" s="76">
        <v>1.71</v>
      </c>
      <c r="G466" s="76">
        <v>1</v>
      </c>
      <c r="H466" s="76" t="s">
        <v>516</v>
      </c>
    </row>
    <row r="467" spans="1:8">
      <c r="A467" s="76" t="s">
        <v>822</v>
      </c>
      <c r="B467" s="76" t="s">
        <v>515</v>
      </c>
      <c r="C467" s="76">
        <v>0.25</v>
      </c>
      <c r="D467" s="76">
        <v>50</v>
      </c>
      <c r="E467" s="76">
        <v>0.01</v>
      </c>
      <c r="F467" s="76">
        <v>1.18</v>
      </c>
      <c r="G467" s="76">
        <v>1</v>
      </c>
      <c r="H467" s="76" t="s">
        <v>516</v>
      </c>
    </row>
    <row r="468" spans="1:8">
      <c r="A468" s="76" t="s">
        <v>526</v>
      </c>
      <c r="B468" s="76" t="s">
        <v>518</v>
      </c>
      <c r="C468" s="76">
        <v>0.52</v>
      </c>
      <c r="D468" s="76">
        <v>330.9</v>
      </c>
      <c r="E468" s="76">
        <v>0.14000000000000001</v>
      </c>
      <c r="F468" s="76">
        <v>87.07</v>
      </c>
      <c r="G468" s="76">
        <v>1</v>
      </c>
      <c r="H468" s="76" t="s">
        <v>519</v>
      </c>
    </row>
    <row r="469" spans="1:8">
      <c r="A469" s="76" t="s">
        <v>527</v>
      </c>
      <c r="B469" s="76" t="s">
        <v>518</v>
      </c>
      <c r="C469" s="76">
        <v>0.52</v>
      </c>
      <c r="D469" s="76">
        <v>330.9</v>
      </c>
      <c r="E469" s="76">
        <v>0.47</v>
      </c>
      <c r="F469" s="76">
        <v>301.36</v>
      </c>
      <c r="G469" s="76">
        <v>1</v>
      </c>
      <c r="H469" s="76" t="s">
        <v>519</v>
      </c>
    </row>
    <row r="470" spans="1:8">
      <c r="A470" s="76" t="s">
        <v>528</v>
      </c>
      <c r="B470" s="76" t="s">
        <v>518</v>
      </c>
      <c r="C470" s="76">
        <v>0.52</v>
      </c>
      <c r="D470" s="76">
        <v>330.9</v>
      </c>
      <c r="E470" s="76">
        <v>0.39</v>
      </c>
      <c r="F470" s="76">
        <v>245.46</v>
      </c>
      <c r="G470" s="76">
        <v>1</v>
      </c>
      <c r="H470" s="76" t="s">
        <v>519</v>
      </c>
    </row>
    <row r="471" spans="1:8">
      <c r="A471" s="76" t="s">
        <v>529</v>
      </c>
      <c r="B471" s="76" t="s">
        <v>518</v>
      </c>
      <c r="C471" s="76">
        <v>0.52</v>
      </c>
      <c r="D471" s="76">
        <v>330.9</v>
      </c>
      <c r="E471" s="76">
        <v>0.46</v>
      </c>
      <c r="F471" s="76">
        <v>291.92</v>
      </c>
      <c r="G471" s="76">
        <v>1</v>
      </c>
      <c r="H471" s="76" t="s">
        <v>519</v>
      </c>
    </row>
    <row r="472" spans="1:8">
      <c r="A472" s="76" t="s">
        <v>530</v>
      </c>
      <c r="B472" s="76" t="s">
        <v>518</v>
      </c>
      <c r="C472" s="76">
        <v>0.52</v>
      </c>
      <c r="D472" s="76">
        <v>330.9</v>
      </c>
      <c r="E472" s="76">
        <v>0.13</v>
      </c>
      <c r="F472" s="76">
        <v>83.23</v>
      </c>
      <c r="G472" s="76">
        <v>1</v>
      </c>
      <c r="H472" s="76" t="s">
        <v>519</v>
      </c>
    </row>
    <row r="473" spans="1:8">
      <c r="A473" s="76" t="s">
        <v>531</v>
      </c>
      <c r="B473" s="76" t="s">
        <v>518</v>
      </c>
      <c r="C473" s="76">
        <v>0.52</v>
      </c>
      <c r="D473" s="76">
        <v>330.9</v>
      </c>
      <c r="E473" s="76">
        <v>0.12</v>
      </c>
      <c r="F473" s="76">
        <v>78.290000000000006</v>
      </c>
      <c r="G473" s="76">
        <v>1</v>
      </c>
      <c r="H473" s="76" t="s">
        <v>519</v>
      </c>
    </row>
    <row r="474" spans="1:8">
      <c r="A474" s="76" t="s">
        <v>532</v>
      </c>
      <c r="B474" s="76" t="s">
        <v>518</v>
      </c>
      <c r="C474" s="76">
        <v>0.52</v>
      </c>
      <c r="D474" s="76">
        <v>330.9</v>
      </c>
      <c r="E474" s="76">
        <v>0.46</v>
      </c>
      <c r="F474" s="76">
        <v>294.43</v>
      </c>
      <c r="G474" s="76">
        <v>1</v>
      </c>
      <c r="H474" s="76" t="s">
        <v>519</v>
      </c>
    </row>
    <row r="475" spans="1:8">
      <c r="A475" s="76" t="s">
        <v>533</v>
      </c>
      <c r="B475" s="76" t="s">
        <v>518</v>
      </c>
      <c r="C475" s="76">
        <v>0.52</v>
      </c>
      <c r="D475" s="76">
        <v>330.9</v>
      </c>
      <c r="E475" s="76">
        <v>0.14000000000000001</v>
      </c>
      <c r="F475" s="76">
        <v>91.88</v>
      </c>
      <c r="G475" s="76">
        <v>1</v>
      </c>
      <c r="H475" s="76" t="s">
        <v>519</v>
      </c>
    </row>
    <row r="476" spans="1:8">
      <c r="A476" s="76" t="s">
        <v>534</v>
      </c>
      <c r="B476" s="76" t="s">
        <v>518</v>
      </c>
      <c r="C476" s="76">
        <v>0.52</v>
      </c>
      <c r="D476" s="76">
        <v>330.9</v>
      </c>
      <c r="E476" s="76">
        <v>0.42</v>
      </c>
      <c r="F476" s="76">
        <v>269.17</v>
      </c>
      <c r="G476" s="76">
        <v>1</v>
      </c>
      <c r="H476" s="76" t="s">
        <v>519</v>
      </c>
    </row>
    <row r="477" spans="1:8">
      <c r="A477" s="76" t="s">
        <v>535</v>
      </c>
      <c r="B477" s="76" t="s">
        <v>518</v>
      </c>
      <c r="C477" s="76">
        <v>0.52</v>
      </c>
      <c r="D477" s="76">
        <v>330.9</v>
      </c>
      <c r="E477" s="76">
        <v>0.12</v>
      </c>
      <c r="F477" s="76">
        <v>77.290000000000006</v>
      </c>
      <c r="G477" s="76">
        <v>1</v>
      </c>
      <c r="H477" s="76" t="s">
        <v>519</v>
      </c>
    </row>
    <row r="478" spans="1:8">
      <c r="A478" s="76" t="s">
        <v>823</v>
      </c>
      <c r="B478" s="76" t="s">
        <v>515</v>
      </c>
      <c r="C478" s="76">
        <v>0.25</v>
      </c>
      <c r="D478" s="76">
        <v>50</v>
      </c>
      <c r="E478" s="76">
        <v>0</v>
      </c>
      <c r="F478" s="76">
        <v>0</v>
      </c>
      <c r="G478" s="76">
        <v>1</v>
      </c>
      <c r="H478" s="76" t="s">
        <v>516</v>
      </c>
    </row>
    <row r="479" spans="1:8">
      <c r="A479" s="76" t="s">
        <v>536</v>
      </c>
      <c r="B479" s="76" t="s">
        <v>515</v>
      </c>
      <c r="C479" s="76">
        <v>0.25</v>
      </c>
      <c r="D479" s="76">
        <v>50</v>
      </c>
      <c r="E479" s="76">
        <v>0.01</v>
      </c>
      <c r="F479" s="76">
        <v>2.48</v>
      </c>
      <c r="G479" s="76">
        <v>1</v>
      </c>
      <c r="H479" s="76" t="s">
        <v>516</v>
      </c>
    </row>
    <row r="480" spans="1:8">
      <c r="A480" s="76" t="s">
        <v>537</v>
      </c>
      <c r="B480" s="76" t="s">
        <v>515</v>
      </c>
      <c r="C480" s="76">
        <v>0.25</v>
      </c>
      <c r="D480" s="76">
        <v>50</v>
      </c>
      <c r="E480" s="76">
        <v>0.01</v>
      </c>
      <c r="F480" s="76">
        <v>1.92</v>
      </c>
      <c r="G480" s="76">
        <v>1</v>
      </c>
      <c r="H480" s="76" t="s">
        <v>516</v>
      </c>
    </row>
    <row r="481" spans="1:8">
      <c r="A481" s="76" t="s">
        <v>824</v>
      </c>
      <c r="B481" s="76" t="s">
        <v>515</v>
      </c>
      <c r="C481" s="76">
        <v>0.25</v>
      </c>
      <c r="D481" s="76">
        <v>50</v>
      </c>
      <c r="E481" s="76">
        <v>0.01</v>
      </c>
      <c r="F481" s="76">
        <v>1.38</v>
      </c>
      <c r="G481" s="76">
        <v>1</v>
      </c>
      <c r="H481" s="76" t="s">
        <v>516</v>
      </c>
    </row>
    <row r="482" spans="1:8">
      <c r="A482" s="76" t="s">
        <v>538</v>
      </c>
      <c r="B482" s="76" t="s">
        <v>518</v>
      </c>
      <c r="C482" s="76">
        <v>0.52</v>
      </c>
      <c r="D482" s="76">
        <v>330.9</v>
      </c>
      <c r="E482" s="76">
        <v>0.14000000000000001</v>
      </c>
      <c r="F482" s="76">
        <v>86.32</v>
      </c>
      <c r="G482" s="76">
        <v>1</v>
      </c>
      <c r="H482" s="76" t="s">
        <v>519</v>
      </c>
    </row>
    <row r="483" spans="1:8">
      <c r="A483" s="76" t="s">
        <v>539</v>
      </c>
      <c r="B483" s="76" t="s">
        <v>518</v>
      </c>
      <c r="C483" s="76">
        <v>0.52</v>
      </c>
      <c r="D483" s="76">
        <v>330.9</v>
      </c>
      <c r="E483" s="76">
        <v>0.47</v>
      </c>
      <c r="F483" s="76">
        <v>301.05</v>
      </c>
      <c r="G483" s="76">
        <v>1</v>
      </c>
      <c r="H483" s="76" t="s">
        <v>519</v>
      </c>
    </row>
    <row r="484" spans="1:8">
      <c r="A484" s="76" t="s">
        <v>540</v>
      </c>
      <c r="B484" s="76" t="s">
        <v>518</v>
      </c>
      <c r="C484" s="76">
        <v>0.52</v>
      </c>
      <c r="D484" s="76">
        <v>330.9</v>
      </c>
      <c r="E484" s="76">
        <v>0.4</v>
      </c>
      <c r="F484" s="76">
        <v>251.73</v>
      </c>
      <c r="G484" s="76">
        <v>1</v>
      </c>
      <c r="H484" s="76" t="s">
        <v>519</v>
      </c>
    </row>
    <row r="485" spans="1:8">
      <c r="A485" s="76" t="s">
        <v>541</v>
      </c>
      <c r="B485" s="76" t="s">
        <v>518</v>
      </c>
      <c r="C485" s="76">
        <v>0.52</v>
      </c>
      <c r="D485" s="76">
        <v>330.9</v>
      </c>
      <c r="E485" s="76">
        <v>0.47</v>
      </c>
      <c r="F485" s="76">
        <v>300.73</v>
      </c>
      <c r="G485" s="76">
        <v>1</v>
      </c>
      <c r="H485" s="76" t="s">
        <v>519</v>
      </c>
    </row>
    <row r="486" spans="1:8">
      <c r="A486" s="76" t="s">
        <v>542</v>
      </c>
      <c r="B486" s="76" t="s">
        <v>518</v>
      </c>
      <c r="C486" s="76">
        <v>0.52</v>
      </c>
      <c r="D486" s="76">
        <v>330.9</v>
      </c>
      <c r="E486" s="76">
        <v>0.14000000000000001</v>
      </c>
      <c r="F486" s="76">
        <v>86.11</v>
      </c>
      <c r="G486" s="76">
        <v>1</v>
      </c>
      <c r="H486" s="76" t="s">
        <v>519</v>
      </c>
    </row>
    <row r="487" spans="1:8">
      <c r="A487" s="76" t="s">
        <v>543</v>
      </c>
      <c r="B487" s="76" t="s">
        <v>518</v>
      </c>
      <c r="C487" s="76">
        <v>0.52</v>
      </c>
      <c r="D487" s="76">
        <v>330.9</v>
      </c>
      <c r="E487" s="76">
        <v>0.13</v>
      </c>
      <c r="F487" s="76">
        <v>81.39</v>
      </c>
      <c r="G487" s="76">
        <v>1</v>
      </c>
      <c r="H487" s="76" t="s">
        <v>519</v>
      </c>
    </row>
    <row r="488" spans="1:8">
      <c r="A488" s="76" t="s">
        <v>544</v>
      </c>
      <c r="B488" s="76" t="s">
        <v>518</v>
      </c>
      <c r="C488" s="76">
        <v>0.52</v>
      </c>
      <c r="D488" s="76">
        <v>330.9</v>
      </c>
      <c r="E488" s="76">
        <v>0.44</v>
      </c>
      <c r="F488" s="76">
        <v>283.10000000000002</v>
      </c>
      <c r="G488" s="76">
        <v>1</v>
      </c>
      <c r="H488" s="76" t="s">
        <v>519</v>
      </c>
    </row>
    <row r="489" spans="1:8">
      <c r="A489" s="76" t="s">
        <v>545</v>
      </c>
      <c r="B489" s="76" t="s">
        <v>518</v>
      </c>
      <c r="C489" s="76">
        <v>0.52</v>
      </c>
      <c r="D489" s="76">
        <v>330.9</v>
      </c>
      <c r="E489" s="76">
        <v>0.12</v>
      </c>
      <c r="F489" s="76">
        <v>75.17</v>
      </c>
      <c r="G489" s="76">
        <v>1</v>
      </c>
      <c r="H489" s="76" t="s">
        <v>519</v>
      </c>
    </row>
    <row r="490" spans="1:8">
      <c r="A490" s="76" t="s">
        <v>546</v>
      </c>
      <c r="B490" s="76" t="s">
        <v>518</v>
      </c>
      <c r="C490" s="76">
        <v>0.52</v>
      </c>
      <c r="D490" s="76">
        <v>330.9</v>
      </c>
      <c r="E490" s="76">
        <v>0.44</v>
      </c>
      <c r="F490" s="76">
        <v>278.44</v>
      </c>
      <c r="G490" s="76">
        <v>1</v>
      </c>
      <c r="H490" s="76" t="s">
        <v>519</v>
      </c>
    </row>
    <row r="491" spans="1:8">
      <c r="A491" s="76" t="s">
        <v>547</v>
      </c>
      <c r="B491" s="76" t="s">
        <v>518</v>
      </c>
      <c r="C491" s="76">
        <v>0.52</v>
      </c>
      <c r="D491" s="76">
        <v>330.9</v>
      </c>
      <c r="E491" s="76">
        <v>0.13</v>
      </c>
      <c r="F491" s="76">
        <v>79.7</v>
      </c>
      <c r="G491" s="76">
        <v>1</v>
      </c>
      <c r="H491" s="76" t="s">
        <v>519</v>
      </c>
    </row>
    <row r="492" spans="1:8">
      <c r="A492" s="76" t="s">
        <v>825</v>
      </c>
      <c r="B492" s="76" t="s">
        <v>515</v>
      </c>
      <c r="C492" s="76">
        <v>0.25</v>
      </c>
      <c r="D492" s="76">
        <v>50</v>
      </c>
      <c r="E492" s="76">
        <v>0</v>
      </c>
      <c r="F492" s="76">
        <v>0</v>
      </c>
      <c r="G492" s="76">
        <v>1</v>
      </c>
      <c r="H492" s="76" t="s">
        <v>516</v>
      </c>
    </row>
    <row r="493" spans="1:8">
      <c r="A493" s="76" t="s">
        <v>548</v>
      </c>
      <c r="B493" s="76" t="s">
        <v>515</v>
      </c>
      <c r="C493" s="76">
        <v>0.25</v>
      </c>
      <c r="D493" s="76">
        <v>50</v>
      </c>
      <c r="E493" s="76">
        <v>0.01</v>
      </c>
      <c r="F493" s="76">
        <v>2.78</v>
      </c>
      <c r="G493" s="76">
        <v>1</v>
      </c>
      <c r="H493" s="76" t="s">
        <v>516</v>
      </c>
    </row>
    <row r="494" spans="1:8">
      <c r="A494" s="76" t="s">
        <v>549</v>
      </c>
      <c r="B494" s="76" t="s">
        <v>515</v>
      </c>
      <c r="C494" s="76">
        <v>0.25</v>
      </c>
      <c r="D494" s="76">
        <v>50</v>
      </c>
      <c r="E494" s="76">
        <v>0.03</v>
      </c>
      <c r="F494" s="76">
        <v>5.0999999999999996</v>
      </c>
      <c r="G494" s="76">
        <v>1</v>
      </c>
      <c r="H494" s="76" t="s">
        <v>516</v>
      </c>
    </row>
    <row r="495" spans="1:8">
      <c r="A495" s="76" t="s">
        <v>826</v>
      </c>
      <c r="B495" s="76" t="s">
        <v>515</v>
      </c>
      <c r="C495" s="76">
        <v>0.25</v>
      </c>
      <c r="D495" s="76">
        <v>50</v>
      </c>
      <c r="E495" s="76">
        <v>0.02</v>
      </c>
      <c r="F495" s="76">
        <v>3.71</v>
      </c>
      <c r="G495" s="76">
        <v>1</v>
      </c>
      <c r="H495" s="76" t="s">
        <v>516</v>
      </c>
    </row>
    <row r="496" spans="1:8">
      <c r="A496" s="76" t="s">
        <v>550</v>
      </c>
      <c r="B496" s="76" t="s">
        <v>518</v>
      </c>
      <c r="C496" s="76">
        <v>0.52</v>
      </c>
      <c r="D496" s="76">
        <v>330.9</v>
      </c>
      <c r="E496" s="76">
        <v>0.17</v>
      </c>
      <c r="F496" s="76">
        <v>108.21</v>
      </c>
      <c r="G496" s="76">
        <v>1</v>
      </c>
      <c r="H496" s="76" t="s">
        <v>519</v>
      </c>
    </row>
    <row r="497" spans="1:8">
      <c r="A497" s="76" t="s">
        <v>551</v>
      </c>
      <c r="B497" s="76" t="s">
        <v>518</v>
      </c>
      <c r="C497" s="76">
        <v>0.52</v>
      </c>
      <c r="D497" s="76">
        <v>330.9</v>
      </c>
      <c r="E497" s="76">
        <v>0.6</v>
      </c>
      <c r="F497" s="76">
        <v>380.5</v>
      </c>
      <c r="G497" s="76">
        <v>1</v>
      </c>
      <c r="H497" s="76" t="s">
        <v>519</v>
      </c>
    </row>
    <row r="498" spans="1:8">
      <c r="A498" s="76" t="s">
        <v>552</v>
      </c>
      <c r="B498" s="76" t="s">
        <v>518</v>
      </c>
      <c r="C498" s="76">
        <v>0.52</v>
      </c>
      <c r="D498" s="76">
        <v>330.9</v>
      </c>
      <c r="E498" s="76">
        <v>0.5</v>
      </c>
      <c r="F498" s="76">
        <v>315.97000000000003</v>
      </c>
      <c r="G498" s="76">
        <v>1</v>
      </c>
      <c r="H498" s="76" t="s">
        <v>519</v>
      </c>
    </row>
    <row r="499" spans="1:8">
      <c r="A499" s="76" t="s">
        <v>553</v>
      </c>
      <c r="B499" s="76" t="s">
        <v>518</v>
      </c>
      <c r="C499" s="76">
        <v>0.52</v>
      </c>
      <c r="D499" s="76">
        <v>330.9</v>
      </c>
      <c r="E499" s="76">
        <v>0.6</v>
      </c>
      <c r="F499" s="76">
        <v>380.92</v>
      </c>
      <c r="G499" s="76">
        <v>1</v>
      </c>
      <c r="H499" s="76" t="s">
        <v>519</v>
      </c>
    </row>
    <row r="500" spans="1:8">
      <c r="A500" s="76" t="s">
        <v>554</v>
      </c>
      <c r="B500" s="76" t="s">
        <v>518</v>
      </c>
      <c r="C500" s="76">
        <v>0.52</v>
      </c>
      <c r="D500" s="76">
        <v>330.9</v>
      </c>
      <c r="E500" s="76">
        <v>0.17</v>
      </c>
      <c r="F500" s="76">
        <v>108.61</v>
      </c>
      <c r="G500" s="76">
        <v>1</v>
      </c>
      <c r="H500" s="76" t="s">
        <v>519</v>
      </c>
    </row>
    <row r="501" spans="1:8">
      <c r="A501" s="76" t="s">
        <v>555</v>
      </c>
      <c r="B501" s="76" t="s">
        <v>518</v>
      </c>
      <c r="C501" s="76">
        <v>0.52</v>
      </c>
      <c r="D501" s="76">
        <v>330.9</v>
      </c>
      <c r="E501" s="76">
        <v>0.17</v>
      </c>
      <c r="F501" s="76">
        <v>106.76</v>
      </c>
      <c r="G501" s="76">
        <v>1</v>
      </c>
      <c r="H501" s="76" t="s">
        <v>519</v>
      </c>
    </row>
    <row r="502" spans="1:8">
      <c r="A502" s="76" t="s">
        <v>556</v>
      </c>
      <c r="B502" s="76" t="s">
        <v>518</v>
      </c>
      <c r="C502" s="76">
        <v>0.52</v>
      </c>
      <c r="D502" s="76">
        <v>330.9</v>
      </c>
      <c r="E502" s="76">
        <v>0.57999999999999996</v>
      </c>
      <c r="F502" s="76">
        <v>371.02</v>
      </c>
      <c r="G502" s="76">
        <v>1</v>
      </c>
      <c r="H502" s="76" t="s">
        <v>519</v>
      </c>
    </row>
    <row r="503" spans="1:8">
      <c r="A503" s="76" t="s">
        <v>557</v>
      </c>
      <c r="B503" s="76" t="s">
        <v>518</v>
      </c>
      <c r="C503" s="76">
        <v>0.52</v>
      </c>
      <c r="D503" s="76">
        <v>330.9</v>
      </c>
      <c r="E503" s="76">
        <v>0.15</v>
      </c>
      <c r="F503" s="76">
        <v>97.4</v>
      </c>
      <c r="G503" s="76">
        <v>1</v>
      </c>
      <c r="H503" s="76" t="s">
        <v>519</v>
      </c>
    </row>
    <row r="504" spans="1:8">
      <c r="A504" s="76" t="s">
        <v>558</v>
      </c>
      <c r="B504" s="76" t="s">
        <v>518</v>
      </c>
      <c r="C504" s="76">
        <v>0.52</v>
      </c>
      <c r="D504" s="76">
        <v>330.9</v>
      </c>
      <c r="E504" s="76">
        <v>0.57999999999999996</v>
      </c>
      <c r="F504" s="76">
        <v>368.02</v>
      </c>
      <c r="G504" s="76">
        <v>1</v>
      </c>
      <c r="H504" s="76" t="s">
        <v>519</v>
      </c>
    </row>
    <row r="505" spans="1:8">
      <c r="A505" s="76" t="s">
        <v>559</v>
      </c>
      <c r="B505" s="76" t="s">
        <v>518</v>
      </c>
      <c r="C505" s="76">
        <v>0.52</v>
      </c>
      <c r="D505" s="76">
        <v>330.9</v>
      </c>
      <c r="E505" s="76">
        <v>0.17</v>
      </c>
      <c r="F505" s="76">
        <v>105</v>
      </c>
      <c r="G505" s="76">
        <v>1</v>
      </c>
      <c r="H505" s="76" t="s">
        <v>519</v>
      </c>
    </row>
    <row r="506" spans="1:8">
      <c r="A506" s="76" t="s">
        <v>827</v>
      </c>
      <c r="B506" s="76" t="s">
        <v>515</v>
      </c>
      <c r="C506" s="76">
        <v>0.25</v>
      </c>
      <c r="D506" s="76">
        <v>50</v>
      </c>
      <c r="E506" s="76">
        <v>0</v>
      </c>
      <c r="F506" s="76">
        <v>0.56000000000000005</v>
      </c>
      <c r="G506" s="76">
        <v>1</v>
      </c>
      <c r="H506" s="76" t="s">
        <v>516</v>
      </c>
    </row>
    <row r="507" spans="1:8">
      <c r="A507" s="76" t="s">
        <v>560</v>
      </c>
      <c r="B507" s="76" t="s">
        <v>515</v>
      </c>
      <c r="C507" s="76">
        <v>0.25</v>
      </c>
      <c r="D507" s="76">
        <v>50</v>
      </c>
      <c r="E507" s="76">
        <v>0.03</v>
      </c>
      <c r="F507" s="76">
        <v>6.2</v>
      </c>
      <c r="G507" s="76">
        <v>1</v>
      </c>
      <c r="H507" s="76" t="s">
        <v>516</v>
      </c>
    </row>
    <row r="508" spans="1:8">
      <c r="A508" s="76" t="s">
        <v>828</v>
      </c>
      <c r="B508" s="76" t="s">
        <v>515</v>
      </c>
      <c r="C508" s="76">
        <v>0.54</v>
      </c>
      <c r="D508" s="76">
        <v>622</v>
      </c>
      <c r="E508" s="76">
        <v>0.51</v>
      </c>
      <c r="F508" s="76">
        <v>596.85</v>
      </c>
      <c r="G508" s="76">
        <v>1</v>
      </c>
      <c r="H508" s="76" t="s">
        <v>561</v>
      </c>
    </row>
    <row r="509" spans="1:8">
      <c r="A509" s="76" t="s">
        <v>829</v>
      </c>
      <c r="B509" s="76" t="s">
        <v>515</v>
      </c>
      <c r="C509" s="76">
        <v>0.55000000000000004</v>
      </c>
      <c r="D509" s="76">
        <v>622</v>
      </c>
      <c r="E509" s="76">
        <v>0.83</v>
      </c>
      <c r="F509" s="76">
        <v>942.49</v>
      </c>
      <c r="G509" s="76">
        <v>1</v>
      </c>
      <c r="H509" s="76" t="s">
        <v>561</v>
      </c>
    </row>
    <row r="510" spans="1:8">
      <c r="A510" s="76" t="s">
        <v>830</v>
      </c>
      <c r="B510" s="76" t="s">
        <v>515</v>
      </c>
      <c r="C510" s="76">
        <v>0.54</v>
      </c>
      <c r="D510" s="76">
        <v>622</v>
      </c>
      <c r="E510" s="76">
        <v>0.08</v>
      </c>
      <c r="F510" s="76">
        <v>88.48</v>
      </c>
      <c r="G510" s="76">
        <v>1</v>
      </c>
      <c r="H510" s="76" t="s">
        <v>561</v>
      </c>
    </row>
    <row r="511" spans="1:8">
      <c r="A511" s="76" t="s">
        <v>831</v>
      </c>
      <c r="B511" s="76" t="s">
        <v>515</v>
      </c>
      <c r="C511" s="76">
        <v>0.54</v>
      </c>
      <c r="D511" s="76">
        <v>622</v>
      </c>
      <c r="E511" s="76">
        <v>0.43</v>
      </c>
      <c r="F511" s="76">
        <v>501.57</v>
      </c>
      <c r="G511" s="76">
        <v>1</v>
      </c>
      <c r="H511" s="76" t="s">
        <v>561</v>
      </c>
    </row>
    <row r="512" spans="1:8">
      <c r="A512" s="76" t="s">
        <v>832</v>
      </c>
      <c r="B512" s="76" t="s">
        <v>515</v>
      </c>
      <c r="C512" s="76">
        <v>0.54</v>
      </c>
      <c r="D512" s="76">
        <v>622</v>
      </c>
      <c r="E512" s="76">
        <v>0.09</v>
      </c>
      <c r="F512" s="76">
        <v>103.27</v>
      </c>
      <c r="G512" s="76">
        <v>1</v>
      </c>
      <c r="H512" s="76" t="s">
        <v>561</v>
      </c>
    </row>
    <row r="513" spans="1:8">
      <c r="A513" s="76" t="s">
        <v>833</v>
      </c>
      <c r="B513" s="76" t="s">
        <v>515</v>
      </c>
      <c r="C513" s="76">
        <v>0.54</v>
      </c>
      <c r="D513" s="76">
        <v>622</v>
      </c>
      <c r="E513" s="76">
        <v>0.32</v>
      </c>
      <c r="F513" s="76">
        <v>370.1</v>
      </c>
      <c r="G513" s="76">
        <v>1</v>
      </c>
      <c r="H513" s="76" t="s">
        <v>561</v>
      </c>
    </row>
    <row r="514" spans="1:8">
      <c r="A514" s="76" t="s">
        <v>834</v>
      </c>
      <c r="B514" s="76" t="s">
        <v>515</v>
      </c>
      <c r="C514" s="76">
        <v>0.56999999999999995</v>
      </c>
      <c r="D514" s="76">
        <v>622</v>
      </c>
      <c r="E514" s="76">
        <v>1.5</v>
      </c>
      <c r="F514" s="76">
        <v>1644.2</v>
      </c>
      <c r="G514" s="76">
        <v>1</v>
      </c>
      <c r="H514" s="76" t="s">
        <v>561</v>
      </c>
    </row>
    <row r="515" spans="1:8">
      <c r="A515" s="76" t="s">
        <v>835</v>
      </c>
      <c r="B515" s="76" t="s">
        <v>515</v>
      </c>
      <c r="C515" s="76">
        <v>0.54</v>
      </c>
      <c r="D515" s="76">
        <v>622</v>
      </c>
      <c r="E515" s="76">
        <v>0.13</v>
      </c>
      <c r="F515" s="76">
        <v>149.99</v>
      </c>
      <c r="G515" s="76">
        <v>1</v>
      </c>
      <c r="H515" s="76" t="s">
        <v>561</v>
      </c>
    </row>
    <row r="516" spans="1:8">
      <c r="A516" s="76" t="s">
        <v>836</v>
      </c>
      <c r="B516" s="76" t="s">
        <v>515</v>
      </c>
      <c r="C516" s="76">
        <v>0.54</v>
      </c>
      <c r="D516" s="76">
        <v>622</v>
      </c>
      <c r="E516" s="76">
        <v>0.35</v>
      </c>
      <c r="F516" s="76">
        <v>411.04</v>
      </c>
      <c r="G516" s="76">
        <v>1</v>
      </c>
      <c r="H516" s="76" t="s">
        <v>561</v>
      </c>
    </row>
    <row r="517" spans="1:8">
      <c r="A517" s="76" t="s">
        <v>837</v>
      </c>
      <c r="B517" s="76" t="s">
        <v>515</v>
      </c>
      <c r="C517" s="76">
        <v>0.54</v>
      </c>
      <c r="D517" s="76">
        <v>622</v>
      </c>
      <c r="E517" s="76">
        <v>0.34</v>
      </c>
      <c r="F517" s="76">
        <v>397.15</v>
      </c>
      <c r="G517" s="76">
        <v>1</v>
      </c>
      <c r="H517" s="76" t="s">
        <v>561</v>
      </c>
    </row>
    <row r="518" spans="1:8">
      <c r="A518" s="76" t="s">
        <v>838</v>
      </c>
      <c r="B518" s="76" t="s">
        <v>515</v>
      </c>
      <c r="C518" s="76">
        <v>0.54</v>
      </c>
      <c r="D518" s="76">
        <v>622</v>
      </c>
      <c r="E518" s="76">
        <v>0.34</v>
      </c>
      <c r="F518" s="76">
        <v>397.15</v>
      </c>
      <c r="G518" s="76">
        <v>1</v>
      </c>
      <c r="H518" s="76" t="s">
        <v>561</v>
      </c>
    </row>
    <row r="519" spans="1:8">
      <c r="A519" s="76" t="s">
        <v>839</v>
      </c>
      <c r="B519" s="76" t="s">
        <v>515</v>
      </c>
      <c r="C519" s="76">
        <v>0.54</v>
      </c>
      <c r="D519" s="76">
        <v>622</v>
      </c>
      <c r="E519" s="76">
        <v>0.38</v>
      </c>
      <c r="F519" s="76">
        <v>435.3</v>
      </c>
      <c r="G519" s="76">
        <v>1</v>
      </c>
      <c r="H519" s="76" t="s">
        <v>561</v>
      </c>
    </row>
    <row r="521" spans="1:8">
      <c r="A521" s="72"/>
      <c r="B521" s="76" t="s">
        <v>782</v>
      </c>
      <c r="C521" s="76" t="s">
        <v>973</v>
      </c>
      <c r="D521" s="76" t="s">
        <v>974</v>
      </c>
      <c r="E521" s="76" t="s">
        <v>975</v>
      </c>
      <c r="F521" s="76" t="s">
        <v>976</v>
      </c>
    </row>
    <row r="522" spans="1:8">
      <c r="A522" s="76" t="s">
        <v>977</v>
      </c>
      <c r="B522" s="76" t="s">
        <v>978</v>
      </c>
      <c r="C522" s="76" t="s">
        <v>979</v>
      </c>
      <c r="D522" s="76">
        <v>179352</v>
      </c>
      <c r="E522" s="76">
        <v>84.78</v>
      </c>
      <c r="F522" s="76">
        <v>0.9</v>
      </c>
    </row>
    <row r="524" spans="1:8">
      <c r="A524" s="72"/>
      <c r="B524" s="76" t="s">
        <v>782</v>
      </c>
      <c r="C524" s="76" t="s">
        <v>980</v>
      </c>
      <c r="D524" s="76" t="s">
        <v>981</v>
      </c>
      <c r="E524" s="76" t="s">
        <v>982</v>
      </c>
      <c r="F524" s="76" t="s">
        <v>983</v>
      </c>
      <c r="G524" s="76" t="s">
        <v>984</v>
      </c>
    </row>
    <row r="525" spans="1:8">
      <c r="A525" s="76" t="s">
        <v>985</v>
      </c>
      <c r="B525" s="76" t="s">
        <v>986</v>
      </c>
      <c r="C525" s="76">
        <v>2</v>
      </c>
      <c r="D525" s="76">
        <v>845000</v>
      </c>
      <c r="E525" s="76">
        <v>0.8</v>
      </c>
      <c r="F525" s="76">
        <v>0.34</v>
      </c>
      <c r="G525" s="76">
        <v>0.67</v>
      </c>
    </row>
    <row r="527" spans="1:8">
      <c r="A527" s="72"/>
      <c r="B527" s="76" t="s">
        <v>1001</v>
      </c>
      <c r="C527" s="76" t="s">
        <v>1002</v>
      </c>
      <c r="D527" s="76" t="s">
        <v>1003</v>
      </c>
      <c r="E527" s="76" t="s">
        <v>1004</v>
      </c>
      <c r="F527" s="76" t="s">
        <v>1005</v>
      </c>
      <c r="G527" s="76" t="s">
        <v>1006</v>
      </c>
      <c r="H527" s="76" t="s">
        <v>1007</v>
      </c>
    </row>
    <row r="528" spans="1:8">
      <c r="A528" s="76" t="s">
        <v>1008</v>
      </c>
      <c r="B528" s="76">
        <v>39398.5507</v>
      </c>
      <c r="C528" s="76">
        <v>66.165400000000005</v>
      </c>
      <c r="D528" s="76">
        <v>168.03970000000001</v>
      </c>
      <c r="E528" s="76">
        <v>0</v>
      </c>
      <c r="F528" s="76">
        <v>6.9999999999999999E-4</v>
      </c>
      <c r="G528" s="76">
        <v>10447.578299999999</v>
      </c>
      <c r="H528" s="76">
        <v>16415.903399999999</v>
      </c>
    </row>
    <row r="529" spans="1:8">
      <c r="A529" s="76" t="s">
        <v>1009</v>
      </c>
      <c r="B529" s="76">
        <v>34136.381399999998</v>
      </c>
      <c r="C529" s="76">
        <v>57.215899999999998</v>
      </c>
      <c r="D529" s="76">
        <v>144.97579999999999</v>
      </c>
      <c r="E529" s="76">
        <v>0</v>
      </c>
      <c r="F529" s="76">
        <v>5.9999999999999995E-4</v>
      </c>
      <c r="G529" s="76">
        <v>9013.5715</v>
      </c>
      <c r="H529" s="76">
        <v>14213.084800000001</v>
      </c>
    </row>
    <row r="530" spans="1:8">
      <c r="A530" s="76" t="s">
        <v>1010</v>
      </c>
      <c r="B530" s="76">
        <v>34778.7091</v>
      </c>
      <c r="C530" s="76">
        <v>60.426400000000001</v>
      </c>
      <c r="D530" s="76">
        <v>159.48609999999999</v>
      </c>
      <c r="E530" s="76">
        <v>0</v>
      </c>
      <c r="F530" s="76">
        <v>6.9999999999999999E-4</v>
      </c>
      <c r="G530" s="76">
        <v>9916.6075999999994</v>
      </c>
      <c r="H530" s="76">
        <v>14675.641299999999</v>
      </c>
    </row>
    <row r="531" spans="1:8">
      <c r="A531" s="76" t="s">
        <v>1011</v>
      </c>
      <c r="B531" s="76">
        <v>32090.283500000001</v>
      </c>
      <c r="C531" s="76">
        <v>58.054699999999997</v>
      </c>
      <c r="D531" s="76">
        <v>159.8537</v>
      </c>
      <c r="E531" s="76">
        <v>0</v>
      </c>
      <c r="F531" s="76">
        <v>6.9999999999999999E-4</v>
      </c>
      <c r="G531" s="76">
        <v>9940.3552999999993</v>
      </c>
      <c r="H531" s="76">
        <v>13751.448</v>
      </c>
    </row>
    <row r="532" spans="1:8">
      <c r="A532" s="76" t="s">
        <v>792</v>
      </c>
      <c r="B532" s="76">
        <v>34207.382299999997</v>
      </c>
      <c r="C532" s="76">
        <v>64.362300000000005</v>
      </c>
      <c r="D532" s="76">
        <v>184.0795</v>
      </c>
      <c r="E532" s="76">
        <v>0</v>
      </c>
      <c r="F532" s="76">
        <v>6.9999999999999999E-4</v>
      </c>
      <c r="G532" s="76">
        <v>11447.691699999999</v>
      </c>
      <c r="H532" s="76">
        <v>14885.210999999999</v>
      </c>
    </row>
    <row r="533" spans="1:8">
      <c r="A533" s="76" t="s">
        <v>1012</v>
      </c>
      <c r="B533" s="76">
        <v>37409.952599999997</v>
      </c>
      <c r="C533" s="76">
        <v>71.825699999999998</v>
      </c>
      <c r="D533" s="76">
        <v>209.25149999999999</v>
      </c>
      <c r="E533" s="76">
        <v>0</v>
      </c>
      <c r="F533" s="76">
        <v>8.0000000000000004E-4</v>
      </c>
      <c r="G533" s="76">
        <v>13013.5821</v>
      </c>
      <c r="H533" s="76">
        <v>16410.251700000001</v>
      </c>
    </row>
    <row r="534" spans="1:8">
      <c r="A534" s="76" t="s">
        <v>1013</v>
      </c>
      <c r="B534" s="76">
        <v>41218.053500000002</v>
      </c>
      <c r="C534" s="76">
        <v>79.564899999999994</v>
      </c>
      <c r="D534" s="76">
        <v>232.91399999999999</v>
      </c>
      <c r="E534" s="76">
        <v>0</v>
      </c>
      <c r="F534" s="76">
        <v>8.9999999999999998E-4</v>
      </c>
      <c r="G534" s="76">
        <v>14485.313899999999</v>
      </c>
      <c r="H534" s="76">
        <v>18119.828000000001</v>
      </c>
    </row>
    <row r="535" spans="1:8">
      <c r="A535" s="76" t="s">
        <v>1014</v>
      </c>
      <c r="B535" s="76">
        <v>41132.452700000002</v>
      </c>
      <c r="C535" s="76">
        <v>79.430300000000003</v>
      </c>
      <c r="D535" s="76">
        <v>232.59960000000001</v>
      </c>
      <c r="E535" s="76">
        <v>0</v>
      </c>
      <c r="F535" s="76">
        <v>8.9999999999999998E-4</v>
      </c>
      <c r="G535" s="76">
        <v>14465.7716</v>
      </c>
      <c r="H535" s="76">
        <v>18085.001199999999</v>
      </c>
    </row>
    <row r="536" spans="1:8">
      <c r="A536" s="76" t="s">
        <v>1015</v>
      </c>
      <c r="B536" s="76">
        <v>34597.856800000001</v>
      </c>
      <c r="C536" s="76">
        <v>66.209999999999994</v>
      </c>
      <c r="D536" s="76">
        <v>192.3262</v>
      </c>
      <c r="E536" s="76">
        <v>0</v>
      </c>
      <c r="F536" s="76">
        <v>8.0000000000000004E-4</v>
      </c>
      <c r="G536" s="76">
        <v>11960.9071</v>
      </c>
      <c r="H536" s="76">
        <v>15156.8923</v>
      </c>
    </row>
    <row r="537" spans="1:8">
      <c r="A537" s="76" t="s">
        <v>1016</v>
      </c>
      <c r="B537" s="76">
        <v>33919.049299999999</v>
      </c>
      <c r="C537" s="76">
        <v>62.8446</v>
      </c>
      <c r="D537" s="76">
        <v>177.14359999999999</v>
      </c>
      <c r="E537" s="76">
        <v>0</v>
      </c>
      <c r="F537" s="76">
        <v>6.9999999999999999E-4</v>
      </c>
      <c r="G537" s="76">
        <v>11016.034600000001</v>
      </c>
      <c r="H537" s="76">
        <v>14670.5798</v>
      </c>
    </row>
    <row r="538" spans="1:8">
      <c r="A538" s="76" t="s">
        <v>1017</v>
      </c>
      <c r="B538" s="76">
        <v>33099.100400000003</v>
      </c>
      <c r="C538" s="76">
        <v>58.701500000000003</v>
      </c>
      <c r="D538" s="76">
        <v>158.37299999999999</v>
      </c>
      <c r="E538" s="76">
        <v>0</v>
      </c>
      <c r="F538" s="76">
        <v>6.9999999999999999E-4</v>
      </c>
      <c r="G538" s="76">
        <v>9847.8597000000009</v>
      </c>
      <c r="H538" s="76">
        <v>14076.010399999999</v>
      </c>
    </row>
    <row r="539" spans="1:8">
      <c r="A539" s="76" t="s">
        <v>1018</v>
      </c>
      <c r="B539" s="76">
        <v>37314.739200000004</v>
      </c>
      <c r="C539" s="76">
        <v>62.846200000000003</v>
      </c>
      <c r="D539" s="76">
        <v>160.1474</v>
      </c>
      <c r="E539" s="76">
        <v>0</v>
      </c>
      <c r="F539" s="76">
        <v>6.9999999999999999E-4</v>
      </c>
      <c r="G539" s="76">
        <v>9956.9634999999998</v>
      </c>
      <c r="H539" s="76">
        <v>15564.141299999999</v>
      </c>
    </row>
    <row r="540" spans="1:8">
      <c r="A540" s="76"/>
      <c r="B540" s="76"/>
      <c r="C540" s="76"/>
      <c r="D540" s="76"/>
      <c r="E540" s="76"/>
      <c r="F540" s="76"/>
      <c r="G540" s="76"/>
      <c r="H540" s="76"/>
    </row>
    <row r="541" spans="1:8">
      <c r="A541" s="76" t="s">
        <v>1019</v>
      </c>
      <c r="B541" s="76">
        <v>433302.51140000002</v>
      </c>
      <c r="C541" s="76">
        <v>787.64769999999999</v>
      </c>
      <c r="D541" s="76">
        <v>2179.19</v>
      </c>
      <c r="E541" s="76">
        <v>0</v>
      </c>
      <c r="F541" s="76">
        <v>8.8999999999999999E-3</v>
      </c>
      <c r="G541" s="76">
        <v>135512.23689999999</v>
      </c>
      <c r="H541" s="76">
        <v>186023.9933</v>
      </c>
    </row>
    <row r="542" spans="1:8">
      <c r="A542" s="76" t="s">
        <v>1020</v>
      </c>
      <c r="B542" s="76">
        <v>32090.283500000001</v>
      </c>
      <c r="C542" s="76">
        <v>57.215899999999998</v>
      </c>
      <c r="D542" s="76">
        <v>144.97579999999999</v>
      </c>
      <c r="E542" s="76">
        <v>0</v>
      </c>
      <c r="F542" s="76">
        <v>5.9999999999999995E-4</v>
      </c>
      <c r="G542" s="76">
        <v>9013.5715</v>
      </c>
      <c r="H542" s="76">
        <v>13751.448</v>
      </c>
    </row>
    <row r="543" spans="1:8">
      <c r="A543" s="76" t="s">
        <v>1021</v>
      </c>
      <c r="B543" s="76">
        <v>41218.053500000002</v>
      </c>
      <c r="C543" s="76">
        <v>79.564899999999994</v>
      </c>
      <c r="D543" s="76">
        <v>232.91399999999999</v>
      </c>
      <c r="E543" s="76">
        <v>0</v>
      </c>
      <c r="F543" s="76">
        <v>8.9999999999999998E-4</v>
      </c>
      <c r="G543" s="76">
        <v>14485.313899999999</v>
      </c>
      <c r="H543" s="76">
        <v>18119.828000000001</v>
      </c>
    </row>
    <row r="545" spans="1:19">
      <c r="A545" s="72"/>
      <c r="B545" s="76" t="s">
        <v>1022</v>
      </c>
      <c r="C545" s="76" t="s">
        <v>1023</v>
      </c>
      <c r="D545" s="76" t="s">
        <v>1024</v>
      </c>
      <c r="E545" s="76" t="s">
        <v>1025</v>
      </c>
      <c r="F545" s="76" t="s">
        <v>1026</v>
      </c>
      <c r="G545" s="76" t="s">
        <v>1027</v>
      </c>
      <c r="H545" s="76" t="s">
        <v>1028</v>
      </c>
      <c r="I545" s="76" t="s">
        <v>1029</v>
      </c>
      <c r="J545" s="76" t="s">
        <v>1030</v>
      </c>
      <c r="K545" s="76" t="s">
        <v>1031</v>
      </c>
      <c r="L545" s="76" t="s">
        <v>1032</v>
      </c>
      <c r="M545" s="76" t="s">
        <v>1033</v>
      </c>
      <c r="N545" s="76" t="s">
        <v>1034</v>
      </c>
      <c r="O545" s="76" t="s">
        <v>1035</v>
      </c>
      <c r="P545" s="76" t="s">
        <v>1036</v>
      </c>
      <c r="Q545" s="76" t="s">
        <v>1037</v>
      </c>
      <c r="R545" s="76" t="s">
        <v>1038</v>
      </c>
      <c r="S545" s="76" t="s">
        <v>1039</v>
      </c>
    </row>
    <row r="546" spans="1:19">
      <c r="A546" s="76" t="s">
        <v>1008</v>
      </c>
      <c r="B546" s="77">
        <v>165661000000</v>
      </c>
      <c r="C546" s="76">
        <v>109696.95600000001</v>
      </c>
      <c r="D546" s="76" t="s">
        <v>1117</v>
      </c>
      <c r="E546" s="76">
        <v>24319.757000000001</v>
      </c>
      <c r="F546" s="76">
        <v>51459.267999999996</v>
      </c>
      <c r="G546" s="76">
        <v>7234.6859999999997</v>
      </c>
      <c r="H546" s="76">
        <v>24198.456999999999</v>
      </c>
      <c r="I546" s="76">
        <v>0</v>
      </c>
      <c r="J546" s="76">
        <v>2400.0100000000002</v>
      </c>
      <c r="K546" s="76">
        <v>84.778000000000006</v>
      </c>
      <c r="L546" s="76">
        <v>0</v>
      </c>
      <c r="M546" s="76">
        <v>0</v>
      </c>
      <c r="N546" s="76">
        <v>0</v>
      </c>
      <c r="O546" s="76">
        <v>0</v>
      </c>
      <c r="P546" s="76">
        <v>0</v>
      </c>
      <c r="Q546" s="76">
        <v>0</v>
      </c>
      <c r="R546" s="76">
        <v>0</v>
      </c>
      <c r="S546" s="76">
        <v>0</v>
      </c>
    </row>
    <row r="547" spans="1:19">
      <c r="A547" s="76" t="s">
        <v>1009</v>
      </c>
      <c r="B547" s="77">
        <v>142923000000</v>
      </c>
      <c r="C547" s="76">
        <v>100233.141</v>
      </c>
      <c r="D547" s="76" t="s">
        <v>1118</v>
      </c>
      <c r="E547" s="76">
        <v>24319.757000000001</v>
      </c>
      <c r="F547" s="76">
        <v>51459.267999999996</v>
      </c>
      <c r="G547" s="76">
        <v>6783.75</v>
      </c>
      <c r="H547" s="76">
        <v>15185.578</v>
      </c>
      <c r="I547" s="76">
        <v>0</v>
      </c>
      <c r="J547" s="76">
        <v>2400.0100000000002</v>
      </c>
      <c r="K547" s="76">
        <v>84.778000000000006</v>
      </c>
      <c r="L547" s="76">
        <v>0</v>
      </c>
      <c r="M547" s="76">
        <v>0</v>
      </c>
      <c r="N547" s="76">
        <v>0</v>
      </c>
      <c r="O547" s="76">
        <v>0</v>
      </c>
      <c r="P547" s="76">
        <v>0</v>
      </c>
      <c r="Q547" s="76">
        <v>0</v>
      </c>
      <c r="R547" s="76">
        <v>0</v>
      </c>
      <c r="S547" s="76">
        <v>0</v>
      </c>
    </row>
    <row r="548" spans="1:19">
      <c r="A548" s="76" t="s">
        <v>1010</v>
      </c>
      <c r="B548" s="77">
        <v>157242000000</v>
      </c>
      <c r="C548" s="76">
        <v>109149.75199999999</v>
      </c>
      <c r="D548" s="76" t="s">
        <v>1100</v>
      </c>
      <c r="E548" s="76">
        <v>26344.714</v>
      </c>
      <c r="F548" s="76">
        <v>58181.633999999998</v>
      </c>
      <c r="G548" s="76">
        <v>7810.6319999999996</v>
      </c>
      <c r="H548" s="76">
        <v>0</v>
      </c>
      <c r="I548" s="76">
        <v>16727.993999999999</v>
      </c>
      <c r="J548" s="76">
        <v>0</v>
      </c>
      <c r="K548" s="76">
        <v>84.778000000000006</v>
      </c>
      <c r="L548" s="76">
        <v>0</v>
      </c>
      <c r="M548" s="76">
        <v>0</v>
      </c>
      <c r="N548" s="76">
        <v>0</v>
      </c>
      <c r="O548" s="76">
        <v>0</v>
      </c>
      <c r="P548" s="76">
        <v>0</v>
      </c>
      <c r="Q548" s="76">
        <v>0</v>
      </c>
      <c r="R548" s="76">
        <v>0</v>
      </c>
      <c r="S548" s="76">
        <v>0</v>
      </c>
    </row>
    <row r="549" spans="1:19">
      <c r="A549" s="76" t="s">
        <v>1011</v>
      </c>
      <c r="B549" s="77">
        <v>157618000000</v>
      </c>
      <c r="C549" s="76">
        <v>107094.742</v>
      </c>
      <c r="D549" s="76" t="s">
        <v>1119</v>
      </c>
      <c r="E549" s="76">
        <v>36525.993999999999</v>
      </c>
      <c r="F549" s="76">
        <v>38968.112000000001</v>
      </c>
      <c r="G549" s="76">
        <v>8411.2279999999992</v>
      </c>
      <c r="H549" s="76">
        <v>0</v>
      </c>
      <c r="I549" s="76">
        <v>20704.618999999999</v>
      </c>
      <c r="J549" s="76">
        <v>2400.0100000000002</v>
      </c>
      <c r="K549" s="76">
        <v>84.778000000000006</v>
      </c>
      <c r="L549" s="76">
        <v>0</v>
      </c>
      <c r="M549" s="76">
        <v>0</v>
      </c>
      <c r="N549" s="76">
        <v>0</v>
      </c>
      <c r="O549" s="76">
        <v>0</v>
      </c>
      <c r="P549" s="76">
        <v>0</v>
      </c>
      <c r="Q549" s="76">
        <v>0</v>
      </c>
      <c r="R549" s="76">
        <v>0</v>
      </c>
      <c r="S549" s="76">
        <v>0</v>
      </c>
    </row>
    <row r="550" spans="1:19">
      <c r="A550" s="76" t="s">
        <v>792</v>
      </c>
      <c r="B550" s="77">
        <v>181519000000</v>
      </c>
      <c r="C550" s="76">
        <v>120132.587</v>
      </c>
      <c r="D550" s="76" t="s">
        <v>1120</v>
      </c>
      <c r="E550" s="76">
        <v>36525.993999999999</v>
      </c>
      <c r="F550" s="76">
        <v>38968.112000000001</v>
      </c>
      <c r="G550" s="76">
        <v>8985.9120000000003</v>
      </c>
      <c r="H550" s="76">
        <v>0</v>
      </c>
      <c r="I550" s="76">
        <v>33167.78</v>
      </c>
      <c r="J550" s="76">
        <v>2400.0100000000002</v>
      </c>
      <c r="K550" s="76">
        <v>84.778000000000006</v>
      </c>
      <c r="L550" s="76">
        <v>0</v>
      </c>
      <c r="M550" s="76">
        <v>0</v>
      </c>
      <c r="N550" s="76">
        <v>0</v>
      </c>
      <c r="O550" s="76">
        <v>0</v>
      </c>
      <c r="P550" s="76">
        <v>0</v>
      </c>
      <c r="Q550" s="76">
        <v>0</v>
      </c>
      <c r="R550" s="76">
        <v>0</v>
      </c>
      <c r="S550" s="76">
        <v>0</v>
      </c>
    </row>
    <row r="551" spans="1:19">
      <c r="A551" s="76" t="s">
        <v>1012</v>
      </c>
      <c r="B551" s="77">
        <v>206349000000</v>
      </c>
      <c r="C551" s="76">
        <v>139692.93700000001</v>
      </c>
      <c r="D551" s="76" t="s">
        <v>1121</v>
      </c>
      <c r="E551" s="76">
        <v>36525.993999999999</v>
      </c>
      <c r="F551" s="76">
        <v>38968.112000000001</v>
      </c>
      <c r="G551" s="76">
        <v>10052.239</v>
      </c>
      <c r="H551" s="76">
        <v>0</v>
      </c>
      <c r="I551" s="76">
        <v>54061.813000000002</v>
      </c>
      <c r="J551" s="76">
        <v>0</v>
      </c>
      <c r="K551" s="76">
        <v>84.778000000000006</v>
      </c>
      <c r="L551" s="76">
        <v>0</v>
      </c>
      <c r="M551" s="76">
        <v>0</v>
      </c>
      <c r="N551" s="76">
        <v>0</v>
      </c>
      <c r="O551" s="76">
        <v>0</v>
      </c>
      <c r="P551" s="76">
        <v>0</v>
      </c>
      <c r="Q551" s="76">
        <v>0</v>
      </c>
      <c r="R551" s="76">
        <v>0</v>
      </c>
      <c r="S551" s="76">
        <v>0</v>
      </c>
    </row>
    <row r="552" spans="1:19">
      <c r="A552" s="76" t="s">
        <v>1013</v>
      </c>
      <c r="B552" s="77">
        <v>229685000000</v>
      </c>
      <c r="C552" s="76">
        <v>146099.14300000001</v>
      </c>
      <c r="D552" s="76" t="s">
        <v>1122</v>
      </c>
      <c r="E552" s="76">
        <v>36525.993999999999</v>
      </c>
      <c r="F552" s="76">
        <v>38968.112000000001</v>
      </c>
      <c r="G552" s="76">
        <v>10239.251</v>
      </c>
      <c r="H552" s="76">
        <v>0</v>
      </c>
      <c r="I552" s="76">
        <v>57880.997000000003</v>
      </c>
      <c r="J552" s="76">
        <v>2400.0100000000002</v>
      </c>
      <c r="K552" s="76">
        <v>84.778000000000006</v>
      </c>
      <c r="L552" s="76">
        <v>0</v>
      </c>
      <c r="M552" s="76">
        <v>0</v>
      </c>
      <c r="N552" s="76">
        <v>0</v>
      </c>
      <c r="O552" s="76">
        <v>0</v>
      </c>
      <c r="P552" s="76">
        <v>0</v>
      </c>
      <c r="Q552" s="76">
        <v>0</v>
      </c>
      <c r="R552" s="76">
        <v>0</v>
      </c>
      <c r="S552" s="76">
        <v>0</v>
      </c>
    </row>
    <row r="553" spans="1:19">
      <c r="A553" s="76" t="s">
        <v>1014</v>
      </c>
      <c r="B553" s="77">
        <v>229375000000</v>
      </c>
      <c r="C553" s="76">
        <v>146464.663</v>
      </c>
      <c r="D553" s="76" t="s">
        <v>1123</v>
      </c>
      <c r="E553" s="76">
        <v>36525.993999999999</v>
      </c>
      <c r="F553" s="76">
        <v>38968.112000000001</v>
      </c>
      <c r="G553" s="76">
        <v>10278.564</v>
      </c>
      <c r="H553" s="76">
        <v>0</v>
      </c>
      <c r="I553" s="76">
        <v>58207.205000000002</v>
      </c>
      <c r="J553" s="76">
        <v>2400.0100000000002</v>
      </c>
      <c r="K553" s="76">
        <v>84.778000000000006</v>
      </c>
      <c r="L553" s="76">
        <v>0</v>
      </c>
      <c r="M553" s="76">
        <v>0</v>
      </c>
      <c r="N553" s="76">
        <v>0</v>
      </c>
      <c r="O553" s="76">
        <v>0</v>
      </c>
      <c r="P553" s="76">
        <v>0</v>
      </c>
      <c r="Q553" s="76">
        <v>0</v>
      </c>
      <c r="R553" s="76">
        <v>0</v>
      </c>
      <c r="S553" s="76">
        <v>0</v>
      </c>
    </row>
    <row r="554" spans="1:19">
      <c r="A554" s="76" t="s">
        <v>1015</v>
      </c>
      <c r="B554" s="77">
        <v>189657000000</v>
      </c>
      <c r="C554" s="76">
        <v>127460.73</v>
      </c>
      <c r="D554" s="76" t="s">
        <v>1124</v>
      </c>
      <c r="E554" s="76">
        <v>26344.714</v>
      </c>
      <c r="F554" s="76">
        <v>58181.633999999998</v>
      </c>
      <c r="G554" s="76">
        <v>8763.1720000000005</v>
      </c>
      <c r="H554" s="76">
        <v>0</v>
      </c>
      <c r="I554" s="76">
        <v>34086.432000000001</v>
      </c>
      <c r="J554" s="76">
        <v>0</v>
      </c>
      <c r="K554" s="76">
        <v>84.778000000000006</v>
      </c>
      <c r="L554" s="76">
        <v>0</v>
      </c>
      <c r="M554" s="76">
        <v>0</v>
      </c>
      <c r="N554" s="76">
        <v>0</v>
      </c>
      <c r="O554" s="76">
        <v>0</v>
      </c>
      <c r="P554" s="76">
        <v>0</v>
      </c>
      <c r="Q554" s="76">
        <v>0</v>
      </c>
      <c r="R554" s="76">
        <v>0</v>
      </c>
      <c r="S554" s="76">
        <v>0</v>
      </c>
    </row>
    <row r="555" spans="1:19">
      <c r="A555" s="76" t="s">
        <v>1016</v>
      </c>
      <c r="B555" s="77">
        <v>174675000000</v>
      </c>
      <c r="C555" s="76">
        <v>120637.276</v>
      </c>
      <c r="D555" s="76" t="s">
        <v>1125</v>
      </c>
      <c r="E555" s="76">
        <v>26344.714</v>
      </c>
      <c r="F555" s="76">
        <v>58181.633999999998</v>
      </c>
      <c r="G555" s="76">
        <v>8516.2279999999992</v>
      </c>
      <c r="H555" s="76">
        <v>0</v>
      </c>
      <c r="I555" s="76">
        <v>27509.921999999999</v>
      </c>
      <c r="J555" s="76">
        <v>0</v>
      </c>
      <c r="K555" s="76">
        <v>84.778000000000006</v>
      </c>
      <c r="L555" s="76">
        <v>0</v>
      </c>
      <c r="M555" s="76">
        <v>0</v>
      </c>
      <c r="N555" s="76">
        <v>0</v>
      </c>
      <c r="O555" s="76">
        <v>0</v>
      </c>
      <c r="P555" s="76">
        <v>0</v>
      </c>
      <c r="Q555" s="76">
        <v>0</v>
      </c>
      <c r="R555" s="76">
        <v>0</v>
      </c>
      <c r="S555" s="76">
        <v>0</v>
      </c>
    </row>
    <row r="556" spans="1:19">
      <c r="A556" s="76" t="s">
        <v>1017</v>
      </c>
      <c r="B556" s="77">
        <v>156152000000</v>
      </c>
      <c r="C556" s="76">
        <v>118019.568</v>
      </c>
      <c r="D556" s="76" t="s">
        <v>1067</v>
      </c>
      <c r="E556" s="76">
        <v>26344.714</v>
      </c>
      <c r="F556" s="76">
        <v>58181.633999999998</v>
      </c>
      <c r="G556" s="76">
        <v>8350.7659999999996</v>
      </c>
      <c r="H556" s="76">
        <v>0</v>
      </c>
      <c r="I556" s="76">
        <v>25057.675999999999</v>
      </c>
      <c r="J556" s="76">
        <v>0</v>
      </c>
      <c r="K556" s="76">
        <v>84.778000000000006</v>
      </c>
      <c r="L556" s="76">
        <v>0</v>
      </c>
      <c r="M556" s="76">
        <v>0</v>
      </c>
      <c r="N556" s="76">
        <v>0</v>
      </c>
      <c r="O556" s="76">
        <v>0</v>
      </c>
      <c r="P556" s="76">
        <v>0</v>
      </c>
      <c r="Q556" s="76">
        <v>0</v>
      </c>
      <c r="R556" s="76">
        <v>0</v>
      </c>
      <c r="S556" s="76">
        <v>0</v>
      </c>
    </row>
    <row r="557" spans="1:19">
      <c r="A557" s="76" t="s">
        <v>1018</v>
      </c>
      <c r="B557" s="77">
        <v>157882000000</v>
      </c>
      <c r="C557" s="76">
        <v>101951.34600000001</v>
      </c>
      <c r="D557" s="76" t="s">
        <v>1126</v>
      </c>
      <c r="E557" s="76">
        <v>24319.757000000001</v>
      </c>
      <c r="F557" s="76">
        <v>51459.267999999996</v>
      </c>
      <c r="G557" s="76">
        <v>6858.3509999999997</v>
      </c>
      <c r="H557" s="76">
        <v>16829.182000000001</v>
      </c>
      <c r="I557" s="76">
        <v>0</v>
      </c>
      <c r="J557" s="76">
        <v>2400.0100000000002</v>
      </c>
      <c r="K557" s="76">
        <v>84.778000000000006</v>
      </c>
      <c r="L557" s="76">
        <v>0</v>
      </c>
      <c r="M557" s="76">
        <v>0</v>
      </c>
      <c r="N557" s="76">
        <v>0</v>
      </c>
      <c r="O557" s="76">
        <v>0</v>
      </c>
      <c r="P557" s="76">
        <v>0</v>
      </c>
      <c r="Q557" s="76">
        <v>0</v>
      </c>
      <c r="R557" s="76">
        <v>0</v>
      </c>
      <c r="S557" s="76">
        <v>0</v>
      </c>
    </row>
    <row r="558" spans="1:19">
      <c r="A558" s="76"/>
      <c r="B558" s="76"/>
      <c r="C558" s="76"/>
      <c r="D558" s="76"/>
      <c r="E558" s="76"/>
      <c r="F558" s="76"/>
      <c r="G558" s="76"/>
      <c r="H558" s="76"/>
      <c r="I558" s="76"/>
      <c r="J558" s="76"/>
      <c r="K558" s="76"/>
      <c r="L558" s="76"/>
      <c r="M558" s="76"/>
      <c r="N558" s="76"/>
      <c r="O558" s="76"/>
      <c r="P558" s="76"/>
      <c r="Q558" s="76"/>
      <c r="R558" s="76"/>
      <c r="S558" s="76"/>
    </row>
    <row r="559" spans="1:19">
      <c r="A559" s="76" t="s">
        <v>1019</v>
      </c>
      <c r="B559" s="77">
        <v>2148740000000</v>
      </c>
      <c r="C559" s="76"/>
      <c r="D559" s="76"/>
      <c r="E559" s="76"/>
      <c r="F559" s="76"/>
      <c r="G559" s="76"/>
      <c r="H559" s="76"/>
      <c r="I559" s="76"/>
      <c r="J559" s="76"/>
      <c r="K559" s="76"/>
      <c r="L559" s="76">
        <v>0</v>
      </c>
      <c r="M559" s="76">
        <v>0</v>
      </c>
      <c r="N559" s="76">
        <v>0</v>
      </c>
      <c r="O559" s="76">
        <v>0</v>
      </c>
      <c r="P559" s="76">
        <v>0</v>
      </c>
      <c r="Q559" s="76">
        <v>0</v>
      </c>
      <c r="R559" s="76">
        <v>0</v>
      </c>
      <c r="S559" s="76">
        <v>0</v>
      </c>
    </row>
    <row r="560" spans="1:19">
      <c r="A560" s="76" t="s">
        <v>1020</v>
      </c>
      <c r="B560" s="77">
        <v>142923000000</v>
      </c>
      <c r="C560" s="76">
        <v>100233.141</v>
      </c>
      <c r="D560" s="76"/>
      <c r="E560" s="76">
        <v>24319.757000000001</v>
      </c>
      <c r="F560" s="76">
        <v>38968.112000000001</v>
      </c>
      <c r="G560" s="76">
        <v>6783.75</v>
      </c>
      <c r="H560" s="76">
        <v>0</v>
      </c>
      <c r="I560" s="76">
        <v>0</v>
      </c>
      <c r="J560" s="76">
        <v>0</v>
      </c>
      <c r="K560" s="76">
        <v>84.778000000000006</v>
      </c>
      <c r="L560" s="76">
        <v>0</v>
      </c>
      <c r="M560" s="76">
        <v>0</v>
      </c>
      <c r="N560" s="76">
        <v>0</v>
      </c>
      <c r="O560" s="76">
        <v>0</v>
      </c>
      <c r="P560" s="76">
        <v>0</v>
      </c>
      <c r="Q560" s="76">
        <v>0</v>
      </c>
      <c r="R560" s="76">
        <v>0</v>
      </c>
      <c r="S560" s="76">
        <v>0</v>
      </c>
    </row>
    <row r="561" spans="1:19">
      <c r="A561" s="76" t="s">
        <v>1021</v>
      </c>
      <c r="B561" s="77">
        <v>229685000000</v>
      </c>
      <c r="C561" s="76">
        <v>146464.663</v>
      </c>
      <c r="D561" s="76"/>
      <c r="E561" s="76">
        <v>36525.993999999999</v>
      </c>
      <c r="F561" s="76">
        <v>58181.633999999998</v>
      </c>
      <c r="G561" s="76">
        <v>10278.564</v>
      </c>
      <c r="H561" s="76">
        <v>24198.456999999999</v>
      </c>
      <c r="I561" s="76">
        <v>58207.205000000002</v>
      </c>
      <c r="J561" s="76">
        <v>2400.0100000000002</v>
      </c>
      <c r="K561" s="76">
        <v>84.778000000000006</v>
      </c>
      <c r="L561" s="76">
        <v>0</v>
      </c>
      <c r="M561" s="76">
        <v>0</v>
      </c>
      <c r="N561" s="76">
        <v>0</v>
      </c>
      <c r="O561" s="76">
        <v>0</v>
      </c>
      <c r="P561" s="76">
        <v>0</v>
      </c>
      <c r="Q561" s="76">
        <v>0</v>
      </c>
      <c r="R561" s="76">
        <v>0</v>
      </c>
      <c r="S561" s="76">
        <v>0</v>
      </c>
    </row>
    <row r="563" spans="1:19">
      <c r="A563" s="72"/>
      <c r="B563" s="76" t="s">
        <v>1052</v>
      </c>
      <c r="C563" s="76" t="s">
        <v>1053</v>
      </c>
      <c r="D563" s="76" t="s">
        <v>669</v>
      </c>
      <c r="E563" s="76" t="s">
        <v>616</v>
      </c>
    </row>
    <row r="564" spans="1:19">
      <c r="A564" s="76" t="s">
        <v>1054</v>
      </c>
      <c r="B564" s="76">
        <v>41344.57</v>
      </c>
      <c r="C564" s="76">
        <v>13694.62</v>
      </c>
      <c r="D564" s="76">
        <v>0</v>
      </c>
      <c r="E564" s="76">
        <v>55039.19</v>
      </c>
    </row>
    <row r="565" spans="1:19">
      <c r="A565" s="76" t="s">
        <v>1055</v>
      </c>
      <c r="B565" s="76">
        <v>10.3</v>
      </c>
      <c r="C565" s="76">
        <v>3.41</v>
      </c>
      <c r="D565" s="76">
        <v>0</v>
      </c>
      <c r="E565" s="76">
        <v>13.71</v>
      </c>
    </row>
    <row r="566" spans="1:19">
      <c r="A566" s="76" t="s">
        <v>1056</v>
      </c>
      <c r="B566" s="76">
        <v>10.46</v>
      </c>
      <c r="C566" s="76">
        <v>3.46</v>
      </c>
      <c r="D566" s="76">
        <v>0</v>
      </c>
      <c r="E566" s="76">
        <v>13.92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4"/>
  <dimension ref="A1:S566"/>
  <sheetViews>
    <sheetView workbookViewId="0"/>
  </sheetViews>
  <sheetFormatPr defaultRowHeight="10.5"/>
  <cols>
    <col min="1" max="1" width="38.6640625" bestFit="1" customWidth="1"/>
    <col min="2" max="2" width="55.16406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4.83203125" bestFit="1" customWidth="1"/>
    <col min="26" max="26" width="42.6640625" bestFit="1" customWidth="1"/>
    <col min="27" max="27" width="48.1640625" bestFit="1" customWidth="1"/>
  </cols>
  <sheetData>
    <row r="1" spans="1:7">
      <c r="A1" s="72"/>
      <c r="B1" s="76" t="s">
        <v>857</v>
      </c>
      <c r="C1" s="76" t="s">
        <v>858</v>
      </c>
      <c r="D1" s="76" t="s">
        <v>859</v>
      </c>
    </row>
    <row r="2" spans="1:7">
      <c r="A2" s="76" t="s">
        <v>44</v>
      </c>
      <c r="B2" s="76">
        <v>3272.74</v>
      </c>
      <c r="C2" s="76">
        <v>815.41</v>
      </c>
      <c r="D2" s="76">
        <v>827.83</v>
      </c>
    </row>
    <row r="3" spans="1:7">
      <c r="A3" s="76" t="s">
        <v>45</v>
      </c>
      <c r="B3" s="76">
        <v>3272.74</v>
      </c>
      <c r="C3" s="76">
        <v>815.41</v>
      </c>
      <c r="D3" s="76">
        <v>827.83</v>
      </c>
    </row>
    <row r="4" spans="1:7">
      <c r="A4" s="76" t="s">
        <v>46</v>
      </c>
      <c r="B4" s="76">
        <v>8286.08</v>
      </c>
      <c r="C4" s="76">
        <v>2064.5100000000002</v>
      </c>
      <c r="D4" s="76">
        <v>2095.94</v>
      </c>
    </row>
    <row r="5" spans="1:7">
      <c r="A5" s="76" t="s">
        <v>47</v>
      </c>
      <c r="B5" s="76">
        <v>8286.08</v>
      </c>
      <c r="C5" s="76">
        <v>2064.5100000000002</v>
      </c>
      <c r="D5" s="76">
        <v>2095.94</v>
      </c>
    </row>
    <row r="7" spans="1:7">
      <c r="A7" s="72"/>
      <c r="B7" s="76" t="s">
        <v>860</v>
      </c>
    </row>
    <row r="8" spans="1:7">
      <c r="A8" s="76" t="s">
        <v>48</v>
      </c>
      <c r="B8" s="76">
        <v>4013.59</v>
      </c>
    </row>
    <row r="9" spans="1:7">
      <c r="A9" s="76" t="s">
        <v>49</v>
      </c>
      <c r="B9" s="76">
        <v>3953.39</v>
      </c>
    </row>
    <row r="10" spans="1:7">
      <c r="A10" s="76" t="s">
        <v>861</v>
      </c>
      <c r="B10" s="76">
        <v>60.2</v>
      </c>
    </row>
    <row r="12" spans="1:7">
      <c r="A12" s="72"/>
      <c r="B12" s="76" t="s">
        <v>874</v>
      </c>
      <c r="C12" s="76" t="s">
        <v>875</v>
      </c>
      <c r="D12" s="76" t="s">
        <v>876</v>
      </c>
      <c r="E12" s="76" t="s">
        <v>877</v>
      </c>
      <c r="F12" s="76" t="s">
        <v>878</v>
      </c>
      <c r="G12" s="76" t="s">
        <v>879</v>
      </c>
    </row>
    <row r="13" spans="1:7">
      <c r="A13" s="76" t="s">
        <v>737</v>
      </c>
      <c r="B13" s="76">
        <v>7.51</v>
      </c>
      <c r="C13" s="76">
        <v>475</v>
      </c>
      <c r="D13" s="76">
        <v>0</v>
      </c>
      <c r="E13" s="76">
        <v>0</v>
      </c>
      <c r="F13" s="76">
        <v>0</v>
      </c>
      <c r="G13" s="76">
        <v>0</v>
      </c>
    </row>
    <row r="14" spans="1:7">
      <c r="A14" s="76" t="s">
        <v>738</v>
      </c>
      <c r="B14" s="76">
        <v>369.43</v>
      </c>
      <c r="C14" s="76">
        <v>0</v>
      </c>
      <c r="D14" s="76">
        <v>0</v>
      </c>
      <c r="E14" s="76">
        <v>0</v>
      </c>
      <c r="F14" s="76">
        <v>0</v>
      </c>
      <c r="G14" s="76">
        <v>0</v>
      </c>
    </row>
    <row r="15" spans="1:7">
      <c r="A15" s="76" t="s">
        <v>746</v>
      </c>
      <c r="B15" s="76">
        <v>628.65</v>
      </c>
      <c r="C15" s="76">
        <v>0</v>
      </c>
      <c r="D15" s="76">
        <v>0</v>
      </c>
      <c r="E15" s="76">
        <v>0</v>
      </c>
      <c r="F15" s="76">
        <v>0</v>
      </c>
      <c r="G15" s="76">
        <v>0</v>
      </c>
    </row>
    <row r="16" spans="1:7">
      <c r="A16" s="76" t="s">
        <v>747</v>
      </c>
      <c r="B16" s="76">
        <v>37.71</v>
      </c>
      <c r="C16" s="76">
        <v>0</v>
      </c>
      <c r="D16" s="76">
        <v>0</v>
      </c>
      <c r="E16" s="76">
        <v>0</v>
      </c>
      <c r="F16" s="76">
        <v>0</v>
      </c>
      <c r="G16" s="76">
        <v>0</v>
      </c>
    </row>
    <row r="17" spans="1:10">
      <c r="A17" s="76" t="s">
        <v>748</v>
      </c>
      <c r="B17" s="76">
        <v>815.05</v>
      </c>
      <c r="C17" s="76">
        <v>189.47</v>
      </c>
      <c r="D17" s="76">
        <v>0</v>
      </c>
      <c r="E17" s="76">
        <v>0</v>
      </c>
      <c r="F17" s="76">
        <v>0</v>
      </c>
      <c r="G17" s="76">
        <v>0</v>
      </c>
    </row>
    <row r="18" spans="1:10">
      <c r="A18" s="76" t="s">
        <v>749</v>
      </c>
      <c r="B18" s="76">
        <v>0</v>
      </c>
      <c r="C18" s="76">
        <v>0</v>
      </c>
      <c r="D18" s="76">
        <v>0</v>
      </c>
      <c r="E18" s="76">
        <v>0</v>
      </c>
      <c r="F18" s="76">
        <v>0</v>
      </c>
      <c r="G18" s="76">
        <v>0</v>
      </c>
    </row>
    <row r="19" spans="1:10">
      <c r="A19" s="76" t="s">
        <v>750</v>
      </c>
      <c r="B19" s="76">
        <v>255.89</v>
      </c>
      <c r="C19" s="76">
        <v>0</v>
      </c>
      <c r="D19" s="76">
        <v>0</v>
      </c>
      <c r="E19" s="76">
        <v>0</v>
      </c>
      <c r="F19" s="76">
        <v>0</v>
      </c>
      <c r="G19" s="76">
        <v>0</v>
      </c>
    </row>
    <row r="20" spans="1:10">
      <c r="A20" s="76" t="s">
        <v>751</v>
      </c>
      <c r="B20" s="76">
        <v>2.67</v>
      </c>
      <c r="C20" s="76">
        <v>0</v>
      </c>
      <c r="D20" s="76">
        <v>0</v>
      </c>
      <c r="E20" s="76">
        <v>0</v>
      </c>
      <c r="F20" s="76">
        <v>0</v>
      </c>
      <c r="G20" s="76">
        <v>0</v>
      </c>
    </row>
    <row r="21" spans="1:10">
      <c r="A21" s="76" t="s">
        <v>752</v>
      </c>
      <c r="B21" s="76">
        <v>0</v>
      </c>
      <c r="C21" s="76">
        <v>0</v>
      </c>
      <c r="D21" s="76">
        <v>0</v>
      </c>
      <c r="E21" s="76">
        <v>0</v>
      </c>
      <c r="F21" s="76">
        <v>0</v>
      </c>
      <c r="G21" s="76">
        <v>0</v>
      </c>
    </row>
    <row r="22" spans="1:10">
      <c r="A22" s="76" t="s">
        <v>753</v>
      </c>
      <c r="B22" s="76">
        <v>0</v>
      </c>
      <c r="C22" s="76">
        <v>0</v>
      </c>
      <c r="D22" s="76">
        <v>0</v>
      </c>
      <c r="E22" s="76">
        <v>0</v>
      </c>
      <c r="F22" s="76">
        <v>0</v>
      </c>
      <c r="G22" s="76">
        <v>0</v>
      </c>
    </row>
    <row r="23" spans="1:10">
      <c r="A23" s="76" t="s">
        <v>732</v>
      </c>
      <c r="B23" s="76">
        <v>0</v>
      </c>
      <c r="C23" s="76">
        <v>0</v>
      </c>
      <c r="D23" s="76">
        <v>0</v>
      </c>
      <c r="E23" s="76">
        <v>0</v>
      </c>
      <c r="F23" s="76">
        <v>0</v>
      </c>
      <c r="G23" s="76">
        <v>0</v>
      </c>
    </row>
    <row r="24" spans="1:10">
      <c r="A24" s="76" t="s">
        <v>754</v>
      </c>
      <c r="B24" s="76">
        <v>0</v>
      </c>
      <c r="C24" s="76">
        <v>491.36</v>
      </c>
      <c r="D24" s="76">
        <v>0</v>
      </c>
      <c r="E24" s="76">
        <v>0</v>
      </c>
      <c r="F24" s="76">
        <v>0</v>
      </c>
      <c r="G24" s="76">
        <v>3470.09</v>
      </c>
    </row>
    <row r="25" spans="1:10">
      <c r="A25" s="76" t="s">
        <v>755</v>
      </c>
      <c r="B25" s="76">
        <v>0</v>
      </c>
      <c r="C25" s="76">
        <v>0</v>
      </c>
      <c r="D25" s="76">
        <v>0</v>
      </c>
      <c r="E25" s="76">
        <v>0</v>
      </c>
      <c r="F25" s="76">
        <v>0</v>
      </c>
      <c r="G25" s="76">
        <v>0</v>
      </c>
    </row>
    <row r="26" spans="1:10">
      <c r="A26" s="76" t="s">
        <v>756</v>
      </c>
      <c r="B26" s="76">
        <v>0</v>
      </c>
      <c r="C26" s="76">
        <v>0</v>
      </c>
      <c r="D26" s="76">
        <v>0</v>
      </c>
      <c r="E26" s="76">
        <v>0</v>
      </c>
      <c r="F26" s="76">
        <v>0</v>
      </c>
      <c r="G26" s="76">
        <v>0</v>
      </c>
    </row>
    <row r="27" spans="1:10">
      <c r="A27" s="76"/>
      <c r="B27" s="76"/>
      <c r="C27" s="76"/>
      <c r="D27" s="76"/>
      <c r="E27" s="76"/>
      <c r="F27" s="76"/>
      <c r="G27" s="76"/>
    </row>
    <row r="28" spans="1:10">
      <c r="A28" s="76" t="s">
        <v>757</v>
      </c>
      <c r="B28" s="76">
        <v>2116.91</v>
      </c>
      <c r="C28" s="76">
        <v>1155.83</v>
      </c>
      <c r="D28" s="76">
        <v>0</v>
      </c>
      <c r="E28" s="76">
        <v>0</v>
      </c>
      <c r="F28" s="76">
        <v>0</v>
      </c>
      <c r="G28" s="76">
        <v>3470.09</v>
      </c>
    </row>
    <row r="30" spans="1:10">
      <c r="A30" s="72"/>
      <c r="B30" s="76" t="s">
        <v>860</v>
      </c>
      <c r="C30" s="76" t="s">
        <v>476</v>
      </c>
      <c r="D30" s="76" t="s">
        <v>880</v>
      </c>
      <c r="E30" s="76" t="s">
        <v>881</v>
      </c>
      <c r="F30" s="76" t="s">
        <v>882</v>
      </c>
      <c r="G30" s="76" t="s">
        <v>883</v>
      </c>
      <c r="H30" s="76" t="s">
        <v>884</v>
      </c>
      <c r="I30" s="76" t="s">
        <v>885</v>
      </c>
      <c r="J30" s="76" t="s">
        <v>886</v>
      </c>
    </row>
    <row r="31" spans="1:10">
      <c r="A31" s="76" t="s">
        <v>887</v>
      </c>
      <c r="B31" s="76">
        <v>20.07</v>
      </c>
      <c r="C31" s="76" t="s">
        <v>888</v>
      </c>
      <c r="D31" s="76">
        <v>67.3</v>
      </c>
      <c r="E31" s="76">
        <v>1</v>
      </c>
      <c r="F31" s="76">
        <v>35.770000000000003</v>
      </c>
      <c r="G31" s="76">
        <v>0</v>
      </c>
      <c r="H31" s="76">
        <v>6.46</v>
      </c>
      <c r="I31" s="76"/>
      <c r="J31" s="76">
        <v>0</v>
      </c>
    </row>
    <row r="32" spans="1:10">
      <c r="A32" s="76" t="s">
        <v>889</v>
      </c>
      <c r="B32" s="76">
        <v>150.51</v>
      </c>
      <c r="C32" s="76" t="s">
        <v>888</v>
      </c>
      <c r="D32" s="76">
        <v>504.62</v>
      </c>
      <c r="E32" s="76">
        <v>1</v>
      </c>
      <c r="F32" s="76">
        <v>32.700000000000003</v>
      </c>
      <c r="G32" s="76">
        <v>9.82</v>
      </c>
      <c r="H32" s="76">
        <v>5.38</v>
      </c>
      <c r="I32" s="76"/>
      <c r="J32" s="76">
        <v>0</v>
      </c>
    </row>
    <row r="33" spans="1:10">
      <c r="A33" s="76" t="s">
        <v>890</v>
      </c>
      <c r="B33" s="76">
        <v>20.07</v>
      </c>
      <c r="C33" s="76" t="s">
        <v>888</v>
      </c>
      <c r="D33" s="76">
        <v>67.3</v>
      </c>
      <c r="E33" s="76">
        <v>1</v>
      </c>
      <c r="F33" s="76">
        <v>35.770000000000003</v>
      </c>
      <c r="G33" s="76">
        <v>0</v>
      </c>
      <c r="H33" s="76">
        <v>8.6</v>
      </c>
      <c r="I33" s="76"/>
      <c r="J33" s="76">
        <v>0</v>
      </c>
    </row>
    <row r="34" spans="1:10">
      <c r="A34" s="76" t="s">
        <v>891</v>
      </c>
      <c r="B34" s="76">
        <v>163.06</v>
      </c>
      <c r="C34" s="76" t="s">
        <v>888</v>
      </c>
      <c r="D34" s="76">
        <v>546.70000000000005</v>
      </c>
      <c r="E34" s="76">
        <v>1</v>
      </c>
      <c r="F34" s="76">
        <v>94.02</v>
      </c>
      <c r="G34" s="76">
        <v>14.83</v>
      </c>
      <c r="H34" s="76">
        <v>11.84</v>
      </c>
      <c r="I34" s="76">
        <v>3.08</v>
      </c>
      <c r="J34" s="76">
        <v>15.43</v>
      </c>
    </row>
    <row r="35" spans="1:10">
      <c r="A35" s="76" t="s">
        <v>892</v>
      </c>
      <c r="B35" s="76">
        <v>32.61</v>
      </c>
      <c r="C35" s="76" t="s">
        <v>888</v>
      </c>
      <c r="D35" s="76">
        <v>109.34</v>
      </c>
      <c r="E35" s="76">
        <v>1</v>
      </c>
      <c r="F35" s="76">
        <v>13.29</v>
      </c>
      <c r="G35" s="76">
        <v>0</v>
      </c>
      <c r="H35" s="76">
        <v>9.6999999999999993</v>
      </c>
      <c r="I35" s="76">
        <v>32.61</v>
      </c>
      <c r="J35" s="76">
        <v>10.7631</v>
      </c>
    </row>
    <row r="36" spans="1:10">
      <c r="A36" s="76" t="s">
        <v>893</v>
      </c>
      <c r="B36" s="76">
        <v>80.27</v>
      </c>
      <c r="C36" s="76" t="s">
        <v>888</v>
      </c>
      <c r="D36" s="76">
        <v>269.14</v>
      </c>
      <c r="E36" s="76">
        <v>1</v>
      </c>
      <c r="F36" s="76">
        <v>32.700000000000003</v>
      </c>
      <c r="G36" s="76">
        <v>4.9400000000000004</v>
      </c>
      <c r="H36" s="76">
        <v>14</v>
      </c>
      <c r="I36" s="76">
        <v>1.87</v>
      </c>
      <c r="J36" s="76">
        <v>12.9</v>
      </c>
    </row>
    <row r="37" spans="1:10">
      <c r="A37" s="76" t="s">
        <v>894</v>
      </c>
      <c r="B37" s="76">
        <v>32.61</v>
      </c>
      <c r="C37" s="76" t="s">
        <v>888</v>
      </c>
      <c r="D37" s="76">
        <v>109.34</v>
      </c>
      <c r="E37" s="76">
        <v>1</v>
      </c>
      <c r="F37" s="76">
        <v>13.29</v>
      </c>
      <c r="G37" s="76">
        <v>0</v>
      </c>
      <c r="H37" s="76">
        <v>16.16</v>
      </c>
      <c r="I37" s="76"/>
      <c r="J37" s="76">
        <v>0</v>
      </c>
    </row>
    <row r="38" spans="1:10">
      <c r="A38" s="76" t="s">
        <v>895</v>
      </c>
      <c r="B38" s="76">
        <v>32.61</v>
      </c>
      <c r="C38" s="76" t="s">
        <v>888</v>
      </c>
      <c r="D38" s="76">
        <v>109.34</v>
      </c>
      <c r="E38" s="76">
        <v>1</v>
      </c>
      <c r="F38" s="76">
        <v>13.29</v>
      </c>
      <c r="G38" s="76">
        <v>1.64</v>
      </c>
      <c r="H38" s="76">
        <v>11.84</v>
      </c>
      <c r="I38" s="76">
        <v>21.74</v>
      </c>
      <c r="J38" s="76">
        <v>14.3</v>
      </c>
    </row>
    <row r="39" spans="1:10">
      <c r="A39" s="76" t="s">
        <v>896</v>
      </c>
      <c r="B39" s="76">
        <v>32.61</v>
      </c>
      <c r="C39" s="76" t="s">
        <v>888</v>
      </c>
      <c r="D39" s="76">
        <v>109.34</v>
      </c>
      <c r="E39" s="76">
        <v>1</v>
      </c>
      <c r="F39" s="76">
        <v>13.29</v>
      </c>
      <c r="G39" s="76">
        <v>1.64</v>
      </c>
      <c r="H39" s="76">
        <v>11.84</v>
      </c>
      <c r="I39" s="76">
        <v>21.74</v>
      </c>
      <c r="J39" s="76">
        <v>14.3</v>
      </c>
    </row>
    <row r="40" spans="1:10">
      <c r="A40" s="76" t="s">
        <v>897</v>
      </c>
      <c r="B40" s="76">
        <v>32.61</v>
      </c>
      <c r="C40" s="76" t="s">
        <v>888</v>
      </c>
      <c r="D40" s="76">
        <v>109.34</v>
      </c>
      <c r="E40" s="76">
        <v>1</v>
      </c>
      <c r="F40" s="76">
        <v>13.29</v>
      </c>
      <c r="G40" s="76">
        <v>1.65</v>
      </c>
      <c r="H40" s="76">
        <v>11.84</v>
      </c>
      <c r="I40" s="76">
        <v>21.74</v>
      </c>
      <c r="J40" s="76">
        <v>14.3</v>
      </c>
    </row>
    <row r="41" spans="1:10">
      <c r="A41" s="76" t="s">
        <v>898</v>
      </c>
      <c r="B41" s="76">
        <v>32.61</v>
      </c>
      <c r="C41" s="76" t="s">
        <v>888</v>
      </c>
      <c r="D41" s="76">
        <v>109.33</v>
      </c>
      <c r="E41" s="76">
        <v>1</v>
      </c>
      <c r="F41" s="76">
        <v>13.29</v>
      </c>
      <c r="G41" s="76">
        <v>1.65</v>
      </c>
      <c r="H41" s="76">
        <v>11.84</v>
      </c>
      <c r="I41" s="76">
        <v>21.74</v>
      </c>
      <c r="J41" s="76">
        <v>14.3</v>
      </c>
    </row>
    <row r="42" spans="1:10">
      <c r="A42" s="76" t="s">
        <v>899</v>
      </c>
      <c r="B42" s="76">
        <v>32.61</v>
      </c>
      <c r="C42" s="76" t="s">
        <v>888</v>
      </c>
      <c r="D42" s="76">
        <v>109.33</v>
      </c>
      <c r="E42" s="76">
        <v>1</v>
      </c>
      <c r="F42" s="76">
        <v>13.29</v>
      </c>
      <c r="G42" s="76">
        <v>1.64</v>
      </c>
      <c r="H42" s="76">
        <v>11.84</v>
      </c>
      <c r="I42" s="76">
        <v>21.74</v>
      </c>
      <c r="J42" s="76">
        <v>14.3</v>
      </c>
    </row>
    <row r="43" spans="1:10">
      <c r="A43" s="76" t="s">
        <v>900</v>
      </c>
      <c r="B43" s="76">
        <v>32.61</v>
      </c>
      <c r="C43" s="76" t="s">
        <v>888</v>
      </c>
      <c r="D43" s="76">
        <v>109.33</v>
      </c>
      <c r="E43" s="76">
        <v>1</v>
      </c>
      <c r="F43" s="76">
        <v>13.29</v>
      </c>
      <c r="G43" s="76">
        <v>1.64</v>
      </c>
      <c r="H43" s="76">
        <v>12.9</v>
      </c>
      <c r="I43" s="76">
        <v>2.96</v>
      </c>
      <c r="J43" s="76">
        <v>77.16</v>
      </c>
    </row>
    <row r="44" spans="1:10">
      <c r="A44" s="76" t="s">
        <v>901</v>
      </c>
      <c r="B44" s="76">
        <v>97.83</v>
      </c>
      <c r="C44" s="76" t="s">
        <v>888</v>
      </c>
      <c r="D44" s="76">
        <v>327.99</v>
      </c>
      <c r="E44" s="76">
        <v>1</v>
      </c>
      <c r="F44" s="76">
        <v>39.86</v>
      </c>
      <c r="G44" s="76">
        <v>4.9400000000000004</v>
      </c>
      <c r="H44" s="76">
        <v>6.46</v>
      </c>
      <c r="I44" s="76">
        <v>8.89</v>
      </c>
      <c r="J44" s="76">
        <v>206.12</v>
      </c>
    </row>
    <row r="45" spans="1:10">
      <c r="A45" s="76" t="s">
        <v>902</v>
      </c>
      <c r="B45" s="76">
        <v>15.05</v>
      </c>
      <c r="C45" s="76" t="s">
        <v>731</v>
      </c>
      <c r="D45" s="76">
        <v>50.46</v>
      </c>
      <c r="E45" s="76">
        <v>1</v>
      </c>
      <c r="F45" s="76">
        <v>6.13</v>
      </c>
      <c r="G45" s="76">
        <v>0</v>
      </c>
      <c r="H45" s="76">
        <v>0</v>
      </c>
      <c r="I45" s="76"/>
      <c r="J45" s="76">
        <v>2157.2116999999998</v>
      </c>
    </row>
    <row r="46" spans="1:10">
      <c r="A46" s="76" t="s">
        <v>903</v>
      </c>
      <c r="B46" s="76">
        <v>32.61</v>
      </c>
      <c r="C46" s="76" t="s">
        <v>888</v>
      </c>
      <c r="D46" s="76">
        <v>109.33</v>
      </c>
      <c r="E46" s="76">
        <v>1</v>
      </c>
      <c r="F46" s="76">
        <v>13.29</v>
      </c>
      <c r="G46" s="76">
        <v>1.65</v>
      </c>
      <c r="H46" s="76">
        <v>9.6999999999999993</v>
      </c>
      <c r="I46" s="76">
        <v>2.96</v>
      </c>
      <c r="J46" s="76">
        <v>11.4999</v>
      </c>
    </row>
    <row r="47" spans="1:10">
      <c r="A47" s="76" t="s">
        <v>904</v>
      </c>
      <c r="B47" s="76">
        <v>130.44</v>
      </c>
      <c r="C47" s="76" t="s">
        <v>888</v>
      </c>
      <c r="D47" s="76">
        <v>437.33</v>
      </c>
      <c r="E47" s="76">
        <v>1</v>
      </c>
      <c r="F47" s="76">
        <v>53.14</v>
      </c>
      <c r="G47" s="76">
        <v>6.58</v>
      </c>
      <c r="H47" s="76">
        <v>11.84</v>
      </c>
      <c r="I47" s="76">
        <v>13.04</v>
      </c>
      <c r="J47" s="76">
        <v>12.9</v>
      </c>
    </row>
    <row r="48" spans="1:10">
      <c r="A48" s="76" t="s">
        <v>905</v>
      </c>
      <c r="B48" s="76">
        <v>20.07</v>
      </c>
      <c r="C48" s="76" t="s">
        <v>888</v>
      </c>
      <c r="D48" s="76">
        <v>67.28</v>
      </c>
      <c r="E48" s="76">
        <v>1</v>
      </c>
      <c r="F48" s="76">
        <v>35.770000000000003</v>
      </c>
      <c r="G48" s="76">
        <v>0</v>
      </c>
      <c r="H48" s="76">
        <v>6.46</v>
      </c>
      <c r="I48" s="76"/>
      <c r="J48" s="76">
        <v>0</v>
      </c>
    </row>
    <row r="49" spans="1:10">
      <c r="A49" s="76" t="s">
        <v>906</v>
      </c>
      <c r="B49" s="76">
        <v>12.54</v>
      </c>
      <c r="C49" s="76" t="s">
        <v>888</v>
      </c>
      <c r="D49" s="76">
        <v>42.05</v>
      </c>
      <c r="E49" s="76">
        <v>1</v>
      </c>
      <c r="F49" s="76">
        <v>5.1100000000000003</v>
      </c>
      <c r="G49" s="76">
        <v>0</v>
      </c>
      <c r="H49" s="76">
        <v>8.6</v>
      </c>
      <c r="I49" s="76"/>
      <c r="J49" s="76">
        <v>0</v>
      </c>
    </row>
    <row r="50" spans="1:10">
      <c r="A50" s="76" t="s">
        <v>907</v>
      </c>
      <c r="B50" s="76">
        <v>20.07</v>
      </c>
      <c r="C50" s="76" t="s">
        <v>888</v>
      </c>
      <c r="D50" s="76">
        <v>55.06</v>
      </c>
      <c r="E50" s="76">
        <v>1</v>
      </c>
      <c r="F50" s="76">
        <v>29.27</v>
      </c>
      <c r="G50" s="76">
        <v>0</v>
      </c>
      <c r="H50" s="76">
        <v>6.46</v>
      </c>
      <c r="I50" s="76"/>
      <c r="J50" s="76">
        <v>0</v>
      </c>
    </row>
    <row r="51" spans="1:10">
      <c r="A51" s="76" t="s">
        <v>908</v>
      </c>
      <c r="B51" s="76">
        <v>125.42</v>
      </c>
      <c r="C51" s="76" t="s">
        <v>888</v>
      </c>
      <c r="D51" s="76">
        <v>344.05</v>
      </c>
      <c r="E51" s="76">
        <v>1</v>
      </c>
      <c r="F51" s="76">
        <v>18.39</v>
      </c>
      <c r="G51" s="76">
        <v>2.62</v>
      </c>
      <c r="H51" s="76">
        <v>5.38</v>
      </c>
      <c r="I51" s="76"/>
      <c r="J51" s="76">
        <v>0</v>
      </c>
    </row>
    <row r="52" spans="1:10">
      <c r="A52" s="76" t="s">
        <v>909</v>
      </c>
      <c r="B52" s="76">
        <v>20.07</v>
      </c>
      <c r="C52" s="76" t="s">
        <v>888</v>
      </c>
      <c r="D52" s="76">
        <v>55.07</v>
      </c>
      <c r="E52" s="76">
        <v>1</v>
      </c>
      <c r="F52" s="76">
        <v>29.27</v>
      </c>
      <c r="G52" s="76">
        <v>0</v>
      </c>
      <c r="H52" s="76">
        <v>8.6</v>
      </c>
      <c r="I52" s="76"/>
      <c r="J52" s="76">
        <v>0</v>
      </c>
    </row>
    <row r="53" spans="1:10">
      <c r="A53" s="76" t="s">
        <v>910</v>
      </c>
      <c r="B53" s="76">
        <v>32.61</v>
      </c>
      <c r="C53" s="76" t="s">
        <v>888</v>
      </c>
      <c r="D53" s="76">
        <v>89.46</v>
      </c>
      <c r="E53" s="76">
        <v>1</v>
      </c>
      <c r="F53" s="76">
        <v>33.450000000000003</v>
      </c>
      <c r="G53" s="76">
        <v>1.64</v>
      </c>
      <c r="H53" s="76">
        <v>11.84</v>
      </c>
      <c r="I53" s="76">
        <v>21.74</v>
      </c>
      <c r="J53" s="76">
        <v>14.3</v>
      </c>
    </row>
    <row r="54" spans="1:10">
      <c r="A54" s="76" t="s">
        <v>911</v>
      </c>
      <c r="B54" s="76">
        <v>130.44999999999999</v>
      </c>
      <c r="C54" s="76" t="s">
        <v>888</v>
      </c>
      <c r="D54" s="76">
        <v>357.84</v>
      </c>
      <c r="E54" s="76">
        <v>1</v>
      </c>
      <c r="F54" s="76">
        <v>43.48</v>
      </c>
      <c r="G54" s="76">
        <v>6.58</v>
      </c>
      <c r="H54" s="76">
        <v>11.84</v>
      </c>
      <c r="I54" s="76">
        <v>21.74</v>
      </c>
      <c r="J54" s="76">
        <v>14.3</v>
      </c>
    </row>
    <row r="55" spans="1:10">
      <c r="A55" s="76" t="s">
        <v>912</v>
      </c>
      <c r="B55" s="76">
        <v>105.36</v>
      </c>
      <c r="C55" s="76" t="s">
        <v>888</v>
      </c>
      <c r="D55" s="76">
        <v>289.02</v>
      </c>
      <c r="E55" s="76">
        <v>1</v>
      </c>
      <c r="F55" s="76">
        <v>35.119999999999997</v>
      </c>
      <c r="G55" s="76">
        <v>6.7</v>
      </c>
      <c r="H55" s="76">
        <v>11.84</v>
      </c>
      <c r="I55" s="76">
        <v>23.41</v>
      </c>
      <c r="J55" s="76">
        <v>14.3</v>
      </c>
    </row>
    <row r="56" spans="1:10">
      <c r="A56" s="76" t="s">
        <v>913</v>
      </c>
      <c r="B56" s="76">
        <v>130.44999999999999</v>
      </c>
      <c r="C56" s="76" t="s">
        <v>888</v>
      </c>
      <c r="D56" s="76">
        <v>357.84</v>
      </c>
      <c r="E56" s="76">
        <v>1</v>
      </c>
      <c r="F56" s="76">
        <v>43.48</v>
      </c>
      <c r="G56" s="76">
        <v>6.58</v>
      </c>
      <c r="H56" s="76">
        <v>11.84</v>
      </c>
      <c r="I56" s="76">
        <v>21.74</v>
      </c>
      <c r="J56" s="76">
        <v>14.3</v>
      </c>
    </row>
    <row r="57" spans="1:10">
      <c r="A57" s="76" t="s">
        <v>914</v>
      </c>
      <c r="B57" s="76">
        <v>32.61</v>
      </c>
      <c r="C57" s="76" t="s">
        <v>888</v>
      </c>
      <c r="D57" s="76">
        <v>89.46</v>
      </c>
      <c r="E57" s="76">
        <v>1</v>
      </c>
      <c r="F57" s="76">
        <v>10.87</v>
      </c>
      <c r="G57" s="76">
        <v>1.65</v>
      </c>
      <c r="H57" s="76">
        <v>11.84</v>
      </c>
      <c r="I57" s="76">
        <v>21.74</v>
      </c>
      <c r="J57" s="76">
        <v>14.3</v>
      </c>
    </row>
    <row r="58" spans="1:10">
      <c r="A58" s="76" t="s">
        <v>915</v>
      </c>
      <c r="B58" s="76">
        <v>32.61</v>
      </c>
      <c r="C58" s="76" t="s">
        <v>888</v>
      </c>
      <c r="D58" s="76">
        <v>89.45</v>
      </c>
      <c r="E58" s="76">
        <v>1</v>
      </c>
      <c r="F58" s="76">
        <v>10.87</v>
      </c>
      <c r="G58" s="76">
        <v>1.65</v>
      </c>
      <c r="H58" s="76">
        <v>11.84</v>
      </c>
      <c r="I58" s="76">
        <v>21.74</v>
      </c>
      <c r="J58" s="76">
        <v>14.3</v>
      </c>
    </row>
    <row r="59" spans="1:10">
      <c r="A59" s="76" t="s">
        <v>916</v>
      </c>
      <c r="B59" s="76">
        <v>130.44</v>
      </c>
      <c r="C59" s="76" t="s">
        <v>888</v>
      </c>
      <c r="D59" s="76">
        <v>357.81</v>
      </c>
      <c r="E59" s="76">
        <v>1</v>
      </c>
      <c r="F59" s="76">
        <v>43.48</v>
      </c>
      <c r="G59" s="76">
        <v>6.58</v>
      </c>
      <c r="H59" s="76">
        <v>11.84</v>
      </c>
      <c r="I59" s="76">
        <v>21.74</v>
      </c>
      <c r="J59" s="76">
        <v>14.3</v>
      </c>
    </row>
    <row r="60" spans="1:10">
      <c r="A60" s="76" t="s">
        <v>917</v>
      </c>
      <c r="B60" s="76">
        <v>15.05</v>
      </c>
      <c r="C60" s="76" t="s">
        <v>731</v>
      </c>
      <c r="D60" s="76">
        <v>41.29</v>
      </c>
      <c r="E60" s="76">
        <v>1</v>
      </c>
      <c r="F60" s="76">
        <v>5.0199999999999996</v>
      </c>
      <c r="G60" s="76">
        <v>0</v>
      </c>
      <c r="H60" s="76">
        <v>0</v>
      </c>
      <c r="I60" s="76"/>
      <c r="J60" s="76">
        <v>0</v>
      </c>
    </row>
    <row r="61" spans="1:10">
      <c r="A61" s="76" t="s">
        <v>918</v>
      </c>
      <c r="B61" s="76">
        <v>32.61</v>
      </c>
      <c r="C61" s="76" t="s">
        <v>888</v>
      </c>
      <c r="D61" s="76">
        <v>89.45</v>
      </c>
      <c r="E61" s="76">
        <v>1</v>
      </c>
      <c r="F61" s="76">
        <v>10.87</v>
      </c>
      <c r="G61" s="76">
        <v>1.65</v>
      </c>
      <c r="H61" s="76">
        <v>11.84</v>
      </c>
      <c r="I61" s="76">
        <v>21.74</v>
      </c>
      <c r="J61" s="76">
        <v>14.3</v>
      </c>
    </row>
    <row r="62" spans="1:10">
      <c r="A62" s="76" t="s">
        <v>919</v>
      </c>
      <c r="B62" s="76">
        <v>130.44</v>
      </c>
      <c r="C62" s="76" t="s">
        <v>888</v>
      </c>
      <c r="D62" s="76">
        <v>357.81</v>
      </c>
      <c r="E62" s="76">
        <v>1</v>
      </c>
      <c r="F62" s="76">
        <v>43.48</v>
      </c>
      <c r="G62" s="76">
        <v>6.58</v>
      </c>
      <c r="H62" s="76">
        <v>11.84</v>
      </c>
      <c r="I62" s="76">
        <v>21.74</v>
      </c>
      <c r="J62" s="76">
        <v>14.3</v>
      </c>
    </row>
    <row r="63" spans="1:10">
      <c r="A63" s="76" t="s">
        <v>920</v>
      </c>
      <c r="B63" s="76">
        <v>32.61</v>
      </c>
      <c r="C63" s="76" t="s">
        <v>888</v>
      </c>
      <c r="D63" s="76">
        <v>89.45</v>
      </c>
      <c r="E63" s="76">
        <v>1</v>
      </c>
      <c r="F63" s="76">
        <v>10.87</v>
      </c>
      <c r="G63" s="76">
        <v>1.64</v>
      </c>
      <c r="H63" s="76">
        <v>11.84</v>
      </c>
      <c r="I63" s="76">
        <v>21.74</v>
      </c>
      <c r="J63" s="76">
        <v>14.3</v>
      </c>
    </row>
    <row r="64" spans="1:10">
      <c r="A64" s="76" t="s">
        <v>921</v>
      </c>
      <c r="B64" s="76">
        <v>12.54</v>
      </c>
      <c r="C64" s="76" t="s">
        <v>888</v>
      </c>
      <c r="D64" s="76">
        <v>34.409999999999997</v>
      </c>
      <c r="E64" s="76">
        <v>1</v>
      </c>
      <c r="F64" s="76">
        <v>4.18</v>
      </c>
      <c r="G64" s="76">
        <v>0</v>
      </c>
      <c r="H64" s="76">
        <v>11.8</v>
      </c>
      <c r="I64" s="76"/>
      <c r="J64" s="76">
        <v>0</v>
      </c>
    </row>
    <row r="65" spans="1:10">
      <c r="A65" s="76" t="s">
        <v>922</v>
      </c>
      <c r="B65" s="76">
        <v>20.07</v>
      </c>
      <c r="C65" s="76" t="s">
        <v>888</v>
      </c>
      <c r="D65" s="76">
        <v>55.05</v>
      </c>
      <c r="E65" s="76">
        <v>1</v>
      </c>
      <c r="F65" s="76">
        <v>29.26</v>
      </c>
      <c r="G65" s="76">
        <v>0</v>
      </c>
      <c r="H65" s="76">
        <v>6.46</v>
      </c>
      <c r="I65" s="76"/>
      <c r="J65" s="76">
        <v>0</v>
      </c>
    </row>
    <row r="66" spans="1:10">
      <c r="A66" s="76" t="s">
        <v>923</v>
      </c>
      <c r="B66" s="76">
        <v>20.07</v>
      </c>
      <c r="C66" s="76" t="s">
        <v>888</v>
      </c>
      <c r="D66" s="76">
        <v>55.06</v>
      </c>
      <c r="E66" s="76">
        <v>1</v>
      </c>
      <c r="F66" s="76">
        <v>29.27</v>
      </c>
      <c r="G66" s="76">
        <v>0</v>
      </c>
      <c r="H66" s="76">
        <v>6.46</v>
      </c>
      <c r="I66" s="76"/>
      <c r="J66" s="76">
        <v>0</v>
      </c>
    </row>
    <row r="67" spans="1:10">
      <c r="A67" s="76" t="s">
        <v>924</v>
      </c>
      <c r="B67" s="76">
        <v>125.42</v>
      </c>
      <c r="C67" s="76" t="s">
        <v>888</v>
      </c>
      <c r="D67" s="76">
        <v>344.05</v>
      </c>
      <c r="E67" s="76">
        <v>1</v>
      </c>
      <c r="F67" s="76">
        <v>18.39</v>
      </c>
      <c r="G67" s="76">
        <v>2.62</v>
      </c>
      <c r="H67" s="76">
        <v>5.38</v>
      </c>
      <c r="I67" s="76"/>
      <c r="J67" s="76">
        <v>0</v>
      </c>
    </row>
    <row r="68" spans="1:10">
      <c r="A68" s="76" t="s">
        <v>925</v>
      </c>
      <c r="B68" s="76">
        <v>20.07</v>
      </c>
      <c r="C68" s="76" t="s">
        <v>888</v>
      </c>
      <c r="D68" s="76">
        <v>55.07</v>
      </c>
      <c r="E68" s="76">
        <v>1</v>
      </c>
      <c r="F68" s="76">
        <v>29.27</v>
      </c>
      <c r="G68" s="76">
        <v>0</v>
      </c>
      <c r="H68" s="76">
        <v>8.6</v>
      </c>
      <c r="I68" s="76"/>
      <c r="J68" s="76">
        <v>0</v>
      </c>
    </row>
    <row r="69" spans="1:10">
      <c r="A69" s="76" t="s">
        <v>926</v>
      </c>
      <c r="B69" s="76">
        <v>32.61</v>
      </c>
      <c r="C69" s="76" t="s">
        <v>888</v>
      </c>
      <c r="D69" s="76">
        <v>89.46</v>
      </c>
      <c r="E69" s="76">
        <v>1</v>
      </c>
      <c r="F69" s="76">
        <v>33.450000000000003</v>
      </c>
      <c r="G69" s="76">
        <v>1.64</v>
      </c>
      <c r="H69" s="76">
        <v>11.84</v>
      </c>
      <c r="I69" s="76">
        <v>21.74</v>
      </c>
      <c r="J69" s="76">
        <v>14.3</v>
      </c>
    </row>
    <row r="70" spans="1:10">
      <c r="A70" s="76" t="s">
        <v>927</v>
      </c>
      <c r="B70" s="76">
        <v>130.44999999999999</v>
      </c>
      <c r="C70" s="76" t="s">
        <v>888</v>
      </c>
      <c r="D70" s="76">
        <v>357.84</v>
      </c>
      <c r="E70" s="76">
        <v>1</v>
      </c>
      <c r="F70" s="76">
        <v>43.48</v>
      </c>
      <c r="G70" s="76">
        <v>6.58</v>
      </c>
      <c r="H70" s="76">
        <v>11.84</v>
      </c>
      <c r="I70" s="76">
        <v>21.74</v>
      </c>
      <c r="J70" s="76">
        <v>14.3</v>
      </c>
    </row>
    <row r="71" spans="1:10">
      <c r="A71" s="76" t="s">
        <v>928</v>
      </c>
      <c r="B71" s="76">
        <v>105.36</v>
      </c>
      <c r="C71" s="76" t="s">
        <v>888</v>
      </c>
      <c r="D71" s="76">
        <v>289.02</v>
      </c>
      <c r="E71" s="76">
        <v>1</v>
      </c>
      <c r="F71" s="76">
        <v>35.119999999999997</v>
      </c>
      <c r="G71" s="76">
        <v>6.7</v>
      </c>
      <c r="H71" s="76">
        <v>11.84</v>
      </c>
      <c r="I71" s="76">
        <v>23.41</v>
      </c>
      <c r="J71" s="76">
        <v>14.3</v>
      </c>
    </row>
    <row r="72" spans="1:10">
      <c r="A72" s="76" t="s">
        <v>929</v>
      </c>
      <c r="B72" s="76">
        <v>130.44999999999999</v>
      </c>
      <c r="C72" s="76" t="s">
        <v>888</v>
      </c>
      <c r="D72" s="76">
        <v>357.84</v>
      </c>
      <c r="E72" s="76">
        <v>1</v>
      </c>
      <c r="F72" s="76">
        <v>43.48</v>
      </c>
      <c r="G72" s="76">
        <v>6.58</v>
      </c>
      <c r="H72" s="76">
        <v>11.84</v>
      </c>
      <c r="I72" s="76">
        <v>21.74</v>
      </c>
      <c r="J72" s="76">
        <v>14.3</v>
      </c>
    </row>
    <row r="73" spans="1:10">
      <c r="A73" s="76" t="s">
        <v>930</v>
      </c>
      <c r="B73" s="76">
        <v>32.61</v>
      </c>
      <c r="C73" s="76" t="s">
        <v>888</v>
      </c>
      <c r="D73" s="76">
        <v>89.46</v>
      </c>
      <c r="E73" s="76">
        <v>1</v>
      </c>
      <c r="F73" s="76">
        <v>10.87</v>
      </c>
      <c r="G73" s="76">
        <v>1.65</v>
      </c>
      <c r="H73" s="76">
        <v>11.84</v>
      </c>
      <c r="I73" s="76">
        <v>21.74</v>
      </c>
      <c r="J73" s="76">
        <v>14.3</v>
      </c>
    </row>
    <row r="74" spans="1:10">
      <c r="A74" s="76" t="s">
        <v>931</v>
      </c>
      <c r="B74" s="76">
        <v>32.61</v>
      </c>
      <c r="C74" s="76" t="s">
        <v>888</v>
      </c>
      <c r="D74" s="76">
        <v>89.45</v>
      </c>
      <c r="E74" s="76">
        <v>1</v>
      </c>
      <c r="F74" s="76">
        <v>10.87</v>
      </c>
      <c r="G74" s="76">
        <v>1.65</v>
      </c>
      <c r="H74" s="76">
        <v>11.84</v>
      </c>
      <c r="I74" s="76">
        <v>21.74</v>
      </c>
      <c r="J74" s="76">
        <v>14.3</v>
      </c>
    </row>
    <row r="75" spans="1:10">
      <c r="A75" s="76" t="s">
        <v>932</v>
      </c>
      <c r="B75" s="76">
        <v>130.44</v>
      </c>
      <c r="C75" s="76" t="s">
        <v>888</v>
      </c>
      <c r="D75" s="76">
        <v>357.81</v>
      </c>
      <c r="E75" s="76">
        <v>1</v>
      </c>
      <c r="F75" s="76">
        <v>43.48</v>
      </c>
      <c r="G75" s="76">
        <v>6.58</v>
      </c>
      <c r="H75" s="76">
        <v>11.84</v>
      </c>
      <c r="I75" s="76">
        <v>21.74</v>
      </c>
      <c r="J75" s="76">
        <v>14.3</v>
      </c>
    </row>
    <row r="76" spans="1:10">
      <c r="A76" s="76" t="s">
        <v>933</v>
      </c>
      <c r="B76" s="76">
        <v>15.05</v>
      </c>
      <c r="C76" s="76" t="s">
        <v>731</v>
      </c>
      <c r="D76" s="76">
        <v>41.29</v>
      </c>
      <c r="E76" s="76">
        <v>1</v>
      </c>
      <c r="F76" s="76">
        <v>5.0199999999999996</v>
      </c>
      <c r="G76" s="76">
        <v>0</v>
      </c>
      <c r="H76" s="76">
        <v>0</v>
      </c>
      <c r="I76" s="76"/>
      <c r="J76" s="76">
        <v>0</v>
      </c>
    </row>
    <row r="77" spans="1:10">
      <c r="A77" s="76" t="s">
        <v>934</v>
      </c>
      <c r="B77" s="76">
        <v>32.61</v>
      </c>
      <c r="C77" s="76" t="s">
        <v>888</v>
      </c>
      <c r="D77" s="76">
        <v>89.45</v>
      </c>
      <c r="E77" s="76">
        <v>1</v>
      </c>
      <c r="F77" s="76">
        <v>10.87</v>
      </c>
      <c r="G77" s="76">
        <v>1.65</v>
      </c>
      <c r="H77" s="76">
        <v>11.84</v>
      </c>
      <c r="I77" s="76">
        <v>21.74</v>
      </c>
      <c r="J77" s="76">
        <v>14.3</v>
      </c>
    </row>
    <row r="78" spans="1:10">
      <c r="A78" s="76" t="s">
        <v>935</v>
      </c>
      <c r="B78" s="76">
        <v>130.44</v>
      </c>
      <c r="C78" s="76" t="s">
        <v>888</v>
      </c>
      <c r="D78" s="76">
        <v>357.81</v>
      </c>
      <c r="E78" s="76">
        <v>1</v>
      </c>
      <c r="F78" s="76">
        <v>43.48</v>
      </c>
      <c r="G78" s="76">
        <v>6.58</v>
      </c>
      <c r="H78" s="76">
        <v>11.84</v>
      </c>
      <c r="I78" s="76">
        <v>21.74</v>
      </c>
      <c r="J78" s="76">
        <v>14.3</v>
      </c>
    </row>
    <row r="79" spans="1:10">
      <c r="A79" s="76" t="s">
        <v>936</v>
      </c>
      <c r="B79" s="76">
        <v>32.61</v>
      </c>
      <c r="C79" s="76" t="s">
        <v>888</v>
      </c>
      <c r="D79" s="76">
        <v>89.45</v>
      </c>
      <c r="E79" s="76">
        <v>1</v>
      </c>
      <c r="F79" s="76">
        <v>10.87</v>
      </c>
      <c r="G79" s="76">
        <v>1.64</v>
      </c>
      <c r="H79" s="76">
        <v>11.84</v>
      </c>
      <c r="I79" s="76">
        <v>21.74</v>
      </c>
      <c r="J79" s="76">
        <v>14.3</v>
      </c>
    </row>
    <row r="80" spans="1:10">
      <c r="A80" s="76" t="s">
        <v>937</v>
      </c>
      <c r="B80" s="76">
        <v>12.54</v>
      </c>
      <c r="C80" s="76" t="s">
        <v>888</v>
      </c>
      <c r="D80" s="76">
        <v>34.409999999999997</v>
      </c>
      <c r="E80" s="76">
        <v>1</v>
      </c>
      <c r="F80" s="76">
        <v>4.18</v>
      </c>
      <c r="G80" s="76">
        <v>0</v>
      </c>
      <c r="H80" s="76">
        <v>8.6</v>
      </c>
      <c r="I80" s="76"/>
      <c r="J80" s="76">
        <v>0</v>
      </c>
    </row>
    <row r="81" spans="1:10">
      <c r="A81" s="76" t="s">
        <v>938</v>
      </c>
      <c r="B81" s="76">
        <v>20.07</v>
      </c>
      <c r="C81" s="76" t="s">
        <v>888</v>
      </c>
      <c r="D81" s="76">
        <v>55.05</v>
      </c>
      <c r="E81" s="76">
        <v>1</v>
      </c>
      <c r="F81" s="76">
        <v>29.26</v>
      </c>
      <c r="G81" s="76">
        <v>0</v>
      </c>
      <c r="H81" s="76">
        <v>6.46</v>
      </c>
      <c r="I81" s="76"/>
      <c r="J81" s="76">
        <v>0</v>
      </c>
    </row>
    <row r="82" spans="1:10">
      <c r="A82" s="76" t="s">
        <v>939</v>
      </c>
      <c r="B82" s="76">
        <v>20.07</v>
      </c>
      <c r="C82" s="76" t="s">
        <v>888</v>
      </c>
      <c r="D82" s="76">
        <v>55.06</v>
      </c>
      <c r="E82" s="76">
        <v>1</v>
      </c>
      <c r="F82" s="76">
        <v>29.27</v>
      </c>
      <c r="G82" s="76">
        <v>0</v>
      </c>
      <c r="H82" s="76">
        <v>6.46</v>
      </c>
      <c r="I82" s="76"/>
      <c r="J82" s="76">
        <v>0</v>
      </c>
    </row>
    <row r="83" spans="1:10">
      <c r="A83" s="76" t="s">
        <v>940</v>
      </c>
      <c r="B83" s="76">
        <v>125.42</v>
      </c>
      <c r="C83" s="76" t="s">
        <v>888</v>
      </c>
      <c r="D83" s="76">
        <v>344.05</v>
      </c>
      <c r="E83" s="76">
        <v>1</v>
      </c>
      <c r="F83" s="76">
        <v>18.39</v>
      </c>
      <c r="G83" s="76">
        <v>2.62</v>
      </c>
      <c r="H83" s="76">
        <v>5.38</v>
      </c>
      <c r="I83" s="76"/>
      <c r="J83" s="76">
        <v>0</v>
      </c>
    </row>
    <row r="84" spans="1:10">
      <c r="A84" s="76" t="s">
        <v>941</v>
      </c>
      <c r="B84" s="76">
        <v>20.07</v>
      </c>
      <c r="C84" s="76" t="s">
        <v>888</v>
      </c>
      <c r="D84" s="76">
        <v>55.07</v>
      </c>
      <c r="E84" s="76">
        <v>1</v>
      </c>
      <c r="F84" s="76">
        <v>29.27</v>
      </c>
      <c r="G84" s="76">
        <v>0</v>
      </c>
      <c r="H84" s="76">
        <v>8.6</v>
      </c>
      <c r="I84" s="76"/>
      <c r="J84" s="76">
        <v>0</v>
      </c>
    </row>
    <row r="85" spans="1:10">
      <c r="A85" s="76" t="s">
        <v>942</v>
      </c>
      <c r="B85" s="76">
        <v>32.61</v>
      </c>
      <c r="C85" s="76" t="s">
        <v>888</v>
      </c>
      <c r="D85" s="76">
        <v>89.46</v>
      </c>
      <c r="E85" s="76">
        <v>1</v>
      </c>
      <c r="F85" s="76">
        <v>33.450000000000003</v>
      </c>
      <c r="G85" s="76">
        <v>1.64</v>
      </c>
      <c r="H85" s="76">
        <v>11.84</v>
      </c>
      <c r="I85" s="76">
        <v>21.74</v>
      </c>
      <c r="J85" s="76">
        <v>14.3</v>
      </c>
    </row>
    <row r="86" spans="1:10">
      <c r="A86" s="76" t="s">
        <v>943</v>
      </c>
      <c r="B86" s="76">
        <v>130.44999999999999</v>
      </c>
      <c r="C86" s="76" t="s">
        <v>888</v>
      </c>
      <c r="D86" s="76">
        <v>357.84</v>
      </c>
      <c r="E86" s="76">
        <v>1</v>
      </c>
      <c r="F86" s="76">
        <v>43.48</v>
      </c>
      <c r="G86" s="76">
        <v>6.58</v>
      </c>
      <c r="H86" s="76">
        <v>11.84</v>
      </c>
      <c r="I86" s="76">
        <v>21.74</v>
      </c>
      <c r="J86" s="76">
        <v>14.3</v>
      </c>
    </row>
    <row r="87" spans="1:10">
      <c r="A87" s="76" t="s">
        <v>944</v>
      </c>
      <c r="B87" s="76">
        <v>105.36</v>
      </c>
      <c r="C87" s="76" t="s">
        <v>888</v>
      </c>
      <c r="D87" s="76">
        <v>289.02</v>
      </c>
      <c r="E87" s="76">
        <v>1</v>
      </c>
      <c r="F87" s="76">
        <v>35.119999999999997</v>
      </c>
      <c r="G87" s="76">
        <v>6.7</v>
      </c>
      <c r="H87" s="76">
        <v>11.84</v>
      </c>
      <c r="I87" s="76">
        <v>23.41</v>
      </c>
      <c r="J87" s="76">
        <v>14.3</v>
      </c>
    </row>
    <row r="88" spans="1:10">
      <c r="A88" s="76" t="s">
        <v>945</v>
      </c>
      <c r="B88" s="76">
        <v>130.44999999999999</v>
      </c>
      <c r="C88" s="76" t="s">
        <v>888</v>
      </c>
      <c r="D88" s="76">
        <v>357.84</v>
      </c>
      <c r="E88" s="76">
        <v>1</v>
      </c>
      <c r="F88" s="76">
        <v>43.48</v>
      </c>
      <c r="G88" s="76">
        <v>6.58</v>
      </c>
      <c r="H88" s="76">
        <v>11.84</v>
      </c>
      <c r="I88" s="76">
        <v>21.74</v>
      </c>
      <c r="J88" s="76">
        <v>14.3</v>
      </c>
    </row>
    <row r="89" spans="1:10">
      <c r="A89" s="76" t="s">
        <v>946</v>
      </c>
      <c r="B89" s="76">
        <v>32.61</v>
      </c>
      <c r="C89" s="76" t="s">
        <v>888</v>
      </c>
      <c r="D89" s="76">
        <v>89.46</v>
      </c>
      <c r="E89" s="76">
        <v>1</v>
      </c>
      <c r="F89" s="76">
        <v>10.87</v>
      </c>
      <c r="G89" s="76">
        <v>1.65</v>
      </c>
      <c r="H89" s="76">
        <v>11.84</v>
      </c>
      <c r="I89" s="76">
        <v>21.74</v>
      </c>
      <c r="J89" s="76">
        <v>14.3</v>
      </c>
    </row>
    <row r="90" spans="1:10">
      <c r="A90" s="76" t="s">
        <v>947</v>
      </c>
      <c r="B90" s="76">
        <v>32.61</v>
      </c>
      <c r="C90" s="76" t="s">
        <v>888</v>
      </c>
      <c r="D90" s="76">
        <v>89.45</v>
      </c>
      <c r="E90" s="76">
        <v>1</v>
      </c>
      <c r="F90" s="76">
        <v>10.87</v>
      </c>
      <c r="G90" s="76">
        <v>1.65</v>
      </c>
      <c r="H90" s="76">
        <v>11.84</v>
      </c>
      <c r="I90" s="76">
        <v>21.74</v>
      </c>
      <c r="J90" s="76">
        <v>14.3</v>
      </c>
    </row>
    <row r="91" spans="1:10">
      <c r="A91" s="76" t="s">
        <v>948</v>
      </c>
      <c r="B91" s="76">
        <v>130.44</v>
      </c>
      <c r="C91" s="76" t="s">
        <v>888</v>
      </c>
      <c r="D91" s="76">
        <v>357.81</v>
      </c>
      <c r="E91" s="76">
        <v>1</v>
      </c>
      <c r="F91" s="76">
        <v>43.48</v>
      </c>
      <c r="G91" s="76">
        <v>6.58</v>
      </c>
      <c r="H91" s="76">
        <v>11.84</v>
      </c>
      <c r="I91" s="76">
        <v>21.74</v>
      </c>
      <c r="J91" s="76">
        <v>14.3</v>
      </c>
    </row>
    <row r="92" spans="1:10">
      <c r="A92" s="76" t="s">
        <v>949</v>
      </c>
      <c r="B92" s="76">
        <v>15.05</v>
      </c>
      <c r="C92" s="76" t="s">
        <v>731</v>
      </c>
      <c r="D92" s="76">
        <v>41.29</v>
      </c>
      <c r="E92" s="76">
        <v>1</v>
      </c>
      <c r="F92" s="76">
        <v>5.0199999999999996</v>
      </c>
      <c r="G92" s="76">
        <v>0</v>
      </c>
      <c r="H92" s="76">
        <v>0</v>
      </c>
      <c r="I92" s="76"/>
      <c r="J92" s="76">
        <v>0</v>
      </c>
    </row>
    <row r="93" spans="1:10">
      <c r="A93" s="76" t="s">
        <v>950</v>
      </c>
      <c r="B93" s="76">
        <v>32.61</v>
      </c>
      <c r="C93" s="76" t="s">
        <v>888</v>
      </c>
      <c r="D93" s="76">
        <v>89.45</v>
      </c>
      <c r="E93" s="76">
        <v>1</v>
      </c>
      <c r="F93" s="76">
        <v>10.87</v>
      </c>
      <c r="G93" s="76">
        <v>1.65</v>
      </c>
      <c r="H93" s="76">
        <v>11.84</v>
      </c>
      <c r="I93" s="76">
        <v>21.74</v>
      </c>
      <c r="J93" s="76">
        <v>14.3</v>
      </c>
    </row>
    <row r="94" spans="1:10">
      <c r="A94" s="76" t="s">
        <v>951</v>
      </c>
      <c r="B94" s="76">
        <v>130.44</v>
      </c>
      <c r="C94" s="76" t="s">
        <v>888</v>
      </c>
      <c r="D94" s="76">
        <v>357.81</v>
      </c>
      <c r="E94" s="76">
        <v>1</v>
      </c>
      <c r="F94" s="76">
        <v>43.48</v>
      </c>
      <c r="G94" s="76">
        <v>6.58</v>
      </c>
      <c r="H94" s="76">
        <v>11.84</v>
      </c>
      <c r="I94" s="76">
        <v>21.74</v>
      </c>
      <c r="J94" s="76">
        <v>14.3</v>
      </c>
    </row>
    <row r="95" spans="1:10">
      <c r="A95" s="76" t="s">
        <v>952</v>
      </c>
      <c r="B95" s="76">
        <v>32.61</v>
      </c>
      <c r="C95" s="76" t="s">
        <v>888</v>
      </c>
      <c r="D95" s="76">
        <v>89.45</v>
      </c>
      <c r="E95" s="76">
        <v>1</v>
      </c>
      <c r="F95" s="76">
        <v>10.87</v>
      </c>
      <c r="G95" s="76">
        <v>1.64</v>
      </c>
      <c r="H95" s="76">
        <v>11.84</v>
      </c>
      <c r="I95" s="76">
        <v>21.74</v>
      </c>
      <c r="J95" s="76">
        <v>14.3</v>
      </c>
    </row>
    <row r="96" spans="1:10">
      <c r="A96" s="76" t="s">
        <v>953</v>
      </c>
      <c r="B96" s="76">
        <v>12.54</v>
      </c>
      <c r="C96" s="76" t="s">
        <v>888</v>
      </c>
      <c r="D96" s="76">
        <v>34.409999999999997</v>
      </c>
      <c r="E96" s="76">
        <v>1</v>
      </c>
      <c r="F96" s="76">
        <v>4.18</v>
      </c>
      <c r="G96" s="76">
        <v>0</v>
      </c>
      <c r="H96" s="76">
        <v>8.6</v>
      </c>
      <c r="I96" s="76"/>
      <c r="J96" s="76">
        <v>0</v>
      </c>
    </row>
    <row r="97" spans="1:10">
      <c r="A97" s="76" t="s">
        <v>954</v>
      </c>
      <c r="B97" s="76">
        <v>20.07</v>
      </c>
      <c r="C97" s="76" t="s">
        <v>888</v>
      </c>
      <c r="D97" s="76">
        <v>55.05</v>
      </c>
      <c r="E97" s="76">
        <v>1</v>
      </c>
      <c r="F97" s="76">
        <v>29.26</v>
      </c>
      <c r="G97" s="76">
        <v>0</v>
      </c>
      <c r="H97" s="76">
        <v>6.46</v>
      </c>
      <c r="I97" s="76"/>
      <c r="J97" s="76">
        <v>0</v>
      </c>
    </row>
    <row r="98" spans="1:10">
      <c r="A98" s="76" t="s">
        <v>616</v>
      </c>
      <c r="B98" s="76">
        <v>4013.59</v>
      </c>
      <c r="C98" s="76"/>
      <c r="D98" s="76">
        <v>11621.74</v>
      </c>
      <c r="E98" s="76"/>
      <c r="F98" s="76">
        <v>1694.58</v>
      </c>
      <c r="G98" s="76">
        <v>184.21</v>
      </c>
      <c r="H98" s="76">
        <v>10.425000000000001</v>
      </c>
      <c r="I98" s="76">
        <v>15.71</v>
      </c>
      <c r="J98" s="76">
        <v>24.251899999999999</v>
      </c>
    </row>
    <row r="99" spans="1:10">
      <c r="A99" s="76" t="s">
        <v>955</v>
      </c>
      <c r="B99" s="76">
        <v>3953.39</v>
      </c>
      <c r="C99" s="76"/>
      <c r="D99" s="76">
        <v>11447.42</v>
      </c>
      <c r="E99" s="76"/>
      <c r="F99" s="76">
        <v>1673.4</v>
      </c>
      <c r="G99" s="76">
        <v>184.21</v>
      </c>
      <c r="H99" s="76">
        <v>10.5838</v>
      </c>
      <c r="I99" s="76">
        <v>15.47</v>
      </c>
      <c r="J99" s="76">
        <v>16.408799999999999</v>
      </c>
    </row>
    <row r="100" spans="1:10">
      <c r="A100" s="76" t="s">
        <v>956</v>
      </c>
      <c r="B100" s="76">
        <v>60.2</v>
      </c>
      <c r="C100" s="76"/>
      <c r="D100" s="76">
        <v>174.32</v>
      </c>
      <c r="E100" s="76"/>
      <c r="F100" s="76">
        <v>21.18</v>
      </c>
      <c r="G100" s="76">
        <v>0</v>
      </c>
      <c r="H100" s="76">
        <v>0</v>
      </c>
      <c r="I100" s="76"/>
      <c r="J100" s="76">
        <v>539.30290000000002</v>
      </c>
    </row>
    <row r="102" spans="1:10">
      <c r="A102" s="72"/>
      <c r="B102" s="76" t="s">
        <v>716</v>
      </c>
      <c r="C102" s="76" t="s">
        <v>50</v>
      </c>
      <c r="D102" s="76" t="s">
        <v>862</v>
      </c>
      <c r="E102" s="76" t="s">
        <v>863</v>
      </c>
      <c r="F102" s="76" t="s">
        <v>864</v>
      </c>
      <c r="G102" s="76" t="s">
        <v>865</v>
      </c>
      <c r="H102" s="76" t="s">
        <v>866</v>
      </c>
      <c r="I102" s="76" t="s">
        <v>51</v>
      </c>
    </row>
    <row r="103" spans="1:10">
      <c r="A103" s="76" t="s">
        <v>52</v>
      </c>
      <c r="B103" s="76" t="s">
        <v>666</v>
      </c>
      <c r="C103" s="76">
        <v>0.3</v>
      </c>
      <c r="D103" s="76">
        <v>0.36399999999999999</v>
      </c>
      <c r="E103" s="76">
        <v>0.38</v>
      </c>
      <c r="F103" s="76">
        <v>27.59</v>
      </c>
      <c r="G103" s="76">
        <v>90</v>
      </c>
      <c r="H103" s="76">
        <v>90</v>
      </c>
      <c r="I103" s="76" t="s">
        <v>53</v>
      </c>
    </row>
    <row r="104" spans="1:10">
      <c r="A104" s="76" t="s">
        <v>54</v>
      </c>
      <c r="B104" s="76" t="s">
        <v>666</v>
      </c>
      <c r="C104" s="76">
        <v>0.3</v>
      </c>
      <c r="D104" s="76">
        <v>0.36399999999999999</v>
      </c>
      <c r="E104" s="76">
        <v>0.38</v>
      </c>
      <c r="F104" s="76">
        <v>8.18</v>
      </c>
      <c r="G104" s="76">
        <v>0</v>
      </c>
      <c r="H104" s="76">
        <v>90</v>
      </c>
      <c r="I104" s="76" t="s">
        <v>55</v>
      </c>
    </row>
    <row r="105" spans="1:10">
      <c r="A105" s="76" t="s">
        <v>56</v>
      </c>
      <c r="B105" s="76" t="s">
        <v>817</v>
      </c>
      <c r="C105" s="76">
        <v>0.3</v>
      </c>
      <c r="D105" s="76">
        <v>1.8620000000000001</v>
      </c>
      <c r="E105" s="76">
        <v>3.4</v>
      </c>
      <c r="F105" s="76">
        <v>20.07</v>
      </c>
      <c r="G105" s="76">
        <v>90</v>
      </c>
      <c r="H105" s="76">
        <v>180</v>
      </c>
      <c r="I105" s="76"/>
    </row>
    <row r="106" spans="1:10">
      <c r="A106" s="76" t="s">
        <v>57</v>
      </c>
      <c r="B106" s="76" t="s">
        <v>666</v>
      </c>
      <c r="C106" s="76">
        <v>0.3</v>
      </c>
      <c r="D106" s="76">
        <v>0.36399999999999999</v>
      </c>
      <c r="E106" s="76">
        <v>0.38</v>
      </c>
      <c r="F106" s="76">
        <v>6.13</v>
      </c>
      <c r="G106" s="76">
        <v>90</v>
      </c>
      <c r="H106" s="76">
        <v>90</v>
      </c>
      <c r="I106" s="76" t="s">
        <v>53</v>
      </c>
    </row>
    <row r="107" spans="1:10">
      <c r="A107" s="76" t="s">
        <v>58</v>
      </c>
      <c r="B107" s="76" t="s">
        <v>666</v>
      </c>
      <c r="C107" s="76">
        <v>0.3</v>
      </c>
      <c r="D107" s="76">
        <v>0.36399999999999999</v>
      </c>
      <c r="E107" s="76">
        <v>0.38</v>
      </c>
      <c r="F107" s="76">
        <v>10.220000000000001</v>
      </c>
      <c r="G107" s="76">
        <v>0</v>
      </c>
      <c r="H107" s="76">
        <v>90</v>
      </c>
      <c r="I107" s="76" t="s">
        <v>55</v>
      </c>
    </row>
    <row r="108" spans="1:10">
      <c r="A108" s="76" t="s">
        <v>59</v>
      </c>
      <c r="B108" s="76" t="s">
        <v>666</v>
      </c>
      <c r="C108" s="76">
        <v>0.3</v>
      </c>
      <c r="D108" s="76">
        <v>0.36399999999999999</v>
      </c>
      <c r="E108" s="76">
        <v>0.38</v>
      </c>
      <c r="F108" s="76">
        <v>6.13</v>
      </c>
      <c r="G108" s="76">
        <v>270</v>
      </c>
      <c r="H108" s="76">
        <v>90</v>
      </c>
      <c r="I108" s="76" t="s">
        <v>60</v>
      </c>
    </row>
    <row r="109" spans="1:10">
      <c r="A109" s="76" t="s">
        <v>61</v>
      </c>
      <c r="B109" s="76" t="s">
        <v>666</v>
      </c>
      <c r="C109" s="76">
        <v>0.3</v>
      </c>
      <c r="D109" s="76">
        <v>0.36399999999999999</v>
      </c>
      <c r="E109" s="76">
        <v>0.38</v>
      </c>
      <c r="F109" s="76">
        <v>10.220000000000001</v>
      </c>
      <c r="G109" s="76">
        <v>180</v>
      </c>
      <c r="H109" s="76">
        <v>90</v>
      </c>
      <c r="I109" s="76" t="s">
        <v>62</v>
      </c>
    </row>
    <row r="110" spans="1:10">
      <c r="A110" s="76" t="s">
        <v>63</v>
      </c>
      <c r="B110" s="76" t="s">
        <v>817</v>
      </c>
      <c r="C110" s="76">
        <v>0.3</v>
      </c>
      <c r="D110" s="76">
        <v>1.8620000000000001</v>
      </c>
      <c r="E110" s="76">
        <v>3.4</v>
      </c>
      <c r="F110" s="76">
        <v>150.51</v>
      </c>
      <c r="G110" s="76">
        <v>270</v>
      </c>
      <c r="H110" s="76">
        <v>180</v>
      </c>
      <c r="I110" s="76"/>
    </row>
    <row r="111" spans="1:10">
      <c r="A111" s="76" t="s">
        <v>64</v>
      </c>
      <c r="B111" s="76" t="s">
        <v>666</v>
      </c>
      <c r="C111" s="76">
        <v>0.3</v>
      </c>
      <c r="D111" s="76">
        <v>0.36399999999999999</v>
      </c>
      <c r="E111" s="76">
        <v>0.38</v>
      </c>
      <c r="F111" s="76">
        <v>27.59</v>
      </c>
      <c r="G111" s="76">
        <v>90</v>
      </c>
      <c r="H111" s="76">
        <v>90</v>
      </c>
      <c r="I111" s="76" t="s">
        <v>53</v>
      </c>
    </row>
    <row r="112" spans="1:10">
      <c r="A112" s="76" t="s">
        <v>65</v>
      </c>
      <c r="B112" s="76" t="s">
        <v>666</v>
      </c>
      <c r="C112" s="76">
        <v>0.3</v>
      </c>
      <c r="D112" s="76">
        <v>0.36399999999999999</v>
      </c>
      <c r="E112" s="76">
        <v>0.38</v>
      </c>
      <c r="F112" s="76">
        <v>8.18</v>
      </c>
      <c r="G112" s="76">
        <v>180</v>
      </c>
      <c r="H112" s="76">
        <v>90</v>
      </c>
      <c r="I112" s="76" t="s">
        <v>62</v>
      </c>
    </row>
    <row r="113" spans="1:9">
      <c r="A113" s="76" t="s">
        <v>66</v>
      </c>
      <c r="B113" s="76" t="s">
        <v>817</v>
      </c>
      <c r="C113" s="76">
        <v>0.3</v>
      </c>
      <c r="D113" s="76">
        <v>1.8620000000000001</v>
      </c>
      <c r="E113" s="76">
        <v>3.4</v>
      </c>
      <c r="F113" s="76">
        <v>20.07</v>
      </c>
      <c r="G113" s="76">
        <v>90</v>
      </c>
      <c r="H113" s="76">
        <v>180</v>
      </c>
      <c r="I113" s="76"/>
    </row>
    <row r="114" spans="1:9">
      <c r="A114" s="76" t="s">
        <v>67</v>
      </c>
      <c r="B114" s="76" t="s">
        <v>666</v>
      </c>
      <c r="C114" s="76">
        <v>0.3</v>
      </c>
      <c r="D114" s="76">
        <v>0.36399999999999999</v>
      </c>
      <c r="E114" s="76">
        <v>0.38</v>
      </c>
      <c r="F114" s="76">
        <v>27.59</v>
      </c>
      <c r="G114" s="76">
        <v>270</v>
      </c>
      <c r="H114" s="76">
        <v>90</v>
      </c>
      <c r="I114" s="76" t="s">
        <v>60</v>
      </c>
    </row>
    <row r="115" spans="1:9">
      <c r="A115" s="76" t="s">
        <v>68</v>
      </c>
      <c r="B115" s="76" t="s">
        <v>666</v>
      </c>
      <c r="C115" s="76">
        <v>0.3</v>
      </c>
      <c r="D115" s="76">
        <v>0.36399999999999999</v>
      </c>
      <c r="E115" s="76">
        <v>0.38</v>
      </c>
      <c r="F115" s="76">
        <v>66.430000000000007</v>
      </c>
      <c r="G115" s="76">
        <v>180</v>
      </c>
      <c r="H115" s="76">
        <v>90</v>
      </c>
      <c r="I115" s="76" t="s">
        <v>62</v>
      </c>
    </row>
    <row r="116" spans="1:9">
      <c r="A116" s="76" t="s">
        <v>69</v>
      </c>
      <c r="B116" s="76" t="s">
        <v>817</v>
      </c>
      <c r="C116" s="76">
        <v>0.3</v>
      </c>
      <c r="D116" s="76">
        <v>1.8620000000000001</v>
      </c>
      <c r="E116" s="76">
        <v>3.4</v>
      </c>
      <c r="F116" s="76">
        <v>163.06</v>
      </c>
      <c r="G116" s="76">
        <v>90</v>
      </c>
      <c r="H116" s="76">
        <v>180</v>
      </c>
      <c r="I116" s="76"/>
    </row>
    <row r="117" spans="1:9">
      <c r="A117" s="76" t="s">
        <v>70</v>
      </c>
      <c r="B117" s="76" t="s">
        <v>666</v>
      </c>
      <c r="C117" s="76">
        <v>0.3</v>
      </c>
      <c r="D117" s="76">
        <v>0.36399999999999999</v>
      </c>
      <c r="E117" s="76">
        <v>0.38</v>
      </c>
      <c r="F117" s="76">
        <v>13.29</v>
      </c>
      <c r="G117" s="76">
        <v>180</v>
      </c>
      <c r="H117" s="76">
        <v>90</v>
      </c>
      <c r="I117" s="76" t="s">
        <v>62</v>
      </c>
    </row>
    <row r="118" spans="1:9">
      <c r="A118" s="76" t="s">
        <v>71</v>
      </c>
      <c r="B118" s="76" t="s">
        <v>817</v>
      </c>
      <c r="C118" s="76">
        <v>0.3</v>
      </c>
      <c r="D118" s="76">
        <v>1.8620000000000001</v>
      </c>
      <c r="E118" s="76">
        <v>3.4</v>
      </c>
      <c r="F118" s="76">
        <v>32.61</v>
      </c>
      <c r="G118" s="76">
        <v>90</v>
      </c>
      <c r="H118" s="76">
        <v>180</v>
      </c>
      <c r="I118" s="76"/>
    </row>
    <row r="119" spans="1:9">
      <c r="A119" s="76" t="s">
        <v>72</v>
      </c>
      <c r="B119" s="76" t="s">
        <v>666</v>
      </c>
      <c r="C119" s="76">
        <v>0.3</v>
      </c>
      <c r="D119" s="76">
        <v>0.36399999999999999</v>
      </c>
      <c r="E119" s="76">
        <v>0.38</v>
      </c>
      <c r="F119" s="76">
        <v>32.700000000000003</v>
      </c>
      <c r="G119" s="76">
        <v>180</v>
      </c>
      <c r="H119" s="76">
        <v>90</v>
      </c>
      <c r="I119" s="76" t="s">
        <v>62</v>
      </c>
    </row>
    <row r="120" spans="1:9">
      <c r="A120" s="76" t="s">
        <v>73</v>
      </c>
      <c r="B120" s="76" t="s">
        <v>817</v>
      </c>
      <c r="C120" s="76">
        <v>0.3</v>
      </c>
      <c r="D120" s="76">
        <v>1.8620000000000001</v>
      </c>
      <c r="E120" s="76">
        <v>3.4</v>
      </c>
      <c r="F120" s="76">
        <v>80.27</v>
      </c>
      <c r="G120" s="76">
        <v>90</v>
      </c>
      <c r="H120" s="76">
        <v>180</v>
      </c>
      <c r="I120" s="76"/>
    </row>
    <row r="121" spans="1:9">
      <c r="A121" s="76" t="s">
        <v>74</v>
      </c>
      <c r="B121" s="76" t="s">
        <v>666</v>
      </c>
      <c r="C121" s="76">
        <v>0.3</v>
      </c>
      <c r="D121" s="76">
        <v>0.36399999999999999</v>
      </c>
      <c r="E121" s="76">
        <v>0.38</v>
      </c>
      <c r="F121" s="76">
        <v>13.29</v>
      </c>
      <c r="G121" s="76">
        <v>180</v>
      </c>
      <c r="H121" s="76">
        <v>90</v>
      </c>
      <c r="I121" s="76" t="s">
        <v>62</v>
      </c>
    </row>
    <row r="122" spans="1:9">
      <c r="A122" s="76" t="s">
        <v>75</v>
      </c>
      <c r="B122" s="76" t="s">
        <v>817</v>
      </c>
      <c r="C122" s="76">
        <v>0.3</v>
      </c>
      <c r="D122" s="76">
        <v>1.8620000000000001</v>
      </c>
      <c r="E122" s="76">
        <v>3.4</v>
      </c>
      <c r="F122" s="76">
        <v>32.61</v>
      </c>
      <c r="G122" s="76">
        <v>90</v>
      </c>
      <c r="H122" s="76">
        <v>180</v>
      </c>
      <c r="I122" s="76"/>
    </row>
    <row r="123" spans="1:9">
      <c r="A123" s="76" t="s">
        <v>76</v>
      </c>
      <c r="B123" s="76" t="s">
        <v>666</v>
      </c>
      <c r="C123" s="76">
        <v>0.3</v>
      </c>
      <c r="D123" s="76">
        <v>0.36399999999999999</v>
      </c>
      <c r="E123" s="76">
        <v>0.38</v>
      </c>
      <c r="F123" s="76">
        <v>13.29</v>
      </c>
      <c r="G123" s="76">
        <v>180</v>
      </c>
      <c r="H123" s="76">
        <v>90</v>
      </c>
      <c r="I123" s="76" t="s">
        <v>62</v>
      </c>
    </row>
    <row r="124" spans="1:9">
      <c r="A124" s="76" t="s">
        <v>77</v>
      </c>
      <c r="B124" s="76" t="s">
        <v>817</v>
      </c>
      <c r="C124" s="76">
        <v>0.3</v>
      </c>
      <c r="D124" s="76">
        <v>1.8620000000000001</v>
      </c>
      <c r="E124" s="76">
        <v>3.4</v>
      </c>
      <c r="F124" s="76">
        <v>32.61</v>
      </c>
      <c r="G124" s="76">
        <v>90</v>
      </c>
      <c r="H124" s="76">
        <v>180</v>
      </c>
      <c r="I124" s="76"/>
    </row>
    <row r="125" spans="1:9">
      <c r="A125" s="76" t="s">
        <v>78</v>
      </c>
      <c r="B125" s="76" t="s">
        <v>666</v>
      </c>
      <c r="C125" s="76">
        <v>0.3</v>
      </c>
      <c r="D125" s="76">
        <v>0.36399999999999999</v>
      </c>
      <c r="E125" s="76">
        <v>0.38</v>
      </c>
      <c r="F125" s="76">
        <v>13.29</v>
      </c>
      <c r="G125" s="76">
        <v>180</v>
      </c>
      <c r="H125" s="76">
        <v>90</v>
      </c>
      <c r="I125" s="76" t="s">
        <v>62</v>
      </c>
    </row>
    <row r="126" spans="1:9">
      <c r="A126" s="76" t="s">
        <v>79</v>
      </c>
      <c r="B126" s="76" t="s">
        <v>817</v>
      </c>
      <c r="C126" s="76">
        <v>0.3</v>
      </c>
      <c r="D126" s="76">
        <v>1.8620000000000001</v>
      </c>
      <c r="E126" s="76">
        <v>3.4</v>
      </c>
      <c r="F126" s="76">
        <v>32.61</v>
      </c>
      <c r="G126" s="76">
        <v>90</v>
      </c>
      <c r="H126" s="76">
        <v>180</v>
      </c>
      <c r="I126" s="76"/>
    </row>
    <row r="127" spans="1:9">
      <c r="A127" s="76" t="s">
        <v>80</v>
      </c>
      <c r="B127" s="76" t="s">
        <v>666</v>
      </c>
      <c r="C127" s="76">
        <v>0.3</v>
      </c>
      <c r="D127" s="76">
        <v>0.36399999999999999</v>
      </c>
      <c r="E127" s="76">
        <v>0.38</v>
      </c>
      <c r="F127" s="76">
        <v>13.29</v>
      </c>
      <c r="G127" s="76">
        <v>180</v>
      </c>
      <c r="H127" s="76">
        <v>90</v>
      </c>
      <c r="I127" s="76" t="s">
        <v>62</v>
      </c>
    </row>
    <row r="128" spans="1:9">
      <c r="A128" s="76" t="s">
        <v>81</v>
      </c>
      <c r="B128" s="76" t="s">
        <v>817</v>
      </c>
      <c r="C128" s="76">
        <v>0.3</v>
      </c>
      <c r="D128" s="76">
        <v>1.8620000000000001</v>
      </c>
      <c r="E128" s="76">
        <v>3.4</v>
      </c>
      <c r="F128" s="76">
        <v>32.61</v>
      </c>
      <c r="G128" s="76">
        <v>90</v>
      </c>
      <c r="H128" s="76">
        <v>180</v>
      </c>
      <c r="I128" s="76"/>
    </row>
    <row r="129" spans="1:9">
      <c r="A129" s="76" t="s">
        <v>82</v>
      </c>
      <c r="B129" s="76" t="s">
        <v>666</v>
      </c>
      <c r="C129" s="76">
        <v>0.3</v>
      </c>
      <c r="D129" s="76">
        <v>0.36399999999999999</v>
      </c>
      <c r="E129" s="76">
        <v>0.38</v>
      </c>
      <c r="F129" s="76">
        <v>13.29</v>
      </c>
      <c r="G129" s="76">
        <v>0</v>
      </c>
      <c r="H129" s="76">
        <v>90</v>
      </c>
      <c r="I129" s="76" t="s">
        <v>55</v>
      </c>
    </row>
    <row r="130" spans="1:9">
      <c r="A130" s="76" t="s">
        <v>83</v>
      </c>
      <c r="B130" s="76" t="s">
        <v>817</v>
      </c>
      <c r="C130" s="76">
        <v>0.3</v>
      </c>
      <c r="D130" s="76">
        <v>1.8620000000000001</v>
      </c>
      <c r="E130" s="76">
        <v>3.4</v>
      </c>
      <c r="F130" s="76">
        <v>32.61</v>
      </c>
      <c r="G130" s="76">
        <v>90</v>
      </c>
      <c r="H130" s="76">
        <v>180</v>
      </c>
      <c r="I130" s="76"/>
    </row>
    <row r="131" spans="1:9">
      <c r="A131" s="76" t="s">
        <v>84</v>
      </c>
      <c r="B131" s="76" t="s">
        <v>666</v>
      </c>
      <c r="C131" s="76">
        <v>0.3</v>
      </c>
      <c r="D131" s="76">
        <v>0.36399999999999999</v>
      </c>
      <c r="E131" s="76">
        <v>0.38</v>
      </c>
      <c r="F131" s="76">
        <v>13.29</v>
      </c>
      <c r="G131" s="76">
        <v>0</v>
      </c>
      <c r="H131" s="76">
        <v>90</v>
      </c>
      <c r="I131" s="76" t="s">
        <v>55</v>
      </c>
    </row>
    <row r="132" spans="1:9">
      <c r="A132" s="76" t="s">
        <v>85</v>
      </c>
      <c r="B132" s="76" t="s">
        <v>817</v>
      </c>
      <c r="C132" s="76">
        <v>0.3</v>
      </c>
      <c r="D132" s="76">
        <v>1.8620000000000001</v>
      </c>
      <c r="E132" s="76">
        <v>3.4</v>
      </c>
      <c r="F132" s="76">
        <v>32.61</v>
      </c>
      <c r="G132" s="76">
        <v>90</v>
      </c>
      <c r="H132" s="76">
        <v>180</v>
      </c>
      <c r="I132" s="76"/>
    </row>
    <row r="133" spans="1:9">
      <c r="A133" s="76" t="s">
        <v>86</v>
      </c>
      <c r="B133" s="76" t="s">
        <v>666</v>
      </c>
      <c r="C133" s="76">
        <v>0.3</v>
      </c>
      <c r="D133" s="76">
        <v>0.36399999999999999</v>
      </c>
      <c r="E133" s="76">
        <v>0.38</v>
      </c>
      <c r="F133" s="76">
        <v>13.29</v>
      </c>
      <c r="G133" s="76">
        <v>0</v>
      </c>
      <c r="H133" s="76">
        <v>90</v>
      </c>
      <c r="I133" s="76" t="s">
        <v>55</v>
      </c>
    </row>
    <row r="134" spans="1:9">
      <c r="A134" s="76" t="s">
        <v>87</v>
      </c>
      <c r="B134" s="76" t="s">
        <v>817</v>
      </c>
      <c r="C134" s="76">
        <v>0.3</v>
      </c>
      <c r="D134" s="76">
        <v>1.8620000000000001</v>
      </c>
      <c r="E134" s="76">
        <v>3.4</v>
      </c>
      <c r="F134" s="76">
        <v>32.61</v>
      </c>
      <c r="G134" s="76">
        <v>90</v>
      </c>
      <c r="H134" s="76">
        <v>180</v>
      </c>
      <c r="I134" s="76"/>
    </row>
    <row r="135" spans="1:9">
      <c r="A135" s="76" t="s">
        <v>88</v>
      </c>
      <c r="B135" s="76" t="s">
        <v>666</v>
      </c>
      <c r="C135" s="76">
        <v>0.3</v>
      </c>
      <c r="D135" s="76">
        <v>0.36399999999999999</v>
      </c>
      <c r="E135" s="76">
        <v>0.38</v>
      </c>
      <c r="F135" s="76">
        <v>39.86</v>
      </c>
      <c r="G135" s="76">
        <v>0</v>
      </c>
      <c r="H135" s="76">
        <v>90</v>
      </c>
      <c r="I135" s="76" t="s">
        <v>55</v>
      </c>
    </row>
    <row r="136" spans="1:9">
      <c r="A136" s="76" t="s">
        <v>89</v>
      </c>
      <c r="B136" s="76" t="s">
        <v>817</v>
      </c>
      <c r="C136" s="76">
        <v>0.3</v>
      </c>
      <c r="D136" s="76">
        <v>1.8620000000000001</v>
      </c>
      <c r="E136" s="76">
        <v>3.4</v>
      </c>
      <c r="F136" s="76">
        <v>97.83</v>
      </c>
      <c r="G136" s="76">
        <v>90</v>
      </c>
      <c r="H136" s="76">
        <v>180</v>
      </c>
      <c r="I136" s="76"/>
    </row>
    <row r="137" spans="1:9">
      <c r="A137" s="76" t="s">
        <v>90</v>
      </c>
      <c r="B137" s="76" t="s">
        <v>666</v>
      </c>
      <c r="C137" s="76">
        <v>0.3</v>
      </c>
      <c r="D137" s="76">
        <v>0.36399999999999999</v>
      </c>
      <c r="E137" s="76">
        <v>0.38</v>
      </c>
      <c r="F137" s="76">
        <v>6.13</v>
      </c>
      <c r="G137" s="76">
        <v>0</v>
      </c>
      <c r="H137" s="76">
        <v>90</v>
      </c>
      <c r="I137" s="76" t="s">
        <v>55</v>
      </c>
    </row>
    <row r="138" spans="1:9">
      <c r="A138" s="76" t="s">
        <v>91</v>
      </c>
      <c r="B138" s="76" t="s">
        <v>817</v>
      </c>
      <c r="C138" s="76">
        <v>0.3</v>
      </c>
      <c r="D138" s="76">
        <v>1.8620000000000001</v>
      </c>
      <c r="E138" s="76">
        <v>3.4</v>
      </c>
      <c r="F138" s="76">
        <v>15.05</v>
      </c>
      <c r="G138" s="76">
        <v>90</v>
      </c>
      <c r="H138" s="76">
        <v>180</v>
      </c>
      <c r="I138" s="76"/>
    </row>
    <row r="139" spans="1:9">
      <c r="A139" s="76" t="s">
        <v>92</v>
      </c>
      <c r="B139" s="76" t="s">
        <v>666</v>
      </c>
      <c r="C139" s="76">
        <v>0.3</v>
      </c>
      <c r="D139" s="76">
        <v>0.36399999999999999</v>
      </c>
      <c r="E139" s="76">
        <v>0.38</v>
      </c>
      <c r="F139" s="76">
        <v>13.29</v>
      </c>
      <c r="G139" s="76">
        <v>0</v>
      </c>
      <c r="H139" s="76">
        <v>90</v>
      </c>
      <c r="I139" s="76" t="s">
        <v>55</v>
      </c>
    </row>
    <row r="140" spans="1:9">
      <c r="A140" s="76" t="s">
        <v>93</v>
      </c>
      <c r="B140" s="76" t="s">
        <v>817</v>
      </c>
      <c r="C140" s="76">
        <v>0.3</v>
      </c>
      <c r="D140" s="76">
        <v>1.8620000000000001</v>
      </c>
      <c r="E140" s="76">
        <v>3.4</v>
      </c>
      <c r="F140" s="76">
        <v>32.61</v>
      </c>
      <c r="G140" s="76">
        <v>90</v>
      </c>
      <c r="H140" s="76">
        <v>180</v>
      </c>
      <c r="I140" s="76"/>
    </row>
    <row r="141" spans="1:9">
      <c r="A141" s="76" t="s">
        <v>94</v>
      </c>
      <c r="B141" s="76" t="s">
        <v>666</v>
      </c>
      <c r="C141" s="76">
        <v>0.3</v>
      </c>
      <c r="D141" s="76">
        <v>0.36399999999999999</v>
      </c>
      <c r="E141" s="76">
        <v>0.38</v>
      </c>
      <c r="F141" s="76">
        <v>53.14</v>
      </c>
      <c r="G141" s="76">
        <v>0</v>
      </c>
      <c r="H141" s="76">
        <v>90</v>
      </c>
      <c r="I141" s="76" t="s">
        <v>55</v>
      </c>
    </row>
    <row r="142" spans="1:9">
      <c r="A142" s="76" t="s">
        <v>95</v>
      </c>
      <c r="B142" s="76" t="s">
        <v>817</v>
      </c>
      <c r="C142" s="76">
        <v>0.3</v>
      </c>
      <c r="D142" s="76">
        <v>1.8620000000000001</v>
      </c>
      <c r="E142" s="76">
        <v>3.4</v>
      </c>
      <c r="F142" s="76">
        <v>130.44</v>
      </c>
      <c r="G142" s="76">
        <v>90</v>
      </c>
      <c r="H142" s="76">
        <v>180</v>
      </c>
      <c r="I142" s="76"/>
    </row>
    <row r="143" spans="1:9">
      <c r="A143" s="76" t="s">
        <v>96</v>
      </c>
      <c r="B143" s="76" t="s">
        <v>666</v>
      </c>
      <c r="C143" s="76">
        <v>0.3</v>
      </c>
      <c r="D143" s="76">
        <v>0.36399999999999999</v>
      </c>
      <c r="E143" s="76">
        <v>0.38</v>
      </c>
      <c r="F143" s="76">
        <v>8.18</v>
      </c>
      <c r="G143" s="76">
        <v>0</v>
      </c>
      <c r="H143" s="76">
        <v>90</v>
      </c>
      <c r="I143" s="76" t="s">
        <v>55</v>
      </c>
    </row>
    <row r="144" spans="1:9">
      <c r="A144" s="76" t="s">
        <v>97</v>
      </c>
      <c r="B144" s="76" t="s">
        <v>666</v>
      </c>
      <c r="C144" s="76">
        <v>0.3</v>
      </c>
      <c r="D144" s="76">
        <v>0.36399999999999999</v>
      </c>
      <c r="E144" s="76">
        <v>0.38</v>
      </c>
      <c r="F144" s="76">
        <v>27.59</v>
      </c>
      <c r="G144" s="76">
        <v>270</v>
      </c>
      <c r="H144" s="76">
        <v>90</v>
      </c>
      <c r="I144" s="76" t="s">
        <v>60</v>
      </c>
    </row>
    <row r="145" spans="1:9">
      <c r="A145" s="76" t="s">
        <v>98</v>
      </c>
      <c r="B145" s="76" t="s">
        <v>817</v>
      </c>
      <c r="C145" s="76">
        <v>0.3</v>
      </c>
      <c r="D145" s="76">
        <v>1.8620000000000001</v>
      </c>
      <c r="E145" s="76">
        <v>3.4</v>
      </c>
      <c r="F145" s="76">
        <v>20.07</v>
      </c>
      <c r="G145" s="76">
        <v>90</v>
      </c>
      <c r="H145" s="76">
        <v>180</v>
      </c>
      <c r="I145" s="76"/>
    </row>
    <row r="146" spans="1:9">
      <c r="A146" s="76" t="s">
        <v>99</v>
      </c>
      <c r="B146" s="76" t="s">
        <v>666</v>
      </c>
      <c r="C146" s="76">
        <v>0.3</v>
      </c>
      <c r="D146" s="76">
        <v>0.36399999999999999</v>
      </c>
      <c r="E146" s="76">
        <v>0.38</v>
      </c>
      <c r="F146" s="76">
        <v>5.1100000000000003</v>
      </c>
      <c r="G146" s="76">
        <v>0</v>
      </c>
      <c r="H146" s="76">
        <v>90</v>
      </c>
      <c r="I146" s="76" t="s">
        <v>55</v>
      </c>
    </row>
    <row r="147" spans="1:9">
      <c r="A147" s="76" t="s">
        <v>100</v>
      </c>
      <c r="B147" s="76" t="s">
        <v>817</v>
      </c>
      <c r="C147" s="76">
        <v>0.3</v>
      </c>
      <c r="D147" s="76">
        <v>1.8620000000000001</v>
      </c>
      <c r="E147" s="76">
        <v>3.4</v>
      </c>
      <c r="F147" s="76">
        <v>12.54</v>
      </c>
      <c r="G147" s="76">
        <v>90</v>
      </c>
      <c r="H147" s="76">
        <v>180</v>
      </c>
      <c r="I147" s="76"/>
    </row>
    <row r="148" spans="1:9">
      <c r="A148" s="76" t="s">
        <v>101</v>
      </c>
      <c r="B148" s="76" t="s">
        <v>666</v>
      </c>
      <c r="C148" s="76">
        <v>0.3</v>
      </c>
      <c r="D148" s="76">
        <v>0.36399999999999999</v>
      </c>
      <c r="E148" s="76">
        <v>0.38</v>
      </c>
      <c r="F148" s="76">
        <v>22.58</v>
      </c>
      <c r="G148" s="76">
        <v>90</v>
      </c>
      <c r="H148" s="76">
        <v>90</v>
      </c>
      <c r="I148" s="76" t="s">
        <v>53</v>
      </c>
    </row>
    <row r="149" spans="1:9">
      <c r="A149" s="76" t="s">
        <v>102</v>
      </c>
      <c r="B149" s="76" t="s">
        <v>666</v>
      </c>
      <c r="C149" s="76">
        <v>0.3</v>
      </c>
      <c r="D149" s="76">
        <v>0.36399999999999999</v>
      </c>
      <c r="E149" s="76">
        <v>0.38</v>
      </c>
      <c r="F149" s="76">
        <v>6.69</v>
      </c>
      <c r="G149" s="76">
        <v>0</v>
      </c>
      <c r="H149" s="76">
        <v>90</v>
      </c>
      <c r="I149" s="76" t="s">
        <v>55</v>
      </c>
    </row>
    <row r="150" spans="1:9">
      <c r="A150" s="76" t="s">
        <v>103</v>
      </c>
      <c r="B150" s="76" t="s">
        <v>666</v>
      </c>
      <c r="C150" s="76">
        <v>0.3</v>
      </c>
      <c r="D150" s="76">
        <v>0.36399999999999999</v>
      </c>
      <c r="E150" s="76">
        <v>0.38</v>
      </c>
      <c r="F150" s="76">
        <v>5.0199999999999996</v>
      </c>
      <c r="G150" s="76">
        <v>90</v>
      </c>
      <c r="H150" s="76">
        <v>90</v>
      </c>
      <c r="I150" s="76" t="s">
        <v>53</v>
      </c>
    </row>
    <row r="151" spans="1:9">
      <c r="A151" s="76" t="s">
        <v>104</v>
      </c>
      <c r="B151" s="76" t="s">
        <v>666</v>
      </c>
      <c r="C151" s="76">
        <v>0.3</v>
      </c>
      <c r="D151" s="76">
        <v>0.36399999999999999</v>
      </c>
      <c r="E151" s="76">
        <v>0.38</v>
      </c>
      <c r="F151" s="76">
        <v>8.36</v>
      </c>
      <c r="G151" s="76">
        <v>0</v>
      </c>
      <c r="H151" s="76">
        <v>90</v>
      </c>
      <c r="I151" s="76" t="s">
        <v>55</v>
      </c>
    </row>
    <row r="152" spans="1:9">
      <c r="A152" s="76" t="s">
        <v>105</v>
      </c>
      <c r="B152" s="76" t="s">
        <v>666</v>
      </c>
      <c r="C152" s="76">
        <v>0.3</v>
      </c>
      <c r="D152" s="76">
        <v>0.36399999999999999</v>
      </c>
      <c r="E152" s="76">
        <v>0.38</v>
      </c>
      <c r="F152" s="76">
        <v>5.0199999999999996</v>
      </c>
      <c r="G152" s="76">
        <v>270</v>
      </c>
      <c r="H152" s="76">
        <v>90</v>
      </c>
      <c r="I152" s="76" t="s">
        <v>60</v>
      </c>
    </row>
    <row r="153" spans="1:9">
      <c r="A153" s="76" t="s">
        <v>106</v>
      </c>
      <c r="B153" s="76" t="s">
        <v>666</v>
      </c>
      <c r="C153" s="76">
        <v>0.3</v>
      </c>
      <c r="D153" s="76">
        <v>0.36399999999999999</v>
      </c>
      <c r="E153" s="76">
        <v>0.38</v>
      </c>
      <c r="F153" s="76">
        <v>22.58</v>
      </c>
      <c r="G153" s="76">
        <v>90</v>
      </c>
      <c r="H153" s="76">
        <v>90</v>
      </c>
      <c r="I153" s="76" t="s">
        <v>53</v>
      </c>
    </row>
    <row r="154" spans="1:9">
      <c r="A154" s="76" t="s">
        <v>107</v>
      </c>
      <c r="B154" s="76" t="s">
        <v>666</v>
      </c>
      <c r="C154" s="76">
        <v>0.3</v>
      </c>
      <c r="D154" s="76">
        <v>0.36399999999999999</v>
      </c>
      <c r="E154" s="76">
        <v>0.38</v>
      </c>
      <c r="F154" s="76">
        <v>6.69</v>
      </c>
      <c r="G154" s="76">
        <v>180</v>
      </c>
      <c r="H154" s="76">
        <v>90</v>
      </c>
      <c r="I154" s="76" t="s">
        <v>62</v>
      </c>
    </row>
    <row r="155" spans="1:9">
      <c r="A155" s="76" t="s">
        <v>108</v>
      </c>
      <c r="B155" s="76" t="s">
        <v>666</v>
      </c>
      <c r="C155" s="76">
        <v>0.3</v>
      </c>
      <c r="D155" s="76">
        <v>0.36399999999999999</v>
      </c>
      <c r="E155" s="76">
        <v>0.38</v>
      </c>
      <c r="F155" s="76">
        <v>22.58</v>
      </c>
      <c r="G155" s="76">
        <v>270</v>
      </c>
      <c r="H155" s="76">
        <v>90</v>
      </c>
      <c r="I155" s="76" t="s">
        <v>60</v>
      </c>
    </row>
    <row r="156" spans="1:9">
      <c r="A156" s="76" t="s">
        <v>109</v>
      </c>
      <c r="B156" s="76" t="s">
        <v>666</v>
      </c>
      <c r="C156" s="76">
        <v>0.3</v>
      </c>
      <c r="D156" s="76">
        <v>0.36399999999999999</v>
      </c>
      <c r="E156" s="76">
        <v>0.38</v>
      </c>
      <c r="F156" s="76">
        <v>10.87</v>
      </c>
      <c r="G156" s="76">
        <v>180</v>
      </c>
      <c r="H156" s="76">
        <v>90</v>
      </c>
      <c r="I156" s="76" t="s">
        <v>62</v>
      </c>
    </row>
    <row r="157" spans="1:9">
      <c r="A157" s="76" t="s">
        <v>110</v>
      </c>
      <c r="B157" s="76" t="s">
        <v>666</v>
      </c>
      <c r="C157" s="76">
        <v>0.3</v>
      </c>
      <c r="D157" s="76">
        <v>0.36399999999999999</v>
      </c>
      <c r="E157" s="76">
        <v>0.38</v>
      </c>
      <c r="F157" s="76">
        <v>43.48</v>
      </c>
      <c r="G157" s="76">
        <v>180</v>
      </c>
      <c r="H157" s="76">
        <v>90</v>
      </c>
      <c r="I157" s="76" t="s">
        <v>62</v>
      </c>
    </row>
    <row r="158" spans="1:9">
      <c r="A158" s="76" t="s">
        <v>111</v>
      </c>
      <c r="B158" s="76" t="s">
        <v>666</v>
      </c>
      <c r="C158" s="76">
        <v>0.3</v>
      </c>
      <c r="D158" s="76">
        <v>0.36399999999999999</v>
      </c>
      <c r="E158" s="76">
        <v>0.38</v>
      </c>
      <c r="F158" s="76">
        <v>35.119999999999997</v>
      </c>
      <c r="G158" s="76">
        <v>180</v>
      </c>
      <c r="H158" s="76">
        <v>90</v>
      </c>
      <c r="I158" s="76" t="s">
        <v>62</v>
      </c>
    </row>
    <row r="159" spans="1:9">
      <c r="A159" s="76" t="s">
        <v>112</v>
      </c>
      <c r="B159" s="76" t="s">
        <v>666</v>
      </c>
      <c r="C159" s="76">
        <v>0.3</v>
      </c>
      <c r="D159" s="76">
        <v>0.36399999999999999</v>
      </c>
      <c r="E159" s="76">
        <v>0.38</v>
      </c>
      <c r="F159" s="76">
        <v>43.48</v>
      </c>
      <c r="G159" s="76">
        <v>180</v>
      </c>
      <c r="H159" s="76">
        <v>90</v>
      </c>
      <c r="I159" s="76" t="s">
        <v>62</v>
      </c>
    </row>
    <row r="160" spans="1:9">
      <c r="A160" s="76" t="s">
        <v>113</v>
      </c>
      <c r="B160" s="76" t="s">
        <v>666</v>
      </c>
      <c r="C160" s="76">
        <v>0.3</v>
      </c>
      <c r="D160" s="76">
        <v>0.36399999999999999</v>
      </c>
      <c r="E160" s="76">
        <v>0.38</v>
      </c>
      <c r="F160" s="76">
        <v>10.87</v>
      </c>
      <c r="G160" s="76">
        <v>180</v>
      </c>
      <c r="H160" s="76">
        <v>90</v>
      </c>
      <c r="I160" s="76" t="s">
        <v>62</v>
      </c>
    </row>
    <row r="161" spans="1:9">
      <c r="A161" s="76" t="s">
        <v>114</v>
      </c>
      <c r="B161" s="76" t="s">
        <v>666</v>
      </c>
      <c r="C161" s="76">
        <v>0.3</v>
      </c>
      <c r="D161" s="76">
        <v>0.36399999999999999</v>
      </c>
      <c r="E161" s="76">
        <v>0.38</v>
      </c>
      <c r="F161" s="76">
        <v>10.87</v>
      </c>
      <c r="G161" s="76">
        <v>0</v>
      </c>
      <c r="H161" s="76">
        <v>90</v>
      </c>
      <c r="I161" s="76" t="s">
        <v>55</v>
      </c>
    </row>
    <row r="162" spans="1:9">
      <c r="A162" s="76" t="s">
        <v>115</v>
      </c>
      <c r="B162" s="76" t="s">
        <v>666</v>
      </c>
      <c r="C162" s="76">
        <v>0.3</v>
      </c>
      <c r="D162" s="76">
        <v>0.36399999999999999</v>
      </c>
      <c r="E162" s="76">
        <v>0.38</v>
      </c>
      <c r="F162" s="76">
        <v>43.48</v>
      </c>
      <c r="G162" s="76">
        <v>0</v>
      </c>
      <c r="H162" s="76">
        <v>90</v>
      </c>
      <c r="I162" s="76" t="s">
        <v>55</v>
      </c>
    </row>
    <row r="163" spans="1:9">
      <c r="A163" s="76" t="s">
        <v>116</v>
      </c>
      <c r="B163" s="76" t="s">
        <v>666</v>
      </c>
      <c r="C163" s="76">
        <v>0.3</v>
      </c>
      <c r="D163" s="76">
        <v>0.36399999999999999</v>
      </c>
      <c r="E163" s="76">
        <v>0.38</v>
      </c>
      <c r="F163" s="76">
        <v>5.0199999999999996</v>
      </c>
      <c r="G163" s="76">
        <v>0</v>
      </c>
      <c r="H163" s="76">
        <v>90</v>
      </c>
      <c r="I163" s="76" t="s">
        <v>55</v>
      </c>
    </row>
    <row r="164" spans="1:9">
      <c r="A164" s="76" t="s">
        <v>117</v>
      </c>
      <c r="B164" s="76" t="s">
        <v>666</v>
      </c>
      <c r="C164" s="76">
        <v>0.3</v>
      </c>
      <c r="D164" s="76">
        <v>0.36399999999999999</v>
      </c>
      <c r="E164" s="76">
        <v>0.38</v>
      </c>
      <c r="F164" s="76">
        <v>10.87</v>
      </c>
      <c r="G164" s="76">
        <v>0</v>
      </c>
      <c r="H164" s="76">
        <v>90</v>
      </c>
      <c r="I164" s="76" t="s">
        <v>55</v>
      </c>
    </row>
    <row r="165" spans="1:9">
      <c r="A165" s="76" t="s">
        <v>118</v>
      </c>
      <c r="B165" s="76" t="s">
        <v>666</v>
      </c>
      <c r="C165" s="76">
        <v>0.3</v>
      </c>
      <c r="D165" s="76">
        <v>0.36399999999999999</v>
      </c>
      <c r="E165" s="76">
        <v>0.38</v>
      </c>
      <c r="F165" s="76">
        <v>43.48</v>
      </c>
      <c r="G165" s="76">
        <v>0</v>
      </c>
      <c r="H165" s="76">
        <v>90</v>
      </c>
      <c r="I165" s="76" t="s">
        <v>55</v>
      </c>
    </row>
    <row r="166" spans="1:9">
      <c r="A166" s="76" t="s">
        <v>119</v>
      </c>
      <c r="B166" s="76" t="s">
        <v>666</v>
      </c>
      <c r="C166" s="76">
        <v>0.3</v>
      </c>
      <c r="D166" s="76">
        <v>0.36399999999999999</v>
      </c>
      <c r="E166" s="76">
        <v>0.38</v>
      </c>
      <c r="F166" s="76">
        <v>10.87</v>
      </c>
      <c r="G166" s="76">
        <v>0</v>
      </c>
      <c r="H166" s="76">
        <v>90</v>
      </c>
      <c r="I166" s="76" t="s">
        <v>55</v>
      </c>
    </row>
    <row r="167" spans="1:9">
      <c r="A167" s="76" t="s">
        <v>120</v>
      </c>
      <c r="B167" s="76" t="s">
        <v>666</v>
      </c>
      <c r="C167" s="76">
        <v>0.3</v>
      </c>
      <c r="D167" s="76">
        <v>0.36399999999999999</v>
      </c>
      <c r="E167" s="76">
        <v>0.38</v>
      </c>
      <c r="F167" s="76">
        <v>4.18</v>
      </c>
      <c r="G167" s="76">
        <v>0</v>
      </c>
      <c r="H167" s="76">
        <v>90</v>
      </c>
      <c r="I167" s="76" t="s">
        <v>55</v>
      </c>
    </row>
    <row r="168" spans="1:9">
      <c r="A168" s="76" t="s">
        <v>121</v>
      </c>
      <c r="B168" s="76" t="s">
        <v>666</v>
      </c>
      <c r="C168" s="76">
        <v>0.3</v>
      </c>
      <c r="D168" s="76">
        <v>0.36399999999999999</v>
      </c>
      <c r="E168" s="76">
        <v>0.38</v>
      </c>
      <c r="F168" s="76">
        <v>6.69</v>
      </c>
      <c r="G168" s="76">
        <v>0</v>
      </c>
      <c r="H168" s="76">
        <v>90</v>
      </c>
      <c r="I168" s="76" t="s">
        <v>55</v>
      </c>
    </row>
    <row r="169" spans="1:9">
      <c r="A169" s="76" t="s">
        <v>122</v>
      </c>
      <c r="B169" s="76" t="s">
        <v>666</v>
      </c>
      <c r="C169" s="76">
        <v>0.3</v>
      </c>
      <c r="D169" s="76">
        <v>0.36399999999999999</v>
      </c>
      <c r="E169" s="76">
        <v>0.38</v>
      </c>
      <c r="F169" s="76">
        <v>22.58</v>
      </c>
      <c r="G169" s="76">
        <v>270</v>
      </c>
      <c r="H169" s="76">
        <v>90</v>
      </c>
      <c r="I169" s="76" t="s">
        <v>60</v>
      </c>
    </row>
    <row r="170" spans="1:9">
      <c r="A170" s="76" t="s">
        <v>123</v>
      </c>
      <c r="B170" s="76" t="s">
        <v>666</v>
      </c>
      <c r="C170" s="76">
        <v>0.3</v>
      </c>
      <c r="D170" s="76">
        <v>0.36399999999999999</v>
      </c>
      <c r="E170" s="76">
        <v>0.38</v>
      </c>
      <c r="F170" s="76">
        <v>22.58</v>
      </c>
      <c r="G170" s="76">
        <v>90</v>
      </c>
      <c r="H170" s="76">
        <v>90</v>
      </c>
      <c r="I170" s="76" t="s">
        <v>53</v>
      </c>
    </row>
    <row r="171" spans="1:9">
      <c r="A171" s="76" t="s">
        <v>124</v>
      </c>
      <c r="B171" s="76" t="s">
        <v>666</v>
      </c>
      <c r="C171" s="76">
        <v>0.3</v>
      </c>
      <c r="D171" s="76">
        <v>0.36399999999999999</v>
      </c>
      <c r="E171" s="76">
        <v>0.38</v>
      </c>
      <c r="F171" s="76">
        <v>6.69</v>
      </c>
      <c r="G171" s="76">
        <v>0</v>
      </c>
      <c r="H171" s="76">
        <v>90</v>
      </c>
      <c r="I171" s="76" t="s">
        <v>55</v>
      </c>
    </row>
    <row r="172" spans="1:9">
      <c r="A172" s="76" t="s">
        <v>125</v>
      </c>
      <c r="B172" s="76" t="s">
        <v>666</v>
      </c>
      <c r="C172" s="76">
        <v>0.3</v>
      </c>
      <c r="D172" s="76">
        <v>0.36399999999999999</v>
      </c>
      <c r="E172" s="76">
        <v>0.38</v>
      </c>
      <c r="F172" s="76">
        <v>5.0199999999999996</v>
      </c>
      <c r="G172" s="76">
        <v>90</v>
      </c>
      <c r="H172" s="76">
        <v>90</v>
      </c>
      <c r="I172" s="76" t="s">
        <v>53</v>
      </c>
    </row>
    <row r="173" spans="1:9">
      <c r="A173" s="76" t="s">
        <v>126</v>
      </c>
      <c r="B173" s="76" t="s">
        <v>666</v>
      </c>
      <c r="C173" s="76">
        <v>0.3</v>
      </c>
      <c r="D173" s="76">
        <v>0.36399999999999999</v>
      </c>
      <c r="E173" s="76">
        <v>0.38</v>
      </c>
      <c r="F173" s="76">
        <v>8.36</v>
      </c>
      <c r="G173" s="76">
        <v>0</v>
      </c>
      <c r="H173" s="76">
        <v>90</v>
      </c>
      <c r="I173" s="76" t="s">
        <v>55</v>
      </c>
    </row>
    <row r="174" spans="1:9">
      <c r="A174" s="76" t="s">
        <v>127</v>
      </c>
      <c r="B174" s="76" t="s">
        <v>666</v>
      </c>
      <c r="C174" s="76">
        <v>0.3</v>
      </c>
      <c r="D174" s="76">
        <v>0.36399999999999999</v>
      </c>
      <c r="E174" s="76">
        <v>0.38</v>
      </c>
      <c r="F174" s="76">
        <v>5.0199999999999996</v>
      </c>
      <c r="G174" s="76">
        <v>270</v>
      </c>
      <c r="H174" s="76">
        <v>90</v>
      </c>
      <c r="I174" s="76" t="s">
        <v>60</v>
      </c>
    </row>
    <row r="175" spans="1:9">
      <c r="A175" s="76" t="s">
        <v>128</v>
      </c>
      <c r="B175" s="76" t="s">
        <v>666</v>
      </c>
      <c r="C175" s="76">
        <v>0.3</v>
      </c>
      <c r="D175" s="76">
        <v>0.36399999999999999</v>
      </c>
      <c r="E175" s="76">
        <v>0.38</v>
      </c>
      <c r="F175" s="76">
        <v>22.58</v>
      </c>
      <c r="G175" s="76">
        <v>90</v>
      </c>
      <c r="H175" s="76">
        <v>90</v>
      </c>
      <c r="I175" s="76" t="s">
        <v>53</v>
      </c>
    </row>
    <row r="176" spans="1:9">
      <c r="A176" s="76" t="s">
        <v>129</v>
      </c>
      <c r="B176" s="76" t="s">
        <v>666</v>
      </c>
      <c r="C176" s="76">
        <v>0.3</v>
      </c>
      <c r="D176" s="76">
        <v>0.36399999999999999</v>
      </c>
      <c r="E176" s="76">
        <v>0.38</v>
      </c>
      <c r="F176" s="76">
        <v>6.69</v>
      </c>
      <c r="G176" s="76">
        <v>180</v>
      </c>
      <c r="H176" s="76">
        <v>90</v>
      </c>
      <c r="I176" s="76" t="s">
        <v>62</v>
      </c>
    </row>
    <row r="177" spans="1:9">
      <c r="A177" s="76" t="s">
        <v>130</v>
      </c>
      <c r="B177" s="76" t="s">
        <v>666</v>
      </c>
      <c r="C177" s="76">
        <v>0.3</v>
      </c>
      <c r="D177" s="76">
        <v>0.36399999999999999</v>
      </c>
      <c r="E177" s="76">
        <v>0.38</v>
      </c>
      <c r="F177" s="76">
        <v>22.58</v>
      </c>
      <c r="G177" s="76">
        <v>270</v>
      </c>
      <c r="H177" s="76">
        <v>90</v>
      </c>
      <c r="I177" s="76" t="s">
        <v>60</v>
      </c>
    </row>
    <row r="178" spans="1:9">
      <c r="A178" s="76" t="s">
        <v>131</v>
      </c>
      <c r="B178" s="76" t="s">
        <v>666</v>
      </c>
      <c r="C178" s="76">
        <v>0.3</v>
      </c>
      <c r="D178" s="76">
        <v>0.36399999999999999</v>
      </c>
      <c r="E178" s="76">
        <v>0.38</v>
      </c>
      <c r="F178" s="76">
        <v>10.87</v>
      </c>
      <c r="G178" s="76">
        <v>180</v>
      </c>
      <c r="H178" s="76">
        <v>90</v>
      </c>
      <c r="I178" s="76" t="s">
        <v>62</v>
      </c>
    </row>
    <row r="179" spans="1:9">
      <c r="A179" s="76" t="s">
        <v>132</v>
      </c>
      <c r="B179" s="76" t="s">
        <v>666</v>
      </c>
      <c r="C179" s="76">
        <v>0.3</v>
      </c>
      <c r="D179" s="76">
        <v>0.36399999999999999</v>
      </c>
      <c r="E179" s="76">
        <v>0.38</v>
      </c>
      <c r="F179" s="76">
        <v>43.48</v>
      </c>
      <c r="G179" s="76">
        <v>180</v>
      </c>
      <c r="H179" s="76">
        <v>90</v>
      </c>
      <c r="I179" s="76" t="s">
        <v>62</v>
      </c>
    </row>
    <row r="180" spans="1:9">
      <c r="A180" s="76" t="s">
        <v>133</v>
      </c>
      <c r="B180" s="76" t="s">
        <v>666</v>
      </c>
      <c r="C180" s="76">
        <v>0.3</v>
      </c>
      <c r="D180" s="76">
        <v>0.36399999999999999</v>
      </c>
      <c r="E180" s="76">
        <v>0.38</v>
      </c>
      <c r="F180" s="76">
        <v>35.119999999999997</v>
      </c>
      <c r="G180" s="76">
        <v>180</v>
      </c>
      <c r="H180" s="76">
        <v>90</v>
      </c>
      <c r="I180" s="76" t="s">
        <v>62</v>
      </c>
    </row>
    <row r="181" spans="1:9">
      <c r="A181" s="76" t="s">
        <v>134</v>
      </c>
      <c r="B181" s="76" t="s">
        <v>666</v>
      </c>
      <c r="C181" s="76">
        <v>0.3</v>
      </c>
      <c r="D181" s="76">
        <v>0.36399999999999999</v>
      </c>
      <c r="E181" s="76">
        <v>0.38</v>
      </c>
      <c r="F181" s="76">
        <v>43.48</v>
      </c>
      <c r="G181" s="76">
        <v>180</v>
      </c>
      <c r="H181" s="76">
        <v>90</v>
      </c>
      <c r="I181" s="76" t="s">
        <v>62</v>
      </c>
    </row>
    <row r="182" spans="1:9">
      <c r="A182" s="76" t="s">
        <v>135</v>
      </c>
      <c r="B182" s="76" t="s">
        <v>666</v>
      </c>
      <c r="C182" s="76">
        <v>0.3</v>
      </c>
      <c r="D182" s="76">
        <v>0.36399999999999999</v>
      </c>
      <c r="E182" s="76">
        <v>0.38</v>
      </c>
      <c r="F182" s="76">
        <v>10.87</v>
      </c>
      <c r="G182" s="76">
        <v>180</v>
      </c>
      <c r="H182" s="76">
        <v>90</v>
      </c>
      <c r="I182" s="76" t="s">
        <v>62</v>
      </c>
    </row>
    <row r="183" spans="1:9">
      <c r="A183" s="76" t="s">
        <v>136</v>
      </c>
      <c r="B183" s="76" t="s">
        <v>666</v>
      </c>
      <c r="C183" s="76">
        <v>0.3</v>
      </c>
      <c r="D183" s="76">
        <v>0.36399999999999999</v>
      </c>
      <c r="E183" s="76">
        <v>0.38</v>
      </c>
      <c r="F183" s="76">
        <v>10.87</v>
      </c>
      <c r="G183" s="76">
        <v>0</v>
      </c>
      <c r="H183" s="76">
        <v>90</v>
      </c>
      <c r="I183" s="76" t="s">
        <v>55</v>
      </c>
    </row>
    <row r="184" spans="1:9">
      <c r="A184" s="76" t="s">
        <v>137</v>
      </c>
      <c r="B184" s="76" t="s">
        <v>666</v>
      </c>
      <c r="C184" s="76">
        <v>0.3</v>
      </c>
      <c r="D184" s="76">
        <v>0.36399999999999999</v>
      </c>
      <c r="E184" s="76">
        <v>0.38</v>
      </c>
      <c r="F184" s="76">
        <v>43.48</v>
      </c>
      <c r="G184" s="76">
        <v>0</v>
      </c>
      <c r="H184" s="76">
        <v>90</v>
      </c>
      <c r="I184" s="76" t="s">
        <v>55</v>
      </c>
    </row>
    <row r="185" spans="1:9">
      <c r="A185" s="76" t="s">
        <v>138</v>
      </c>
      <c r="B185" s="76" t="s">
        <v>666</v>
      </c>
      <c r="C185" s="76">
        <v>0.3</v>
      </c>
      <c r="D185" s="76">
        <v>0.36399999999999999</v>
      </c>
      <c r="E185" s="76">
        <v>0.38</v>
      </c>
      <c r="F185" s="76">
        <v>5.0199999999999996</v>
      </c>
      <c r="G185" s="76">
        <v>0</v>
      </c>
      <c r="H185" s="76">
        <v>90</v>
      </c>
      <c r="I185" s="76" t="s">
        <v>55</v>
      </c>
    </row>
    <row r="186" spans="1:9">
      <c r="A186" s="76" t="s">
        <v>139</v>
      </c>
      <c r="B186" s="76" t="s">
        <v>666</v>
      </c>
      <c r="C186" s="76">
        <v>0.3</v>
      </c>
      <c r="D186" s="76">
        <v>0.36399999999999999</v>
      </c>
      <c r="E186" s="76">
        <v>0.38</v>
      </c>
      <c r="F186" s="76">
        <v>10.87</v>
      </c>
      <c r="G186" s="76">
        <v>0</v>
      </c>
      <c r="H186" s="76">
        <v>90</v>
      </c>
      <c r="I186" s="76" t="s">
        <v>55</v>
      </c>
    </row>
    <row r="187" spans="1:9">
      <c r="A187" s="76" t="s">
        <v>140</v>
      </c>
      <c r="B187" s="76" t="s">
        <v>666</v>
      </c>
      <c r="C187" s="76">
        <v>0.3</v>
      </c>
      <c r="D187" s="76">
        <v>0.36399999999999999</v>
      </c>
      <c r="E187" s="76">
        <v>0.38</v>
      </c>
      <c r="F187" s="76">
        <v>43.48</v>
      </c>
      <c r="G187" s="76">
        <v>0</v>
      </c>
      <c r="H187" s="76">
        <v>90</v>
      </c>
      <c r="I187" s="76" t="s">
        <v>55</v>
      </c>
    </row>
    <row r="188" spans="1:9">
      <c r="A188" s="76" t="s">
        <v>141</v>
      </c>
      <c r="B188" s="76" t="s">
        <v>666</v>
      </c>
      <c r="C188" s="76">
        <v>0.3</v>
      </c>
      <c r="D188" s="76">
        <v>0.36399999999999999</v>
      </c>
      <c r="E188" s="76">
        <v>0.38</v>
      </c>
      <c r="F188" s="76">
        <v>10.87</v>
      </c>
      <c r="G188" s="76">
        <v>0</v>
      </c>
      <c r="H188" s="76">
        <v>90</v>
      </c>
      <c r="I188" s="76" t="s">
        <v>55</v>
      </c>
    </row>
    <row r="189" spans="1:9">
      <c r="A189" s="76" t="s">
        <v>142</v>
      </c>
      <c r="B189" s="76" t="s">
        <v>666</v>
      </c>
      <c r="C189" s="76">
        <v>0.3</v>
      </c>
      <c r="D189" s="76">
        <v>0.36399999999999999</v>
      </c>
      <c r="E189" s="76">
        <v>0.38</v>
      </c>
      <c r="F189" s="76">
        <v>4.18</v>
      </c>
      <c r="G189" s="76">
        <v>0</v>
      </c>
      <c r="H189" s="76">
        <v>90</v>
      </c>
      <c r="I189" s="76" t="s">
        <v>55</v>
      </c>
    </row>
    <row r="190" spans="1:9">
      <c r="A190" s="76" t="s">
        <v>143</v>
      </c>
      <c r="B190" s="76" t="s">
        <v>666</v>
      </c>
      <c r="C190" s="76">
        <v>0.3</v>
      </c>
      <c r="D190" s="76">
        <v>0.36399999999999999</v>
      </c>
      <c r="E190" s="76">
        <v>0.38</v>
      </c>
      <c r="F190" s="76">
        <v>6.69</v>
      </c>
      <c r="G190" s="76">
        <v>0</v>
      </c>
      <c r="H190" s="76">
        <v>90</v>
      </c>
      <c r="I190" s="76" t="s">
        <v>55</v>
      </c>
    </row>
    <row r="191" spans="1:9">
      <c r="A191" s="76" t="s">
        <v>144</v>
      </c>
      <c r="B191" s="76" t="s">
        <v>666</v>
      </c>
      <c r="C191" s="76">
        <v>0.3</v>
      </c>
      <c r="D191" s="76">
        <v>0.36399999999999999</v>
      </c>
      <c r="E191" s="76">
        <v>0.38</v>
      </c>
      <c r="F191" s="76">
        <v>22.58</v>
      </c>
      <c r="G191" s="76">
        <v>270</v>
      </c>
      <c r="H191" s="76">
        <v>90</v>
      </c>
      <c r="I191" s="76" t="s">
        <v>60</v>
      </c>
    </row>
    <row r="192" spans="1:9">
      <c r="A192" s="76" t="s">
        <v>145</v>
      </c>
      <c r="B192" s="76" t="s">
        <v>666</v>
      </c>
      <c r="C192" s="76">
        <v>0.3</v>
      </c>
      <c r="D192" s="76">
        <v>0.36399999999999999</v>
      </c>
      <c r="E192" s="76">
        <v>0.38</v>
      </c>
      <c r="F192" s="76">
        <v>22.58</v>
      </c>
      <c r="G192" s="76">
        <v>90</v>
      </c>
      <c r="H192" s="76">
        <v>90</v>
      </c>
      <c r="I192" s="76" t="s">
        <v>53</v>
      </c>
    </row>
    <row r="193" spans="1:9">
      <c r="A193" s="76" t="s">
        <v>146</v>
      </c>
      <c r="B193" s="76" t="s">
        <v>666</v>
      </c>
      <c r="C193" s="76">
        <v>0.3</v>
      </c>
      <c r="D193" s="76">
        <v>0.36399999999999999</v>
      </c>
      <c r="E193" s="76">
        <v>0.38</v>
      </c>
      <c r="F193" s="76">
        <v>6.69</v>
      </c>
      <c r="G193" s="76">
        <v>0</v>
      </c>
      <c r="H193" s="76">
        <v>90</v>
      </c>
      <c r="I193" s="76" t="s">
        <v>55</v>
      </c>
    </row>
    <row r="194" spans="1:9">
      <c r="A194" s="76" t="s">
        <v>147</v>
      </c>
      <c r="B194" s="76" t="s">
        <v>148</v>
      </c>
      <c r="C194" s="76">
        <v>0.3</v>
      </c>
      <c r="D194" s="76">
        <v>0.35699999999999998</v>
      </c>
      <c r="E194" s="76">
        <v>0.38</v>
      </c>
      <c r="F194" s="76">
        <v>20.07</v>
      </c>
      <c r="G194" s="76">
        <v>90</v>
      </c>
      <c r="H194" s="76">
        <v>0</v>
      </c>
      <c r="I194" s="76"/>
    </row>
    <row r="195" spans="1:9">
      <c r="A195" s="76" t="s">
        <v>149</v>
      </c>
      <c r="B195" s="76" t="s">
        <v>666</v>
      </c>
      <c r="C195" s="76">
        <v>0.3</v>
      </c>
      <c r="D195" s="76">
        <v>0.36399999999999999</v>
      </c>
      <c r="E195" s="76">
        <v>0.38</v>
      </c>
      <c r="F195" s="76">
        <v>5.0199999999999996</v>
      </c>
      <c r="G195" s="76">
        <v>90</v>
      </c>
      <c r="H195" s="76">
        <v>90</v>
      </c>
      <c r="I195" s="76" t="s">
        <v>53</v>
      </c>
    </row>
    <row r="196" spans="1:9">
      <c r="A196" s="76" t="s">
        <v>150</v>
      </c>
      <c r="B196" s="76" t="s">
        <v>666</v>
      </c>
      <c r="C196" s="76">
        <v>0.3</v>
      </c>
      <c r="D196" s="76">
        <v>0.36399999999999999</v>
      </c>
      <c r="E196" s="76">
        <v>0.38</v>
      </c>
      <c r="F196" s="76">
        <v>8.36</v>
      </c>
      <c r="G196" s="76">
        <v>0</v>
      </c>
      <c r="H196" s="76">
        <v>90</v>
      </c>
      <c r="I196" s="76" t="s">
        <v>55</v>
      </c>
    </row>
    <row r="197" spans="1:9">
      <c r="A197" s="76" t="s">
        <v>151</v>
      </c>
      <c r="B197" s="76" t="s">
        <v>666</v>
      </c>
      <c r="C197" s="76">
        <v>0.3</v>
      </c>
      <c r="D197" s="76">
        <v>0.36399999999999999</v>
      </c>
      <c r="E197" s="76">
        <v>0.38</v>
      </c>
      <c r="F197" s="76">
        <v>5.0199999999999996</v>
      </c>
      <c r="G197" s="76">
        <v>270</v>
      </c>
      <c r="H197" s="76">
        <v>90</v>
      </c>
      <c r="I197" s="76" t="s">
        <v>60</v>
      </c>
    </row>
    <row r="198" spans="1:9">
      <c r="A198" s="76" t="s">
        <v>152</v>
      </c>
      <c r="B198" s="76" t="s">
        <v>148</v>
      </c>
      <c r="C198" s="76">
        <v>0.3</v>
      </c>
      <c r="D198" s="76">
        <v>0.35699999999999998</v>
      </c>
      <c r="E198" s="76">
        <v>0.38</v>
      </c>
      <c r="F198" s="76">
        <v>125.42</v>
      </c>
      <c r="G198" s="76">
        <v>90</v>
      </c>
      <c r="H198" s="76">
        <v>0</v>
      </c>
      <c r="I198" s="76"/>
    </row>
    <row r="199" spans="1:9">
      <c r="A199" s="76" t="s">
        <v>153</v>
      </c>
      <c r="B199" s="76" t="s">
        <v>666</v>
      </c>
      <c r="C199" s="76">
        <v>0.3</v>
      </c>
      <c r="D199" s="76">
        <v>0.36399999999999999</v>
      </c>
      <c r="E199" s="76">
        <v>0.38</v>
      </c>
      <c r="F199" s="76">
        <v>22.58</v>
      </c>
      <c r="G199" s="76">
        <v>90</v>
      </c>
      <c r="H199" s="76">
        <v>90</v>
      </c>
      <c r="I199" s="76" t="s">
        <v>53</v>
      </c>
    </row>
    <row r="200" spans="1:9">
      <c r="A200" s="76" t="s">
        <v>154</v>
      </c>
      <c r="B200" s="76" t="s">
        <v>666</v>
      </c>
      <c r="C200" s="76">
        <v>0.3</v>
      </c>
      <c r="D200" s="76">
        <v>0.36399999999999999</v>
      </c>
      <c r="E200" s="76">
        <v>0.38</v>
      </c>
      <c r="F200" s="76">
        <v>6.69</v>
      </c>
      <c r="G200" s="76">
        <v>180</v>
      </c>
      <c r="H200" s="76">
        <v>90</v>
      </c>
      <c r="I200" s="76" t="s">
        <v>62</v>
      </c>
    </row>
    <row r="201" spans="1:9">
      <c r="A201" s="76" t="s">
        <v>155</v>
      </c>
      <c r="B201" s="76" t="s">
        <v>148</v>
      </c>
      <c r="C201" s="76">
        <v>0.3</v>
      </c>
      <c r="D201" s="76">
        <v>0.35699999999999998</v>
      </c>
      <c r="E201" s="76">
        <v>0.38</v>
      </c>
      <c r="F201" s="76">
        <v>20.07</v>
      </c>
      <c r="G201" s="76">
        <v>90</v>
      </c>
      <c r="H201" s="76">
        <v>0</v>
      </c>
      <c r="I201" s="76"/>
    </row>
    <row r="202" spans="1:9">
      <c r="A202" s="76" t="s">
        <v>156</v>
      </c>
      <c r="B202" s="76" t="s">
        <v>666</v>
      </c>
      <c r="C202" s="76">
        <v>0.3</v>
      </c>
      <c r="D202" s="76">
        <v>0.36399999999999999</v>
      </c>
      <c r="E202" s="76">
        <v>0.38</v>
      </c>
      <c r="F202" s="76">
        <v>22.58</v>
      </c>
      <c r="G202" s="76">
        <v>270</v>
      </c>
      <c r="H202" s="76">
        <v>90</v>
      </c>
      <c r="I202" s="76" t="s">
        <v>60</v>
      </c>
    </row>
    <row r="203" spans="1:9">
      <c r="A203" s="76" t="s">
        <v>157</v>
      </c>
      <c r="B203" s="76" t="s">
        <v>666</v>
      </c>
      <c r="C203" s="76">
        <v>0.3</v>
      </c>
      <c r="D203" s="76">
        <v>0.36399999999999999</v>
      </c>
      <c r="E203" s="76">
        <v>0.38</v>
      </c>
      <c r="F203" s="76">
        <v>10.87</v>
      </c>
      <c r="G203" s="76">
        <v>180</v>
      </c>
      <c r="H203" s="76">
        <v>90</v>
      </c>
      <c r="I203" s="76" t="s">
        <v>62</v>
      </c>
    </row>
    <row r="204" spans="1:9">
      <c r="A204" s="76" t="s">
        <v>158</v>
      </c>
      <c r="B204" s="76" t="s">
        <v>148</v>
      </c>
      <c r="C204" s="76">
        <v>0.3</v>
      </c>
      <c r="D204" s="76">
        <v>0.35699999999999998</v>
      </c>
      <c r="E204" s="76">
        <v>0.38</v>
      </c>
      <c r="F204" s="76">
        <v>32.61</v>
      </c>
      <c r="G204" s="76">
        <v>90</v>
      </c>
      <c r="H204" s="76">
        <v>0</v>
      </c>
      <c r="I204" s="76"/>
    </row>
    <row r="205" spans="1:9">
      <c r="A205" s="76" t="s">
        <v>159</v>
      </c>
      <c r="B205" s="76" t="s">
        <v>666</v>
      </c>
      <c r="C205" s="76">
        <v>0.3</v>
      </c>
      <c r="D205" s="76">
        <v>0.36399999999999999</v>
      </c>
      <c r="E205" s="76">
        <v>0.38</v>
      </c>
      <c r="F205" s="76">
        <v>43.48</v>
      </c>
      <c r="G205" s="76">
        <v>180</v>
      </c>
      <c r="H205" s="76">
        <v>90</v>
      </c>
      <c r="I205" s="76" t="s">
        <v>62</v>
      </c>
    </row>
    <row r="206" spans="1:9">
      <c r="A206" s="76" t="s">
        <v>160</v>
      </c>
      <c r="B206" s="76" t="s">
        <v>148</v>
      </c>
      <c r="C206" s="76">
        <v>0.3</v>
      </c>
      <c r="D206" s="76">
        <v>0.35699999999999998</v>
      </c>
      <c r="E206" s="76">
        <v>0.38</v>
      </c>
      <c r="F206" s="76">
        <v>130.44999999999999</v>
      </c>
      <c r="G206" s="76">
        <v>90</v>
      </c>
      <c r="H206" s="76">
        <v>0</v>
      </c>
      <c r="I206" s="76"/>
    </row>
    <row r="207" spans="1:9">
      <c r="A207" s="76" t="s">
        <v>161</v>
      </c>
      <c r="B207" s="76" t="s">
        <v>666</v>
      </c>
      <c r="C207" s="76">
        <v>0.3</v>
      </c>
      <c r="D207" s="76">
        <v>0.36399999999999999</v>
      </c>
      <c r="E207" s="76">
        <v>0.38</v>
      </c>
      <c r="F207" s="76">
        <v>35.119999999999997</v>
      </c>
      <c r="G207" s="76">
        <v>180</v>
      </c>
      <c r="H207" s="76">
        <v>90</v>
      </c>
      <c r="I207" s="76" t="s">
        <v>62</v>
      </c>
    </row>
    <row r="208" spans="1:9">
      <c r="A208" s="76" t="s">
        <v>162</v>
      </c>
      <c r="B208" s="76" t="s">
        <v>148</v>
      </c>
      <c r="C208" s="76">
        <v>0.3</v>
      </c>
      <c r="D208" s="76">
        <v>0.35699999999999998</v>
      </c>
      <c r="E208" s="76">
        <v>0.38</v>
      </c>
      <c r="F208" s="76">
        <v>105.36</v>
      </c>
      <c r="G208" s="76">
        <v>90</v>
      </c>
      <c r="H208" s="76">
        <v>0</v>
      </c>
      <c r="I208" s="76"/>
    </row>
    <row r="209" spans="1:9">
      <c r="A209" s="76" t="s">
        <v>163</v>
      </c>
      <c r="B209" s="76" t="s">
        <v>666</v>
      </c>
      <c r="C209" s="76">
        <v>0.3</v>
      </c>
      <c r="D209" s="76">
        <v>0.36399999999999999</v>
      </c>
      <c r="E209" s="76">
        <v>0.38</v>
      </c>
      <c r="F209" s="76">
        <v>43.48</v>
      </c>
      <c r="G209" s="76">
        <v>180</v>
      </c>
      <c r="H209" s="76">
        <v>90</v>
      </c>
      <c r="I209" s="76" t="s">
        <v>62</v>
      </c>
    </row>
    <row r="210" spans="1:9">
      <c r="A210" s="76" t="s">
        <v>164</v>
      </c>
      <c r="B210" s="76" t="s">
        <v>148</v>
      </c>
      <c r="C210" s="76">
        <v>0.3</v>
      </c>
      <c r="D210" s="76">
        <v>0.35699999999999998</v>
      </c>
      <c r="E210" s="76">
        <v>0.38</v>
      </c>
      <c r="F210" s="76">
        <v>130.44999999999999</v>
      </c>
      <c r="G210" s="76">
        <v>90</v>
      </c>
      <c r="H210" s="76">
        <v>0</v>
      </c>
      <c r="I210" s="76"/>
    </row>
    <row r="211" spans="1:9">
      <c r="A211" s="76" t="s">
        <v>165</v>
      </c>
      <c r="B211" s="76" t="s">
        <v>666</v>
      </c>
      <c r="C211" s="76">
        <v>0.3</v>
      </c>
      <c r="D211" s="76">
        <v>0.36399999999999999</v>
      </c>
      <c r="E211" s="76">
        <v>0.38</v>
      </c>
      <c r="F211" s="76">
        <v>10.87</v>
      </c>
      <c r="G211" s="76">
        <v>180</v>
      </c>
      <c r="H211" s="76">
        <v>90</v>
      </c>
      <c r="I211" s="76" t="s">
        <v>62</v>
      </c>
    </row>
    <row r="212" spans="1:9">
      <c r="A212" s="76" t="s">
        <v>166</v>
      </c>
      <c r="B212" s="76" t="s">
        <v>148</v>
      </c>
      <c r="C212" s="76">
        <v>0.3</v>
      </c>
      <c r="D212" s="76">
        <v>0.35699999999999998</v>
      </c>
      <c r="E212" s="76">
        <v>0.38</v>
      </c>
      <c r="F212" s="76">
        <v>32.61</v>
      </c>
      <c r="G212" s="76">
        <v>90</v>
      </c>
      <c r="H212" s="76">
        <v>0</v>
      </c>
      <c r="I212" s="76"/>
    </row>
    <row r="213" spans="1:9">
      <c r="A213" s="76" t="s">
        <v>167</v>
      </c>
      <c r="B213" s="76" t="s">
        <v>666</v>
      </c>
      <c r="C213" s="76">
        <v>0.3</v>
      </c>
      <c r="D213" s="76">
        <v>0.36399999999999999</v>
      </c>
      <c r="E213" s="76">
        <v>0.38</v>
      </c>
      <c r="F213" s="76">
        <v>10.87</v>
      </c>
      <c r="G213" s="76">
        <v>0</v>
      </c>
      <c r="H213" s="76">
        <v>90</v>
      </c>
      <c r="I213" s="76" t="s">
        <v>55</v>
      </c>
    </row>
    <row r="214" spans="1:9">
      <c r="A214" s="76" t="s">
        <v>168</v>
      </c>
      <c r="B214" s="76" t="s">
        <v>148</v>
      </c>
      <c r="C214" s="76">
        <v>0.3</v>
      </c>
      <c r="D214" s="76">
        <v>0.35699999999999998</v>
      </c>
      <c r="E214" s="76">
        <v>0.38</v>
      </c>
      <c r="F214" s="76">
        <v>32.61</v>
      </c>
      <c r="G214" s="76">
        <v>90</v>
      </c>
      <c r="H214" s="76">
        <v>0</v>
      </c>
      <c r="I214" s="76"/>
    </row>
    <row r="215" spans="1:9">
      <c r="A215" s="76" t="s">
        <v>169</v>
      </c>
      <c r="B215" s="76" t="s">
        <v>666</v>
      </c>
      <c r="C215" s="76">
        <v>0.3</v>
      </c>
      <c r="D215" s="76">
        <v>0.36399999999999999</v>
      </c>
      <c r="E215" s="76">
        <v>0.38</v>
      </c>
      <c r="F215" s="76">
        <v>43.48</v>
      </c>
      <c r="G215" s="76">
        <v>0</v>
      </c>
      <c r="H215" s="76">
        <v>90</v>
      </c>
      <c r="I215" s="76" t="s">
        <v>55</v>
      </c>
    </row>
    <row r="216" spans="1:9">
      <c r="A216" s="76" t="s">
        <v>170</v>
      </c>
      <c r="B216" s="76" t="s">
        <v>148</v>
      </c>
      <c r="C216" s="76">
        <v>0.3</v>
      </c>
      <c r="D216" s="76">
        <v>0.35699999999999998</v>
      </c>
      <c r="E216" s="76">
        <v>0.38</v>
      </c>
      <c r="F216" s="76">
        <v>130.44</v>
      </c>
      <c r="G216" s="76">
        <v>90</v>
      </c>
      <c r="H216" s="76">
        <v>0</v>
      </c>
      <c r="I216" s="76"/>
    </row>
    <row r="217" spans="1:9">
      <c r="A217" s="76" t="s">
        <v>171</v>
      </c>
      <c r="B217" s="76" t="s">
        <v>666</v>
      </c>
      <c r="C217" s="76">
        <v>0.3</v>
      </c>
      <c r="D217" s="76">
        <v>0.36399999999999999</v>
      </c>
      <c r="E217" s="76">
        <v>0.38</v>
      </c>
      <c r="F217" s="76">
        <v>5.0199999999999996</v>
      </c>
      <c r="G217" s="76">
        <v>0</v>
      </c>
      <c r="H217" s="76">
        <v>90</v>
      </c>
      <c r="I217" s="76" t="s">
        <v>55</v>
      </c>
    </row>
    <row r="218" spans="1:9">
      <c r="A218" s="76" t="s">
        <v>172</v>
      </c>
      <c r="B218" s="76" t="s">
        <v>148</v>
      </c>
      <c r="C218" s="76">
        <v>0.3</v>
      </c>
      <c r="D218" s="76">
        <v>0.35699999999999998</v>
      </c>
      <c r="E218" s="76">
        <v>0.38</v>
      </c>
      <c r="F218" s="76">
        <v>15.05</v>
      </c>
      <c r="G218" s="76">
        <v>90</v>
      </c>
      <c r="H218" s="76">
        <v>0</v>
      </c>
      <c r="I218" s="76"/>
    </row>
    <row r="219" spans="1:9">
      <c r="A219" s="76" t="s">
        <v>173</v>
      </c>
      <c r="B219" s="76" t="s">
        <v>666</v>
      </c>
      <c r="C219" s="76">
        <v>0.3</v>
      </c>
      <c r="D219" s="76">
        <v>0.36399999999999999</v>
      </c>
      <c r="E219" s="76">
        <v>0.38</v>
      </c>
      <c r="F219" s="76">
        <v>10.87</v>
      </c>
      <c r="G219" s="76">
        <v>0</v>
      </c>
      <c r="H219" s="76">
        <v>90</v>
      </c>
      <c r="I219" s="76" t="s">
        <v>55</v>
      </c>
    </row>
    <row r="220" spans="1:9">
      <c r="A220" s="76" t="s">
        <v>174</v>
      </c>
      <c r="B220" s="76" t="s">
        <v>148</v>
      </c>
      <c r="C220" s="76">
        <v>0.3</v>
      </c>
      <c r="D220" s="76">
        <v>0.35699999999999998</v>
      </c>
      <c r="E220" s="76">
        <v>0.38</v>
      </c>
      <c r="F220" s="76">
        <v>32.61</v>
      </c>
      <c r="G220" s="76">
        <v>90</v>
      </c>
      <c r="H220" s="76">
        <v>0</v>
      </c>
      <c r="I220" s="76"/>
    </row>
    <row r="221" spans="1:9">
      <c r="A221" s="76" t="s">
        <v>175</v>
      </c>
      <c r="B221" s="76" t="s">
        <v>666</v>
      </c>
      <c r="C221" s="76">
        <v>0.3</v>
      </c>
      <c r="D221" s="76">
        <v>0.36399999999999999</v>
      </c>
      <c r="E221" s="76">
        <v>0.38</v>
      </c>
      <c r="F221" s="76">
        <v>43.48</v>
      </c>
      <c r="G221" s="76">
        <v>0</v>
      </c>
      <c r="H221" s="76">
        <v>90</v>
      </c>
      <c r="I221" s="76" t="s">
        <v>55</v>
      </c>
    </row>
    <row r="222" spans="1:9">
      <c r="A222" s="76" t="s">
        <v>176</v>
      </c>
      <c r="B222" s="76" t="s">
        <v>148</v>
      </c>
      <c r="C222" s="76">
        <v>0.3</v>
      </c>
      <c r="D222" s="76">
        <v>0.35699999999999998</v>
      </c>
      <c r="E222" s="76">
        <v>0.38</v>
      </c>
      <c r="F222" s="76">
        <v>130.44</v>
      </c>
      <c r="G222" s="76">
        <v>90</v>
      </c>
      <c r="H222" s="76">
        <v>0</v>
      </c>
      <c r="I222" s="76"/>
    </row>
    <row r="223" spans="1:9">
      <c r="A223" s="76" t="s">
        <v>177</v>
      </c>
      <c r="B223" s="76" t="s">
        <v>666</v>
      </c>
      <c r="C223" s="76">
        <v>0.3</v>
      </c>
      <c r="D223" s="76">
        <v>0.36399999999999999</v>
      </c>
      <c r="E223" s="76">
        <v>0.38</v>
      </c>
      <c r="F223" s="76">
        <v>10.87</v>
      </c>
      <c r="G223" s="76">
        <v>0</v>
      </c>
      <c r="H223" s="76">
        <v>90</v>
      </c>
      <c r="I223" s="76" t="s">
        <v>55</v>
      </c>
    </row>
    <row r="224" spans="1:9">
      <c r="A224" s="76" t="s">
        <v>178</v>
      </c>
      <c r="B224" s="76" t="s">
        <v>148</v>
      </c>
      <c r="C224" s="76">
        <v>0.3</v>
      </c>
      <c r="D224" s="76">
        <v>0.35699999999999998</v>
      </c>
      <c r="E224" s="76">
        <v>0.38</v>
      </c>
      <c r="F224" s="76">
        <v>32.61</v>
      </c>
      <c r="G224" s="76">
        <v>90</v>
      </c>
      <c r="H224" s="76">
        <v>0</v>
      </c>
      <c r="I224" s="76"/>
    </row>
    <row r="225" spans="1:11">
      <c r="A225" s="76" t="s">
        <v>179</v>
      </c>
      <c r="B225" s="76" t="s">
        <v>666</v>
      </c>
      <c r="C225" s="76">
        <v>0.3</v>
      </c>
      <c r="D225" s="76">
        <v>0.36399999999999999</v>
      </c>
      <c r="E225" s="76">
        <v>0.38</v>
      </c>
      <c r="F225" s="76">
        <v>4.18</v>
      </c>
      <c r="G225" s="76">
        <v>0</v>
      </c>
      <c r="H225" s="76">
        <v>90</v>
      </c>
      <c r="I225" s="76" t="s">
        <v>55</v>
      </c>
    </row>
    <row r="226" spans="1:11">
      <c r="A226" s="76" t="s">
        <v>180</v>
      </c>
      <c r="B226" s="76" t="s">
        <v>148</v>
      </c>
      <c r="C226" s="76">
        <v>0.3</v>
      </c>
      <c r="D226" s="76">
        <v>0.35699999999999998</v>
      </c>
      <c r="E226" s="76">
        <v>0.38</v>
      </c>
      <c r="F226" s="76">
        <v>12.54</v>
      </c>
      <c r="G226" s="76">
        <v>90</v>
      </c>
      <c r="H226" s="76">
        <v>0</v>
      </c>
      <c r="I226" s="76"/>
    </row>
    <row r="227" spans="1:11">
      <c r="A227" s="76" t="s">
        <v>181</v>
      </c>
      <c r="B227" s="76" t="s">
        <v>666</v>
      </c>
      <c r="C227" s="76">
        <v>0.3</v>
      </c>
      <c r="D227" s="76">
        <v>0.36399999999999999</v>
      </c>
      <c r="E227" s="76">
        <v>0.38</v>
      </c>
      <c r="F227" s="76">
        <v>6.69</v>
      </c>
      <c r="G227" s="76">
        <v>0</v>
      </c>
      <c r="H227" s="76">
        <v>90</v>
      </c>
      <c r="I227" s="76" t="s">
        <v>55</v>
      </c>
    </row>
    <row r="228" spans="1:11">
      <c r="A228" s="76" t="s">
        <v>182</v>
      </c>
      <c r="B228" s="76" t="s">
        <v>666</v>
      </c>
      <c r="C228" s="76">
        <v>0.3</v>
      </c>
      <c r="D228" s="76">
        <v>0.36399999999999999</v>
      </c>
      <c r="E228" s="76">
        <v>0.38</v>
      </c>
      <c r="F228" s="76">
        <v>22.58</v>
      </c>
      <c r="G228" s="76">
        <v>270</v>
      </c>
      <c r="H228" s="76">
        <v>90</v>
      </c>
      <c r="I228" s="76" t="s">
        <v>60</v>
      </c>
    </row>
    <row r="229" spans="1:11">
      <c r="A229" s="76" t="s">
        <v>183</v>
      </c>
      <c r="B229" s="76" t="s">
        <v>148</v>
      </c>
      <c r="C229" s="76">
        <v>0.3</v>
      </c>
      <c r="D229" s="76">
        <v>0.35699999999999998</v>
      </c>
      <c r="E229" s="76">
        <v>0.38</v>
      </c>
      <c r="F229" s="76">
        <v>20.07</v>
      </c>
      <c r="G229" s="76">
        <v>90</v>
      </c>
      <c r="H229" s="76">
        <v>0</v>
      </c>
      <c r="I229" s="76"/>
    </row>
    <row r="231" spans="1:11">
      <c r="A231" s="72"/>
      <c r="B231" s="76" t="s">
        <v>716</v>
      </c>
      <c r="C231" s="76" t="s">
        <v>957</v>
      </c>
      <c r="D231" s="76" t="s">
        <v>958</v>
      </c>
      <c r="E231" s="76" t="s">
        <v>959</v>
      </c>
      <c r="F231" s="76" t="s">
        <v>710</v>
      </c>
      <c r="G231" s="76" t="s">
        <v>184</v>
      </c>
      <c r="H231" s="76" t="s">
        <v>185</v>
      </c>
      <c r="I231" s="76" t="s">
        <v>186</v>
      </c>
      <c r="J231" s="76" t="s">
        <v>865</v>
      </c>
      <c r="K231" s="76" t="s">
        <v>51</v>
      </c>
    </row>
    <row r="232" spans="1:11">
      <c r="A232" s="76" t="s">
        <v>187</v>
      </c>
      <c r="B232" s="76" t="s">
        <v>989</v>
      </c>
      <c r="C232" s="76">
        <v>2.69</v>
      </c>
      <c r="D232" s="76">
        <v>2.69</v>
      </c>
      <c r="E232" s="76">
        <v>3.18</v>
      </c>
      <c r="F232" s="76">
        <v>0.40200000000000002</v>
      </c>
      <c r="G232" s="76">
        <v>0.495</v>
      </c>
      <c r="H232" s="76" t="s">
        <v>731</v>
      </c>
      <c r="I232" s="76" t="s">
        <v>57</v>
      </c>
      <c r="J232" s="76">
        <v>90</v>
      </c>
      <c r="K232" s="76" t="s">
        <v>53</v>
      </c>
    </row>
    <row r="233" spans="1:11">
      <c r="A233" s="76" t="s">
        <v>188</v>
      </c>
      <c r="B233" s="76" t="s">
        <v>990</v>
      </c>
      <c r="C233" s="76">
        <v>4.4400000000000004</v>
      </c>
      <c r="D233" s="76">
        <v>4.4400000000000004</v>
      </c>
      <c r="E233" s="76">
        <v>3.18</v>
      </c>
      <c r="F233" s="76">
        <v>0.40200000000000002</v>
      </c>
      <c r="G233" s="76">
        <v>0.495</v>
      </c>
      <c r="H233" s="76" t="s">
        <v>731</v>
      </c>
      <c r="I233" s="76" t="s">
        <v>59</v>
      </c>
      <c r="J233" s="76">
        <v>270</v>
      </c>
      <c r="K233" s="76" t="s">
        <v>60</v>
      </c>
    </row>
    <row r="234" spans="1:11">
      <c r="A234" s="76" t="s">
        <v>189</v>
      </c>
      <c r="B234" s="76" t="s">
        <v>665</v>
      </c>
      <c r="C234" s="76">
        <v>2.69</v>
      </c>
      <c r="D234" s="76">
        <v>2.69</v>
      </c>
      <c r="E234" s="76">
        <v>3.18</v>
      </c>
      <c r="F234" s="76">
        <v>0.40200000000000002</v>
      </c>
      <c r="G234" s="76">
        <v>0.495</v>
      </c>
      <c r="H234" s="76" t="s">
        <v>731</v>
      </c>
      <c r="I234" s="76" t="s">
        <v>61</v>
      </c>
      <c r="J234" s="76">
        <v>180</v>
      </c>
      <c r="K234" s="76" t="s">
        <v>62</v>
      </c>
    </row>
    <row r="235" spans="1:11">
      <c r="A235" s="76" t="s">
        <v>190</v>
      </c>
      <c r="B235" s="76" t="s">
        <v>665</v>
      </c>
      <c r="C235" s="76">
        <v>2.97</v>
      </c>
      <c r="D235" s="76">
        <v>2.97</v>
      </c>
      <c r="E235" s="76">
        <v>3.18</v>
      </c>
      <c r="F235" s="76">
        <v>0.40200000000000002</v>
      </c>
      <c r="G235" s="76">
        <v>0.495</v>
      </c>
      <c r="H235" s="76" t="s">
        <v>731</v>
      </c>
      <c r="I235" s="76" t="s">
        <v>68</v>
      </c>
      <c r="J235" s="76">
        <v>180</v>
      </c>
      <c r="K235" s="76" t="s">
        <v>62</v>
      </c>
    </row>
    <row r="236" spans="1:11">
      <c r="A236" s="76" t="s">
        <v>191</v>
      </c>
      <c r="B236" s="76" t="s">
        <v>665</v>
      </c>
      <c r="C236" s="76">
        <v>2.97</v>
      </c>
      <c r="D236" s="76">
        <v>2.97</v>
      </c>
      <c r="E236" s="76">
        <v>3.18</v>
      </c>
      <c r="F236" s="76">
        <v>0.40200000000000002</v>
      </c>
      <c r="G236" s="76">
        <v>0.495</v>
      </c>
      <c r="H236" s="76" t="s">
        <v>731</v>
      </c>
      <c r="I236" s="76" t="s">
        <v>68</v>
      </c>
      <c r="J236" s="76">
        <v>180</v>
      </c>
      <c r="K236" s="76" t="s">
        <v>62</v>
      </c>
    </row>
    <row r="237" spans="1:11">
      <c r="A237" s="76" t="s">
        <v>192</v>
      </c>
      <c r="B237" s="76" t="s">
        <v>665</v>
      </c>
      <c r="C237" s="76">
        <v>2.97</v>
      </c>
      <c r="D237" s="76">
        <v>2.97</v>
      </c>
      <c r="E237" s="76">
        <v>3.18</v>
      </c>
      <c r="F237" s="76">
        <v>0.40200000000000002</v>
      </c>
      <c r="G237" s="76">
        <v>0.495</v>
      </c>
      <c r="H237" s="76" t="s">
        <v>731</v>
      </c>
      <c r="I237" s="76" t="s">
        <v>68</v>
      </c>
      <c r="J237" s="76">
        <v>180</v>
      </c>
      <c r="K237" s="76" t="s">
        <v>62</v>
      </c>
    </row>
    <row r="238" spans="1:11">
      <c r="A238" s="76" t="s">
        <v>193</v>
      </c>
      <c r="B238" s="76" t="s">
        <v>665</v>
      </c>
      <c r="C238" s="76">
        <v>2.97</v>
      </c>
      <c r="D238" s="76">
        <v>2.97</v>
      </c>
      <c r="E238" s="76">
        <v>3.18</v>
      </c>
      <c r="F238" s="76">
        <v>0.40200000000000002</v>
      </c>
      <c r="G238" s="76">
        <v>0.495</v>
      </c>
      <c r="H238" s="76" t="s">
        <v>731</v>
      </c>
      <c r="I238" s="76" t="s">
        <v>68</v>
      </c>
      <c r="J238" s="76">
        <v>180</v>
      </c>
      <c r="K238" s="76" t="s">
        <v>62</v>
      </c>
    </row>
    <row r="239" spans="1:11">
      <c r="A239" s="76" t="s">
        <v>194</v>
      </c>
      <c r="B239" s="76" t="s">
        <v>665</v>
      </c>
      <c r="C239" s="76">
        <v>2.96</v>
      </c>
      <c r="D239" s="76">
        <v>2.96</v>
      </c>
      <c r="E239" s="76">
        <v>3.18</v>
      </c>
      <c r="F239" s="76">
        <v>0.40200000000000002</v>
      </c>
      <c r="G239" s="76">
        <v>0.495</v>
      </c>
      <c r="H239" s="76" t="s">
        <v>731</v>
      </c>
      <c r="I239" s="76" t="s">
        <v>68</v>
      </c>
      <c r="J239" s="76">
        <v>180</v>
      </c>
      <c r="K239" s="76" t="s">
        <v>62</v>
      </c>
    </row>
    <row r="240" spans="1:11">
      <c r="A240" s="76" t="s">
        <v>195</v>
      </c>
      <c r="B240" s="76" t="s">
        <v>665</v>
      </c>
      <c r="C240" s="76">
        <v>1.64</v>
      </c>
      <c r="D240" s="76">
        <v>1.64</v>
      </c>
      <c r="E240" s="76">
        <v>3.18</v>
      </c>
      <c r="F240" s="76">
        <v>0.40200000000000002</v>
      </c>
      <c r="G240" s="76">
        <v>0.495</v>
      </c>
      <c r="H240" s="76" t="s">
        <v>731</v>
      </c>
      <c r="I240" s="76" t="s">
        <v>72</v>
      </c>
      <c r="J240" s="76">
        <v>180</v>
      </c>
      <c r="K240" s="76" t="s">
        <v>62</v>
      </c>
    </row>
    <row r="241" spans="1:11">
      <c r="A241" s="76" t="s">
        <v>196</v>
      </c>
      <c r="B241" s="76" t="s">
        <v>665</v>
      </c>
      <c r="C241" s="76">
        <v>1.64</v>
      </c>
      <c r="D241" s="76">
        <v>1.64</v>
      </c>
      <c r="E241" s="76">
        <v>3.18</v>
      </c>
      <c r="F241" s="76">
        <v>0.40200000000000002</v>
      </c>
      <c r="G241" s="76">
        <v>0.495</v>
      </c>
      <c r="H241" s="76" t="s">
        <v>731</v>
      </c>
      <c r="I241" s="76" t="s">
        <v>72</v>
      </c>
      <c r="J241" s="76">
        <v>180</v>
      </c>
      <c r="K241" s="76" t="s">
        <v>62</v>
      </c>
    </row>
    <row r="242" spans="1:11">
      <c r="A242" s="76" t="s">
        <v>197</v>
      </c>
      <c r="B242" s="76" t="s">
        <v>665</v>
      </c>
      <c r="C242" s="76">
        <v>1.65</v>
      </c>
      <c r="D242" s="76">
        <v>1.65</v>
      </c>
      <c r="E242" s="76">
        <v>3.18</v>
      </c>
      <c r="F242" s="76">
        <v>0.40200000000000002</v>
      </c>
      <c r="G242" s="76">
        <v>0.495</v>
      </c>
      <c r="H242" s="76" t="s">
        <v>731</v>
      </c>
      <c r="I242" s="76" t="s">
        <v>72</v>
      </c>
      <c r="J242" s="76">
        <v>180</v>
      </c>
      <c r="K242" s="76" t="s">
        <v>62</v>
      </c>
    </row>
    <row r="243" spans="1:11">
      <c r="A243" s="76" t="s">
        <v>198</v>
      </c>
      <c r="B243" s="76" t="s">
        <v>665</v>
      </c>
      <c r="C243" s="76">
        <v>1.64</v>
      </c>
      <c r="D243" s="76">
        <v>1.64</v>
      </c>
      <c r="E243" s="76">
        <v>3.18</v>
      </c>
      <c r="F243" s="76">
        <v>0.40200000000000002</v>
      </c>
      <c r="G243" s="76">
        <v>0.495</v>
      </c>
      <c r="H243" s="76" t="s">
        <v>731</v>
      </c>
      <c r="I243" s="76" t="s">
        <v>76</v>
      </c>
      <c r="J243" s="76">
        <v>180</v>
      </c>
      <c r="K243" s="76" t="s">
        <v>62</v>
      </c>
    </row>
    <row r="244" spans="1:11">
      <c r="A244" s="76" t="s">
        <v>199</v>
      </c>
      <c r="B244" s="76" t="s">
        <v>665</v>
      </c>
      <c r="C244" s="76">
        <v>1.64</v>
      </c>
      <c r="D244" s="76">
        <v>1.64</v>
      </c>
      <c r="E244" s="76">
        <v>3.18</v>
      </c>
      <c r="F244" s="76">
        <v>0.40200000000000002</v>
      </c>
      <c r="G244" s="76">
        <v>0.495</v>
      </c>
      <c r="H244" s="76" t="s">
        <v>731</v>
      </c>
      <c r="I244" s="76" t="s">
        <v>78</v>
      </c>
      <c r="J244" s="76">
        <v>180</v>
      </c>
      <c r="K244" s="76" t="s">
        <v>62</v>
      </c>
    </row>
    <row r="245" spans="1:11">
      <c r="A245" s="76" t="s">
        <v>200</v>
      </c>
      <c r="B245" s="76" t="s">
        <v>665</v>
      </c>
      <c r="C245" s="76">
        <v>1.65</v>
      </c>
      <c r="D245" s="76">
        <v>1.65</v>
      </c>
      <c r="E245" s="76">
        <v>3.18</v>
      </c>
      <c r="F245" s="76">
        <v>0.40200000000000002</v>
      </c>
      <c r="G245" s="76">
        <v>0.495</v>
      </c>
      <c r="H245" s="76" t="s">
        <v>731</v>
      </c>
      <c r="I245" s="76" t="s">
        <v>80</v>
      </c>
      <c r="J245" s="76">
        <v>180</v>
      </c>
      <c r="K245" s="76" t="s">
        <v>62</v>
      </c>
    </row>
    <row r="246" spans="1:11">
      <c r="A246" s="76" t="s">
        <v>201</v>
      </c>
      <c r="B246" s="76" t="s">
        <v>850</v>
      </c>
      <c r="C246" s="76">
        <v>1.65</v>
      </c>
      <c r="D246" s="76">
        <v>1.65</v>
      </c>
      <c r="E246" s="76">
        <v>3.18</v>
      </c>
      <c r="F246" s="76">
        <v>0.501</v>
      </c>
      <c r="G246" s="76">
        <v>0.622</v>
      </c>
      <c r="H246" s="76" t="s">
        <v>731</v>
      </c>
      <c r="I246" s="76" t="s">
        <v>82</v>
      </c>
      <c r="J246" s="76">
        <v>0</v>
      </c>
      <c r="K246" s="76" t="s">
        <v>55</v>
      </c>
    </row>
    <row r="247" spans="1:11">
      <c r="A247" s="76" t="s">
        <v>202</v>
      </c>
      <c r="B247" s="76" t="s">
        <v>850</v>
      </c>
      <c r="C247" s="76">
        <v>1.64</v>
      </c>
      <c r="D247" s="76">
        <v>1.64</v>
      </c>
      <c r="E247" s="76">
        <v>3.18</v>
      </c>
      <c r="F247" s="76">
        <v>0.501</v>
      </c>
      <c r="G247" s="76">
        <v>0.622</v>
      </c>
      <c r="H247" s="76" t="s">
        <v>731</v>
      </c>
      <c r="I247" s="76" t="s">
        <v>84</v>
      </c>
      <c r="J247" s="76">
        <v>0</v>
      </c>
      <c r="K247" s="76" t="s">
        <v>55</v>
      </c>
    </row>
    <row r="248" spans="1:11">
      <c r="A248" s="76" t="s">
        <v>203</v>
      </c>
      <c r="B248" s="76" t="s">
        <v>850</v>
      </c>
      <c r="C248" s="76">
        <v>1.64</v>
      </c>
      <c r="D248" s="76">
        <v>1.64</v>
      </c>
      <c r="E248" s="76">
        <v>3.18</v>
      </c>
      <c r="F248" s="76">
        <v>0.501</v>
      </c>
      <c r="G248" s="76">
        <v>0.622</v>
      </c>
      <c r="H248" s="76" t="s">
        <v>731</v>
      </c>
      <c r="I248" s="76" t="s">
        <v>86</v>
      </c>
      <c r="J248" s="76">
        <v>0</v>
      </c>
      <c r="K248" s="76" t="s">
        <v>55</v>
      </c>
    </row>
    <row r="249" spans="1:11">
      <c r="A249" s="76" t="s">
        <v>204</v>
      </c>
      <c r="B249" s="76" t="s">
        <v>850</v>
      </c>
      <c r="C249" s="76">
        <v>1.64</v>
      </c>
      <c r="D249" s="76">
        <v>1.64</v>
      </c>
      <c r="E249" s="76">
        <v>3.18</v>
      </c>
      <c r="F249" s="76">
        <v>0.501</v>
      </c>
      <c r="G249" s="76">
        <v>0.622</v>
      </c>
      <c r="H249" s="76" t="s">
        <v>731</v>
      </c>
      <c r="I249" s="76" t="s">
        <v>88</v>
      </c>
      <c r="J249" s="76">
        <v>0</v>
      </c>
      <c r="K249" s="76" t="s">
        <v>55</v>
      </c>
    </row>
    <row r="250" spans="1:11">
      <c r="A250" s="76" t="s">
        <v>205</v>
      </c>
      <c r="B250" s="76" t="s">
        <v>850</v>
      </c>
      <c r="C250" s="76">
        <v>1.64</v>
      </c>
      <c r="D250" s="76">
        <v>1.64</v>
      </c>
      <c r="E250" s="76">
        <v>3.18</v>
      </c>
      <c r="F250" s="76">
        <v>0.501</v>
      </c>
      <c r="G250" s="76">
        <v>0.622</v>
      </c>
      <c r="H250" s="76" t="s">
        <v>731</v>
      </c>
      <c r="I250" s="76" t="s">
        <v>88</v>
      </c>
      <c r="J250" s="76">
        <v>0</v>
      </c>
      <c r="K250" s="76" t="s">
        <v>55</v>
      </c>
    </row>
    <row r="251" spans="1:11">
      <c r="A251" s="76" t="s">
        <v>206</v>
      </c>
      <c r="B251" s="76" t="s">
        <v>850</v>
      </c>
      <c r="C251" s="76">
        <v>1.65</v>
      </c>
      <c r="D251" s="76">
        <v>1.65</v>
      </c>
      <c r="E251" s="76">
        <v>3.18</v>
      </c>
      <c r="F251" s="76">
        <v>0.501</v>
      </c>
      <c r="G251" s="76">
        <v>0.622</v>
      </c>
      <c r="H251" s="76" t="s">
        <v>731</v>
      </c>
      <c r="I251" s="76" t="s">
        <v>88</v>
      </c>
      <c r="J251" s="76">
        <v>0</v>
      </c>
      <c r="K251" s="76" t="s">
        <v>55</v>
      </c>
    </row>
    <row r="252" spans="1:11">
      <c r="A252" s="76" t="s">
        <v>327</v>
      </c>
      <c r="B252" s="76" t="s">
        <v>850</v>
      </c>
      <c r="C252" s="76">
        <v>1.65</v>
      </c>
      <c r="D252" s="76">
        <v>1.65</v>
      </c>
      <c r="E252" s="76">
        <v>3.18</v>
      </c>
      <c r="F252" s="76">
        <v>0.501</v>
      </c>
      <c r="G252" s="76">
        <v>0.622</v>
      </c>
      <c r="H252" s="76" t="s">
        <v>731</v>
      </c>
      <c r="I252" s="76" t="s">
        <v>92</v>
      </c>
      <c r="J252" s="76">
        <v>0</v>
      </c>
      <c r="K252" s="76" t="s">
        <v>55</v>
      </c>
    </row>
    <row r="253" spans="1:11">
      <c r="A253" s="76" t="s">
        <v>328</v>
      </c>
      <c r="B253" s="76" t="s">
        <v>850</v>
      </c>
      <c r="C253" s="76">
        <v>1.64</v>
      </c>
      <c r="D253" s="76">
        <v>1.64</v>
      </c>
      <c r="E253" s="76">
        <v>3.18</v>
      </c>
      <c r="F253" s="76">
        <v>0.501</v>
      </c>
      <c r="G253" s="76">
        <v>0.622</v>
      </c>
      <c r="H253" s="76" t="s">
        <v>731</v>
      </c>
      <c r="I253" s="76" t="s">
        <v>94</v>
      </c>
      <c r="J253" s="76">
        <v>0</v>
      </c>
      <c r="K253" s="76" t="s">
        <v>55</v>
      </c>
    </row>
    <row r="254" spans="1:11">
      <c r="A254" s="76" t="s">
        <v>329</v>
      </c>
      <c r="B254" s="76" t="s">
        <v>850</v>
      </c>
      <c r="C254" s="76">
        <v>1.64</v>
      </c>
      <c r="D254" s="76">
        <v>1.64</v>
      </c>
      <c r="E254" s="76">
        <v>3.18</v>
      </c>
      <c r="F254" s="76">
        <v>0.501</v>
      </c>
      <c r="G254" s="76">
        <v>0.622</v>
      </c>
      <c r="H254" s="76" t="s">
        <v>731</v>
      </c>
      <c r="I254" s="76" t="s">
        <v>94</v>
      </c>
      <c r="J254" s="76">
        <v>0</v>
      </c>
      <c r="K254" s="76" t="s">
        <v>55</v>
      </c>
    </row>
    <row r="255" spans="1:11">
      <c r="A255" s="76" t="s">
        <v>330</v>
      </c>
      <c r="B255" s="76" t="s">
        <v>850</v>
      </c>
      <c r="C255" s="76">
        <v>1.64</v>
      </c>
      <c r="D255" s="76">
        <v>1.64</v>
      </c>
      <c r="E255" s="76">
        <v>3.18</v>
      </c>
      <c r="F255" s="76">
        <v>0.501</v>
      </c>
      <c r="G255" s="76">
        <v>0.622</v>
      </c>
      <c r="H255" s="76" t="s">
        <v>731</v>
      </c>
      <c r="I255" s="76" t="s">
        <v>94</v>
      </c>
      <c r="J255" s="76">
        <v>0</v>
      </c>
      <c r="K255" s="76" t="s">
        <v>55</v>
      </c>
    </row>
    <row r="256" spans="1:11">
      <c r="A256" s="76" t="s">
        <v>331</v>
      </c>
      <c r="B256" s="76" t="s">
        <v>850</v>
      </c>
      <c r="C256" s="76">
        <v>1.64</v>
      </c>
      <c r="D256" s="76">
        <v>1.64</v>
      </c>
      <c r="E256" s="76">
        <v>3.18</v>
      </c>
      <c r="F256" s="76">
        <v>0.501</v>
      </c>
      <c r="G256" s="76">
        <v>0.622</v>
      </c>
      <c r="H256" s="76" t="s">
        <v>731</v>
      </c>
      <c r="I256" s="76" t="s">
        <v>94</v>
      </c>
      <c r="J256" s="76">
        <v>0</v>
      </c>
      <c r="K256" s="76" t="s">
        <v>55</v>
      </c>
    </row>
    <row r="257" spans="1:11">
      <c r="A257" s="76" t="s">
        <v>332</v>
      </c>
      <c r="B257" s="76" t="s">
        <v>989</v>
      </c>
      <c r="C257" s="76">
        <v>1.31</v>
      </c>
      <c r="D257" s="76">
        <v>1.31</v>
      </c>
      <c r="E257" s="76">
        <v>3.18</v>
      </c>
      <c r="F257" s="76">
        <v>0.40200000000000002</v>
      </c>
      <c r="G257" s="76">
        <v>0.495</v>
      </c>
      <c r="H257" s="76" t="s">
        <v>731</v>
      </c>
      <c r="I257" s="76" t="s">
        <v>103</v>
      </c>
      <c r="J257" s="76">
        <v>90</v>
      </c>
      <c r="K257" s="76" t="s">
        <v>53</v>
      </c>
    </row>
    <row r="258" spans="1:11">
      <c r="A258" s="76" t="s">
        <v>333</v>
      </c>
      <c r="B258" s="76" t="s">
        <v>990</v>
      </c>
      <c r="C258" s="76">
        <v>1.31</v>
      </c>
      <c r="D258" s="76">
        <v>1.31</v>
      </c>
      <c r="E258" s="76">
        <v>3.18</v>
      </c>
      <c r="F258" s="76">
        <v>0.40200000000000002</v>
      </c>
      <c r="G258" s="76">
        <v>0.495</v>
      </c>
      <c r="H258" s="76" t="s">
        <v>731</v>
      </c>
      <c r="I258" s="76" t="s">
        <v>105</v>
      </c>
      <c r="J258" s="76">
        <v>270</v>
      </c>
      <c r="K258" s="76" t="s">
        <v>60</v>
      </c>
    </row>
    <row r="259" spans="1:11">
      <c r="A259" s="76" t="s">
        <v>334</v>
      </c>
      <c r="B259" s="76" t="s">
        <v>665</v>
      </c>
      <c r="C259" s="76">
        <v>1.64</v>
      </c>
      <c r="D259" s="76">
        <v>1.64</v>
      </c>
      <c r="E259" s="76">
        <v>3.18</v>
      </c>
      <c r="F259" s="76">
        <v>0.40200000000000002</v>
      </c>
      <c r="G259" s="76">
        <v>0.495</v>
      </c>
      <c r="H259" s="76" t="s">
        <v>731</v>
      </c>
      <c r="I259" s="76" t="s">
        <v>109</v>
      </c>
      <c r="J259" s="76">
        <v>180</v>
      </c>
      <c r="K259" s="76" t="s">
        <v>62</v>
      </c>
    </row>
    <row r="260" spans="1:11">
      <c r="A260" s="76" t="s">
        <v>335</v>
      </c>
      <c r="B260" s="76" t="s">
        <v>665</v>
      </c>
      <c r="C260" s="76">
        <v>1.64</v>
      </c>
      <c r="D260" s="76">
        <v>1.64</v>
      </c>
      <c r="E260" s="76">
        <v>3.18</v>
      </c>
      <c r="F260" s="76">
        <v>0.40200000000000002</v>
      </c>
      <c r="G260" s="76">
        <v>0.495</v>
      </c>
      <c r="H260" s="76" t="s">
        <v>731</v>
      </c>
      <c r="I260" s="76" t="s">
        <v>110</v>
      </c>
      <c r="J260" s="76">
        <v>180</v>
      </c>
      <c r="K260" s="76" t="s">
        <v>62</v>
      </c>
    </row>
    <row r="261" spans="1:11">
      <c r="A261" s="76" t="s">
        <v>336</v>
      </c>
      <c r="B261" s="76" t="s">
        <v>665</v>
      </c>
      <c r="C261" s="76">
        <v>1.64</v>
      </c>
      <c r="D261" s="76">
        <v>1.64</v>
      </c>
      <c r="E261" s="76">
        <v>3.18</v>
      </c>
      <c r="F261" s="76">
        <v>0.40200000000000002</v>
      </c>
      <c r="G261" s="76">
        <v>0.495</v>
      </c>
      <c r="H261" s="76" t="s">
        <v>731</v>
      </c>
      <c r="I261" s="76" t="s">
        <v>110</v>
      </c>
      <c r="J261" s="76">
        <v>180</v>
      </c>
      <c r="K261" s="76" t="s">
        <v>62</v>
      </c>
    </row>
    <row r="262" spans="1:11">
      <c r="A262" s="76" t="s">
        <v>337</v>
      </c>
      <c r="B262" s="76" t="s">
        <v>665</v>
      </c>
      <c r="C262" s="76">
        <v>1.64</v>
      </c>
      <c r="D262" s="76">
        <v>1.64</v>
      </c>
      <c r="E262" s="76">
        <v>3.18</v>
      </c>
      <c r="F262" s="76">
        <v>0.40200000000000002</v>
      </c>
      <c r="G262" s="76">
        <v>0.495</v>
      </c>
      <c r="H262" s="76" t="s">
        <v>731</v>
      </c>
      <c r="I262" s="76" t="s">
        <v>110</v>
      </c>
      <c r="J262" s="76">
        <v>180</v>
      </c>
      <c r="K262" s="76" t="s">
        <v>62</v>
      </c>
    </row>
    <row r="263" spans="1:11">
      <c r="A263" s="76" t="s">
        <v>338</v>
      </c>
      <c r="B263" s="76" t="s">
        <v>665</v>
      </c>
      <c r="C263" s="76">
        <v>1.64</v>
      </c>
      <c r="D263" s="76">
        <v>1.64</v>
      </c>
      <c r="E263" s="76">
        <v>3.18</v>
      </c>
      <c r="F263" s="76">
        <v>0.40200000000000002</v>
      </c>
      <c r="G263" s="76">
        <v>0.495</v>
      </c>
      <c r="H263" s="76" t="s">
        <v>731</v>
      </c>
      <c r="I263" s="76" t="s">
        <v>110</v>
      </c>
      <c r="J263" s="76">
        <v>180</v>
      </c>
      <c r="K263" s="76" t="s">
        <v>62</v>
      </c>
    </row>
    <row r="264" spans="1:11">
      <c r="A264" s="76" t="s">
        <v>339</v>
      </c>
      <c r="B264" s="76" t="s">
        <v>665</v>
      </c>
      <c r="C264" s="76">
        <v>1.65</v>
      </c>
      <c r="D264" s="76">
        <v>1.65</v>
      </c>
      <c r="E264" s="76">
        <v>3.18</v>
      </c>
      <c r="F264" s="76">
        <v>0.40200000000000002</v>
      </c>
      <c r="G264" s="76">
        <v>0.495</v>
      </c>
      <c r="H264" s="76" t="s">
        <v>731</v>
      </c>
      <c r="I264" s="76" t="s">
        <v>111</v>
      </c>
      <c r="J264" s="76">
        <v>180</v>
      </c>
      <c r="K264" s="76" t="s">
        <v>62</v>
      </c>
    </row>
    <row r="265" spans="1:11">
      <c r="A265" s="76" t="s">
        <v>340</v>
      </c>
      <c r="B265" s="76" t="s">
        <v>665</v>
      </c>
      <c r="C265" s="76">
        <v>3.41</v>
      </c>
      <c r="D265" s="76">
        <v>3.41</v>
      </c>
      <c r="E265" s="76">
        <v>3.18</v>
      </c>
      <c r="F265" s="76">
        <v>0.40200000000000002</v>
      </c>
      <c r="G265" s="76">
        <v>0.495</v>
      </c>
      <c r="H265" s="76" t="s">
        <v>731</v>
      </c>
      <c r="I265" s="76" t="s">
        <v>111</v>
      </c>
      <c r="J265" s="76">
        <v>180</v>
      </c>
      <c r="K265" s="76" t="s">
        <v>62</v>
      </c>
    </row>
    <row r="266" spans="1:11">
      <c r="A266" s="76" t="s">
        <v>341</v>
      </c>
      <c r="B266" s="76" t="s">
        <v>665</v>
      </c>
      <c r="C266" s="76">
        <v>1.65</v>
      </c>
      <c r="D266" s="76">
        <v>1.65</v>
      </c>
      <c r="E266" s="76">
        <v>3.18</v>
      </c>
      <c r="F266" s="76">
        <v>0.40200000000000002</v>
      </c>
      <c r="G266" s="76">
        <v>0.495</v>
      </c>
      <c r="H266" s="76" t="s">
        <v>731</v>
      </c>
      <c r="I266" s="76" t="s">
        <v>111</v>
      </c>
      <c r="J266" s="76">
        <v>180</v>
      </c>
      <c r="K266" s="76" t="s">
        <v>62</v>
      </c>
    </row>
    <row r="267" spans="1:11">
      <c r="A267" s="76" t="s">
        <v>342</v>
      </c>
      <c r="B267" s="76" t="s">
        <v>665</v>
      </c>
      <c r="C267" s="76">
        <v>1.64</v>
      </c>
      <c r="D267" s="76">
        <v>1.64</v>
      </c>
      <c r="E267" s="76">
        <v>3.18</v>
      </c>
      <c r="F267" s="76">
        <v>0.40200000000000002</v>
      </c>
      <c r="G267" s="76">
        <v>0.495</v>
      </c>
      <c r="H267" s="76" t="s">
        <v>731</v>
      </c>
      <c r="I267" s="76" t="s">
        <v>112</v>
      </c>
      <c r="J267" s="76">
        <v>180</v>
      </c>
      <c r="K267" s="76" t="s">
        <v>62</v>
      </c>
    </row>
    <row r="268" spans="1:11">
      <c r="A268" s="76" t="s">
        <v>343</v>
      </c>
      <c r="B268" s="76" t="s">
        <v>665</v>
      </c>
      <c r="C268" s="76">
        <v>1.64</v>
      </c>
      <c r="D268" s="76">
        <v>1.64</v>
      </c>
      <c r="E268" s="76">
        <v>3.18</v>
      </c>
      <c r="F268" s="76">
        <v>0.40200000000000002</v>
      </c>
      <c r="G268" s="76">
        <v>0.495</v>
      </c>
      <c r="H268" s="76" t="s">
        <v>731</v>
      </c>
      <c r="I268" s="76" t="s">
        <v>112</v>
      </c>
      <c r="J268" s="76">
        <v>180</v>
      </c>
      <c r="K268" s="76" t="s">
        <v>62</v>
      </c>
    </row>
    <row r="269" spans="1:11">
      <c r="A269" s="76" t="s">
        <v>344</v>
      </c>
      <c r="B269" s="76" t="s">
        <v>665</v>
      </c>
      <c r="C269" s="76">
        <v>1.64</v>
      </c>
      <c r="D269" s="76">
        <v>1.64</v>
      </c>
      <c r="E269" s="76">
        <v>3.18</v>
      </c>
      <c r="F269" s="76">
        <v>0.40200000000000002</v>
      </c>
      <c r="G269" s="76">
        <v>0.495</v>
      </c>
      <c r="H269" s="76" t="s">
        <v>731</v>
      </c>
      <c r="I269" s="76" t="s">
        <v>112</v>
      </c>
      <c r="J269" s="76">
        <v>180</v>
      </c>
      <c r="K269" s="76" t="s">
        <v>62</v>
      </c>
    </row>
    <row r="270" spans="1:11">
      <c r="A270" s="76" t="s">
        <v>345</v>
      </c>
      <c r="B270" s="76" t="s">
        <v>665</v>
      </c>
      <c r="C270" s="76">
        <v>1.64</v>
      </c>
      <c r="D270" s="76">
        <v>1.64</v>
      </c>
      <c r="E270" s="76">
        <v>3.18</v>
      </c>
      <c r="F270" s="76">
        <v>0.40200000000000002</v>
      </c>
      <c r="G270" s="76">
        <v>0.495</v>
      </c>
      <c r="H270" s="76" t="s">
        <v>731</v>
      </c>
      <c r="I270" s="76" t="s">
        <v>112</v>
      </c>
      <c r="J270" s="76">
        <v>180</v>
      </c>
      <c r="K270" s="76" t="s">
        <v>62</v>
      </c>
    </row>
    <row r="271" spans="1:11">
      <c r="A271" s="76" t="s">
        <v>346</v>
      </c>
      <c r="B271" s="76" t="s">
        <v>665</v>
      </c>
      <c r="C271" s="76">
        <v>1.65</v>
      </c>
      <c r="D271" s="76">
        <v>1.65</v>
      </c>
      <c r="E271" s="76">
        <v>3.18</v>
      </c>
      <c r="F271" s="76">
        <v>0.40200000000000002</v>
      </c>
      <c r="G271" s="76">
        <v>0.495</v>
      </c>
      <c r="H271" s="76" t="s">
        <v>731</v>
      </c>
      <c r="I271" s="76" t="s">
        <v>113</v>
      </c>
      <c r="J271" s="76">
        <v>180</v>
      </c>
      <c r="K271" s="76" t="s">
        <v>62</v>
      </c>
    </row>
    <row r="272" spans="1:11">
      <c r="A272" s="76" t="s">
        <v>347</v>
      </c>
      <c r="B272" s="76" t="s">
        <v>850</v>
      </c>
      <c r="C272" s="76">
        <v>1.65</v>
      </c>
      <c r="D272" s="76">
        <v>1.65</v>
      </c>
      <c r="E272" s="76">
        <v>3.18</v>
      </c>
      <c r="F272" s="76">
        <v>0.501</v>
      </c>
      <c r="G272" s="76">
        <v>0.622</v>
      </c>
      <c r="H272" s="76" t="s">
        <v>731</v>
      </c>
      <c r="I272" s="76" t="s">
        <v>114</v>
      </c>
      <c r="J272" s="76">
        <v>0</v>
      </c>
      <c r="K272" s="76" t="s">
        <v>55</v>
      </c>
    </row>
    <row r="273" spans="1:11">
      <c r="A273" s="76" t="s">
        <v>348</v>
      </c>
      <c r="B273" s="76" t="s">
        <v>850</v>
      </c>
      <c r="C273" s="76">
        <v>1.64</v>
      </c>
      <c r="D273" s="76">
        <v>1.64</v>
      </c>
      <c r="E273" s="76">
        <v>3.18</v>
      </c>
      <c r="F273" s="76">
        <v>0.501</v>
      </c>
      <c r="G273" s="76">
        <v>0.622</v>
      </c>
      <c r="H273" s="76" t="s">
        <v>731</v>
      </c>
      <c r="I273" s="76" t="s">
        <v>115</v>
      </c>
      <c r="J273" s="76">
        <v>0</v>
      </c>
      <c r="K273" s="76" t="s">
        <v>55</v>
      </c>
    </row>
    <row r="274" spans="1:11">
      <c r="A274" s="76" t="s">
        <v>349</v>
      </c>
      <c r="B274" s="76" t="s">
        <v>850</v>
      </c>
      <c r="C274" s="76">
        <v>1.64</v>
      </c>
      <c r="D274" s="76">
        <v>1.64</v>
      </c>
      <c r="E274" s="76">
        <v>3.18</v>
      </c>
      <c r="F274" s="76">
        <v>0.501</v>
      </c>
      <c r="G274" s="76">
        <v>0.622</v>
      </c>
      <c r="H274" s="76" t="s">
        <v>731</v>
      </c>
      <c r="I274" s="76" t="s">
        <v>115</v>
      </c>
      <c r="J274" s="76">
        <v>0</v>
      </c>
      <c r="K274" s="76" t="s">
        <v>55</v>
      </c>
    </row>
    <row r="275" spans="1:11">
      <c r="A275" s="76" t="s">
        <v>350</v>
      </c>
      <c r="B275" s="76" t="s">
        <v>850</v>
      </c>
      <c r="C275" s="76">
        <v>1.64</v>
      </c>
      <c r="D275" s="76">
        <v>1.64</v>
      </c>
      <c r="E275" s="76">
        <v>3.18</v>
      </c>
      <c r="F275" s="76">
        <v>0.501</v>
      </c>
      <c r="G275" s="76">
        <v>0.622</v>
      </c>
      <c r="H275" s="76" t="s">
        <v>731</v>
      </c>
      <c r="I275" s="76" t="s">
        <v>115</v>
      </c>
      <c r="J275" s="76">
        <v>0</v>
      </c>
      <c r="K275" s="76" t="s">
        <v>55</v>
      </c>
    </row>
    <row r="276" spans="1:11">
      <c r="A276" s="76" t="s">
        <v>351</v>
      </c>
      <c r="B276" s="76" t="s">
        <v>850</v>
      </c>
      <c r="C276" s="76">
        <v>1.64</v>
      </c>
      <c r="D276" s="76">
        <v>1.64</v>
      </c>
      <c r="E276" s="76">
        <v>3.18</v>
      </c>
      <c r="F276" s="76">
        <v>0.501</v>
      </c>
      <c r="G276" s="76">
        <v>0.622</v>
      </c>
      <c r="H276" s="76" t="s">
        <v>731</v>
      </c>
      <c r="I276" s="76" t="s">
        <v>115</v>
      </c>
      <c r="J276" s="76">
        <v>0</v>
      </c>
      <c r="K276" s="76" t="s">
        <v>55</v>
      </c>
    </row>
    <row r="277" spans="1:11">
      <c r="A277" s="76" t="s">
        <v>352</v>
      </c>
      <c r="B277" s="76" t="s">
        <v>850</v>
      </c>
      <c r="C277" s="76">
        <v>1.65</v>
      </c>
      <c r="D277" s="76">
        <v>1.65</v>
      </c>
      <c r="E277" s="76">
        <v>3.18</v>
      </c>
      <c r="F277" s="76">
        <v>0.501</v>
      </c>
      <c r="G277" s="76">
        <v>0.622</v>
      </c>
      <c r="H277" s="76" t="s">
        <v>731</v>
      </c>
      <c r="I277" s="76" t="s">
        <v>117</v>
      </c>
      <c r="J277" s="76">
        <v>0</v>
      </c>
      <c r="K277" s="76" t="s">
        <v>55</v>
      </c>
    </row>
    <row r="278" spans="1:11">
      <c r="A278" s="76" t="s">
        <v>353</v>
      </c>
      <c r="B278" s="76" t="s">
        <v>850</v>
      </c>
      <c r="C278" s="76">
        <v>1.65</v>
      </c>
      <c r="D278" s="76">
        <v>1.65</v>
      </c>
      <c r="E278" s="76">
        <v>3.18</v>
      </c>
      <c r="F278" s="76">
        <v>0.501</v>
      </c>
      <c r="G278" s="76">
        <v>0.622</v>
      </c>
      <c r="H278" s="76" t="s">
        <v>731</v>
      </c>
      <c r="I278" s="76" t="s">
        <v>118</v>
      </c>
      <c r="J278" s="76">
        <v>0</v>
      </c>
      <c r="K278" s="76" t="s">
        <v>55</v>
      </c>
    </row>
    <row r="279" spans="1:11">
      <c r="A279" s="76" t="s">
        <v>354</v>
      </c>
      <c r="B279" s="76" t="s">
        <v>850</v>
      </c>
      <c r="C279" s="76">
        <v>1.64</v>
      </c>
      <c r="D279" s="76">
        <v>1.64</v>
      </c>
      <c r="E279" s="76">
        <v>3.18</v>
      </c>
      <c r="F279" s="76">
        <v>0.501</v>
      </c>
      <c r="G279" s="76">
        <v>0.622</v>
      </c>
      <c r="H279" s="76" t="s">
        <v>731</v>
      </c>
      <c r="I279" s="76" t="s">
        <v>118</v>
      </c>
      <c r="J279" s="76">
        <v>0</v>
      </c>
      <c r="K279" s="76" t="s">
        <v>55</v>
      </c>
    </row>
    <row r="280" spans="1:11">
      <c r="A280" s="76" t="s">
        <v>355</v>
      </c>
      <c r="B280" s="76" t="s">
        <v>850</v>
      </c>
      <c r="C280" s="76">
        <v>1.64</v>
      </c>
      <c r="D280" s="76">
        <v>1.64</v>
      </c>
      <c r="E280" s="76">
        <v>3.18</v>
      </c>
      <c r="F280" s="76">
        <v>0.501</v>
      </c>
      <c r="G280" s="76">
        <v>0.622</v>
      </c>
      <c r="H280" s="76" t="s">
        <v>731</v>
      </c>
      <c r="I280" s="76" t="s">
        <v>118</v>
      </c>
      <c r="J280" s="76">
        <v>0</v>
      </c>
      <c r="K280" s="76" t="s">
        <v>55</v>
      </c>
    </row>
    <row r="281" spans="1:11">
      <c r="A281" s="76" t="s">
        <v>356</v>
      </c>
      <c r="B281" s="76" t="s">
        <v>850</v>
      </c>
      <c r="C281" s="76">
        <v>1.64</v>
      </c>
      <c r="D281" s="76">
        <v>1.64</v>
      </c>
      <c r="E281" s="76">
        <v>3.18</v>
      </c>
      <c r="F281" s="76">
        <v>0.501</v>
      </c>
      <c r="G281" s="76">
        <v>0.622</v>
      </c>
      <c r="H281" s="76" t="s">
        <v>731</v>
      </c>
      <c r="I281" s="76" t="s">
        <v>118</v>
      </c>
      <c r="J281" s="76">
        <v>0</v>
      </c>
      <c r="K281" s="76" t="s">
        <v>55</v>
      </c>
    </row>
    <row r="282" spans="1:11">
      <c r="A282" s="76" t="s">
        <v>357</v>
      </c>
      <c r="B282" s="76" t="s">
        <v>850</v>
      </c>
      <c r="C282" s="76">
        <v>1.64</v>
      </c>
      <c r="D282" s="76">
        <v>1.64</v>
      </c>
      <c r="E282" s="76">
        <v>3.18</v>
      </c>
      <c r="F282" s="76">
        <v>0.501</v>
      </c>
      <c r="G282" s="76">
        <v>0.622</v>
      </c>
      <c r="H282" s="76" t="s">
        <v>731</v>
      </c>
      <c r="I282" s="76" t="s">
        <v>119</v>
      </c>
      <c r="J282" s="76">
        <v>0</v>
      </c>
      <c r="K282" s="76" t="s">
        <v>55</v>
      </c>
    </row>
    <row r="283" spans="1:11">
      <c r="A283" s="76" t="s">
        <v>358</v>
      </c>
      <c r="B283" s="76" t="s">
        <v>989</v>
      </c>
      <c r="C283" s="76">
        <v>1.31</v>
      </c>
      <c r="D283" s="76">
        <v>1.31</v>
      </c>
      <c r="E283" s="76">
        <v>3.18</v>
      </c>
      <c r="F283" s="76">
        <v>0.40200000000000002</v>
      </c>
      <c r="G283" s="76">
        <v>0.495</v>
      </c>
      <c r="H283" s="76" t="s">
        <v>731</v>
      </c>
      <c r="I283" s="76" t="s">
        <v>125</v>
      </c>
      <c r="J283" s="76">
        <v>90</v>
      </c>
      <c r="K283" s="76" t="s">
        <v>53</v>
      </c>
    </row>
    <row r="284" spans="1:11">
      <c r="A284" s="76" t="s">
        <v>359</v>
      </c>
      <c r="B284" s="76" t="s">
        <v>990</v>
      </c>
      <c r="C284" s="76">
        <v>1.31</v>
      </c>
      <c r="D284" s="76">
        <v>1.31</v>
      </c>
      <c r="E284" s="76">
        <v>3.18</v>
      </c>
      <c r="F284" s="76">
        <v>0.40200000000000002</v>
      </c>
      <c r="G284" s="76">
        <v>0.495</v>
      </c>
      <c r="H284" s="76" t="s">
        <v>731</v>
      </c>
      <c r="I284" s="76" t="s">
        <v>127</v>
      </c>
      <c r="J284" s="76">
        <v>270</v>
      </c>
      <c r="K284" s="76" t="s">
        <v>60</v>
      </c>
    </row>
    <row r="285" spans="1:11">
      <c r="A285" s="76" t="s">
        <v>360</v>
      </c>
      <c r="B285" s="76" t="s">
        <v>665</v>
      </c>
      <c r="C285" s="76">
        <v>1.64</v>
      </c>
      <c r="D285" s="76">
        <v>1.64</v>
      </c>
      <c r="E285" s="76">
        <v>3.18</v>
      </c>
      <c r="F285" s="76">
        <v>0.40200000000000002</v>
      </c>
      <c r="G285" s="76">
        <v>0.495</v>
      </c>
      <c r="H285" s="76" t="s">
        <v>731</v>
      </c>
      <c r="I285" s="76" t="s">
        <v>131</v>
      </c>
      <c r="J285" s="76">
        <v>180</v>
      </c>
      <c r="K285" s="76" t="s">
        <v>62</v>
      </c>
    </row>
    <row r="286" spans="1:11">
      <c r="A286" s="76" t="s">
        <v>361</v>
      </c>
      <c r="B286" s="76" t="s">
        <v>665</v>
      </c>
      <c r="C286" s="76">
        <v>1.64</v>
      </c>
      <c r="D286" s="76">
        <v>1.64</v>
      </c>
      <c r="E286" s="76">
        <v>3.18</v>
      </c>
      <c r="F286" s="76">
        <v>0.40200000000000002</v>
      </c>
      <c r="G286" s="76">
        <v>0.495</v>
      </c>
      <c r="H286" s="76" t="s">
        <v>731</v>
      </c>
      <c r="I286" s="76" t="s">
        <v>132</v>
      </c>
      <c r="J286" s="76">
        <v>180</v>
      </c>
      <c r="K286" s="76" t="s">
        <v>62</v>
      </c>
    </row>
    <row r="287" spans="1:11">
      <c r="A287" s="76" t="s">
        <v>362</v>
      </c>
      <c r="B287" s="76" t="s">
        <v>665</v>
      </c>
      <c r="C287" s="76">
        <v>1.64</v>
      </c>
      <c r="D287" s="76">
        <v>1.64</v>
      </c>
      <c r="E287" s="76">
        <v>3.18</v>
      </c>
      <c r="F287" s="76">
        <v>0.40200000000000002</v>
      </c>
      <c r="G287" s="76">
        <v>0.495</v>
      </c>
      <c r="H287" s="76" t="s">
        <v>731</v>
      </c>
      <c r="I287" s="76" t="s">
        <v>132</v>
      </c>
      <c r="J287" s="76">
        <v>180</v>
      </c>
      <c r="K287" s="76" t="s">
        <v>62</v>
      </c>
    </row>
    <row r="288" spans="1:11">
      <c r="A288" s="76" t="s">
        <v>363</v>
      </c>
      <c r="B288" s="76" t="s">
        <v>665</v>
      </c>
      <c r="C288" s="76">
        <v>1.64</v>
      </c>
      <c r="D288" s="76">
        <v>1.64</v>
      </c>
      <c r="E288" s="76">
        <v>3.18</v>
      </c>
      <c r="F288" s="76">
        <v>0.40200000000000002</v>
      </c>
      <c r="G288" s="76">
        <v>0.495</v>
      </c>
      <c r="H288" s="76" t="s">
        <v>731</v>
      </c>
      <c r="I288" s="76" t="s">
        <v>132</v>
      </c>
      <c r="J288" s="76">
        <v>180</v>
      </c>
      <c r="K288" s="76" t="s">
        <v>62</v>
      </c>
    </row>
    <row r="289" spans="1:11">
      <c r="A289" s="76" t="s">
        <v>364</v>
      </c>
      <c r="B289" s="76" t="s">
        <v>665</v>
      </c>
      <c r="C289" s="76">
        <v>1.64</v>
      </c>
      <c r="D289" s="76">
        <v>1.64</v>
      </c>
      <c r="E289" s="76">
        <v>3.18</v>
      </c>
      <c r="F289" s="76">
        <v>0.40200000000000002</v>
      </c>
      <c r="G289" s="76">
        <v>0.495</v>
      </c>
      <c r="H289" s="76" t="s">
        <v>731</v>
      </c>
      <c r="I289" s="76" t="s">
        <v>132</v>
      </c>
      <c r="J289" s="76">
        <v>180</v>
      </c>
      <c r="K289" s="76" t="s">
        <v>62</v>
      </c>
    </row>
    <row r="290" spans="1:11">
      <c r="A290" s="76" t="s">
        <v>365</v>
      </c>
      <c r="B290" s="76" t="s">
        <v>665</v>
      </c>
      <c r="C290" s="76">
        <v>1.65</v>
      </c>
      <c r="D290" s="76">
        <v>1.65</v>
      </c>
      <c r="E290" s="76">
        <v>3.18</v>
      </c>
      <c r="F290" s="76">
        <v>0.40200000000000002</v>
      </c>
      <c r="G290" s="76">
        <v>0.495</v>
      </c>
      <c r="H290" s="76" t="s">
        <v>731</v>
      </c>
      <c r="I290" s="76" t="s">
        <v>133</v>
      </c>
      <c r="J290" s="76">
        <v>180</v>
      </c>
      <c r="K290" s="76" t="s">
        <v>62</v>
      </c>
    </row>
    <row r="291" spans="1:11">
      <c r="A291" s="76" t="s">
        <v>366</v>
      </c>
      <c r="B291" s="76" t="s">
        <v>665</v>
      </c>
      <c r="C291" s="76">
        <v>3.41</v>
      </c>
      <c r="D291" s="76">
        <v>3.41</v>
      </c>
      <c r="E291" s="76">
        <v>3.18</v>
      </c>
      <c r="F291" s="76">
        <v>0.40200000000000002</v>
      </c>
      <c r="G291" s="76">
        <v>0.495</v>
      </c>
      <c r="H291" s="76" t="s">
        <v>731</v>
      </c>
      <c r="I291" s="76" t="s">
        <v>133</v>
      </c>
      <c r="J291" s="76">
        <v>180</v>
      </c>
      <c r="K291" s="76" t="s">
        <v>62</v>
      </c>
    </row>
    <row r="292" spans="1:11">
      <c r="A292" s="76" t="s">
        <v>367</v>
      </c>
      <c r="B292" s="76" t="s">
        <v>665</v>
      </c>
      <c r="C292" s="76">
        <v>1.65</v>
      </c>
      <c r="D292" s="76">
        <v>1.65</v>
      </c>
      <c r="E292" s="76">
        <v>3.18</v>
      </c>
      <c r="F292" s="76">
        <v>0.40200000000000002</v>
      </c>
      <c r="G292" s="76">
        <v>0.495</v>
      </c>
      <c r="H292" s="76" t="s">
        <v>731</v>
      </c>
      <c r="I292" s="76" t="s">
        <v>133</v>
      </c>
      <c r="J292" s="76">
        <v>180</v>
      </c>
      <c r="K292" s="76" t="s">
        <v>62</v>
      </c>
    </row>
    <row r="293" spans="1:11">
      <c r="A293" s="76" t="s">
        <v>368</v>
      </c>
      <c r="B293" s="76" t="s">
        <v>665</v>
      </c>
      <c r="C293" s="76">
        <v>1.64</v>
      </c>
      <c r="D293" s="76">
        <v>1.64</v>
      </c>
      <c r="E293" s="76">
        <v>3.18</v>
      </c>
      <c r="F293" s="76">
        <v>0.40200000000000002</v>
      </c>
      <c r="G293" s="76">
        <v>0.495</v>
      </c>
      <c r="H293" s="76" t="s">
        <v>731</v>
      </c>
      <c r="I293" s="76" t="s">
        <v>134</v>
      </c>
      <c r="J293" s="76">
        <v>180</v>
      </c>
      <c r="K293" s="76" t="s">
        <v>62</v>
      </c>
    </row>
    <row r="294" spans="1:11">
      <c r="A294" s="76" t="s">
        <v>369</v>
      </c>
      <c r="B294" s="76" t="s">
        <v>665</v>
      </c>
      <c r="C294" s="76">
        <v>1.64</v>
      </c>
      <c r="D294" s="76">
        <v>1.64</v>
      </c>
      <c r="E294" s="76">
        <v>3.18</v>
      </c>
      <c r="F294" s="76">
        <v>0.40200000000000002</v>
      </c>
      <c r="G294" s="76">
        <v>0.495</v>
      </c>
      <c r="H294" s="76" t="s">
        <v>731</v>
      </c>
      <c r="I294" s="76" t="s">
        <v>134</v>
      </c>
      <c r="J294" s="76">
        <v>180</v>
      </c>
      <c r="K294" s="76" t="s">
        <v>62</v>
      </c>
    </row>
    <row r="295" spans="1:11">
      <c r="A295" s="76" t="s">
        <v>370</v>
      </c>
      <c r="B295" s="76" t="s">
        <v>665</v>
      </c>
      <c r="C295" s="76">
        <v>1.64</v>
      </c>
      <c r="D295" s="76">
        <v>1.64</v>
      </c>
      <c r="E295" s="76">
        <v>3.18</v>
      </c>
      <c r="F295" s="76">
        <v>0.40200000000000002</v>
      </c>
      <c r="G295" s="76">
        <v>0.495</v>
      </c>
      <c r="H295" s="76" t="s">
        <v>731</v>
      </c>
      <c r="I295" s="76" t="s">
        <v>134</v>
      </c>
      <c r="J295" s="76">
        <v>180</v>
      </c>
      <c r="K295" s="76" t="s">
        <v>62</v>
      </c>
    </row>
    <row r="296" spans="1:11">
      <c r="A296" s="76" t="s">
        <v>371</v>
      </c>
      <c r="B296" s="76" t="s">
        <v>665</v>
      </c>
      <c r="C296" s="76">
        <v>1.64</v>
      </c>
      <c r="D296" s="76">
        <v>1.64</v>
      </c>
      <c r="E296" s="76">
        <v>3.18</v>
      </c>
      <c r="F296" s="76">
        <v>0.40200000000000002</v>
      </c>
      <c r="G296" s="76">
        <v>0.495</v>
      </c>
      <c r="H296" s="76" t="s">
        <v>731</v>
      </c>
      <c r="I296" s="76" t="s">
        <v>134</v>
      </c>
      <c r="J296" s="76">
        <v>180</v>
      </c>
      <c r="K296" s="76" t="s">
        <v>62</v>
      </c>
    </row>
    <row r="297" spans="1:11">
      <c r="A297" s="76" t="s">
        <v>372</v>
      </c>
      <c r="B297" s="76" t="s">
        <v>665</v>
      </c>
      <c r="C297" s="76">
        <v>1.65</v>
      </c>
      <c r="D297" s="76">
        <v>1.65</v>
      </c>
      <c r="E297" s="76">
        <v>3.18</v>
      </c>
      <c r="F297" s="76">
        <v>0.40200000000000002</v>
      </c>
      <c r="G297" s="76">
        <v>0.495</v>
      </c>
      <c r="H297" s="76" t="s">
        <v>731</v>
      </c>
      <c r="I297" s="76" t="s">
        <v>135</v>
      </c>
      <c r="J297" s="76">
        <v>180</v>
      </c>
      <c r="K297" s="76" t="s">
        <v>62</v>
      </c>
    </row>
    <row r="298" spans="1:11">
      <c r="A298" s="76" t="s">
        <v>373</v>
      </c>
      <c r="B298" s="76" t="s">
        <v>850</v>
      </c>
      <c r="C298" s="76">
        <v>1.65</v>
      </c>
      <c r="D298" s="76">
        <v>1.65</v>
      </c>
      <c r="E298" s="76">
        <v>3.18</v>
      </c>
      <c r="F298" s="76">
        <v>0.501</v>
      </c>
      <c r="G298" s="76">
        <v>0.622</v>
      </c>
      <c r="H298" s="76" t="s">
        <v>731</v>
      </c>
      <c r="I298" s="76" t="s">
        <v>136</v>
      </c>
      <c r="J298" s="76">
        <v>0</v>
      </c>
      <c r="K298" s="76" t="s">
        <v>55</v>
      </c>
    </row>
    <row r="299" spans="1:11">
      <c r="A299" s="76" t="s">
        <v>374</v>
      </c>
      <c r="B299" s="76" t="s">
        <v>850</v>
      </c>
      <c r="C299" s="76">
        <v>1.64</v>
      </c>
      <c r="D299" s="76">
        <v>1.64</v>
      </c>
      <c r="E299" s="76">
        <v>3.18</v>
      </c>
      <c r="F299" s="76">
        <v>0.501</v>
      </c>
      <c r="G299" s="76">
        <v>0.622</v>
      </c>
      <c r="H299" s="76" t="s">
        <v>731</v>
      </c>
      <c r="I299" s="76" t="s">
        <v>137</v>
      </c>
      <c r="J299" s="76">
        <v>0</v>
      </c>
      <c r="K299" s="76" t="s">
        <v>55</v>
      </c>
    </row>
    <row r="300" spans="1:11">
      <c r="A300" s="76" t="s">
        <v>375</v>
      </c>
      <c r="B300" s="76" t="s">
        <v>850</v>
      </c>
      <c r="C300" s="76">
        <v>1.64</v>
      </c>
      <c r="D300" s="76">
        <v>1.64</v>
      </c>
      <c r="E300" s="76">
        <v>3.18</v>
      </c>
      <c r="F300" s="76">
        <v>0.501</v>
      </c>
      <c r="G300" s="76">
        <v>0.622</v>
      </c>
      <c r="H300" s="76" t="s">
        <v>731</v>
      </c>
      <c r="I300" s="76" t="s">
        <v>137</v>
      </c>
      <c r="J300" s="76">
        <v>0</v>
      </c>
      <c r="K300" s="76" t="s">
        <v>55</v>
      </c>
    </row>
    <row r="301" spans="1:11">
      <c r="A301" s="76" t="s">
        <v>376</v>
      </c>
      <c r="B301" s="76" t="s">
        <v>850</v>
      </c>
      <c r="C301" s="76">
        <v>1.64</v>
      </c>
      <c r="D301" s="76">
        <v>1.64</v>
      </c>
      <c r="E301" s="76">
        <v>3.18</v>
      </c>
      <c r="F301" s="76">
        <v>0.501</v>
      </c>
      <c r="G301" s="76">
        <v>0.622</v>
      </c>
      <c r="H301" s="76" t="s">
        <v>731</v>
      </c>
      <c r="I301" s="76" t="s">
        <v>137</v>
      </c>
      <c r="J301" s="76">
        <v>0</v>
      </c>
      <c r="K301" s="76" t="s">
        <v>55</v>
      </c>
    </row>
    <row r="302" spans="1:11">
      <c r="A302" s="76" t="s">
        <v>377</v>
      </c>
      <c r="B302" s="76" t="s">
        <v>850</v>
      </c>
      <c r="C302" s="76">
        <v>1.64</v>
      </c>
      <c r="D302" s="76">
        <v>1.64</v>
      </c>
      <c r="E302" s="76">
        <v>3.18</v>
      </c>
      <c r="F302" s="76">
        <v>0.501</v>
      </c>
      <c r="G302" s="76">
        <v>0.622</v>
      </c>
      <c r="H302" s="76" t="s">
        <v>731</v>
      </c>
      <c r="I302" s="76" t="s">
        <v>137</v>
      </c>
      <c r="J302" s="76">
        <v>0</v>
      </c>
      <c r="K302" s="76" t="s">
        <v>55</v>
      </c>
    </row>
    <row r="303" spans="1:11">
      <c r="A303" s="76" t="s">
        <v>378</v>
      </c>
      <c r="B303" s="76" t="s">
        <v>850</v>
      </c>
      <c r="C303" s="76">
        <v>1.65</v>
      </c>
      <c r="D303" s="76">
        <v>1.65</v>
      </c>
      <c r="E303" s="76">
        <v>3.18</v>
      </c>
      <c r="F303" s="76">
        <v>0.501</v>
      </c>
      <c r="G303" s="76">
        <v>0.622</v>
      </c>
      <c r="H303" s="76" t="s">
        <v>731</v>
      </c>
      <c r="I303" s="76" t="s">
        <v>139</v>
      </c>
      <c r="J303" s="76">
        <v>0</v>
      </c>
      <c r="K303" s="76" t="s">
        <v>55</v>
      </c>
    </row>
    <row r="304" spans="1:11">
      <c r="A304" s="76" t="s">
        <v>379</v>
      </c>
      <c r="B304" s="76" t="s">
        <v>850</v>
      </c>
      <c r="C304" s="76">
        <v>1.65</v>
      </c>
      <c r="D304" s="76">
        <v>1.65</v>
      </c>
      <c r="E304" s="76">
        <v>3.18</v>
      </c>
      <c r="F304" s="76">
        <v>0.501</v>
      </c>
      <c r="G304" s="76">
        <v>0.622</v>
      </c>
      <c r="H304" s="76" t="s">
        <v>731</v>
      </c>
      <c r="I304" s="76" t="s">
        <v>140</v>
      </c>
      <c r="J304" s="76">
        <v>0</v>
      </c>
      <c r="K304" s="76" t="s">
        <v>55</v>
      </c>
    </row>
    <row r="305" spans="1:11">
      <c r="A305" s="76" t="s">
        <v>380</v>
      </c>
      <c r="B305" s="76" t="s">
        <v>850</v>
      </c>
      <c r="C305" s="76">
        <v>1.64</v>
      </c>
      <c r="D305" s="76">
        <v>1.64</v>
      </c>
      <c r="E305" s="76">
        <v>3.18</v>
      </c>
      <c r="F305" s="76">
        <v>0.501</v>
      </c>
      <c r="G305" s="76">
        <v>0.622</v>
      </c>
      <c r="H305" s="76" t="s">
        <v>731</v>
      </c>
      <c r="I305" s="76" t="s">
        <v>140</v>
      </c>
      <c r="J305" s="76">
        <v>0</v>
      </c>
      <c r="K305" s="76" t="s">
        <v>55</v>
      </c>
    </row>
    <row r="306" spans="1:11">
      <c r="A306" s="76" t="s">
        <v>381</v>
      </c>
      <c r="B306" s="76" t="s">
        <v>850</v>
      </c>
      <c r="C306" s="76">
        <v>1.64</v>
      </c>
      <c r="D306" s="76">
        <v>1.64</v>
      </c>
      <c r="E306" s="76">
        <v>3.18</v>
      </c>
      <c r="F306" s="76">
        <v>0.501</v>
      </c>
      <c r="G306" s="76">
        <v>0.622</v>
      </c>
      <c r="H306" s="76" t="s">
        <v>731</v>
      </c>
      <c r="I306" s="76" t="s">
        <v>140</v>
      </c>
      <c r="J306" s="76">
        <v>0</v>
      </c>
      <c r="K306" s="76" t="s">
        <v>55</v>
      </c>
    </row>
    <row r="307" spans="1:11">
      <c r="A307" s="76" t="s">
        <v>382</v>
      </c>
      <c r="B307" s="76" t="s">
        <v>850</v>
      </c>
      <c r="C307" s="76">
        <v>1.64</v>
      </c>
      <c r="D307" s="76">
        <v>1.64</v>
      </c>
      <c r="E307" s="76">
        <v>3.18</v>
      </c>
      <c r="F307" s="76">
        <v>0.501</v>
      </c>
      <c r="G307" s="76">
        <v>0.622</v>
      </c>
      <c r="H307" s="76" t="s">
        <v>731</v>
      </c>
      <c r="I307" s="76" t="s">
        <v>140</v>
      </c>
      <c r="J307" s="76">
        <v>0</v>
      </c>
      <c r="K307" s="76" t="s">
        <v>55</v>
      </c>
    </row>
    <row r="308" spans="1:11">
      <c r="A308" s="76" t="s">
        <v>383</v>
      </c>
      <c r="B308" s="76" t="s">
        <v>850</v>
      </c>
      <c r="C308" s="76">
        <v>1.64</v>
      </c>
      <c r="D308" s="76">
        <v>1.64</v>
      </c>
      <c r="E308" s="76">
        <v>3.18</v>
      </c>
      <c r="F308" s="76">
        <v>0.501</v>
      </c>
      <c r="G308" s="76">
        <v>0.622</v>
      </c>
      <c r="H308" s="76" t="s">
        <v>731</v>
      </c>
      <c r="I308" s="76" t="s">
        <v>141</v>
      </c>
      <c r="J308" s="76">
        <v>0</v>
      </c>
      <c r="K308" s="76" t="s">
        <v>55</v>
      </c>
    </row>
    <row r="309" spans="1:11">
      <c r="A309" s="76" t="s">
        <v>384</v>
      </c>
      <c r="B309" s="76" t="s">
        <v>989</v>
      </c>
      <c r="C309" s="76">
        <v>1.31</v>
      </c>
      <c r="D309" s="76">
        <v>1.31</v>
      </c>
      <c r="E309" s="76">
        <v>3.18</v>
      </c>
      <c r="F309" s="76">
        <v>0.40200000000000002</v>
      </c>
      <c r="G309" s="76">
        <v>0.495</v>
      </c>
      <c r="H309" s="76" t="s">
        <v>731</v>
      </c>
      <c r="I309" s="76" t="s">
        <v>149</v>
      </c>
      <c r="J309" s="76">
        <v>90</v>
      </c>
      <c r="K309" s="76" t="s">
        <v>53</v>
      </c>
    </row>
    <row r="310" spans="1:11">
      <c r="A310" s="76" t="s">
        <v>385</v>
      </c>
      <c r="B310" s="76" t="s">
        <v>990</v>
      </c>
      <c r="C310" s="76">
        <v>1.31</v>
      </c>
      <c r="D310" s="76">
        <v>1.31</v>
      </c>
      <c r="E310" s="76">
        <v>3.18</v>
      </c>
      <c r="F310" s="76">
        <v>0.40200000000000002</v>
      </c>
      <c r="G310" s="76">
        <v>0.495</v>
      </c>
      <c r="H310" s="76" t="s">
        <v>731</v>
      </c>
      <c r="I310" s="76" t="s">
        <v>151</v>
      </c>
      <c r="J310" s="76">
        <v>270</v>
      </c>
      <c r="K310" s="76" t="s">
        <v>60</v>
      </c>
    </row>
    <row r="311" spans="1:11">
      <c r="A311" s="76" t="s">
        <v>386</v>
      </c>
      <c r="B311" s="76" t="s">
        <v>665</v>
      </c>
      <c r="C311" s="76">
        <v>1.64</v>
      </c>
      <c r="D311" s="76">
        <v>1.64</v>
      </c>
      <c r="E311" s="76">
        <v>3.18</v>
      </c>
      <c r="F311" s="76">
        <v>0.40200000000000002</v>
      </c>
      <c r="G311" s="76">
        <v>0.495</v>
      </c>
      <c r="H311" s="76" t="s">
        <v>731</v>
      </c>
      <c r="I311" s="76" t="s">
        <v>157</v>
      </c>
      <c r="J311" s="76">
        <v>180</v>
      </c>
      <c r="K311" s="76" t="s">
        <v>62</v>
      </c>
    </row>
    <row r="312" spans="1:11">
      <c r="A312" s="76" t="s">
        <v>387</v>
      </c>
      <c r="B312" s="76" t="s">
        <v>665</v>
      </c>
      <c r="C312" s="76">
        <v>1.64</v>
      </c>
      <c r="D312" s="76">
        <v>1.64</v>
      </c>
      <c r="E312" s="76">
        <v>3.18</v>
      </c>
      <c r="F312" s="76">
        <v>0.40200000000000002</v>
      </c>
      <c r="G312" s="76">
        <v>0.495</v>
      </c>
      <c r="H312" s="76" t="s">
        <v>731</v>
      </c>
      <c r="I312" s="76" t="s">
        <v>159</v>
      </c>
      <c r="J312" s="76">
        <v>180</v>
      </c>
      <c r="K312" s="76" t="s">
        <v>62</v>
      </c>
    </row>
    <row r="313" spans="1:11">
      <c r="A313" s="76" t="s">
        <v>388</v>
      </c>
      <c r="B313" s="76" t="s">
        <v>665</v>
      </c>
      <c r="C313" s="76">
        <v>1.64</v>
      </c>
      <c r="D313" s="76">
        <v>1.64</v>
      </c>
      <c r="E313" s="76">
        <v>3.18</v>
      </c>
      <c r="F313" s="76">
        <v>0.40200000000000002</v>
      </c>
      <c r="G313" s="76">
        <v>0.495</v>
      </c>
      <c r="H313" s="76" t="s">
        <v>731</v>
      </c>
      <c r="I313" s="76" t="s">
        <v>159</v>
      </c>
      <c r="J313" s="76">
        <v>180</v>
      </c>
      <c r="K313" s="76" t="s">
        <v>62</v>
      </c>
    </row>
    <row r="314" spans="1:11">
      <c r="A314" s="76" t="s">
        <v>389</v>
      </c>
      <c r="B314" s="76" t="s">
        <v>665</v>
      </c>
      <c r="C314" s="76">
        <v>1.64</v>
      </c>
      <c r="D314" s="76">
        <v>1.64</v>
      </c>
      <c r="E314" s="76">
        <v>3.18</v>
      </c>
      <c r="F314" s="76">
        <v>0.40200000000000002</v>
      </c>
      <c r="G314" s="76">
        <v>0.495</v>
      </c>
      <c r="H314" s="76" t="s">
        <v>731</v>
      </c>
      <c r="I314" s="76" t="s">
        <v>159</v>
      </c>
      <c r="J314" s="76">
        <v>180</v>
      </c>
      <c r="K314" s="76" t="s">
        <v>62</v>
      </c>
    </row>
    <row r="315" spans="1:11">
      <c r="A315" s="76" t="s">
        <v>390</v>
      </c>
      <c r="B315" s="76" t="s">
        <v>665</v>
      </c>
      <c r="C315" s="76">
        <v>1.64</v>
      </c>
      <c r="D315" s="76">
        <v>1.64</v>
      </c>
      <c r="E315" s="76">
        <v>3.18</v>
      </c>
      <c r="F315" s="76">
        <v>0.40200000000000002</v>
      </c>
      <c r="G315" s="76">
        <v>0.495</v>
      </c>
      <c r="H315" s="76" t="s">
        <v>731</v>
      </c>
      <c r="I315" s="76" t="s">
        <v>159</v>
      </c>
      <c r="J315" s="76">
        <v>180</v>
      </c>
      <c r="K315" s="76" t="s">
        <v>62</v>
      </c>
    </row>
    <row r="316" spans="1:11">
      <c r="A316" s="76" t="s">
        <v>391</v>
      </c>
      <c r="B316" s="76" t="s">
        <v>665</v>
      </c>
      <c r="C316" s="76">
        <v>1.65</v>
      </c>
      <c r="D316" s="76">
        <v>1.65</v>
      </c>
      <c r="E316" s="76">
        <v>3.18</v>
      </c>
      <c r="F316" s="76">
        <v>0.40200000000000002</v>
      </c>
      <c r="G316" s="76">
        <v>0.495</v>
      </c>
      <c r="H316" s="76" t="s">
        <v>731</v>
      </c>
      <c r="I316" s="76" t="s">
        <v>161</v>
      </c>
      <c r="J316" s="76">
        <v>180</v>
      </c>
      <c r="K316" s="76" t="s">
        <v>62</v>
      </c>
    </row>
    <row r="317" spans="1:11">
      <c r="A317" s="76" t="s">
        <v>392</v>
      </c>
      <c r="B317" s="76" t="s">
        <v>665</v>
      </c>
      <c r="C317" s="76">
        <v>1.65</v>
      </c>
      <c r="D317" s="76">
        <v>1.65</v>
      </c>
      <c r="E317" s="76">
        <v>3.18</v>
      </c>
      <c r="F317" s="76">
        <v>0.40200000000000002</v>
      </c>
      <c r="G317" s="76">
        <v>0.495</v>
      </c>
      <c r="H317" s="76" t="s">
        <v>731</v>
      </c>
      <c r="I317" s="76" t="s">
        <v>161</v>
      </c>
      <c r="J317" s="76">
        <v>180</v>
      </c>
      <c r="K317" s="76" t="s">
        <v>62</v>
      </c>
    </row>
    <row r="318" spans="1:11">
      <c r="A318" s="76" t="s">
        <v>393</v>
      </c>
      <c r="B318" s="76" t="s">
        <v>665</v>
      </c>
      <c r="C318" s="76">
        <v>3.41</v>
      </c>
      <c r="D318" s="76">
        <v>3.41</v>
      </c>
      <c r="E318" s="76">
        <v>3.18</v>
      </c>
      <c r="F318" s="76">
        <v>0.40200000000000002</v>
      </c>
      <c r="G318" s="76">
        <v>0.495</v>
      </c>
      <c r="H318" s="76" t="s">
        <v>731</v>
      </c>
      <c r="I318" s="76" t="s">
        <v>161</v>
      </c>
      <c r="J318" s="76">
        <v>180</v>
      </c>
      <c r="K318" s="76" t="s">
        <v>62</v>
      </c>
    </row>
    <row r="319" spans="1:11">
      <c r="A319" s="76" t="s">
        <v>394</v>
      </c>
      <c r="B319" s="76" t="s">
        <v>665</v>
      </c>
      <c r="C319" s="76">
        <v>1.64</v>
      </c>
      <c r="D319" s="76">
        <v>1.64</v>
      </c>
      <c r="E319" s="76">
        <v>3.18</v>
      </c>
      <c r="F319" s="76">
        <v>0.40200000000000002</v>
      </c>
      <c r="G319" s="76">
        <v>0.495</v>
      </c>
      <c r="H319" s="76" t="s">
        <v>731</v>
      </c>
      <c r="I319" s="76" t="s">
        <v>163</v>
      </c>
      <c r="J319" s="76">
        <v>180</v>
      </c>
      <c r="K319" s="76" t="s">
        <v>62</v>
      </c>
    </row>
    <row r="320" spans="1:11">
      <c r="A320" s="76" t="s">
        <v>395</v>
      </c>
      <c r="B320" s="76" t="s">
        <v>665</v>
      </c>
      <c r="C320" s="76">
        <v>1.64</v>
      </c>
      <c r="D320" s="76">
        <v>1.64</v>
      </c>
      <c r="E320" s="76">
        <v>3.18</v>
      </c>
      <c r="F320" s="76">
        <v>0.40200000000000002</v>
      </c>
      <c r="G320" s="76">
        <v>0.495</v>
      </c>
      <c r="H320" s="76" t="s">
        <v>731</v>
      </c>
      <c r="I320" s="76" t="s">
        <v>163</v>
      </c>
      <c r="J320" s="76">
        <v>180</v>
      </c>
      <c r="K320" s="76" t="s">
        <v>62</v>
      </c>
    </row>
    <row r="321" spans="1:11">
      <c r="A321" s="76" t="s">
        <v>396</v>
      </c>
      <c r="B321" s="76" t="s">
        <v>665</v>
      </c>
      <c r="C321" s="76">
        <v>1.64</v>
      </c>
      <c r="D321" s="76">
        <v>1.64</v>
      </c>
      <c r="E321" s="76">
        <v>3.18</v>
      </c>
      <c r="F321" s="76">
        <v>0.40200000000000002</v>
      </c>
      <c r="G321" s="76">
        <v>0.495</v>
      </c>
      <c r="H321" s="76" t="s">
        <v>731</v>
      </c>
      <c r="I321" s="76" t="s">
        <v>163</v>
      </c>
      <c r="J321" s="76">
        <v>180</v>
      </c>
      <c r="K321" s="76" t="s">
        <v>62</v>
      </c>
    </row>
    <row r="322" spans="1:11">
      <c r="A322" s="76" t="s">
        <v>397</v>
      </c>
      <c r="B322" s="76" t="s">
        <v>665</v>
      </c>
      <c r="C322" s="76">
        <v>1.64</v>
      </c>
      <c r="D322" s="76">
        <v>1.64</v>
      </c>
      <c r="E322" s="76">
        <v>3.18</v>
      </c>
      <c r="F322" s="76">
        <v>0.40200000000000002</v>
      </c>
      <c r="G322" s="76">
        <v>0.495</v>
      </c>
      <c r="H322" s="76" t="s">
        <v>731</v>
      </c>
      <c r="I322" s="76" t="s">
        <v>163</v>
      </c>
      <c r="J322" s="76">
        <v>180</v>
      </c>
      <c r="K322" s="76" t="s">
        <v>62</v>
      </c>
    </row>
    <row r="323" spans="1:11">
      <c r="A323" s="76" t="s">
        <v>398</v>
      </c>
      <c r="B323" s="76" t="s">
        <v>665</v>
      </c>
      <c r="C323" s="76">
        <v>1.65</v>
      </c>
      <c r="D323" s="76">
        <v>1.65</v>
      </c>
      <c r="E323" s="76">
        <v>3.18</v>
      </c>
      <c r="F323" s="76">
        <v>0.40200000000000002</v>
      </c>
      <c r="G323" s="76">
        <v>0.495</v>
      </c>
      <c r="H323" s="76" t="s">
        <v>731</v>
      </c>
      <c r="I323" s="76" t="s">
        <v>165</v>
      </c>
      <c r="J323" s="76">
        <v>180</v>
      </c>
      <c r="K323" s="76" t="s">
        <v>62</v>
      </c>
    </row>
    <row r="324" spans="1:11">
      <c r="A324" s="76" t="s">
        <v>399</v>
      </c>
      <c r="B324" s="76" t="s">
        <v>850</v>
      </c>
      <c r="C324" s="76">
        <v>1.65</v>
      </c>
      <c r="D324" s="76">
        <v>1.65</v>
      </c>
      <c r="E324" s="76">
        <v>3.18</v>
      </c>
      <c r="F324" s="76">
        <v>0.501</v>
      </c>
      <c r="G324" s="76">
        <v>0.622</v>
      </c>
      <c r="H324" s="76" t="s">
        <v>731</v>
      </c>
      <c r="I324" s="76" t="s">
        <v>167</v>
      </c>
      <c r="J324" s="76">
        <v>0</v>
      </c>
      <c r="K324" s="76" t="s">
        <v>55</v>
      </c>
    </row>
    <row r="325" spans="1:11">
      <c r="A325" s="76" t="s">
        <v>400</v>
      </c>
      <c r="B325" s="76" t="s">
        <v>850</v>
      </c>
      <c r="C325" s="76">
        <v>1.64</v>
      </c>
      <c r="D325" s="76">
        <v>1.64</v>
      </c>
      <c r="E325" s="76">
        <v>3.18</v>
      </c>
      <c r="F325" s="76">
        <v>0.501</v>
      </c>
      <c r="G325" s="76">
        <v>0.622</v>
      </c>
      <c r="H325" s="76" t="s">
        <v>731</v>
      </c>
      <c r="I325" s="76" t="s">
        <v>169</v>
      </c>
      <c r="J325" s="76">
        <v>0</v>
      </c>
      <c r="K325" s="76" t="s">
        <v>55</v>
      </c>
    </row>
    <row r="326" spans="1:11">
      <c r="A326" s="76" t="s">
        <v>401</v>
      </c>
      <c r="B326" s="76" t="s">
        <v>850</v>
      </c>
      <c r="C326" s="76">
        <v>1.64</v>
      </c>
      <c r="D326" s="76">
        <v>1.64</v>
      </c>
      <c r="E326" s="76">
        <v>3.18</v>
      </c>
      <c r="F326" s="76">
        <v>0.501</v>
      </c>
      <c r="G326" s="76">
        <v>0.622</v>
      </c>
      <c r="H326" s="76" t="s">
        <v>731</v>
      </c>
      <c r="I326" s="76" t="s">
        <v>169</v>
      </c>
      <c r="J326" s="76">
        <v>0</v>
      </c>
      <c r="K326" s="76" t="s">
        <v>55</v>
      </c>
    </row>
    <row r="327" spans="1:11">
      <c r="A327" s="76" t="s">
        <v>402</v>
      </c>
      <c r="B327" s="76" t="s">
        <v>850</v>
      </c>
      <c r="C327" s="76">
        <v>1.64</v>
      </c>
      <c r="D327" s="76">
        <v>1.64</v>
      </c>
      <c r="E327" s="76">
        <v>3.18</v>
      </c>
      <c r="F327" s="76">
        <v>0.501</v>
      </c>
      <c r="G327" s="76">
        <v>0.622</v>
      </c>
      <c r="H327" s="76" t="s">
        <v>731</v>
      </c>
      <c r="I327" s="76" t="s">
        <v>169</v>
      </c>
      <c r="J327" s="76">
        <v>0</v>
      </c>
      <c r="K327" s="76" t="s">
        <v>55</v>
      </c>
    </row>
    <row r="328" spans="1:11">
      <c r="A328" s="76" t="s">
        <v>403</v>
      </c>
      <c r="B328" s="76" t="s">
        <v>850</v>
      </c>
      <c r="C328" s="76">
        <v>1.64</v>
      </c>
      <c r="D328" s="76">
        <v>1.64</v>
      </c>
      <c r="E328" s="76">
        <v>3.18</v>
      </c>
      <c r="F328" s="76">
        <v>0.501</v>
      </c>
      <c r="G328" s="76">
        <v>0.622</v>
      </c>
      <c r="H328" s="76" t="s">
        <v>731</v>
      </c>
      <c r="I328" s="76" t="s">
        <v>169</v>
      </c>
      <c r="J328" s="76">
        <v>0</v>
      </c>
      <c r="K328" s="76" t="s">
        <v>55</v>
      </c>
    </row>
    <row r="329" spans="1:11">
      <c r="A329" s="76" t="s">
        <v>404</v>
      </c>
      <c r="B329" s="76" t="s">
        <v>850</v>
      </c>
      <c r="C329" s="76">
        <v>1.65</v>
      </c>
      <c r="D329" s="76">
        <v>1.65</v>
      </c>
      <c r="E329" s="76">
        <v>3.18</v>
      </c>
      <c r="F329" s="76">
        <v>0.501</v>
      </c>
      <c r="G329" s="76">
        <v>0.622</v>
      </c>
      <c r="H329" s="76" t="s">
        <v>731</v>
      </c>
      <c r="I329" s="76" t="s">
        <v>173</v>
      </c>
      <c r="J329" s="76">
        <v>0</v>
      </c>
      <c r="K329" s="76" t="s">
        <v>55</v>
      </c>
    </row>
    <row r="330" spans="1:11">
      <c r="A330" s="76" t="s">
        <v>405</v>
      </c>
      <c r="B330" s="76" t="s">
        <v>850</v>
      </c>
      <c r="C330" s="76">
        <v>1.65</v>
      </c>
      <c r="D330" s="76">
        <v>1.65</v>
      </c>
      <c r="E330" s="76">
        <v>3.18</v>
      </c>
      <c r="F330" s="76">
        <v>0.501</v>
      </c>
      <c r="G330" s="76">
        <v>0.622</v>
      </c>
      <c r="H330" s="76" t="s">
        <v>731</v>
      </c>
      <c r="I330" s="76" t="s">
        <v>175</v>
      </c>
      <c r="J330" s="76">
        <v>0</v>
      </c>
      <c r="K330" s="76" t="s">
        <v>55</v>
      </c>
    </row>
    <row r="331" spans="1:11">
      <c r="A331" s="76" t="s">
        <v>406</v>
      </c>
      <c r="B331" s="76" t="s">
        <v>850</v>
      </c>
      <c r="C331" s="76">
        <v>1.64</v>
      </c>
      <c r="D331" s="76">
        <v>1.64</v>
      </c>
      <c r="E331" s="76">
        <v>3.18</v>
      </c>
      <c r="F331" s="76">
        <v>0.501</v>
      </c>
      <c r="G331" s="76">
        <v>0.622</v>
      </c>
      <c r="H331" s="76" t="s">
        <v>731</v>
      </c>
      <c r="I331" s="76" t="s">
        <v>175</v>
      </c>
      <c r="J331" s="76">
        <v>0</v>
      </c>
      <c r="K331" s="76" t="s">
        <v>55</v>
      </c>
    </row>
    <row r="332" spans="1:11">
      <c r="A332" s="76" t="s">
        <v>407</v>
      </c>
      <c r="B332" s="76" t="s">
        <v>850</v>
      </c>
      <c r="C332" s="76">
        <v>1.64</v>
      </c>
      <c r="D332" s="76">
        <v>1.64</v>
      </c>
      <c r="E332" s="76">
        <v>3.18</v>
      </c>
      <c r="F332" s="76">
        <v>0.501</v>
      </c>
      <c r="G332" s="76">
        <v>0.622</v>
      </c>
      <c r="H332" s="76" t="s">
        <v>731</v>
      </c>
      <c r="I332" s="76" t="s">
        <v>175</v>
      </c>
      <c r="J332" s="76">
        <v>0</v>
      </c>
      <c r="K332" s="76" t="s">
        <v>55</v>
      </c>
    </row>
    <row r="333" spans="1:11">
      <c r="A333" s="76" t="s">
        <v>408</v>
      </c>
      <c r="B333" s="76" t="s">
        <v>850</v>
      </c>
      <c r="C333" s="76">
        <v>1.64</v>
      </c>
      <c r="D333" s="76">
        <v>1.64</v>
      </c>
      <c r="E333" s="76">
        <v>3.18</v>
      </c>
      <c r="F333" s="76">
        <v>0.501</v>
      </c>
      <c r="G333" s="76">
        <v>0.622</v>
      </c>
      <c r="H333" s="76" t="s">
        <v>731</v>
      </c>
      <c r="I333" s="76" t="s">
        <v>175</v>
      </c>
      <c r="J333" s="76">
        <v>0</v>
      </c>
      <c r="K333" s="76" t="s">
        <v>55</v>
      </c>
    </row>
    <row r="334" spans="1:11">
      <c r="A334" s="76" t="s">
        <v>409</v>
      </c>
      <c r="B334" s="76" t="s">
        <v>850</v>
      </c>
      <c r="C334" s="76">
        <v>1.64</v>
      </c>
      <c r="D334" s="76">
        <v>1.64</v>
      </c>
      <c r="E334" s="76">
        <v>3.18</v>
      </c>
      <c r="F334" s="76">
        <v>0.501</v>
      </c>
      <c r="G334" s="76">
        <v>0.622</v>
      </c>
      <c r="H334" s="76" t="s">
        <v>731</v>
      </c>
      <c r="I334" s="76" t="s">
        <v>177</v>
      </c>
      <c r="J334" s="76">
        <v>0</v>
      </c>
      <c r="K334" s="76" t="s">
        <v>55</v>
      </c>
    </row>
    <row r="335" spans="1:11">
      <c r="A335" s="76" t="s">
        <v>964</v>
      </c>
      <c r="B335" s="76"/>
      <c r="C335" s="76"/>
      <c r="D335" s="76">
        <v>184.21</v>
      </c>
      <c r="E335" s="76">
        <v>3.18</v>
      </c>
      <c r="F335" s="76">
        <v>0.441</v>
      </c>
      <c r="G335" s="76">
        <v>0.54500000000000004</v>
      </c>
      <c r="H335" s="76"/>
      <c r="I335" s="76"/>
      <c r="J335" s="76"/>
      <c r="K335" s="76"/>
    </row>
    <row r="336" spans="1:11">
      <c r="A336" s="76" t="s">
        <v>965</v>
      </c>
      <c r="B336" s="76"/>
      <c r="C336" s="76"/>
      <c r="D336" s="76">
        <v>72.38</v>
      </c>
      <c r="E336" s="76">
        <v>3.18</v>
      </c>
      <c r="F336" s="76">
        <v>0.501</v>
      </c>
      <c r="G336" s="76">
        <v>0.622</v>
      </c>
      <c r="H336" s="76"/>
      <c r="I336" s="76"/>
      <c r="J336" s="76"/>
      <c r="K336" s="76"/>
    </row>
    <row r="337" spans="1:11">
      <c r="A337" s="76" t="s">
        <v>966</v>
      </c>
      <c r="B337" s="76"/>
      <c r="C337" s="76"/>
      <c r="D337" s="76">
        <v>111.83</v>
      </c>
      <c r="E337" s="76">
        <v>3.18</v>
      </c>
      <c r="F337" s="76">
        <v>0.40200000000000002</v>
      </c>
      <c r="G337" s="76">
        <v>0.495</v>
      </c>
      <c r="H337" s="76"/>
      <c r="I337" s="76"/>
      <c r="J337" s="76"/>
      <c r="K337" s="76"/>
    </row>
    <row r="339" spans="1:11">
      <c r="A339" s="72"/>
      <c r="B339" s="76" t="s">
        <v>782</v>
      </c>
      <c r="C339" s="76" t="s">
        <v>562</v>
      </c>
      <c r="D339" s="76" t="s">
        <v>867</v>
      </c>
    </row>
    <row r="340" spans="1:11">
      <c r="A340" s="76" t="s">
        <v>700</v>
      </c>
      <c r="B340" s="76"/>
      <c r="C340" s="76"/>
      <c r="D340" s="76"/>
    </row>
    <row r="342" spans="1:11">
      <c r="A342" s="72"/>
      <c r="B342" s="76" t="s">
        <v>782</v>
      </c>
      <c r="C342" s="76" t="s">
        <v>868</v>
      </c>
      <c r="D342" s="76" t="s">
        <v>869</v>
      </c>
      <c r="E342" s="76" t="s">
        <v>870</v>
      </c>
      <c r="F342" s="76" t="s">
        <v>871</v>
      </c>
      <c r="G342" s="76" t="s">
        <v>867</v>
      </c>
    </row>
    <row r="343" spans="1:11">
      <c r="A343" s="76" t="s">
        <v>410</v>
      </c>
      <c r="B343" s="76" t="s">
        <v>411</v>
      </c>
      <c r="C343" s="76">
        <v>1778.96</v>
      </c>
      <c r="D343" s="76">
        <v>1420.77</v>
      </c>
      <c r="E343" s="76">
        <v>358.18</v>
      </c>
      <c r="F343" s="76">
        <v>0.8</v>
      </c>
      <c r="G343" s="76">
        <v>3.64</v>
      </c>
    </row>
    <row r="344" spans="1:11">
      <c r="A344" s="76" t="s">
        <v>412</v>
      </c>
      <c r="B344" s="76" t="s">
        <v>411</v>
      </c>
      <c r="C344" s="76">
        <v>1820.07</v>
      </c>
      <c r="D344" s="76">
        <v>1453.61</v>
      </c>
      <c r="E344" s="76">
        <v>366.46</v>
      </c>
      <c r="F344" s="76">
        <v>0.8</v>
      </c>
      <c r="G344" s="76">
        <v>3.62</v>
      </c>
    </row>
    <row r="345" spans="1:11">
      <c r="A345" s="76" t="s">
        <v>413</v>
      </c>
      <c r="B345" s="76" t="s">
        <v>411</v>
      </c>
      <c r="C345" s="76">
        <v>1917.83</v>
      </c>
      <c r="D345" s="76">
        <v>1531.69</v>
      </c>
      <c r="E345" s="76">
        <v>386.15</v>
      </c>
      <c r="F345" s="76">
        <v>0.8</v>
      </c>
      <c r="G345" s="76">
        <v>3.64</v>
      </c>
    </row>
    <row r="346" spans="1:11">
      <c r="A346" s="76" t="s">
        <v>414</v>
      </c>
      <c r="B346" s="76" t="s">
        <v>411</v>
      </c>
      <c r="C346" s="76">
        <v>1810.34</v>
      </c>
      <c r="D346" s="76">
        <v>1445.84</v>
      </c>
      <c r="E346" s="76">
        <v>364.5</v>
      </c>
      <c r="F346" s="76">
        <v>0.8</v>
      </c>
      <c r="G346" s="76">
        <v>3.63</v>
      </c>
    </row>
    <row r="347" spans="1:11">
      <c r="A347" s="76" t="s">
        <v>415</v>
      </c>
      <c r="B347" s="76" t="s">
        <v>411</v>
      </c>
      <c r="C347" s="76">
        <v>1898.19</v>
      </c>
      <c r="D347" s="76">
        <v>1516</v>
      </c>
      <c r="E347" s="76">
        <v>382.19</v>
      </c>
      <c r="F347" s="76">
        <v>0.8</v>
      </c>
      <c r="G347" s="76">
        <v>3.6</v>
      </c>
    </row>
    <row r="348" spans="1:11">
      <c r="A348" s="76" t="s">
        <v>416</v>
      </c>
      <c r="B348" s="76" t="s">
        <v>411</v>
      </c>
      <c r="C348" s="76">
        <v>2678.36</v>
      </c>
      <c r="D348" s="76">
        <v>2139.08</v>
      </c>
      <c r="E348" s="76">
        <v>539.27</v>
      </c>
      <c r="F348" s="76">
        <v>0.8</v>
      </c>
      <c r="G348" s="76">
        <v>3.45</v>
      </c>
    </row>
    <row r="349" spans="1:11">
      <c r="A349" s="76" t="s">
        <v>417</v>
      </c>
      <c r="B349" s="76" t="s">
        <v>411</v>
      </c>
      <c r="C349" s="76">
        <v>9067.01</v>
      </c>
      <c r="D349" s="76">
        <v>7241.42</v>
      </c>
      <c r="E349" s="76">
        <v>1825.59</v>
      </c>
      <c r="F349" s="76">
        <v>0.8</v>
      </c>
      <c r="G349" s="76">
        <v>2.99</v>
      </c>
    </row>
    <row r="350" spans="1:11">
      <c r="A350" s="76" t="s">
        <v>418</v>
      </c>
      <c r="B350" s="76" t="s">
        <v>411</v>
      </c>
      <c r="C350" s="76">
        <v>7355.4</v>
      </c>
      <c r="D350" s="76">
        <v>5874.43</v>
      </c>
      <c r="E350" s="76">
        <v>1480.97</v>
      </c>
      <c r="F350" s="76">
        <v>0.8</v>
      </c>
      <c r="G350" s="76">
        <v>2.98</v>
      </c>
    </row>
    <row r="351" spans="1:11">
      <c r="A351" s="76" t="s">
        <v>419</v>
      </c>
      <c r="B351" s="76" t="s">
        <v>411</v>
      </c>
      <c r="C351" s="76">
        <v>8786.2900000000009</v>
      </c>
      <c r="D351" s="76">
        <v>7017.22</v>
      </c>
      <c r="E351" s="76">
        <v>1769.07</v>
      </c>
      <c r="F351" s="76">
        <v>0.8</v>
      </c>
      <c r="G351" s="76">
        <v>2.98</v>
      </c>
    </row>
    <row r="352" spans="1:11">
      <c r="A352" s="76" t="s">
        <v>420</v>
      </c>
      <c r="B352" s="76" t="s">
        <v>411</v>
      </c>
      <c r="C352" s="76">
        <v>2490.85</v>
      </c>
      <c r="D352" s="76">
        <v>1989.33</v>
      </c>
      <c r="E352" s="76">
        <v>501.52</v>
      </c>
      <c r="F352" s="76">
        <v>0.8</v>
      </c>
      <c r="G352" s="76">
        <v>3.5</v>
      </c>
    </row>
    <row r="353" spans="1:7">
      <c r="A353" s="76" t="s">
        <v>421</v>
      </c>
      <c r="B353" s="76" t="s">
        <v>411</v>
      </c>
      <c r="C353" s="76">
        <v>2428.5</v>
      </c>
      <c r="D353" s="76">
        <v>1939.54</v>
      </c>
      <c r="E353" s="76">
        <v>488.97</v>
      </c>
      <c r="F353" s="76">
        <v>0.8</v>
      </c>
      <c r="G353" s="76">
        <v>3.53</v>
      </c>
    </row>
    <row r="354" spans="1:7">
      <c r="A354" s="76" t="s">
        <v>422</v>
      </c>
      <c r="B354" s="76" t="s">
        <v>411</v>
      </c>
      <c r="C354" s="76">
        <v>9221.49</v>
      </c>
      <c r="D354" s="76">
        <v>7364.79</v>
      </c>
      <c r="E354" s="76">
        <v>1856.7</v>
      </c>
      <c r="F354" s="76">
        <v>0.8</v>
      </c>
      <c r="G354" s="76">
        <v>2.99</v>
      </c>
    </row>
    <row r="355" spans="1:7">
      <c r="A355" s="76" t="s">
        <v>423</v>
      </c>
      <c r="B355" s="76" t="s">
        <v>411</v>
      </c>
      <c r="C355" s="76">
        <v>2875.61</v>
      </c>
      <c r="D355" s="76">
        <v>2296.62</v>
      </c>
      <c r="E355" s="76">
        <v>578.99</v>
      </c>
      <c r="F355" s="76">
        <v>0.8</v>
      </c>
      <c r="G355" s="76">
        <v>3.39</v>
      </c>
    </row>
    <row r="356" spans="1:7">
      <c r="A356" s="76" t="s">
        <v>424</v>
      </c>
      <c r="B356" s="76" t="s">
        <v>411</v>
      </c>
      <c r="C356" s="76">
        <v>8414.15</v>
      </c>
      <c r="D356" s="76">
        <v>6720.01</v>
      </c>
      <c r="E356" s="76">
        <v>1694.15</v>
      </c>
      <c r="F356" s="76">
        <v>0.8</v>
      </c>
      <c r="G356" s="76">
        <v>2.99</v>
      </c>
    </row>
    <row r="357" spans="1:7">
      <c r="A357" s="76" t="s">
        <v>425</v>
      </c>
      <c r="B357" s="76" t="s">
        <v>411</v>
      </c>
      <c r="C357" s="76">
        <v>2400.4699999999998</v>
      </c>
      <c r="D357" s="76">
        <v>1917.15</v>
      </c>
      <c r="E357" s="76">
        <v>483.32</v>
      </c>
      <c r="F357" s="76">
        <v>0.8</v>
      </c>
      <c r="G357" s="76">
        <v>3.55</v>
      </c>
    </row>
    <row r="358" spans="1:7">
      <c r="A358" s="76" t="s">
        <v>426</v>
      </c>
      <c r="B358" s="76" t="s">
        <v>411</v>
      </c>
      <c r="C358" s="76">
        <v>2666.11</v>
      </c>
      <c r="D358" s="76">
        <v>2129.3000000000002</v>
      </c>
      <c r="E358" s="76">
        <v>536.80999999999995</v>
      </c>
      <c r="F358" s="76">
        <v>0.8</v>
      </c>
      <c r="G358" s="76">
        <v>3.45</v>
      </c>
    </row>
    <row r="359" spans="1:7">
      <c r="A359" s="76" t="s">
        <v>427</v>
      </c>
      <c r="B359" s="76" t="s">
        <v>411</v>
      </c>
      <c r="C359" s="76">
        <v>9094.93</v>
      </c>
      <c r="D359" s="76">
        <v>7263.71</v>
      </c>
      <c r="E359" s="76">
        <v>1831.22</v>
      </c>
      <c r="F359" s="76">
        <v>0.8</v>
      </c>
      <c r="G359" s="76">
        <v>2.99</v>
      </c>
    </row>
    <row r="360" spans="1:7">
      <c r="A360" s="76" t="s">
        <v>428</v>
      </c>
      <c r="B360" s="76" t="s">
        <v>411</v>
      </c>
      <c r="C360" s="76">
        <v>7564.6</v>
      </c>
      <c r="D360" s="76">
        <v>6041.51</v>
      </c>
      <c r="E360" s="76">
        <v>1523.09</v>
      </c>
      <c r="F360" s="76">
        <v>0.8</v>
      </c>
      <c r="G360" s="76">
        <v>2.99</v>
      </c>
    </row>
    <row r="361" spans="1:7">
      <c r="A361" s="76" t="s">
        <v>429</v>
      </c>
      <c r="B361" s="76" t="s">
        <v>411</v>
      </c>
      <c r="C361" s="76">
        <v>9085.65</v>
      </c>
      <c r="D361" s="76">
        <v>7256.31</v>
      </c>
      <c r="E361" s="76">
        <v>1829.35</v>
      </c>
      <c r="F361" s="76">
        <v>0.8</v>
      </c>
      <c r="G361" s="76">
        <v>2.99</v>
      </c>
    </row>
    <row r="362" spans="1:7">
      <c r="A362" s="76" t="s">
        <v>430</v>
      </c>
      <c r="B362" s="76" t="s">
        <v>411</v>
      </c>
      <c r="C362" s="76">
        <v>2590.29</v>
      </c>
      <c r="D362" s="76">
        <v>2068.75</v>
      </c>
      <c r="E362" s="76">
        <v>521.54</v>
      </c>
      <c r="F362" s="76">
        <v>0.8</v>
      </c>
      <c r="G362" s="76">
        <v>3.49</v>
      </c>
    </row>
    <row r="363" spans="1:7">
      <c r="A363" s="76" t="s">
        <v>431</v>
      </c>
      <c r="B363" s="76" t="s">
        <v>411</v>
      </c>
      <c r="C363" s="76">
        <v>2535.7199999999998</v>
      </c>
      <c r="D363" s="76">
        <v>2025.17</v>
      </c>
      <c r="E363" s="76">
        <v>510.55</v>
      </c>
      <c r="F363" s="76">
        <v>0.8</v>
      </c>
      <c r="G363" s="76">
        <v>3.48</v>
      </c>
    </row>
    <row r="364" spans="1:7">
      <c r="A364" s="76" t="s">
        <v>432</v>
      </c>
      <c r="B364" s="76" t="s">
        <v>411</v>
      </c>
      <c r="C364" s="76">
        <v>8889.9500000000007</v>
      </c>
      <c r="D364" s="76">
        <v>7100.01</v>
      </c>
      <c r="E364" s="76">
        <v>1789.95</v>
      </c>
      <c r="F364" s="76">
        <v>0.8</v>
      </c>
      <c r="G364" s="76">
        <v>2.99</v>
      </c>
    </row>
    <row r="365" spans="1:7">
      <c r="A365" s="76" t="s">
        <v>433</v>
      </c>
      <c r="B365" s="76" t="s">
        <v>411</v>
      </c>
      <c r="C365" s="76">
        <v>2356.73</v>
      </c>
      <c r="D365" s="76">
        <v>1882.22</v>
      </c>
      <c r="E365" s="76">
        <v>474.52</v>
      </c>
      <c r="F365" s="76">
        <v>0.8</v>
      </c>
      <c r="G365" s="76">
        <v>3.53</v>
      </c>
    </row>
    <row r="366" spans="1:7">
      <c r="A366" s="76" t="s">
        <v>434</v>
      </c>
      <c r="B366" s="76" t="s">
        <v>411</v>
      </c>
      <c r="C366" s="76">
        <v>8740.36</v>
      </c>
      <c r="D366" s="76">
        <v>6980.53</v>
      </c>
      <c r="E366" s="76">
        <v>1759.83</v>
      </c>
      <c r="F366" s="76">
        <v>0.8</v>
      </c>
      <c r="G366" s="76">
        <v>2.99</v>
      </c>
    </row>
    <row r="367" spans="1:7">
      <c r="A367" s="76" t="s">
        <v>435</v>
      </c>
      <c r="B367" s="76" t="s">
        <v>411</v>
      </c>
      <c r="C367" s="76">
        <v>2485.2399999999998</v>
      </c>
      <c r="D367" s="76">
        <v>1984.85</v>
      </c>
      <c r="E367" s="76">
        <v>500.39</v>
      </c>
      <c r="F367" s="76">
        <v>0.8</v>
      </c>
      <c r="G367" s="76">
        <v>3.51</v>
      </c>
    </row>
    <row r="368" spans="1:7">
      <c r="A368" s="76" t="s">
        <v>436</v>
      </c>
      <c r="B368" s="76" t="s">
        <v>411</v>
      </c>
      <c r="C368" s="76">
        <v>3361.77</v>
      </c>
      <c r="D368" s="76">
        <v>2684.89</v>
      </c>
      <c r="E368" s="76">
        <v>676.87</v>
      </c>
      <c r="F368" s="76">
        <v>0.8</v>
      </c>
      <c r="G368" s="76">
        <v>3.26</v>
      </c>
    </row>
    <row r="369" spans="1:7">
      <c r="A369" s="76" t="s">
        <v>437</v>
      </c>
      <c r="B369" s="76" t="s">
        <v>411</v>
      </c>
      <c r="C369" s="76">
        <v>11536.87</v>
      </c>
      <c r="D369" s="76">
        <v>9213.98</v>
      </c>
      <c r="E369" s="76">
        <v>2322.89</v>
      </c>
      <c r="F369" s="76">
        <v>0.8</v>
      </c>
      <c r="G369" s="76">
        <v>2.99</v>
      </c>
    </row>
    <row r="370" spans="1:7">
      <c r="A370" s="76" t="s">
        <v>438</v>
      </c>
      <c r="B370" s="76" t="s">
        <v>411</v>
      </c>
      <c r="C370" s="76">
        <v>9514.75</v>
      </c>
      <c r="D370" s="76">
        <v>7599</v>
      </c>
      <c r="E370" s="76">
        <v>1915.74</v>
      </c>
      <c r="F370" s="76">
        <v>0.8</v>
      </c>
      <c r="G370" s="76">
        <v>2.98</v>
      </c>
    </row>
    <row r="371" spans="1:7">
      <c r="A371" s="76" t="s">
        <v>439</v>
      </c>
      <c r="B371" s="76" t="s">
        <v>411</v>
      </c>
      <c r="C371" s="76">
        <v>11546.54</v>
      </c>
      <c r="D371" s="76">
        <v>9221.7000000000007</v>
      </c>
      <c r="E371" s="76">
        <v>2324.83</v>
      </c>
      <c r="F371" s="76">
        <v>0.8</v>
      </c>
      <c r="G371" s="76">
        <v>2.99</v>
      </c>
    </row>
    <row r="372" spans="1:7">
      <c r="A372" s="76" t="s">
        <v>440</v>
      </c>
      <c r="B372" s="76" t="s">
        <v>411</v>
      </c>
      <c r="C372" s="76">
        <v>3304.99</v>
      </c>
      <c r="D372" s="76">
        <v>2639.55</v>
      </c>
      <c r="E372" s="76">
        <v>665.44</v>
      </c>
      <c r="F372" s="76">
        <v>0.8</v>
      </c>
      <c r="G372" s="76">
        <v>3.28</v>
      </c>
    </row>
    <row r="373" spans="1:7">
      <c r="A373" s="76" t="s">
        <v>497</v>
      </c>
      <c r="B373" s="76" t="s">
        <v>411</v>
      </c>
      <c r="C373" s="76">
        <v>3339.23</v>
      </c>
      <c r="D373" s="76">
        <v>2666.89</v>
      </c>
      <c r="E373" s="76">
        <v>672.34</v>
      </c>
      <c r="F373" s="76">
        <v>0.8</v>
      </c>
      <c r="G373" s="76">
        <v>3.27</v>
      </c>
    </row>
    <row r="374" spans="1:7">
      <c r="A374" s="76" t="s">
        <v>498</v>
      </c>
      <c r="B374" s="76" t="s">
        <v>411</v>
      </c>
      <c r="C374" s="76">
        <v>11662.17</v>
      </c>
      <c r="D374" s="76">
        <v>9314.06</v>
      </c>
      <c r="E374" s="76">
        <v>2348.12</v>
      </c>
      <c r="F374" s="76">
        <v>0.8</v>
      </c>
      <c r="G374" s="76">
        <v>2.98</v>
      </c>
    </row>
    <row r="375" spans="1:7">
      <c r="A375" s="76" t="s">
        <v>499</v>
      </c>
      <c r="B375" s="76" t="s">
        <v>411</v>
      </c>
      <c r="C375" s="76">
        <v>3058.96</v>
      </c>
      <c r="D375" s="76">
        <v>2443.0500000000002</v>
      </c>
      <c r="E375" s="76">
        <v>615.9</v>
      </c>
      <c r="F375" s="76">
        <v>0.8</v>
      </c>
      <c r="G375" s="76">
        <v>3.34</v>
      </c>
    </row>
    <row r="376" spans="1:7">
      <c r="A376" s="76" t="s">
        <v>500</v>
      </c>
      <c r="B376" s="76" t="s">
        <v>411</v>
      </c>
      <c r="C376" s="76">
        <v>11565.64</v>
      </c>
      <c r="D376" s="76">
        <v>9236.9599999999991</v>
      </c>
      <c r="E376" s="76">
        <v>2328.6799999999998</v>
      </c>
      <c r="F376" s="76">
        <v>0.8</v>
      </c>
      <c r="G376" s="76">
        <v>2.99</v>
      </c>
    </row>
    <row r="377" spans="1:7">
      <c r="A377" s="76" t="s">
        <v>501</v>
      </c>
      <c r="B377" s="76" t="s">
        <v>411</v>
      </c>
      <c r="C377" s="76">
        <v>3281.76</v>
      </c>
      <c r="D377" s="76">
        <v>2621</v>
      </c>
      <c r="E377" s="76">
        <v>660.77</v>
      </c>
      <c r="F377" s="76">
        <v>0.8</v>
      </c>
      <c r="G377" s="76">
        <v>3.29</v>
      </c>
    </row>
    <row r="378" spans="1:7">
      <c r="A378" s="76" t="s">
        <v>502</v>
      </c>
      <c r="B378" s="76" t="s">
        <v>411</v>
      </c>
      <c r="C378" s="76">
        <v>9584.7000000000007</v>
      </c>
      <c r="D378" s="76">
        <v>7654.87</v>
      </c>
      <c r="E378" s="76">
        <v>1929.83</v>
      </c>
      <c r="F378" s="76">
        <v>0.8</v>
      </c>
      <c r="G378" s="76">
        <v>4.0599999999999996</v>
      </c>
    </row>
    <row r="379" spans="1:7">
      <c r="A379" s="76" t="s">
        <v>503</v>
      </c>
      <c r="B379" s="76" t="s">
        <v>411</v>
      </c>
      <c r="C379" s="76">
        <v>15362.91</v>
      </c>
      <c r="D379" s="76">
        <v>12269.67</v>
      </c>
      <c r="E379" s="76">
        <v>3093.24</v>
      </c>
      <c r="F379" s="76">
        <v>0.8</v>
      </c>
      <c r="G379" s="76">
        <v>4.03</v>
      </c>
    </row>
    <row r="380" spans="1:7">
      <c r="A380" s="76" t="s">
        <v>504</v>
      </c>
      <c r="B380" s="76" t="s">
        <v>411</v>
      </c>
      <c r="C380" s="76">
        <v>1374.55</v>
      </c>
      <c r="D380" s="76">
        <v>1097.8</v>
      </c>
      <c r="E380" s="76">
        <v>276.76</v>
      </c>
      <c r="F380" s="76">
        <v>0.8</v>
      </c>
      <c r="G380" s="76">
        <v>4.01</v>
      </c>
    </row>
    <row r="381" spans="1:7">
      <c r="A381" s="76" t="s">
        <v>505</v>
      </c>
      <c r="B381" s="76" t="s">
        <v>411</v>
      </c>
      <c r="C381" s="76">
        <v>8149.79</v>
      </c>
      <c r="D381" s="76">
        <v>6508.87</v>
      </c>
      <c r="E381" s="76">
        <v>1640.92</v>
      </c>
      <c r="F381" s="76">
        <v>0.8</v>
      </c>
      <c r="G381" s="76">
        <v>4.05</v>
      </c>
    </row>
    <row r="382" spans="1:7">
      <c r="A382" s="76" t="s">
        <v>506</v>
      </c>
      <c r="B382" s="76" t="s">
        <v>411</v>
      </c>
      <c r="C382" s="76">
        <v>1473.75</v>
      </c>
      <c r="D382" s="76">
        <v>1177.01</v>
      </c>
      <c r="E382" s="76">
        <v>296.73</v>
      </c>
      <c r="F382" s="76">
        <v>0.8</v>
      </c>
      <c r="G382" s="76">
        <v>4.07</v>
      </c>
    </row>
    <row r="383" spans="1:7">
      <c r="A383" s="76" t="s">
        <v>818</v>
      </c>
      <c r="B383" s="76" t="s">
        <v>411</v>
      </c>
      <c r="C383" s="76">
        <v>6266.79</v>
      </c>
      <c r="D383" s="76">
        <v>5005.01</v>
      </c>
      <c r="E383" s="76">
        <v>1261.79</v>
      </c>
      <c r="F383" s="76">
        <v>0.8</v>
      </c>
      <c r="G383" s="76">
        <v>4.0599999999999996</v>
      </c>
    </row>
    <row r="384" spans="1:7">
      <c r="A384" s="76" t="s">
        <v>507</v>
      </c>
      <c r="B384" s="76" t="s">
        <v>411</v>
      </c>
      <c r="C384" s="76">
        <v>29622.2</v>
      </c>
      <c r="D384" s="76">
        <v>23657.919999999998</v>
      </c>
      <c r="E384" s="76">
        <v>5964.27</v>
      </c>
      <c r="F384" s="76">
        <v>0.8</v>
      </c>
      <c r="G384" s="76">
        <v>3.74</v>
      </c>
    </row>
    <row r="385" spans="1:7">
      <c r="A385" s="76" t="s">
        <v>508</v>
      </c>
      <c r="B385" s="76" t="s">
        <v>411</v>
      </c>
      <c r="C385" s="76">
        <v>2448.5100000000002</v>
      </c>
      <c r="D385" s="76">
        <v>1955.51</v>
      </c>
      <c r="E385" s="76">
        <v>492.99</v>
      </c>
      <c r="F385" s="76">
        <v>0.8</v>
      </c>
      <c r="G385" s="76">
        <v>4.07</v>
      </c>
    </row>
    <row r="386" spans="1:7">
      <c r="A386" s="76" t="s">
        <v>509</v>
      </c>
      <c r="B386" s="76" t="s">
        <v>411</v>
      </c>
      <c r="C386" s="76">
        <v>6635.86</v>
      </c>
      <c r="D386" s="76">
        <v>5299.76</v>
      </c>
      <c r="E386" s="76">
        <v>1336.1</v>
      </c>
      <c r="F386" s="76">
        <v>0.8</v>
      </c>
      <c r="G386" s="76">
        <v>4.05</v>
      </c>
    </row>
    <row r="387" spans="1:7">
      <c r="A387" s="76" t="s">
        <v>510</v>
      </c>
      <c r="B387" s="76" t="s">
        <v>411</v>
      </c>
      <c r="C387" s="76">
        <v>5667.89</v>
      </c>
      <c r="D387" s="76">
        <v>4526.6899999999996</v>
      </c>
      <c r="E387" s="76">
        <v>1141.2</v>
      </c>
      <c r="F387" s="76">
        <v>0.8</v>
      </c>
      <c r="G387" s="76">
        <v>4.05</v>
      </c>
    </row>
    <row r="388" spans="1:7">
      <c r="A388" s="76" t="s">
        <v>511</v>
      </c>
      <c r="B388" s="76" t="s">
        <v>411</v>
      </c>
      <c r="C388" s="76">
        <v>5667.89</v>
      </c>
      <c r="D388" s="76">
        <v>4526.6899999999996</v>
      </c>
      <c r="E388" s="76">
        <v>1141.2</v>
      </c>
      <c r="F388" s="76">
        <v>0.8</v>
      </c>
      <c r="G388" s="76">
        <v>4.05</v>
      </c>
    </row>
    <row r="389" spans="1:7">
      <c r="A389" s="76" t="s">
        <v>819</v>
      </c>
      <c r="B389" s="76" t="s">
        <v>411</v>
      </c>
      <c r="C389" s="76">
        <v>7411.05</v>
      </c>
      <c r="D389" s="76">
        <v>5918.88</v>
      </c>
      <c r="E389" s="76">
        <v>1492.18</v>
      </c>
      <c r="F389" s="76">
        <v>0.8</v>
      </c>
      <c r="G389" s="76">
        <v>4.0599999999999996</v>
      </c>
    </row>
    <row r="391" spans="1:7">
      <c r="A391" s="72"/>
      <c r="B391" s="76" t="s">
        <v>782</v>
      </c>
      <c r="C391" s="76" t="s">
        <v>868</v>
      </c>
      <c r="D391" s="76" t="s">
        <v>867</v>
      </c>
    </row>
    <row r="392" spans="1:7">
      <c r="A392" s="76" t="s">
        <v>563</v>
      </c>
      <c r="B392" s="76" t="s">
        <v>967</v>
      </c>
      <c r="C392" s="76">
        <v>86.68</v>
      </c>
      <c r="D392" s="76">
        <v>1</v>
      </c>
    </row>
    <row r="393" spans="1:7">
      <c r="A393" s="76" t="s">
        <v>840</v>
      </c>
      <c r="B393" s="76" t="s">
        <v>967</v>
      </c>
      <c r="C393" s="76">
        <v>0</v>
      </c>
      <c r="D393" s="76">
        <v>1</v>
      </c>
    </row>
    <row r="394" spans="1:7">
      <c r="A394" s="76" t="s">
        <v>564</v>
      </c>
      <c r="B394" s="76" t="s">
        <v>967</v>
      </c>
      <c r="C394" s="76">
        <v>819.84</v>
      </c>
      <c r="D394" s="76">
        <v>1</v>
      </c>
    </row>
    <row r="395" spans="1:7">
      <c r="A395" s="76" t="s">
        <v>565</v>
      </c>
      <c r="B395" s="76" t="s">
        <v>967</v>
      </c>
      <c r="C395" s="76">
        <v>840.86</v>
      </c>
      <c r="D395" s="76">
        <v>1</v>
      </c>
    </row>
    <row r="396" spans="1:7">
      <c r="A396" s="76" t="s">
        <v>566</v>
      </c>
      <c r="B396" s="76" t="s">
        <v>967</v>
      </c>
      <c r="C396" s="76">
        <v>1046.6199999999999</v>
      </c>
      <c r="D396" s="76">
        <v>1</v>
      </c>
    </row>
    <row r="397" spans="1:7">
      <c r="A397" s="76" t="s">
        <v>567</v>
      </c>
      <c r="B397" s="76" t="s">
        <v>967</v>
      </c>
      <c r="C397" s="76">
        <v>1046.0899999999999</v>
      </c>
      <c r="D397" s="76">
        <v>1</v>
      </c>
    </row>
    <row r="398" spans="1:7">
      <c r="A398" s="76" t="s">
        <v>568</v>
      </c>
      <c r="B398" s="76" t="s">
        <v>967</v>
      </c>
      <c r="C398" s="76">
        <v>840.46</v>
      </c>
      <c r="D398" s="76">
        <v>1</v>
      </c>
    </row>
    <row r="399" spans="1:7">
      <c r="A399" s="76" t="s">
        <v>569</v>
      </c>
      <c r="B399" s="76" t="s">
        <v>967</v>
      </c>
      <c r="C399" s="76">
        <v>182.99</v>
      </c>
      <c r="D399" s="76">
        <v>1</v>
      </c>
    </row>
    <row r="400" spans="1:7">
      <c r="A400" s="76" t="s">
        <v>841</v>
      </c>
      <c r="B400" s="76" t="s">
        <v>967</v>
      </c>
      <c r="C400" s="76">
        <v>0</v>
      </c>
      <c r="D400" s="76">
        <v>1</v>
      </c>
    </row>
    <row r="401" spans="1:4">
      <c r="A401" s="76" t="s">
        <v>570</v>
      </c>
      <c r="B401" s="76" t="s">
        <v>967</v>
      </c>
      <c r="C401" s="76">
        <v>143.97</v>
      </c>
      <c r="D401" s="76">
        <v>1</v>
      </c>
    </row>
    <row r="402" spans="1:4">
      <c r="A402" s="76" t="s">
        <v>842</v>
      </c>
      <c r="B402" s="76" t="s">
        <v>967</v>
      </c>
      <c r="C402" s="76">
        <v>112.83</v>
      </c>
      <c r="D402" s="76">
        <v>1</v>
      </c>
    </row>
    <row r="403" spans="1:4">
      <c r="A403" s="76" t="s">
        <v>571</v>
      </c>
      <c r="B403" s="76" t="s">
        <v>967</v>
      </c>
      <c r="C403" s="76">
        <v>1134.2</v>
      </c>
      <c r="D403" s="76">
        <v>1</v>
      </c>
    </row>
    <row r="404" spans="1:4">
      <c r="A404" s="76" t="s">
        <v>572</v>
      </c>
      <c r="B404" s="76" t="s">
        <v>967</v>
      </c>
      <c r="C404" s="76">
        <v>3013.16</v>
      </c>
      <c r="D404" s="76">
        <v>1</v>
      </c>
    </row>
    <row r="405" spans="1:4">
      <c r="A405" s="76" t="s">
        <v>573</v>
      </c>
      <c r="B405" s="76" t="s">
        <v>967</v>
      </c>
      <c r="C405" s="76">
        <v>2299.91</v>
      </c>
      <c r="D405" s="76">
        <v>1</v>
      </c>
    </row>
    <row r="406" spans="1:4">
      <c r="A406" s="76" t="s">
        <v>574</v>
      </c>
      <c r="B406" s="76" t="s">
        <v>967</v>
      </c>
      <c r="C406" s="76">
        <v>2955.43</v>
      </c>
      <c r="D406" s="76">
        <v>1</v>
      </c>
    </row>
    <row r="407" spans="1:4">
      <c r="A407" s="76" t="s">
        <v>575</v>
      </c>
      <c r="B407" s="76" t="s">
        <v>967</v>
      </c>
      <c r="C407" s="76">
        <v>966.59</v>
      </c>
      <c r="D407" s="76">
        <v>1</v>
      </c>
    </row>
    <row r="408" spans="1:4">
      <c r="A408" s="76" t="s">
        <v>576</v>
      </c>
      <c r="B408" s="76" t="s">
        <v>967</v>
      </c>
      <c r="C408" s="76">
        <v>937.5</v>
      </c>
      <c r="D408" s="76">
        <v>1</v>
      </c>
    </row>
    <row r="409" spans="1:4">
      <c r="A409" s="76" t="s">
        <v>577</v>
      </c>
      <c r="B409" s="76" t="s">
        <v>967</v>
      </c>
      <c r="C409" s="76">
        <v>2800.94</v>
      </c>
      <c r="D409" s="76">
        <v>1</v>
      </c>
    </row>
    <row r="410" spans="1:4">
      <c r="A410" s="76" t="s">
        <v>578</v>
      </c>
      <c r="B410" s="76" t="s">
        <v>967</v>
      </c>
      <c r="C410" s="76">
        <v>571.62</v>
      </c>
      <c r="D410" s="76">
        <v>1</v>
      </c>
    </row>
    <row r="411" spans="1:4">
      <c r="A411" s="76" t="s">
        <v>579</v>
      </c>
      <c r="B411" s="76" t="s">
        <v>967</v>
      </c>
      <c r="C411" s="76">
        <v>2833.62</v>
      </c>
      <c r="D411" s="76">
        <v>1</v>
      </c>
    </row>
    <row r="412" spans="1:4">
      <c r="A412" s="76" t="s">
        <v>580</v>
      </c>
      <c r="B412" s="76" t="s">
        <v>967</v>
      </c>
      <c r="C412" s="76">
        <v>861.36</v>
      </c>
      <c r="D412" s="76">
        <v>1</v>
      </c>
    </row>
    <row r="413" spans="1:4">
      <c r="A413" s="76" t="s">
        <v>843</v>
      </c>
      <c r="B413" s="76" t="s">
        <v>967</v>
      </c>
      <c r="C413" s="76">
        <v>0</v>
      </c>
      <c r="D413" s="76">
        <v>1</v>
      </c>
    </row>
    <row r="414" spans="1:4">
      <c r="A414" s="76" t="s">
        <v>581</v>
      </c>
      <c r="B414" s="76" t="s">
        <v>967</v>
      </c>
      <c r="C414" s="76">
        <v>257</v>
      </c>
      <c r="D414" s="76">
        <v>1</v>
      </c>
    </row>
    <row r="415" spans="1:4">
      <c r="A415" s="76" t="s">
        <v>582</v>
      </c>
      <c r="B415" s="76" t="s">
        <v>967</v>
      </c>
      <c r="C415" s="76">
        <v>173.12</v>
      </c>
      <c r="D415" s="76">
        <v>1</v>
      </c>
    </row>
    <row r="416" spans="1:4">
      <c r="A416" s="76" t="s">
        <v>844</v>
      </c>
      <c r="B416" s="76" t="s">
        <v>967</v>
      </c>
      <c r="C416" s="76">
        <v>140.63</v>
      </c>
      <c r="D416" s="76">
        <v>1</v>
      </c>
    </row>
    <row r="417" spans="1:4">
      <c r="A417" s="76" t="s">
        <v>583</v>
      </c>
      <c r="B417" s="76" t="s">
        <v>967</v>
      </c>
      <c r="C417" s="76">
        <v>1175.53</v>
      </c>
      <c r="D417" s="76">
        <v>1</v>
      </c>
    </row>
    <row r="418" spans="1:4">
      <c r="A418" s="76" t="s">
        <v>584</v>
      </c>
      <c r="B418" s="76" t="s">
        <v>967</v>
      </c>
      <c r="C418" s="76">
        <v>3138.44</v>
      </c>
      <c r="D418" s="76">
        <v>1</v>
      </c>
    </row>
    <row r="419" spans="1:4">
      <c r="A419" s="76" t="s">
        <v>585</v>
      </c>
      <c r="B419" s="76" t="s">
        <v>967</v>
      </c>
      <c r="C419" s="76">
        <v>2502.87</v>
      </c>
      <c r="D419" s="76">
        <v>1</v>
      </c>
    </row>
    <row r="420" spans="1:4">
      <c r="A420" s="76" t="s">
        <v>586</v>
      </c>
      <c r="B420" s="76" t="s">
        <v>967</v>
      </c>
      <c r="C420" s="76">
        <v>3129.99</v>
      </c>
      <c r="D420" s="76">
        <v>1</v>
      </c>
    </row>
    <row r="421" spans="1:4">
      <c r="A421" s="76" t="s">
        <v>587</v>
      </c>
      <c r="B421" s="76" t="s">
        <v>967</v>
      </c>
      <c r="C421" s="76">
        <v>1008.8</v>
      </c>
      <c r="D421" s="76">
        <v>1</v>
      </c>
    </row>
    <row r="422" spans="1:4">
      <c r="A422" s="76" t="s">
        <v>588</v>
      </c>
      <c r="B422" s="76" t="s">
        <v>967</v>
      </c>
      <c r="C422" s="76">
        <v>984.82</v>
      </c>
      <c r="D422" s="76">
        <v>1</v>
      </c>
    </row>
    <row r="423" spans="1:4">
      <c r="A423" s="76" t="s">
        <v>589</v>
      </c>
      <c r="B423" s="76" t="s">
        <v>967</v>
      </c>
      <c r="C423" s="76">
        <v>3077.94</v>
      </c>
      <c r="D423" s="76">
        <v>1</v>
      </c>
    </row>
    <row r="424" spans="1:4">
      <c r="A424" s="76" t="s">
        <v>590</v>
      </c>
      <c r="B424" s="76" t="s">
        <v>967</v>
      </c>
      <c r="C424" s="76">
        <v>735.98</v>
      </c>
      <c r="D424" s="76">
        <v>1</v>
      </c>
    </row>
    <row r="425" spans="1:4">
      <c r="A425" s="76" t="s">
        <v>591</v>
      </c>
      <c r="B425" s="76" t="s">
        <v>967</v>
      </c>
      <c r="C425" s="76">
        <v>3078.98</v>
      </c>
      <c r="D425" s="76">
        <v>1</v>
      </c>
    </row>
    <row r="426" spans="1:4">
      <c r="A426" s="76" t="s">
        <v>592</v>
      </c>
      <c r="B426" s="76" t="s">
        <v>967</v>
      </c>
      <c r="C426" s="76">
        <v>923.08</v>
      </c>
      <c r="D426" s="76">
        <v>1</v>
      </c>
    </row>
    <row r="427" spans="1:4">
      <c r="A427" s="76" t="s">
        <v>845</v>
      </c>
      <c r="B427" s="76" t="s">
        <v>967</v>
      </c>
      <c r="C427" s="76">
        <v>0</v>
      </c>
      <c r="D427" s="76">
        <v>1</v>
      </c>
    </row>
    <row r="428" spans="1:4">
      <c r="A428" s="76" t="s">
        <v>593</v>
      </c>
      <c r="B428" s="76" t="s">
        <v>967</v>
      </c>
      <c r="C428" s="76">
        <v>300.43</v>
      </c>
      <c r="D428" s="76">
        <v>1</v>
      </c>
    </row>
    <row r="429" spans="1:4">
      <c r="A429" s="76" t="s">
        <v>594</v>
      </c>
      <c r="B429" s="76" t="s">
        <v>967</v>
      </c>
      <c r="C429" s="76">
        <v>573.91</v>
      </c>
      <c r="D429" s="76">
        <v>1</v>
      </c>
    </row>
    <row r="430" spans="1:4">
      <c r="A430" s="76" t="s">
        <v>846</v>
      </c>
      <c r="B430" s="76" t="s">
        <v>967</v>
      </c>
      <c r="C430" s="76">
        <v>443.32</v>
      </c>
      <c r="D430" s="76">
        <v>1</v>
      </c>
    </row>
    <row r="431" spans="1:4">
      <c r="A431" s="76" t="s">
        <v>595</v>
      </c>
      <c r="B431" s="76" t="s">
        <v>967</v>
      </c>
      <c r="C431" s="76">
        <v>1759.84</v>
      </c>
      <c r="D431" s="76">
        <v>1</v>
      </c>
    </row>
    <row r="432" spans="1:4">
      <c r="A432" s="76" t="s">
        <v>596</v>
      </c>
      <c r="B432" s="76" t="s">
        <v>967</v>
      </c>
      <c r="C432" s="76">
        <v>5430.41</v>
      </c>
      <c r="D432" s="76">
        <v>1</v>
      </c>
    </row>
    <row r="433" spans="1:4">
      <c r="A433" s="76" t="s">
        <v>597</v>
      </c>
      <c r="B433" s="76" t="s">
        <v>967</v>
      </c>
      <c r="C433" s="76">
        <v>4372.7</v>
      </c>
      <c r="D433" s="76">
        <v>1</v>
      </c>
    </row>
    <row r="434" spans="1:4">
      <c r="A434" s="76" t="s">
        <v>598</v>
      </c>
      <c r="B434" s="76" t="s">
        <v>967</v>
      </c>
      <c r="C434" s="76">
        <v>5428.01</v>
      </c>
      <c r="D434" s="76">
        <v>1</v>
      </c>
    </row>
    <row r="435" spans="1:4">
      <c r="A435" s="76" t="s">
        <v>599</v>
      </c>
      <c r="B435" s="76" t="s">
        <v>967</v>
      </c>
      <c r="C435" s="76">
        <v>1604.68</v>
      </c>
      <c r="D435" s="76">
        <v>1</v>
      </c>
    </row>
    <row r="436" spans="1:4">
      <c r="A436" s="76" t="s">
        <v>600</v>
      </c>
      <c r="B436" s="76" t="s">
        <v>967</v>
      </c>
      <c r="C436" s="76">
        <v>1584.58</v>
      </c>
      <c r="D436" s="76">
        <v>1</v>
      </c>
    </row>
    <row r="437" spans="1:4">
      <c r="A437" s="76" t="s">
        <v>601</v>
      </c>
      <c r="B437" s="76" t="s">
        <v>967</v>
      </c>
      <c r="C437" s="76">
        <v>5422.81</v>
      </c>
      <c r="D437" s="76">
        <v>1</v>
      </c>
    </row>
    <row r="438" spans="1:4">
      <c r="A438" s="76" t="s">
        <v>602</v>
      </c>
      <c r="B438" s="76" t="s">
        <v>967</v>
      </c>
      <c r="C438" s="76">
        <v>1458.98</v>
      </c>
      <c r="D438" s="76">
        <v>1</v>
      </c>
    </row>
    <row r="439" spans="1:4">
      <c r="A439" s="76" t="s">
        <v>603</v>
      </c>
      <c r="B439" s="76" t="s">
        <v>967</v>
      </c>
      <c r="C439" s="76">
        <v>5395.78</v>
      </c>
      <c r="D439" s="76">
        <v>1</v>
      </c>
    </row>
    <row r="440" spans="1:4">
      <c r="A440" s="76" t="s">
        <v>604</v>
      </c>
      <c r="B440" s="76" t="s">
        <v>967</v>
      </c>
      <c r="C440" s="76">
        <v>1564.95</v>
      </c>
      <c r="D440" s="76">
        <v>1</v>
      </c>
    </row>
    <row r="441" spans="1:4">
      <c r="A441" s="76" t="s">
        <v>847</v>
      </c>
      <c r="B441" s="76" t="s">
        <v>967</v>
      </c>
      <c r="C441" s="76">
        <v>43.48</v>
      </c>
      <c r="D441" s="76">
        <v>1</v>
      </c>
    </row>
    <row r="442" spans="1:4">
      <c r="A442" s="76" t="s">
        <v>605</v>
      </c>
      <c r="B442" s="76" t="s">
        <v>967</v>
      </c>
      <c r="C442" s="76">
        <v>735.76</v>
      </c>
      <c r="D442" s="76">
        <v>1</v>
      </c>
    </row>
    <row r="443" spans="1:4">
      <c r="A443" s="76" t="s">
        <v>606</v>
      </c>
      <c r="B443" s="76" t="s">
        <v>968</v>
      </c>
      <c r="C443" s="76">
        <v>8470.7999999999993</v>
      </c>
      <c r="D443" s="76">
        <v>0.8</v>
      </c>
    </row>
    <row r="444" spans="1:4">
      <c r="A444" s="76" t="s">
        <v>607</v>
      </c>
      <c r="B444" s="76" t="s">
        <v>968</v>
      </c>
      <c r="C444" s="76">
        <v>13577.48</v>
      </c>
      <c r="D444" s="76">
        <v>0.8</v>
      </c>
    </row>
    <row r="445" spans="1:4">
      <c r="A445" s="76" t="s">
        <v>608</v>
      </c>
      <c r="B445" s="76" t="s">
        <v>968</v>
      </c>
      <c r="C445" s="76">
        <v>1175.07</v>
      </c>
      <c r="D445" s="76">
        <v>0.8</v>
      </c>
    </row>
    <row r="446" spans="1:4">
      <c r="A446" s="76" t="s">
        <v>609</v>
      </c>
      <c r="B446" s="76" t="s">
        <v>968</v>
      </c>
      <c r="C446" s="76">
        <v>7202.64</v>
      </c>
      <c r="D446" s="76">
        <v>0.8</v>
      </c>
    </row>
    <row r="447" spans="1:4">
      <c r="A447" s="76" t="s">
        <v>610</v>
      </c>
      <c r="B447" s="76" t="s">
        <v>968</v>
      </c>
      <c r="C447" s="76">
        <v>1302.47</v>
      </c>
      <c r="D447" s="76">
        <v>0.8</v>
      </c>
    </row>
    <row r="448" spans="1:4">
      <c r="A448" s="76" t="s">
        <v>848</v>
      </c>
      <c r="B448" s="76" t="s">
        <v>968</v>
      </c>
      <c r="C448" s="76">
        <v>4472.83</v>
      </c>
      <c r="D448" s="76">
        <v>0.8</v>
      </c>
    </row>
    <row r="449" spans="1:8">
      <c r="A449" s="76" t="s">
        <v>611</v>
      </c>
      <c r="B449" s="76" t="s">
        <v>968</v>
      </c>
      <c r="C449" s="76">
        <v>22532.73</v>
      </c>
      <c r="D449" s="76">
        <v>0.8</v>
      </c>
    </row>
    <row r="450" spans="1:8">
      <c r="A450" s="76" t="s">
        <v>612</v>
      </c>
      <c r="B450" s="76" t="s">
        <v>968</v>
      </c>
      <c r="C450" s="76">
        <v>2163.9499999999998</v>
      </c>
      <c r="D450" s="76">
        <v>0.8</v>
      </c>
    </row>
    <row r="451" spans="1:8">
      <c r="A451" s="76" t="s">
        <v>613</v>
      </c>
      <c r="B451" s="76" t="s">
        <v>968</v>
      </c>
      <c r="C451" s="76">
        <v>5089.54</v>
      </c>
      <c r="D451" s="76">
        <v>0.78</v>
      </c>
    </row>
    <row r="452" spans="1:8">
      <c r="A452" s="76" t="s">
        <v>614</v>
      </c>
      <c r="B452" s="76" t="s">
        <v>968</v>
      </c>
      <c r="C452" s="76">
        <v>5009.18</v>
      </c>
      <c r="D452" s="76">
        <v>0.8</v>
      </c>
    </row>
    <row r="453" spans="1:8">
      <c r="A453" s="76" t="s">
        <v>615</v>
      </c>
      <c r="B453" s="76" t="s">
        <v>968</v>
      </c>
      <c r="C453" s="76">
        <v>5009.18</v>
      </c>
      <c r="D453" s="76">
        <v>0.8</v>
      </c>
    </row>
    <row r="454" spans="1:8">
      <c r="A454" s="76" t="s">
        <v>849</v>
      </c>
      <c r="B454" s="76" t="s">
        <v>968</v>
      </c>
      <c r="C454" s="76">
        <v>6549.76</v>
      </c>
      <c r="D454" s="76">
        <v>0.8</v>
      </c>
    </row>
    <row r="456" spans="1:8">
      <c r="A456" s="72"/>
      <c r="B456" s="76" t="s">
        <v>782</v>
      </c>
      <c r="C456" s="76" t="s">
        <v>969</v>
      </c>
      <c r="D456" s="76" t="s">
        <v>970</v>
      </c>
      <c r="E456" s="76" t="s">
        <v>971</v>
      </c>
      <c r="F456" s="76" t="s">
        <v>972</v>
      </c>
      <c r="G456" s="76" t="s">
        <v>512</v>
      </c>
      <c r="H456" s="76" t="s">
        <v>513</v>
      </c>
    </row>
    <row r="457" spans="1:8">
      <c r="A457" s="76" t="s">
        <v>514</v>
      </c>
      <c r="B457" s="76" t="s">
        <v>515</v>
      </c>
      <c r="C457" s="76">
        <v>0.25</v>
      </c>
      <c r="D457" s="76">
        <v>50</v>
      </c>
      <c r="E457" s="76">
        <v>0</v>
      </c>
      <c r="F457" s="76">
        <v>0.7</v>
      </c>
      <c r="G457" s="76">
        <v>1</v>
      </c>
      <c r="H457" s="76" t="s">
        <v>516</v>
      </c>
    </row>
    <row r="458" spans="1:8">
      <c r="A458" s="76" t="s">
        <v>820</v>
      </c>
      <c r="B458" s="76" t="s">
        <v>515</v>
      </c>
      <c r="C458" s="76">
        <v>0.25</v>
      </c>
      <c r="D458" s="76">
        <v>50</v>
      </c>
      <c r="E458" s="76">
        <v>0</v>
      </c>
      <c r="F458" s="76">
        <v>0</v>
      </c>
      <c r="G458" s="76">
        <v>1</v>
      </c>
      <c r="H458" s="76" t="s">
        <v>516</v>
      </c>
    </row>
    <row r="459" spans="1:8">
      <c r="A459" s="76" t="s">
        <v>517</v>
      </c>
      <c r="B459" s="76" t="s">
        <v>518</v>
      </c>
      <c r="C459" s="76">
        <v>0.52</v>
      </c>
      <c r="D459" s="76">
        <v>330.9</v>
      </c>
      <c r="E459" s="76">
        <v>0.11</v>
      </c>
      <c r="F459" s="76">
        <v>68.39</v>
      </c>
      <c r="G459" s="76">
        <v>1</v>
      </c>
      <c r="H459" s="76" t="s">
        <v>519</v>
      </c>
    </row>
    <row r="460" spans="1:8">
      <c r="A460" s="76" t="s">
        <v>520</v>
      </c>
      <c r="B460" s="76" t="s">
        <v>518</v>
      </c>
      <c r="C460" s="76">
        <v>0.52</v>
      </c>
      <c r="D460" s="76">
        <v>330.9</v>
      </c>
      <c r="E460" s="76">
        <v>0.11</v>
      </c>
      <c r="F460" s="76">
        <v>69.97</v>
      </c>
      <c r="G460" s="76">
        <v>1</v>
      </c>
      <c r="H460" s="76" t="s">
        <v>519</v>
      </c>
    </row>
    <row r="461" spans="1:8">
      <c r="A461" s="76" t="s">
        <v>521</v>
      </c>
      <c r="B461" s="76" t="s">
        <v>518</v>
      </c>
      <c r="C461" s="76">
        <v>0.52</v>
      </c>
      <c r="D461" s="76">
        <v>330.9</v>
      </c>
      <c r="E461" s="76">
        <v>0.12</v>
      </c>
      <c r="F461" s="76">
        <v>73.73</v>
      </c>
      <c r="G461" s="76">
        <v>1</v>
      </c>
      <c r="H461" s="76" t="s">
        <v>519</v>
      </c>
    </row>
    <row r="462" spans="1:8">
      <c r="A462" s="76" t="s">
        <v>522</v>
      </c>
      <c r="B462" s="76" t="s">
        <v>518</v>
      </c>
      <c r="C462" s="76">
        <v>0.52</v>
      </c>
      <c r="D462" s="76">
        <v>330.9</v>
      </c>
      <c r="E462" s="76">
        <v>0.11</v>
      </c>
      <c r="F462" s="76">
        <v>69.59</v>
      </c>
      <c r="G462" s="76">
        <v>1</v>
      </c>
      <c r="H462" s="76" t="s">
        <v>519</v>
      </c>
    </row>
    <row r="463" spans="1:8">
      <c r="A463" s="76" t="s">
        <v>523</v>
      </c>
      <c r="B463" s="76" t="s">
        <v>518</v>
      </c>
      <c r="C463" s="76">
        <v>0.52</v>
      </c>
      <c r="D463" s="76">
        <v>330.9</v>
      </c>
      <c r="E463" s="76">
        <v>0.11</v>
      </c>
      <c r="F463" s="76">
        <v>72.97</v>
      </c>
      <c r="G463" s="76">
        <v>1</v>
      </c>
      <c r="H463" s="76" t="s">
        <v>519</v>
      </c>
    </row>
    <row r="464" spans="1:8">
      <c r="A464" s="76" t="s">
        <v>524</v>
      </c>
      <c r="B464" s="76" t="s">
        <v>515</v>
      </c>
      <c r="C464" s="76">
        <v>0.25</v>
      </c>
      <c r="D464" s="76">
        <v>50</v>
      </c>
      <c r="E464" s="76">
        <v>0.01</v>
      </c>
      <c r="F464" s="76">
        <v>1.49</v>
      </c>
      <c r="G464" s="76">
        <v>1</v>
      </c>
      <c r="H464" s="76" t="s">
        <v>516</v>
      </c>
    </row>
    <row r="465" spans="1:8">
      <c r="A465" s="76" t="s">
        <v>821</v>
      </c>
      <c r="B465" s="76" t="s">
        <v>515</v>
      </c>
      <c r="C465" s="76">
        <v>0.25</v>
      </c>
      <c r="D465" s="76">
        <v>50</v>
      </c>
      <c r="E465" s="76">
        <v>0</v>
      </c>
      <c r="F465" s="76">
        <v>0</v>
      </c>
      <c r="G465" s="76">
        <v>1</v>
      </c>
      <c r="H465" s="76" t="s">
        <v>516</v>
      </c>
    </row>
    <row r="466" spans="1:8">
      <c r="A466" s="76" t="s">
        <v>525</v>
      </c>
      <c r="B466" s="76" t="s">
        <v>515</v>
      </c>
      <c r="C466" s="76">
        <v>0.25</v>
      </c>
      <c r="D466" s="76">
        <v>50</v>
      </c>
      <c r="E466" s="76">
        <v>0.01</v>
      </c>
      <c r="F466" s="76">
        <v>1.17</v>
      </c>
      <c r="G466" s="76">
        <v>1</v>
      </c>
      <c r="H466" s="76" t="s">
        <v>516</v>
      </c>
    </row>
    <row r="467" spans="1:8">
      <c r="A467" s="76" t="s">
        <v>822</v>
      </c>
      <c r="B467" s="76" t="s">
        <v>515</v>
      </c>
      <c r="C467" s="76">
        <v>0.25</v>
      </c>
      <c r="D467" s="76">
        <v>50</v>
      </c>
      <c r="E467" s="76">
        <v>0</v>
      </c>
      <c r="F467" s="76">
        <v>0.92</v>
      </c>
      <c r="G467" s="76">
        <v>1</v>
      </c>
      <c r="H467" s="76" t="s">
        <v>516</v>
      </c>
    </row>
    <row r="468" spans="1:8">
      <c r="A468" s="76" t="s">
        <v>526</v>
      </c>
      <c r="B468" s="76" t="s">
        <v>518</v>
      </c>
      <c r="C468" s="76">
        <v>0.52</v>
      </c>
      <c r="D468" s="76">
        <v>330.9</v>
      </c>
      <c r="E468" s="76">
        <v>0.16</v>
      </c>
      <c r="F468" s="76">
        <v>102.96</v>
      </c>
      <c r="G468" s="76">
        <v>1</v>
      </c>
      <c r="H468" s="76" t="s">
        <v>519</v>
      </c>
    </row>
    <row r="469" spans="1:8">
      <c r="A469" s="76" t="s">
        <v>527</v>
      </c>
      <c r="B469" s="76" t="s">
        <v>518</v>
      </c>
      <c r="C469" s="76">
        <v>0.52</v>
      </c>
      <c r="D469" s="76">
        <v>330.9</v>
      </c>
      <c r="E469" s="76">
        <v>0.55000000000000004</v>
      </c>
      <c r="F469" s="76">
        <v>348.56</v>
      </c>
      <c r="G469" s="76">
        <v>1</v>
      </c>
      <c r="H469" s="76" t="s">
        <v>519</v>
      </c>
    </row>
    <row r="470" spans="1:8">
      <c r="A470" s="76" t="s">
        <v>528</v>
      </c>
      <c r="B470" s="76" t="s">
        <v>518</v>
      </c>
      <c r="C470" s="76">
        <v>0.52</v>
      </c>
      <c r="D470" s="76">
        <v>330.9</v>
      </c>
      <c r="E470" s="76">
        <v>0.44</v>
      </c>
      <c r="F470" s="76">
        <v>282.76</v>
      </c>
      <c r="G470" s="76">
        <v>1</v>
      </c>
      <c r="H470" s="76" t="s">
        <v>519</v>
      </c>
    </row>
    <row r="471" spans="1:8">
      <c r="A471" s="76" t="s">
        <v>529</v>
      </c>
      <c r="B471" s="76" t="s">
        <v>518</v>
      </c>
      <c r="C471" s="76">
        <v>0.52</v>
      </c>
      <c r="D471" s="76">
        <v>330.9</v>
      </c>
      <c r="E471" s="76">
        <v>0.53</v>
      </c>
      <c r="F471" s="76">
        <v>337.76</v>
      </c>
      <c r="G471" s="76">
        <v>1</v>
      </c>
      <c r="H471" s="76" t="s">
        <v>519</v>
      </c>
    </row>
    <row r="472" spans="1:8">
      <c r="A472" s="76" t="s">
        <v>530</v>
      </c>
      <c r="B472" s="76" t="s">
        <v>518</v>
      </c>
      <c r="C472" s="76">
        <v>0.52</v>
      </c>
      <c r="D472" s="76">
        <v>330.9</v>
      </c>
      <c r="E472" s="76">
        <v>0.15</v>
      </c>
      <c r="F472" s="76">
        <v>95.75</v>
      </c>
      <c r="G472" s="76">
        <v>1</v>
      </c>
      <c r="H472" s="76" t="s">
        <v>519</v>
      </c>
    </row>
    <row r="473" spans="1:8">
      <c r="A473" s="76" t="s">
        <v>531</v>
      </c>
      <c r="B473" s="76" t="s">
        <v>518</v>
      </c>
      <c r="C473" s="76">
        <v>0.52</v>
      </c>
      <c r="D473" s="76">
        <v>330.9</v>
      </c>
      <c r="E473" s="76">
        <v>0.15</v>
      </c>
      <c r="F473" s="76">
        <v>93.36</v>
      </c>
      <c r="G473" s="76">
        <v>1</v>
      </c>
      <c r="H473" s="76" t="s">
        <v>519</v>
      </c>
    </row>
    <row r="474" spans="1:8">
      <c r="A474" s="76" t="s">
        <v>532</v>
      </c>
      <c r="B474" s="76" t="s">
        <v>518</v>
      </c>
      <c r="C474" s="76">
        <v>0.52</v>
      </c>
      <c r="D474" s="76">
        <v>330.9</v>
      </c>
      <c r="E474" s="76">
        <v>0.56000000000000005</v>
      </c>
      <c r="F474" s="76">
        <v>354.49</v>
      </c>
      <c r="G474" s="76">
        <v>1</v>
      </c>
      <c r="H474" s="76" t="s">
        <v>519</v>
      </c>
    </row>
    <row r="475" spans="1:8">
      <c r="A475" s="76" t="s">
        <v>533</v>
      </c>
      <c r="B475" s="76" t="s">
        <v>518</v>
      </c>
      <c r="C475" s="76">
        <v>0.52</v>
      </c>
      <c r="D475" s="76">
        <v>330.9</v>
      </c>
      <c r="E475" s="76">
        <v>0.17</v>
      </c>
      <c r="F475" s="76">
        <v>110.54</v>
      </c>
      <c r="G475" s="76">
        <v>1</v>
      </c>
      <c r="H475" s="76" t="s">
        <v>519</v>
      </c>
    </row>
    <row r="476" spans="1:8">
      <c r="A476" s="76" t="s">
        <v>534</v>
      </c>
      <c r="B476" s="76" t="s">
        <v>518</v>
      </c>
      <c r="C476" s="76">
        <v>0.52</v>
      </c>
      <c r="D476" s="76">
        <v>330.9</v>
      </c>
      <c r="E476" s="76">
        <v>0.51</v>
      </c>
      <c r="F476" s="76">
        <v>323.45999999999998</v>
      </c>
      <c r="G476" s="76">
        <v>1</v>
      </c>
      <c r="H476" s="76" t="s">
        <v>519</v>
      </c>
    </row>
    <row r="477" spans="1:8">
      <c r="A477" s="76" t="s">
        <v>535</v>
      </c>
      <c r="B477" s="76" t="s">
        <v>518</v>
      </c>
      <c r="C477" s="76">
        <v>0.52</v>
      </c>
      <c r="D477" s="76">
        <v>330.9</v>
      </c>
      <c r="E477" s="76">
        <v>0.15</v>
      </c>
      <c r="F477" s="76">
        <v>92.28</v>
      </c>
      <c r="G477" s="76">
        <v>1</v>
      </c>
      <c r="H477" s="76" t="s">
        <v>519</v>
      </c>
    </row>
    <row r="478" spans="1:8">
      <c r="A478" s="76" t="s">
        <v>823</v>
      </c>
      <c r="B478" s="76" t="s">
        <v>515</v>
      </c>
      <c r="C478" s="76">
        <v>0.25</v>
      </c>
      <c r="D478" s="76">
        <v>50</v>
      </c>
      <c r="E478" s="76">
        <v>0</v>
      </c>
      <c r="F478" s="76">
        <v>0</v>
      </c>
      <c r="G478" s="76">
        <v>1</v>
      </c>
      <c r="H478" s="76" t="s">
        <v>516</v>
      </c>
    </row>
    <row r="479" spans="1:8">
      <c r="A479" s="76" t="s">
        <v>536</v>
      </c>
      <c r="B479" s="76" t="s">
        <v>515</v>
      </c>
      <c r="C479" s="76">
        <v>0.25</v>
      </c>
      <c r="D479" s="76">
        <v>50</v>
      </c>
      <c r="E479" s="76">
        <v>0.01</v>
      </c>
      <c r="F479" s="76">
        <v>2.09</v>
      </c>
      <c r="G479" s="76">
        <v>1</v>
      </c>
      <c r="H479" s="76" t="s">
        <v>516</v>
      </c>
    </row>
    <row r="480" spans="1:8">
      <c r="A480" s="76" t="s">
        <v>537</v>
      </c>
      <c r="B480" s="76" t="s">
        <v>515</v>
      </c>
      <c r="C480" s="76">
        <v>0.25</v>
      </c>
      <c r="D480" s="76">
        <v>50</v>
      </c>
      <c r="E480" s="76">
        <v>0.01</v>
      </c>
      <c r="F480" s="76">
        <v>1.4</v>
      </c>
      <c r="G480" s="76">
        <v>1</v>
      </c>
      <c r="H480" s="76" t="s">
        <v>516</v>
      </c>
    </row>
    <row r="481" spans="1:8">
      <c r="A481" s="76" t="s">
        <v>824</v>
      </c>
      <c r="B481" s="76" t="s">
        <v>515</v>
      </c>
      <c r="C481" s="76">
        <v>0.25</v>
      </c>
      <c r="D481" s="76">
        <v>50</v>
      </c>
      <c r="E481" s="76">
        <v>0.01</v>
      </c>
      <c r="F481" s="76">
        <v>1.1399999999999999</v>
      </c>
      <c r="G481" s="76">
        <v>1</v>
      </c>
      <c r="H481" s="76" t="s">
        <v>516</v>
      </c>
    </row>
    <row r="482" spans="1:8">
      <c r="A482" s="76" t="s">
        <v>538</v>
      </c>
      <c r="B482" s="76" t="s">
        <v>518</v>
      </c>
      <c r="C482" s="76">
        <v>0.52</v>
      </c>
      <c r="D482" s="76">
        <v>330.9</v>
      </c>
      <c r="E482" s="76">
        <v>0.16</v>
      </c>
      <c r="F482" s="76">
        <v>102.49</v>
      </c>
      <c r="G482" s="76">
        <v>1</v>
      </c>
      <c r="H482" s="76" t="s">
        <v>519</v>
      </c>
    </row>
    <row r="483" spans="1:8">
      <c r="A483" s="76" t="s">
        <v>539</v>
      </c>
      <c r="B483" s="76" t="s">
        <v>518</v>
      </c>
      <c r="C483" s="76">
        <v>0.52</v>
      </c>
      <c r="D483" s="76">
        <v>330.9</v>
      </c>
      <c r="E483" s="76">
        <v>0.55000000000000004</v>
      </c>
      <c r="F483" s="76">
        <v>349.63</v>
      </c>
      <c r="G483" s="76">
        <v>1</v>
      </c>
      <c r="H483" s="76" t="s">
        <v>519</v>
      </c>
    </row>
    <row r="484" spans="1:8">
      <c r="A484" s="76" t="s">
        <v>540</v>
      </c>
      <c r="B484" s="76" t="s">
        <v>518</v>
      </c>
      <c r="C484" s="76">
        <v>0.52</v>
      </c>
      <c r="D484" s="76">
        <v>330.9</v>
      </c>
      <c r="E484" s="76">
        <v>0.46</v>
      </c>
      <c r="F484" s="76">
        <v>290.8</v>
      </c>
      <c r="G484" s="76">
        <v>1</v>
      </c>
      <c r="H484" s="76" t="s">
        <v>519</v>
      </c>
    </row>
    <row r="485" spans="1:8">
      <c r="A485" s="76" t="s">
        <v>541</v>
      </c>
      <c r="B485" s="76" t="s">
        <v>518</v>
      </c>
      <c r="C485" s="76">
        <v>0.52</v>
      </c>
      <c r="D485" s="76">
        <v>330.9</v>
      </c>
      <c r="E485" s="76">
        <v>0.55000000000000004</v>
      </c>
      <c r="F485" s="76">
        <v>349.27</v>
      </c>
      <c r="G485" s="76">
        <v>1</v>
      </c>
      <c r="H485" s="76" t="s">
        <v>519</v>
      </c>
    </row>
    <row r="486" spans="1:8">
      <c r="A486" s="76" t="s">
        <v>542</v>
      </c>
      <c r="B486" s="76" t="s">
        <v>518</v>
      </c>
      <c r="C486" s="76">
        <v>0.52</v>
      </c>
      <c r="D486" s="76">
        <v>330.9</v>
      </c>
      <c r="E486" s="76">
        <v>0.16</v>
      </c>
      <c r="F486" s="76">
        <v>99.58</v>
      </c>
      <c r="G486" s="76">
        <v>1</v>
      </c>
      <c r="H486" s="76" t="s">
        <v>519</v>
      </c>
    </row>
    <row r="487" spans="1:8">
      <c r="A487" s="76" t="s">
        <v>543</v>
      </c>
      <c r="B487" s="76" t="s">
        <v>518</v>
      </c>
      <c r="C487" s="76">
        <v>0.52</v>
      </c>
      <c r="D487" s="76">
        <v>330.9</v>
      </c>
      <c r="E487" s="76">
        <v>0.15</v>
      </c>
      <c r="F487" s="76">
        <v>97.48</v>
      </c>
      <c r="G487" s="76">
        <v>1</v>
      </c>
      <c r="H487" s="76" t="s">
        <v>519</v>
      </c>
    </row>
    <row r="488" spans="1:8">
      <c r="A488" s="76" t="s">
        <v>544</v>
      </c>
      <c r="B488" s="76" t="s">
        <v>518</v>
      </c>
      <c r="C488" s="76">
        <v>0.52</v>
      </c>
      <c r="D488" s="76">
        <v>330.9</v>
      </c>
      <c r="E488" s="76">
        <v>0.54</v>
      </c>
      <c r="F488" s="76">
        <v>341.75</v>
      </c>
      <c r="G488" s="76">
        <v>1</v>
      </c>
      <c r="H488" s="76" t="s">
        <v>519</v>
      </c>
    </row>
    <row r="489" spans="1:8">
      <c r="A489" s="76" t="s">
        <v>545</v>
      </c>
      <c r="B489" s="76" t="s">
        <v>518</v>
      </c>
      <c r="C489" s="76">
        <v>0.52</v>
      </c>
      <c r="D489" s="76">
        <v>330.9</v>
      </c>
      <c r="E489" s="76">
        <v>0.14000000000000001</v>
      </c>
      <c r="F489" s="76">
        <v>90.6</v>
      </c>
      <c r="G489" s="76">
        <v>1</v>
      </c>
      <c r="H489" s="76" t="s">
        <v>519</v>
      </c>
    </row>
    <row r="490" spans="1:8">
      <c r="A490" s="76" t="s">
        <v>546</v>
      </c>
      <c r="B490" s="76" t="s">
        <v>518</v>
      </c>
      <c r="C490" s="76">
        <v>0.52</v>
      </c>
      <c r="D490" s="76">
        <v>330.9</v>
      </c>
      <c r="E490" s="76">
        <v>0.53</v>
      </c>
      <c r="F490" s="76">
        <v>336</v>
      </c>
      <c r="G490" s="76">
        <v>1</v>
      </c>
      <c r="H490" s="76" t="s">
        <v>519</v>
      </c>
    </row>
    <row r="491" spans="1:8">
      <c r="A491" s="76" t="s">
        <v>547</v>
      </c>
      <c r="B491" s="76" t="s">
        <v>518</v>
      </c>
      <c r="C491" s="76">
        <v>0.52</v>
      </c>
      <c r="D491" s="76">
        <v>330.9</v>
      </c>
      <c r="E491" s="76">
        <v>0.15</v>
      </c>
      <c r="F491" s="76">
        <v>95.54</v>
      </c>
      <c r="G491" s="76">
        <v>1</v>
      </c>
      <c r="H491" s="76" t="s">
        <v>519</v>
      </c>
    </row>
    <row r="492" spans="1:8">
      <c r="A492" s="76" t="s">
        <v>825</v>
      </c>
      <c r="B492" s="76" t="s">
        <v>515</v>
      </c>
      <c r="C492" s="76">
        <v>0.25</v>
      </c>
      <c r="D492" s="76">
        <v>50</v>
      </c>
      <c r="E492" s="76">
        <v>0</v>
      </c>
      <c r="F492" s="76">
        <v>0</v>
      </c>
      <c r="G492" s="76">
        <v>1</v>
      </c>
      <c r="H492" s="76" t="s">
        <v>516</v>
      </c>
    </row>
    <row r="493" spans="1:8">
      <c r="A493" s="76" t="s">
        <v>548</v>
      </c>
      <c r="B493" s="76" t="s">
        <v>515</v>
      </c>
      <c r="C493" s="76">
        <v>0.25</v>
      </c>
      <c r="D493" s="76">
        <v>50</v>
      </c>
      <c r="E493" s="76">
        <v>0.01</v>
      </c>
      <c r="F493" s="76">
        <v>2.44</v>
      </c>
      <c r="G493" s="76">
        <v>1</v>
      </c>
      <c r="H493" s="76" t="s">
        <v>516</v>
      </c>
    </row>
    <row r="494" spans="1:8">
      <c r="A494" s="76" t="s">
        <v>549</v>
      </c>
      <c r="B494" s="76" t="s">
        <v>515</v>
      </c>
      <c r="C494" s="76">
        <v>0.25</v>
      </c>
      <c r="D494" s="76">
        <v>50</v>
      </c>
      <c r="E494" s="76">
        <v>0.02</v>
      </c>
      <c r="F494" s="76">
        <v>4.66</v>
      </c>
      <c r="G494" s="76">
        <v>1</v>
      </c>
      <c r="H494" s="76" t="s">
        <v>516</v>
      </c>
    </row>
    <row r="495" spans="1:8">
      <c r="A495" s="76" t="s">
        <v>826</v>
      </c>
      <c r="B495" s="76" t="s">
        <v>515</v>
      </c>
      <c r="C495" s="76">
        <v>0.25</v>
      </c>
      <c r="D495" s="76">
        <v>50</v>
      </c>
      <c r="E495" s="76">
        <v>0.02</v>
      </c>
      <c r="F495" s="76">
        <v>3.6</v>
      </c>
      <c r="G495" s="76">
        <v>1</v>
      </c>
      <c r="H495" s="76" t="s">
        <v>516</v>
      </c>
    </row>
    <row r="496" spans="1:8">
      <c r="A496" s="76" t="s">
        <v>550</v>
      </c>
      <c r="B496" s="76" t="s">
        <v>518</v>
      </c>
      <c r="C496" s="76">
        <v>0.52</v>
      </c>
      <c r="D496" s="76">
        <v>330.9</v>
      </c>
      <c r="E496" s="76">
        <v>0.2</v>
      </c>
      <c r="F496" s="76">
        <v>129.22999999999999</v>
      </c>
      <c r="G496" s="76">
        <v>1</v>
      </c>
      <c r="H496" s="76" t="s">
        <v>519</v>
      </c>
    </row>
    <row r="497" spans="1:8">
      <c r="A497" s="76" t="s">
        <v>551</v>
      </c>
      <c r="B497" s="76" t="s">
        <v>518</v>
      </c>
      <c r="C497" s="76">
        <v>0.52</v>
      </c>
      <c r="D497" s="76">
        <v>330.9</v>
      </c>
      <c r="E497" s="76">
        <v>0.7</v>
      </c>
      <c r="F497" s="76">
        <v>443.5</v>
      </c>
      <c r="G497" s="76">
        <v>1</v>
      </c>
      <c r="H497" s="76" t="s">
        <v>519</v>
      </c>
    </row>
    <row r="498" spans="1:8">
      <c r="A498" s="76" t="s">
        <v>552</v>
      </c>
      <c r="B498" s="76" t="s">
        <v>518</v>
      </c>
      <c r="C498" s="76">
        <v>0.52</v>
      </c>
      <c r="D498" s="76">
        <v>330.9</v>
      </c>
      <c r="E498" s="76">
        <v>0.56999999999999995</v>
      </c>
      <c r="F498" s="76">
        <v>365.77</v>
      </c>
      <c r="G498" s="76">
        <v>1</v>
      </c>
      <c r="H498" s="76" t="s">
        <v>519</v>
      </c>
    </row>
    <row r="499" spans="1:8">
      <c r="A499" s="76" t="s">
        <v>553</v>
      </c>
      <c r="B499" s="76" t="s">
        <v>518</v>
      </c>
      <c r="C499" s="76">
        <v>0.52</v>
      </c>
      <c r="D499" s="76">
        <v>330.9</v>
      </c>
      <c r="E499" s="76">
        <v>0.7</v>
      </c>
      <c r="F499" s="76">
        <v>443.87</v>
      </c>
      <c r="G499" s="76">
        <v>1</v>
      </c>
      <c r="H499" s="76" t="s">
        <v>519</v>
      </c>
    </row>
    <row r="500" spans="1:8">
      <c r="A500" s="76" t="s">
        <v>554</v>
      </c>
      <c r="B500" s="76" t="s">
        <v>518</v>
      </c>
      <c r="C500" s="76">
        <v>0.52</v>
      </c>
      <c r="D500" s="76">
        <v>330.9</v>
      </c>
      <c r="E500" s="76">
        <v>0.2</v>
      </c>
      <c r="F500" s="76">
        <v>127.05</v>
      </c>
      <c r="G500" s="76">
        <v>1</v>
      </c>
      <c r="H500" s="76" t="s">
        <v>519</v>
      </c>
    </row>
    <row r="501" spans="1:8">
      <c r="A501" s="76" t="s">
        <v>555</v>
      </c>
      <c r="B501" s="76" t="s">
        <v>518</v>
      </c>
      <c r="C501" s="76">
        <v>0.52</v>
      </c>
      <c r="D501" s="76">
        <v>330.9</v>
      </c>
      <c r="E501" s="76">
        <v>0.2</v>
      </c>
      <c r="F501" s="76">
        <v>128.37</v>
      </c>
      <c r="G501" s="76">
        <v>1</v>
      </c>
      <c r="H501" s="76" t="s">
        <v>519</v>
      </c>
    </row>
    <row r="502" spans="1:8">
      <c r="A502" s="76" t="s">
        <v>556</v>
      </c>
      <c r="B502" s="76" t="s">
        <v>518</v>
      </c>
      <c r="C502" s="76">
        <v>0.52</v>
      </c>
      <c r="D502" s="76">
        <v>330.9</v>
      </c>
      <c r="E502" s="76">
        <v>0.7</v>
      </c>
      <c r="F502" s="76">
        <v>448.32</v>
      </c>
      <c r="G502" s="76">
        <v>1</v>
      </c>
      <c r="H502" s="76" t="s">
        <v>519</v>
      </c>
    </row>
    <row r="503" spans="1:8">
      <c r="A503" s="76" t="s">
        <v>557</v>
      </c>
      <c r="B503" s="76" t="s">
        <v>518</v>
      </c>
      <c r="C503" s="76">
        <v>0.52</v>
      </c>
      <c r="D503" s="76">
        <v>330.9</v>
      </c>
      <c r="E503" s="76">
        <v>0.18</v>
      </c>
      <c r="F503" s="76">
        <v>117.59</v>
      </c>
      <c r="G503" s="76">
        <v>1</v>
      </c>
      <c r="H503" s="76" t="s">
        <v>519</v>
      </c>
    </row>
    <row r="504" spans="1:8">
      <c r="A504" s="76" t="s">
        <v>558</v>
      </c>
      <c r="B504" s="76" t="s">
        <v>518</v>
      </c>
      <c r="C504" s="76">
        <v>0.52</v>
      </c>
      <c r="D504" s="76">
        <v>330.9</v>
      </c>
      <c r="E504" s="76">
        <v>0.7</v>
      </c>
      <c r="F504" s="76">
        <v>444.61</v>
      </c>
      <c r="G504" s="76">
        <v>1</v>
      </c>
      <c r="H504" s="76" t="s">
        <v>519</v>
      </c>
    </row>
    <row r="505" spans="1:8">
      <c r="A505" s="76" t="s">
        <v>559</v>
      </c>
      <c r="B505" s="76" t="s">
        <v>518</v>
      </c>
      <c r="C505" s="76">
        <v>0.52</v>
      </c>
      <c r="D505" s="76">
        <v>330.9</v>
      </c>
      <c r="E505" s="76">
        <v>0.2</v>
      </c>
      <c r="F505" s="76">
        <v>126.16</v>
      </c>
      <c r="G505" s="76">
        <v>1</v>
      </c>
      <c r="H505" s="76" t="s">
        <v>519</v>
      </c>
    </row>
    <row r="506" spans="1:8">
      <c r="A506" s="76" t="s">
        <v>827</v>
      </c>
      <c r="B506" s="76" t="s">
        <v>515</v>
      </c>
      <c r="C506" s="76">
        <v>0.25</v>
      </c>
      <c r="D506" s="76">
        <v>50</v>
      </c>
      <c r="E506" s="76">
        <v>0</v>
      </c>
      <c r="F506" s="76">
        <v>0.35</v>
      </c>
      <c r="G506" s="76">
        <v>1</v>
      </c>
      <c r="H506" s="76" t="s">
        <v>516</v>
      </c>
    </row>
    <row r="507" spans="1:8">
      <c r="A507" s="76" t="s">
        <v>560</v>
      </c>
      <c r="B507" s="76" t="s">
        <v>515</v>
      </c>
      <c r="C507" s="76">
        <v>0.25</v>
      </c>
      <c r="D507" s="76">
        <v>50</v>
      </c>
      <c r="E507" s="76">
        <v>0.03</v>
      </c>
      <c r="F507" s="76">
        <v>5.97</v>
      </c>
      <c r="G507" s="76">
        <v>1</v>
      </c>
      <c r="H507" s="76" t="s">
        <v>516</v>
      </c>
    </row>
    <row r="508" spans="1:8">
      <c r="A508" s="76" t="s">
        <v>828</v>
      </c>
      <c r="B508" s="76" t="s">
        <v>515</v>
      </c>
      <c r="C508" s="76">
        <v>0.54</v>
      </c>
      <c r="D508" s="76">
        <v>622</v>
      </c>
      <c r="E508" s="76">
        <v>0.57999999999999996</v>
      </c>
      <c r="F508" s="76">
        <v>671.6</v>
      </c>
      <c r="G508" s="76">
        <v>1</v>
      </c>
      <c r="H508" s="76" t="s">
        <v>561</v>
      </c>
    </row>
    <row r="509" spans="1:8">
      <c r="A509" s="76" t="s">
        <v>829</v>
      </c>
      <c r="B509" s="76" t="s">
        <v>515</v>
      </c>
      <c r="C509" s="76">
        <v>0.55000000000000004</v>
      </c>
      <c r="D509" s="76">
        <v>622</v>
      </c>
      <c r="E509" s="76">
        <v>0.93</v>
      </c>
      <c r="F509" s="76">
        <v>1057.26</v>
      </c>
      <c r="G509" s="76">
        <v>1</v>
      </c>
      <c r="H509" s="76" t="s">
        <v>561</v>
      </c>
    </row>
    <row r="510" spans="1:8">
      <c r="A510" s="76" t="s">
        <v>830</v>
      </c>
      <c r="B510" s="76" t="s">
        <v>515</v>
      </c>
      <c r="C510" s="76">
        <v>0.54</v>
      </c>
      <c r="D510" s="76">
        <v>622</v>
      </c>
      <c r="E510" s="76">
        <v>0.08</v>
      </c>
      <c r="F510" s="76">
        <v>96.31</v>
      </c>
      <c r="G510" s="76">
        <v>1</v>
      </c>
      <c r="H510" s="76" t="s">
        <v>561</v>
      </c>
    </row>
    <row r="511" spans="1:8">
      <c r="A511" s="76" t="s">
        <v>831</v>
      </c>
      <c r="B511" s="76" t="s">
        <v>515</v>
      </c>
      <c r="C511" s="76">
        <v>0.54</v>
      </c>
      <c r="D511" s="76">
        <v>622</v>
      </c>
      <c r="E511" s="76">
        <v>0.49</v>
      </c>
      <c r="F511" s="76">
        <v>571.05999999999995</v>
      </c>
      <c r="G511" s="76">
        <v>1</v>
      </c>
      <c r="H511" s="76" t="s">
        <v>561</v>
      </c>
    </row>
    <row r="512" spans="1:8">
      <c r="A512" s="76" t="s">
        <v>832</v>
      </c>
      <c r="B512" s="76" t="s">
        <v>515</v>
      </c>
      <c r="C512" s="76">
        <v>0.54</v>
      </c>
      <c r="D512" s="76">
        <v>622</v>
      </c>
      <c r="E512" s="76">
        <v>0.09</v>
      </c>
      <c r="F512" s="76">
        <v>103.27</v>
      </c>
      <c r="G512" s="76">
        <v>1</v>
      </c>
      <c r="H512" s="76" t="s">
        <v>561</v>
      </c>
    </row>
    <row r="513" spans="1:8">
      <c r="A513" s="76" t="s">
        <v>833</v>
      </c>
      <c r="B513" s="76" t="s">
        <v>515</v>
      </c>
      <c r="C513" s="76">
        <v>0.54</v>
      </c>
      <c r="D513" s="76">
        <v>622</v>
      </c>
      <c r="E513" s="76">
        <v>0.38</v>
      </c>
      <c r="F513" s="76">
        <v>439.11</v>
      </c>
      <c r="G513" s="76">
        <v>1</v>
      </c>
      <c r="H513" s="76" t="s">
        <v>561</v>
      </c>
    </row>
    <row r="514" spans="1:8">
      <c r="A514" s="76" t="s">
        <v>834</v>
      </c>
      <c r="B514" s="76" t="s">
        <v>515</v>
      </c>
      <c r="C514" s="76">
        <v>0.56999999999999995</v>
      </c>
      <c r="D514" s="76">
        <v>622</v>
      </c>
      <c r="E514" s="76">
        <v>1.79</v>
      </c>
      <c r="F514" s="76">
        <v>1957.02</v>
      </c>
      <c r="G514" s="76">
        <v>1</v>
      </c>
      <c r="H514" s="76" t="s">
        <v>561</v>
      </c>
    </row>
    <row r="515" spans="1:8">
      <c r="A515" s="76" t="s">
        <v>835</v>
      </c>
      <c r="B515" s="76" t="s">
        <v>515</v>
      </c>
      <c r="C515" s="76">
        <v>0.54</v>
      </c>
      <c r="D515" s="76">
        <v>622</v>
      </c>
      <c r="E515" s="76">
        <v>0.15</v>
      </c>
      <c r="F515" s="76">
        <v>171.57</v>
      </c>
      <c r="G515" s="76">
        <v>1</v>
      </c>
      <c r="H515" s="76" t="s">
        <v>561</v>
      </c>
    </row>
    <row r="516" spans="1:8">
      <c r="A516" s="76" t="s">
        <v>836</v>
      </c>
      <c r="B516" s="76" t="s">
        <v>515</v>
      </c>
      <c r="C516" s="76">
        <v>0.54</v>
      </c>
      <c r="D516" s="76">
        <v>622</v>
      </c>
      <c r="E516" s="76">
        <v>0.4</v>
      </c>
      <c r="F516" s="76">
        <v>464.97</v>
      </c>
      <c r="G516" s="76">
        <v>1</v>
      </c>
      <c r="H516" s="76" t="s">
        <v>561</v>
      </c>
    </row>
    <row r="517" spans="1:8">
      <c r="A517" s="76" t="s">
        <v>837</v>
      </c>
      <c r="B517" s="76" t="s">
        <v>515</v>
      </c>
      <c r="C517" s="76">
        <v>0.54</v>
      </c>
      <c r="D517" s="76">
        <v>622</v>
      </c>
      <c r="E517" s="76">
        <v>0.34</v>
      </c>
      <c r="F517" s="76">
        <v>397.15</v>
      </c>
      <c r="G517" s="76">
        <v>1</v>
      </c>
      <c r="H517" s="76" t="s">
        <v>561</v>
      </c>
    </row>
    <row r="518" spans="1:8">
      <c r="A518" s="76" t="s">
        <v>838</v>
      </c>
      <c r="B518" s="76" t="s">
        <v>515</v>
      </c>
      <c r="C518" s="76">
        <v>0.54</v>
      </c>
      <c r="D518" s="76">
        <v>622</v>
      </c>
      <c r="E518" s="76">
        <v>0.34</v>
      </c>
      <c r="F518" s="76">
        <v>397.15</v>
      </c>
      <c r="G518" s="76">
        <v>1</v>
      </c>
      <c r="H518" s="76" t="s">
        <v>561</v>
      </c>
    </row>
    <row r="519" spans="1:8">
      <c r="A519" s="76" t="s">
        <v>839</v>
      </c>
      <c r="B519" s="76" t="s">
        <v>515</v>
      </c>
      <c r="C519" s="76">
        <v>0.54</v>
      </c>
      <c r="D519" s="76">
        <v>622</v>
      </c>
      <c r="E519" s="76">
        <v>0.45</v>
      </c>
      <c r="F519" s="76">
        <v>519.29</v>
      </c>
      <c r="G519" s="76">
        <v>1</v>
      </c>
      <c r="H519" s="76" t="s">
        <v>561</v>
      </c>
    </row>
    <row r="521" spans="1:8">
      <c r="A521" s="72"/>
      <c r="B521" s="76" t="s">
        <v>782</v>
      </c>
      <c r="C521" s="76" t="s">
        <v>973</v>
      </c>
      <c r="D521" s="76" t="s">
        <v>974</v>
      </c>
      <c r="E521" s="76" t="s">
        <v>975</v>
      </c>
      <c r="F521" s="76" t="s">
        <v>976</v>
      </c>
    </row>
    <row r="522" spans="1:8">
      <c r="A522" s="76" t="s">
        <v>977</v>
      </c>
      <c r="B522" s="76" t="s">
        <v>978</v>
      </c>
      <c r="C522" s="76" t="s">
        <v>979</v>
      </c>
      <c r="D522" s="76">
        <v>179352</v>
      </c>
      <c r="E522" s="76">
        <v>84.78</v>
      </c>
      <c r="F522" s="76">
        <v>0.9</v>
      </c>
    </row>
    <row r="524" spans="1:8">
      <c r="A524" s="72"/>
      <c r="B524" s="76" t="s">
        <v>782</v>
      </c>
      <c r="C524" s="76" t="s">
        <v>980</v>
      </c>
      <c r="D524" s="76" t="s">
        <v>981</v>
      </c>
      <c r="E524" s="76" t="s">
        <v>982</v>
      </c>
      <c r="F524" s="76" t="s">
        <v>983</v>
      </c>
      <c r="G524" s="76" t="s">
        <v>984</v>
      </c>
    </row>
    <row r="525" spans="1:8">
      <c r="A525" s="76" t="s">
        <v>985</v>
      </c>
      <c r="B525" s="76" t="s">
        <v>986</v>
      </c>
      <c r="C525" s="76">
        <v>2</v>
      </c>
      <c r="D525" s="76">
        <v>845000</v>
      </c>
      <c r="E525" s="76">
        <v>0.8</v>
      </c>
      <c r="F525" s="76">
        <v>0.34</v>
      </c>
      <c r="G525" s="76">
        <v>0.67</v>
      </c>
    </row>
    <row r="527" spans="1:8">
      <c r="A527" s="72"/>
      <c r="B527" s="76" t="s">
        <v>1001</v>
      </c>
      <c r="C527" s="76" t="s">
        <v>1002</v>
      </c>
      <c r="D527" s="76" t="s">
        <v>1003</v>
      </c>
      <c r="E527" s="76" t="s">
        <v>1004</v>
      </c>
      <c r="F527" s="76" t="s">
        <v>1005</v>
      </c>
      <c r="G527" s="76" t="s">
        <v>1006</v>
      </c>
      <c r="H527" s="76" t="s">
        <v>1007</v>
      </c>
    </row>
    <row r="528" spans="1:8">
      <c r="A528" s="76" t="s">
        <v>1008</v>
      </c>
      <c r="B528" s="76">
        <v>50299.379200000003</v>
      </c>
      <c r="C528" s="76">
        <v>80.720299999999995</v>
      </c>
      <c r="D528" s="76">
        <v>189.99430000000001</v>
      </c>
      <c r="E528" s="76">
        <v>0</v>
      </c>
      <c r="F528" s="76">
        <v>8.0000000000000004E-4</v>
      </c>
      <c r="G528" s="76">
        <v>197517.2</v>
      </c>
      <c r="H528" s="76">
        <v>20848.016800000001</v>
      </c>
    </row>
    <row r="529" spans="1:8">
      <c r="A529" s="76" t="s">
        <v>1009</v>
      </c>
      <c r="B529" s="76">
        <v>44890.868000000002</v>
      </c>
      <c r="C529" s="76">
        <v>72.654600000000002</v>
      </c>
      <c r="D529" s="76">
        <v>172.88720000000001</v>
      </c>
      <c r="E529" s="76">
        <v>0</v>
      </c>
      <c r="F529" s="76">
        <v>6.9999999999999999E-4</v>
      </c>
      <c r="G529" s="76">
        <v>179737.42929999999</v>
      </c>
      <c r="H529" s="76">
        <v>18666.513500000001</v>
      </c>
    </row>
    <row r="530" spans="1:8">
      <c r="A530" s="76" t="s">
        <v>1010</v>
      </c>
      <c r="B530" s="76">
        <v>49063.078600000001</v>
      </c>
      <c r="C530" s="76">
        <v>80.348299999999995</v>
      </c>
      <c r="D530" s="76">
        <v>194.04949999999999</v>
      </c>
      <c r="E530" s="76">
        <v>0</v>
      </c>
      <c r="F530" s="76">
        <v>8.0000000000000004E-4</v>
      </c>
      <c r="G530" s="76">
        <v>201745.36489999999</v>
      </c>
      <c r="H530" s="76">
        <v>20493.718799999999</v>
      </c>
    </row>
    <row r="531" spans="1:8">
      <c r="A531" s="76" t="s">
        <v>1011</v>
      </c>
      <c r="B531" s="76">
        <v>47896.419600000001</v>
      </c>
      <c r="C531" s="76">
        <v>80.289699999999996</v>
      </c>
      <c r="D531" s="76">
        <v>199.459</v>
      </c>
      <c r="E531" s="76">
        <v>0</v>
      </c>
      <c r="F531" s="76">
        <v>8.0000000000000004E-4</v>
      </c>
      <c r="G531" s="76">
        <v>207382.95009999999</v>
      </c>
      <c r="H531" s="76">
        <v>20188.061099999999</v>
      </c>
    </row>
    <row r="532" spans="1:8">
      <c r="A532" s="76" t="s">
        <v>792</v>
      </c>
      <c r="B532" s="76">
        <v>52747.321799999998</v>
      </c>
      <c r="C532" s="76">
        <v>89.796400000000006</v>
      </c>
      <c r="D532" s="76">
        <v>227.10249999999999</v>
      </c>
      <c r="E532" s="76">
        <v>0</v>
      </c>
      <c r="F532" s="76">
        <v>8.9999999999999998E-4</v>
      </c>
      <c r="G532" s="76">
        <v>236134.23</v>
      </c>
      <c r="H532" s="76">
        <v>22367.566500000001</v>
      </c>
    </row>
    <row r="533" spans="1:8">
      <c r="A533" s="76" t="s">
        <v>1012</v>
      </c>
      <c r="B533" s="76">
        <v>54816.9476</v>
      </c>
      <c r="C533" s="76">
        <v>93.927499999999995</v>
      </c>
      <c r="D533" s="76">
        <v>239.3032</v>
      </c>
      <c r="E533" s="76">
        <v>0</v>
      </c>
      <c r="F533" s="76">
        <v>8.9999999999999998E-4</v>
      </c>
      <c r="G533" s="76">
        <v>248824.20139999999</v>
      </c>
      <c r="H533" s="76">
        <v>23304.816500000001</v>
      </c>
    </row>
    <row r="534" spans="1:8">
      <c r="A534" s="76" t="s">
        <v>1013</v>
      </c>
      <c r="B534" s="76">
        <v>60499.405400000003</v>
      </c>
      <c r="C534" s="76">
        <v>103.98090000000001</v>
      </c>
      <c r="D534" s="76">
        <v>265.8236</v>
      </c>
      <c r="E534" s="76">
        <v>0</v>
      </c>
      <c r="F534" s="76">
        <v>1E-3</v>
      </c>
      <c r="G534" s="76">
        <v>276401.826</v>
      </c>
      <c r="H534" s="76">
        <v>25751.705900000001</v>
      </c>
    </row>
    <row r="535" spans="1:8">
      <c r="A535" s="76" t="s">
        <v>1014</v>
      </c>
      <c r="B535" s="76">
        <v>58736.385399999999</v>
      </c>
      <c r="C535" s="76">
        <v>100.9126</v>
      </c>
      <c r="D535" s="76">
        <v>257.87060000000002</v>
      </c>
      <c r="E535" s="76">
        <v>0</v>
      </c>
      <c r="F535" s="76">
        <v>1E-3</v>
      </c>
      <c r="G535" s="76">
        <v>268132.09909999999</v>
      </c>
      <c r="H535" s="76">
        <v>24997.528399999999</v>
      </c>
    </row>
    <row r="536" spans="1:8">
      <c r="A536" s="76" t="s">
        <v>1015</v>
      </c>
      <c r="B536" s="76">
        <v>53223.620499999997</v>
      </c>
      <c r="C536" s="76">
        <v>91.2059</v>
      </c>
      <c r="D536" s="76">
        <v>232.39330000000001</v>
      </c>
      <c r="E536" s="76">
        <v>0</v>
      </c>
      <c r="F536" s="76">
        <v>8.9999999999999998E-4</v>
      </c>
      <c r="G536" s="76">
        <v>241639.41990000001</v>
      </c>
      <c r="H536" s="76">
        <v>22628.260200000001</v>
      </c>
    </row>
    <row r="537" spans="1:8">
      <c r="A537" s="76" t="s">
        <v>1016</v>
      </c>
      <c r="B537" s="76">
        <v>49918.209499999997</v>
      </c>
      <c r="C537" s="76">
        <v>84.210099999999997</v>
      </c>
      <c r="D537" s="76">
        <v>210.75389999999999</v>
      </c>
      <c r="E537" s="76">
        <v>0</v>
      </c>
      <c r="F537" s="76">
        <v>8.0000000000000004E-4</v>
      </c>
      <c r="G537" s="76">
        <v>219130.2959</v>
      </c>
      <c r="H537" s="76">
        <v>21092.344400000002</v>
      </c>
    </row>
    <row r="538" spans="1:8">
      <c r="A538" s="76" t="s">
        <v>1017</v>
      </c>
      <c r="B538" s="76">
        <v>47351.268700000001</v>
      </c>
      <c r="C538" s="76">
        <v>77.648499999999999</v>
      </c>
      <c r="D538" s="76">
        <v>187.83940000000001</v>
      </c>
      <c r="E538" s="76">
        <v>0</v>
      </c>
      <c r="F538" s="76">
        <v>6.9999999999999999E-4</v>
      </c>
      <c r="G538" s="76">
        <v>195289.6642</v>
      </c>
      <c r="H538" s="76">
        <v>19788.8459</v>
      </c>
    </row>
    <row r="539" spans="1:8">
      <c r="A539" s="76" t="s">
        <v>1018</v>
      </c>
      <c r="B539" s="76">
        <v>50487.239300000001</v>
      </c>
      <c r="C539" s="76">
        <v>81.011399999999995</v>
      </c>
      <c r="D539" s="76">
        <v>190.648</v>
      </c>
      <c r="E539" s="76">
        <v>0</v>
      </c>
      <c r="F539" s="76">
        <v>8.0000000000000004E-4</v>
      </c>
      <c r="G539" s="76">
        <v>198196.6887</v>
      </c>
      <c r="H539" s="76">
        <v>20924.8675</v>
      </c>
    </row>
    <row r="540" spans="1:8">
      <c r="A540" s="76"/>
      <c r="B540" s="76"/>
      <c r="C540" s="76"/>
      <c r="D540" s="76"/>
      <c r="E540" s="76"/>
      <c r="F540" s="76"/>
      <c r="G540" s="76"/>
      <c r="H540" s="76"/>
    </row>
    <row r="541" spans="1:8">
      <c r="A541" s="76" t="s">
        <v>1019</v>
      </c>
      <c r="B541" s="76">
        <v>619930.14350000001</v>
      </c>
      <c r="C541" s="76">
        <v>1036.7062000000001</v>
      </c>
      <c r="D541" s="76">
        <v>2568.1244000000002</v>
      </c>
      <c r="E541" s="76">
        <v>0</v>
      </c>
      <c r="F541" s="76">
        <v>1.01E-2</v>
      </c>
      <c r="G541" s="77">
        <v>2670130</v>
      </c>
      <c r="H541" s="76">
        <v>261052.24549999999</v>
      </c>
    </row>
    <row r="542" spans="1:8">
      <c r="A542" s="76" t="s">
        <v>1020</v>
      </c>
      <c r="B542" s="76">
        <v>44890.868000000002</v>
      </c>
      <c r="C542" s="76">
        <v>72.654600000000002</v>
      </c>
      <c r="D542" s="76">
        <v>172.88720000000001</v>
      </c>
      <c r="E542" s="76">
        <v>0</v>
      </c>
      <c r="F542" s="76">
        <v>6.9999999999999999E-4</v>
      </c>
      <c r="G542" s="76">
        <v>179737.42929999999</v>
      </c>
      <c r="H542" s="76">
        <v>18666.513500000001</v>
      </c>
    </row>
    <row r="543" spans="1:8">
      <c r="A543" s="76" t="s">
        <v>1021</v>
      </c>
      <c r="B543" s="76">
        <v>60499.405400000003</v>
      </c>
      <c r="C543" s="76">
        <v>103.98090000000001</v>
      </c>
      <c r="D543" s="76">
        <v>265.8236</v>
      </c>
      <c r="E543" s="76">
        <v>0</v>
      </c>
      <c r="F543" s="76">
        <v>1E-3</v>
      </c>
      <c r="G543" s="76">
        <v>276401.826</v>
      </c>
      <c r="H543" s="76">
        <v>25751.705900000001</v>
      </c>
    </row>
    <row r="545" spans="1:19">
      <c r="A545" s="72"/>
      <c r="B545" s="76" t="s">
        <v>1022</v>
      </c>
      <c r="C545" s="76" t="s">
        <v>1023</v>
      </c>
      <c r="D545" s="76" t="s">
        <v>1024</v>
      </c>
      <c r="E545" s="76" t="s">
        <v>1025</v>
      </c>
      <c r="F545" s="76" t="s">
        <v>1026</v>
      </c>
      <c r="G545" s="76" t="s">
        <v>1027</v>
      </c>
      <c r="H545" s="76" t="s">
        <v>1028</v>
      </c>
      <c r="I545" s="76" t="s">
        <v>1029</v>
      </c>
      <c r="J545" s="76" t="s">
        <v>1030</v>
      </c>
      <c r="K545" s="76" t="s">
        <v>1031</v>
      </c>
      <c r="L545" s="76" t="s">
        <v>1032</v>
      </c>
      <c r="M545" s="76" t="s">
        <v>1033</v>
      </c>
      <c r="N545" s="76" t="s">
        <v>1034</v>
      </c>
      <c r="O545" s="76" t="s">
        <v>1035</v>
      </c>
      <c r="P545" s="76" t="s">
        <v>1036</v>
      </c>
      <c r="Q545" s="76" t="s">
        <v>1037</v>
      </c>
      <c r="R545" s="76" t="s">
        <v>1038</v>
      </c>
      <c r="S545" s="76" t="s">
        <v>1039</v>
      </c>
    </row>
    <row r="546" spans="1:19">
      <c r="A546" s="76" t="s">
        <v>1008</v>
      </c>
      <c r="B546" s="77">
        <v>156594000000</v>
      </c>
      <c r="C546" s="76">
        <v>100289.798</v>
      </c>
      <c r="D546" s="76" t="s">
        <v>1127</v>
      </c>
      <c r="E546" s="76">
        <v>26344.714</v>
      </c>
      <c r="F546" s="76">
        <v>58181.633999999998</v>
      </c>
      <c r="G546" s="76">
        <v>7893.2950000000001</v>
      </c>
      <c r="H546" s="76">
        <v>0</v>
      </c>
      <c r="I546" s="76">
        <v>7785.3770000000004</v>
      </c>
      <c r="J546" s="76">
        <v>0</v>
      </c>
      <c r="K546" s="76">
        <v>84.778000000000006</v>
      </c>
      <c r="L546" s="76">
        <v>0</v>
      </c>
      <c r="M546" s="76">
        <v>0</v>
      </c>
      <c r="N546" s="76">
        <v>0</v>
      </c>
      <c r="O546" s="76">
        <v>0</v>
      </c>
      <c r="P546" s="76">
        <v>0</v>
      </c>
      <c r="Q546" s="76">
        <v>0</v>
      </c>
      <c r="R546" s="76">
        <v>0</v>
      </c>
      <c r="S546" s="76">
        <v>0</v>
      </c>
    </row>
    <row r="547" spans="1:19">
      <c r="A547" s="76" t="s">
        <v>1009</v>
      </c>
      <c r="B547" s="77">
        <v>142498000000</v>
      </c>
      <c r="C547" s="76">
        <v>101193.478</v>
      </c>
      <c r="D547" s="76" t="s">
        <v>1058</v>
      </c>
      <c r="E547" s="76">
        <v>26344.714</v>
      </c>
      <c r="F547" s="76">
        <v>58181.633999999998</v>
      </c>
      <c r="G547" s="76">
        <v>8011.1469999999999</v>
      </c>
      <c r="H547" s="76">
        <v>0</v>
      </c>
      <c r="I547" s="76">
        <v>8571.2039999999997</v>
      </c>
      <c r="J547" s="76">
        <v>0</v>
      </c>
      <c r="K547" s="76">
        <v>84.778000000000006</v>
      </c>
      <c r="L547" s="76">
        <v>0</v>
      </c>
      <c r="M547" s="76">
        <v>0</v>
      </c>
      <c r="N547" s="76">
        <v>0</v>
      </c>
      <c r="O547" s="76">
        <v>0</v>
      </c>
      <c r="P547" s="76">
        <v>0</v>
      </c>
      <c r="Q547" s="76">
        <v>0</v>
      </c>
      <c r="R547" s="76">
        <v>0</v>
      </c>
      <c r="S547" s="76">
        <v>0</v>
      </c>
    </row>
    <row r="548" spans="1:19">
      <c r="A548" s="76" t="s">
        <v>1010</v>
      </c>
      <c r="B548" s="77">
        <v>159946000000</v>
      </c>
      <c r="C548" s="76">
        <v>102520.129</v>
      </c>
      <c r="D548" s="76" t="s">
        <v>1100</v>
      </c>
      <c r="E548" s="76">
        <v>26344.714</v>
      </c>
      <c r="F548" s="76">
        <v>58181.633999999998</v>
      </c>
      <c r="G548" s="76">
        <v>8169.085</v>
      </c>
      <c r="H548" s="76">
        <v>0</v>
      </c>
      <c r="I548" s="76">
        <v>9739.9179999999997</v>
      </c>
      <c r="J548" s="76">
        <v>0</v>
      </c>
      <c r="K548" s="76">
        <v>84.778000000000006</v>
      </c>
      <c r="L548" s="76">
        <v>0</v>
      </c>
      <c r="M548" s="76">
        <v>0</v>
      </c>
      <c r="N548" s="76">
        <v>0</v>
      </c>
      <c r="O548" s="76">
        <v>0</v>
      </c>
      <c r="P548" s="76">
        <v>0</v>
      </c>
      <c r="Q548" s="76">
        <v>0</v>
      </c>
      <c r="R548" s="76">
        <v>0</v>
      </c>
      <c r="S548" s="76">
        <v>0</v>
      </c>
    </row>
    <row r="549" spans="1:19">
      <c r="A549" s="76" t="s">
        <v>1011</v>
      </c>
      <c r="B549" s="77">
        <v>164416000000</v>
      </c>
      <c r="C549" s="76">
        <v>110688.296</v>
      </c>
      <c r="D549" s="76" t="s">
        <v>1128</v>
      </c>
      <c r="E549" s="76">
        <v>36357.328000000001</v>
      </c>
      <c r="F549" s="76">
        <v>38915.462</v>
      </c>
      <c r="G549" s="76">
        <v>9550.7639999999992</v>
      </c>
      <c r="H549" s="76">
        <v>0</v>
      </c>
      <c r="I549" s="76">
        <v>23379.953000000001</v>
      </c>
      <c r="J549" s="76">
        <v>2400.0100000000002</v>
      </c>
      <c r="K549" s="76">
        <v>84.778000000000006</v>
      </c>
      <c r="L549" s="76">
        <v>0</v>
      </c>
      <c r="M549" s="76">
        <v>0</v>
      </c>
      <c r="N549" s="76">
        <v>0</v>
      </c>
      <c r="O549" s="76">
        <v>0</v>
      </c>
      <c r="P549" s="76">
        <v>0</v>
      </c>
      <c r="Q549" s="76">
        <v>0</v>
      </c>
      <c r="R549" s="76">
        <v>0</v>
      </c>
      <c r="S549" s="76">
        <v>0</v>
      </c>
    </row>
    <row r="550" spans="1:19">
      <c r="A550" s="76" t="s">
        <v>792</v>
      </c>
      <c r="B550" s="77">
        <v>187210000000</v>
      </c>
      <c r="C550" s="76">
        <v>117569.82399999999</v>
      </c>
      <c r="D550" s="76" t="s">
        <v>1129</v>
      </c>
      <c r="E550" s="76">
        <v>36525.993999999999</v>
      </c>
      <c r="F550" s="76">
        <v>38968.112000000001</v>
      </c>
      <c r="G550" s="76">
        <v>9904.2450000000008</v>
      </c>
      <c r="H550" s="76">
        <v>0</v>
      </c>
      <c r="I550" s="76">
        <v>29686.685000000001</v>
      </c>
      <c r="J550" s="76">
        <v>2400.0100000000002</v>
      </c>
      <c r="K550" s="76">
        <v>84.778000000000006</v>
      </c>
      <c r="L550" s="76">
        <v>0</v>
      </c>
      <c r="M550" s="76">
        <v>0</v>
      </c>
      <c r="N550" s="76">
        <v>0</v>
      </c>
      <c r="O550" s="76">
        <v>0</v>
      </c>
      <c r="P550" s="76">
        <v>0</v>
      </c>
      <c r="Q550" s="76">
        <v>0</v>
      </c>
      <c r="R550" s="76">
        <v>0</v>
      </c>
      <c r="S550" s="76">
        <v>0</v>
      </c>
    </row>
    <row r="551" spans="1:19">
      <c r="A551" s="76" t="s">
        <v>1012</v>
      </c>
      <c r="B551" s="77">
        <v>197271000000</v>
      </c>
      <c r="C551" s="76">
        <v>124532.478</v>
      </c>
      <c r="D551" s="76" t="s">
        <v>1130</v>
      </c>
      <c r="E551" s="76">
        <v>36525.993999999999</v>
      </c>
      <c r="F551" s="76">
        <v>38968.112000000001</v>
      </c>
      <c r="G551" s="76">
        <v>10334.003000000001</v>
      </c>
      <c r="H551" s="76">
        <v>0</v>
      </c>
      <c r="I551" s="76">
        <v>36219.58</v>
      </c>
      <c r="J551" s="76">
        <v>2400.0100000000002</v>
      </c>
      <c r="K551" s="76">
        <v>84.778000000000006</v>
      </c>
      <c r="L551" s="76">
        <v>0</v>
      </c>
      <c r="M551" s="76">
        <v>0</v>
      </c>
      <c r="N551" s="76">
        <v>0</v>
      </c>
      <c r="O551" s="76">
        <v>0</v>
      </c>
      <c r="P551" s="76">
        <v>0</v>
      </c>
      <c r="Q551" s="76">
        <v>0</v>
      </c>
      <c r="R551" s="76">
        <v>0</v>
      </c>
      <c r="S551" s="76">
        <v>0</v>
      </c>
    </row>
    <row r="552" spans="1:19">
      <c r="A552" s="76" t="s">
        <v>1013</v>
      </c>
      <c r="B552" s="77">
        <v>219135000000</v>
      </c>
      <c r="C552" s="76">
        <v>132019.342</v>
      </c>
      <c r="D552" s="76" t="s">
        <v>1131</v>
      </c>
      <c r="E552" s="76">
        <v>36441.661</v>
      </c>
      <c r="F552" s="76">
        <v>38950.561999999998</v>
      </c>
      <c r="G552" s="76">
        <v>10809.065000000001</v>
      </c>
      <c r="H552" s="76">
        <v>0</v>
      </c>
      <c r="I552" s="76">
        <v>43333.264999999999</v>
      </c>
      <c r="J552" s="76">
        <v>2400.0100000000002</v>
      </c>
      <c r="K552" s="76">
        <v>84.778000000000006</v>
      </c>
      <c r="L552" s="76">
        <v>0</v>
      </c>
      <c r="M552" s="76">
        <v>0</v>
      </c>
      <c r="N552" s="76">
        <v>0</v>
      </c>
      <c r="O552" s="76">
        <v>0</v>
      </c>
      <c r="P552" s="76">
        <v>0</v>
      </c>
      <c r="Q552" s="76">
        <v>0</v>
      </c>
      <c r="R552" s="76">
        <v>0</v>
      </c>
      <c r="S552" s="76">
        <v>0</v>
      </c>
    </row>
    <row r="553" spans="1:19">
      <c r="A553" s="76" t="s">
        <v>1014</v>
      </c>
      <c r="B553" s="77">
        <v>212578000000</v>
      </c>
      <c r="C553" s="76">
        <v>130026.192</v>
      </c>
      <c r="D553" s="76" t="s">
        <v>1132</v>
      </c>
      <c r="E553" s="76">
        <v>36525.993999999999</v>
      </c>
      <c r="F553" s="76">
        <v>38968.112000000001</v>
      </c>
      <c r="G553" s="76">
        <v>10725.782999999999</v>
      </c>
      <c r="H553" s="76">
        <v>0</v>
      </c>
      <c r="I553" s="76">
        <v>41321.514000000003</v>
      </c>
      <c r="J553" s="76">
        <v>2400.0100000000002</v>
      </c>
      <c r="K553" s="76">
        <v>84.778000000000006</v>
      </c>
      <c r="L553" s="76">
        <v>0</v>
      </c>
      <c r="M553" s="76">
        <v>0</v>
      </c>
      <c r="N553" s="76">
        <v>0</v>
      </c>
      <c r="O553" s="76">
        <v>0</v>
      </c>
      <c r="P553" s="76">
        <v>0</v>
      </c>
      <c r="Q553" s="76">
        <v>0</v>
      </c>
      <c r="R553" s="76">
        <v>0</v>
      </c>
      <c r="S553" s="76">
        <v>0</v>
      </c>
    </row>
    <row r="554" spans="1:19">
      <c r="A554" s="76" t="s">
        <v>1015</v>
      </c>
      <c r="B554" s="77">
        <v>191575000000</v>
      </c>
      <c r="C554" s="76">
        <v>121110.417</v>
      </c>
      <c r="D554" s="76" t="s">
        <v>1048</v>
      </c>
      <c r="E554" s="76">
        <v>26344.714</v>
      </c>
      <c r="F554" s="76">
        <v>58181.633999999998</v>
      </c>
      <c r="G554" s="76">
        <v>9526.009</v>
      </c>
      <c r="H554" s="76">
        <v>0</v>
      </c>
      <c r="I554" s="76">
        <v>26973.281999999999</v>
      </c>
      <c r="J554" s="76">
        <v>0</v>
      </c>
      <c r="K554" s="76">
        <v>84.778000000000006</v>
      </c>
      <c r="L554" s="76">
        <v>0</v>
      </c>
      <c r="M554" s="76">
        <v>0</v>
      </c>
      <c r="N554" s="76">
        <v>0</v>
      </c>
      <c r="O554" s="76">
        <v>0</v>
      </c>
      <c r="P554" s="76">
        <v>0</v>
      </c>
      <c r="Q554" s="76">
        <v>0</v>
      </c>
      <c r="R554" s="76">
        <v>0</v>
      </c>
      <c r="S554" s="76">
        <v>0</v>
      </c>
    </row>
    <row r="555" spans="1:19">
      <c r="A555" s="76" t="s">
        <v>1016</v>
      </c>
      <c r="B555" s="77">
        <v>173729000000</v>
      </c>
      <c r="C555" s="76">
        <v>110147.31200000001</v>
      </c>
      <c r="D555" s="76" t="s">
        <v>1133</v>
      </c>
      <c r="E555" s="76">
        <v>36441.661</v>
      </c>
      <c r="F555" s="76">
        <v>38950.561999999998</v>
      </c>
      <c r="G555" s="76">
        <v>9692.5669999999991</v>
      </c>
      <c r="H555" s="76">
        <v>0</v>
      </c>
      <c r="I555" s="76">
        <v>22577.734</v>
      </c>
      <c r="J555" s="76">
        <v>2400.0100000000002</v>
      </c>
      <c r="K555" s="76">
        <v>84.778000000000006</v>
      </c>
      <c r="L555" s="76">
        <v>0</v>
      </c>
      <c r="M555" s="76">
        <v>0</v>
      </c>
      <c r="N555" s="76">
        <v>0</v>
      </c>
      <c r="O555" s="76">
        <v>0</v>
      </c>
      <c r="P555" s="76">
        <v>0</v>
      </c>
      <c r="Q555" s="76">
        <v>0</v>
      </c>
      <c r="R555" s="76">
        <v>0</v>
      </c>
      <c r="S555" s="76">
        <v>0</v>
      </c>
    </row>
    <row r="556" spans="1:19">
      <c r="A556" s="76" t="s">
        <v>1017</v>
      </c>
      <c r="B556" s="77">
        <v>154828000000</v>
      </c>
      <c r="C556" s="76">
        <v>102637.29</v>
      </c>
      <c r="D556" s="76" t="s">
        <v>1106</v>
      </c>
      <c r="E556" s="76">
        <v>26344.714</v>
      </c>
      <c r="F556" s="76">
        <v>58181.633999999998</v>
      </c>
      <c r="G556" s="76">
        <v>8198.0630000000001</v>
      </c>
      <c r="H556" s="76">
        <v>0</v>
      </c>
      <c r="I556" s="76">
        <v>9828.1010000000006</v>
      </c>
      <c r="J556" s="76">
        <v>0</v>
      </c>
      <c r="K556" s="76">
        <v>84.778000000000006</v>
      </c>
      <c r="L556" s="76">
        <v>0</v>
      </c>
      <c r="M556" s="76">
        <v>0</v>
      </c>
      <c r="N556" s="76">
        <v>0</v>
      </c>
      <c r="O556" s="76">
        <v>0</v>
      </c>
      <c r="P556" s="76">
        <v>0</v>
      </c>
      <c r="Q556" s="76">
        <v>0</v>
      </c>
      <c r="R556" s="76">
        <v>0</v>
      </c>
      <c r="S556" s="76">
        <v>0</v>
      </c>
    </row>
    <row r="557" spans="1:19">
      <c r="A557" s="76" t="s">
        <v>1018</v>
      </c>
      <c r="B557" s="77">
        <v>157133000000</v>
      </c>
      <c r="C557" s="76">
        <v>99865.631999999998</v>
      </c>
      <c r="D557" s="76" t="s">
        <v>1079</v>
      </c>
      <c r="E557" s="76">
        <v>26344.714</v>
      </c>
      <c r="F557" s="76">
        <v>58181.633999999998</v>
      </c>
      <c r="G557" s="76">
        <v>7847.6139999999996</v>
      </c>
      <c r="H557" s="76">
        <v>43.188000000000002</v>
      </c>
      <c r="I557" s="76">
        <v>7363.7030000000004</v>
      </c>
      <c r="J557" s="76">
        <v>0</v>
      </c>
      <c r="K557" s="76">
        <v>84.778000000000006</v>
      </c>
      <c r="L557" s="76">
        <v>0</v>
      </c>
      <c r="M557" s="76">
        <v>0</v>
      </c>
      <c r="N557" s="76">
        <v>0</v>
      </c>
      <c r="O557" s="76">
        <v>0</v>
      </c>
      <c r="P557" s="76">
        <v>0</v>
      </c>
      <c r="Q557" s="76">
        <v>0</v>
      </c>
      <c r="R557" s="76">
        <v>0</v>
      </c>
      <c r="S557" s="76">
        <v>0</v>
      </c>
    </row>
    <row r="558" spans="1:19">
      <c r="A558" s="76"/>
      <c r="B558" s="76"/>
      <c r="C558" s="76"/>
      <c r="D558" s="76"/>
      <c r="E558" s="76"/>
      <c r="F558" s="76"/>
      <c r="G558" s="76"/>
      <c r="H558" s="76"/>
      <c r="I558" s="76"/>
      <c r="J558" s="76"/>
      <c r="K558" s="76"/>
      <c r="L558" s="76"/>
      <c r="M558" s="76"/>
      <c r="N558" s="76"/>
      <c r="O558" s="76"/>
      <c r="P558" s="76"/>
      <c r="Q558" s="76"/>
      <c r="R558" s="76"/>
      <c r="S558" s="76"/>
    </row>
    <row r="559" spans="1:19">
      <c r="A559" s="76" t="s">
        <v>1019</v>
      </c>
      <c r="B559" s="77">
        <v>2116910000000</v>
      </c>
      <c r="C559" s="76"/>
      <c r="D559" s="76"/>
      <c r="E559" s="76"/>
      <c r="F559" s="76"/>
      <c r="G559" s="76"/>
      <c r="H559" s="76"/>
      <c r="I559" s="76"/>
      <c r="J559" s="76"/>
      <c r="K559" s="76"/>
      <c r="L559" s="76">
        <v>0</v>
      </c>
      <c r="M559" s="76">
        <v>0</v>
      </c>
      <c r="N559" s="76">
        <v>0</v>
      </c>
      <c r="O559" s="76">
        <v>0</v>
      </c>
      <c r="P559" s="76">
        <v>0</v>
      </c>
      <c r="Q559" s="76">
        <v>0</v>
      </c>
      <c r="R559" s="76">
        <v>0</v>
      </c>
      <c r="S559" s="76">
        <v>0</v>
      </c>
    </row>
    <row r="560" spans="1:19">
      <c r="A560" s="76" t="s">
        <v>1020</v>
      </c>
      <c r="B560" s="77">
        <v>142498000000</v>
      </c>
      <c r="C560" s="76">
        <v>99865.631999999998</v>
      </c>
      <c r="D560" s="76"/>
      <c r="E560" s="76">
        <v>26344.714</v>
      </c>
      <c r="F560" s="76">
        <v>38915.462</v>
      </c>
      <c r="G560" s="76">
        <v>7847.6139999999996</v>
      </c>
      <c r="H560" s="76">
        <v>0</v>
      </c>
      <c r="I560" s="76">
        <v>7363.7030000000004</v>
      </c>
      <c r="J560" s="76">
        <v>0</v>
      </c>
      <c r="K560" s="76">
        <v>84.778000000000006</v>
      </c>
      <c r="L560" s="76">
        <v>0</v>
      </c>
      <c r="M560" s="76">
        <v>0</v>
      </c>
      <c r="N560" s="76">
        <v>0</v>
      </c>
      <c r="O560" s="76">
        <v>0</v>
      </c>
      <c r="P560" s="76">
        <v>0</v>
      </c>
      <c r="Q560" s="76">
        <v>0</v>
      </c>
      <c r="R560" s="76">
        <v>0</v>
      </c>
      <c r="S560" s="76">
        <v>0</v>
      </c>
    </row>
    <row r="561" spans="1:19">
      <c r="A561" s="76" t="s">
        <v>1021</v>
      </c>
      <c r="B561" s="77">
        <v>219135000000</v>
      </c>
      <c r="C561" s="76">
        <v>132019.342</v>
      </c>
      <c r="D561" s="76"/>
      <c r="E561" s="76">
        <v>36525.993999999999</v>
      </c>
      <c r="F561" s="76">
        <v>58181.633999999998</v>
      </c>
      <c r="G561" s="76">
        <v>10809.065000000001</v>
      </c>
      <c r="H561" s="76">
        <v>43.188000000000002</v>
      </c>
      <c r="I561" s="76">
        <v>43333.264999999999</v>
      </c>
      <c r="J561" s="76">
        <v>2400.0100000000002</v>
      </c>
      <c r="K561" s="76">
        <v>84.778000000000006</v>
      </c>
      <c r="L561" s="76">
        <v>0</v>
      </c>
      <c r="M561" s="76">
        <v>0</v>
      </c>
      <c r="N561" s="76">
        <v>0</v>
      </c>
      <c r="O561" s="76">
        <v>0</v>
      </c>
      <c r="P561" s="76">
        <v>0</v>
      </c>
      <c r="Q561" s="76">
        <v>0</v>
      </c>
      <c r="R561" s="76">
        <v>0</v>
      </c>
      <c r="S561" s="76">
        <v>0</v>
      </c>
    </row>
    <row r="563" spans="1:19">
      <c r="A563" s="72"/>
      <c r="B563" s="76" t="s">
        <v>1052</v>
      </c>
      <c r="C563" s="76" t="s">
        <v>1053</v>
      </c>
      <c r="D563" s="76" t="s">
        <v>669</v>
      </c>
      <c r="E563" s="76" t="s">
        <v>616</v>
      </c>
    </row>
    <row r="564" spans="1:19">
      <c r="A564" s="76" t="s">
        <v>1054</v>
      </c>
      <c r="B564" s="76">
        <v>21907.27</v>
      </c>
      <c r="C564" s="76">
        <v>8182.23</v>
      </c>
      <c r="D564" s="76">
        <v>0</v>
      </c>
      <c r="E564" s="76">
        <v>30089.5</v>
      </c>
    </row>
    <row r="565" spans="1:19">
      <c r="A565" s="76" t="s">
        <v>1055</v>
      </c>
      <c r="B565" s="76">
        <v>5.46</v>
      </c>
      <c r="C565" s="76">
        <v>2.04</v>
      </c>
      <c r="D565" s="76">
        <v>0</v>
      </c>
      <c r="E565" s="76">
        <v>7.5</v>
      </c>
    </row>
    <row r="566" spans="1:19">
      <c r="A566" s="76" t="s">
        <v>1056</v>
      </c>
      <c r="B566" s="76">
        <v>5.54</v>
      </c>
      <c r="C566" s="76">
        <v>2.0699999999999998</v>
      </c>
      <c r="D566" s="76">
        <v>0</v>
      </c>
      <c r="E566" s="76">
        <v>7.61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S566"/>
  <sheetViews>
    <sheetView workbookViewId="0"/>
  </sheetViews>
  <sheetFormatPr defaultRowHeight="10.5"/>
  <cols>
    <col min="1" max="1" width="38.6640625" bestFit="1" customWidth="1"/>
    <col min="2" max="2" width="55.16406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4.83203125" bestFit="1" customWidth="1"/>
    <col min="26" max="26" width="42.6640625" bestFit="1" customWidth="1"/>
    <col min="27" max="27" width="48.1640625" bestFit="1" customWidth="1"/>
  </cols>
  <sheetData>
    <row r="1" spans="1:7">
      <c r="A1" s="72"/>
      <c r="B1" s="76" t="s">
        <v>857</v>
      </c>
      <c r="C1" s="76" t="s">
        <v>858</v>
      </c>
      <c r="D1" s="76" t="s">
        <v>859</v>
      </c>
    </row>
    <row r="2" spans="1:7">
      <c r="A2" s="76" t="s">
        <v>44</v>
      </c>
      <c r="B2" s="76">
        <v>3279.25</v>
      </c>
      <c r="C2" s="76">
        <v>817.04</v>
      </c>
      <c r="D2" s="76">
        <v>829.48</v>
      </c>
    </row>
    <row r="3" spans="1:7">
      <c r="A3" s="76" t="s">
        <v>45</v>
      </c>
      <c r="B3" s="76">
        <v>3279.25</v>
      </c>
      <c r="C3" s="76">
        <v>817.04</v>
      </c>
      <c r="D3" s="76">
        <v>829.48</v>
      </c>
    </row>
    <row r="4" spans="1:7">
      <c r="A4" s="76" t="s">
        <v>46</v>
      </c>
      <c r="B4" s="76">
        <v>4813.1000000000004</v>
      </c>
      <c r="C4" s="76">
        <v>1199.2</v>
      </c>
      <c r="D4" s="76">
        <v>1217.46</v>
      </c>
    </row>
    <row r="5" spans="1:7">
      <c r="A5" s="76" t="s">
        <v>47</v>
      </c>
      <c r="B5" s="76">
        <v>4813.1000000000004</v>
      </c>
      <c r="C5" s="76">
        <v>1199.2</v>
      </c>
      <c r="D5" s="76">
        <v>1217.46</v>
      </c>
    </row>
    <row r="7" spans="1:7">
      <c r="A7" s="72"/>
      <c r="B7" s="76" t="s">
        <v>860</v>
      </c>
    </row>
    <row r="8" spans="1:7">
      <c r="A8" s="76" t="s">
        <v>48</v>
      </c>
      <c r="B8" s="76">
        <v>4013.59</v>
      </c>
    </row>
    <row r="9" spans="1:7">
      <c r="A9" s="76" t="s">
        <v>49</v>
      </c>
      <c r="B9" s="76">
        <v>3953.39</v>
      </c>
    </row>
    <row r="10" spans="1:7">
      <c r="A10" s="76" t="s">
        <v>861</v>
      </c>
      <c r="B10" s="76">
        <v>60.2</v>
      </c>
    </row>
    <row r="12" spans="1:7">
      <c r="A12" s="72"/>
      <c r="B12" s="76" t="s">
        <v>874</v>
      </c>
      <c r="C12" s="76" t="s">
        <v>875</v>
      </c>
      <c r="D12" s="76" t="s">
        <v>876</v>
      </c>
      <c r="E12" s="76" t="s">
        <v>877</v>
      </c>
      <c r="F12" s="76" t="s">
        <v>878</v>
      </c>
      <c r="G12" s="76" t="s">
        <v>879</v>
      </c>
    </row>
    <row r="13" spans="1:7">
      <c r="A13" s="76" t="s">
        <v>737</v>
      </c>
      <c r="B13" s="76">
        <v>8.8699999999999992</v>
      </c>
      <c r="C13" s="76">
        <v>660.72</v>
      </c>
      <c r="D13" s="76">
        <v>0</v>
      </c>
      <c r="E13" s="76">
        <v>0</v>
      </c>
      <c r="F13" s="76">
        <v>0</v>
      </c>
      <c r="G13" s="76">
        <v>0</v>
      </c>
    </row>
    <row r="14" spans="1:7">
      <c r="A14" s="76" t="s">
        <v>738</v>
      </c>
      <c r="B14" s="76">
        <v>196.52</v>
      </c>
      <c r="C14" s="76">
        <v>0</v>
      </c>
      <c r="D14" s="76">
        <v>0</v>
      </c>
      <c r="E14" s="76">
        <v>0</v>
      </c>
      <c r="F14" s="76">
        <v>0</v>
      </c>
      <c r="G14" s="76">
        <v>0</v>
      </c>
    </row>
    <row r="15" spans="1:7">
      <c r="A15" s="76" t="s">
        <v>746</v>
      </c>
      <c r="B15" s="76">
        <v>628.65</v>
      </c>
      <c r="C15" s="76">
        <v>0</v>
      </c>
      <c r="D15" s="76">
        <v>0</v>
      </c>
      <c r="E15" s="76">
        <v>0</v>
      </c>
      <c r="F15" s="76">
        <v>0</v>
      </c>
      <c r="G15" s="76">
        <v>0</v>
      </c>
    </row>
    <row r="16" spans="1:7">
      <c r="A16" s="76" t="s">
        <v>747</v>
      </c>
      <c r="B16" s="76">
        <v>37.659999999999997</v>
      </c>
      <c r="C16" s="76">
        <v>0</v>
      </c>
      <c r="D16" s="76">
        <v>0</v>
      </c>
      <c r="E16" s="76">
        <v>0</v>
      </c>
      <c r="F16" s="76">
        <v>0</v>
      </c>
      <c r="G16" s="76">
        <v>0</v>
      </c>
    </row>
    <row r="17" spans="1:10">
      <c r="A17" s="76" t="s">
        <v>748</v>
      </c>
      <c r="B17" s="76">
        <v>815.05</v>
      </c>
      <c r="C17" s="76">
        <v>189.47</v>
      </c>
      <c r="D17" s="76">
        <v>0</v>
      </c>
      <c r="E17" s="76">
        <v>0</v>
      </c>
      <c r="F17" s="76">
        <v>0</v>
      </c>
      <c r="G17" s="76">
        <v>0</v>
      </c>
    </row>
    <row r="18" spans="1:10">
      <c r="A18" s="76" t="s">
        <v>749</v>
      </c>
      <c r="B18" s="76">
        <v>0</v>
      </c>
      <c r="C18" s="76">
        <v>0</v>
      </c>
      <c r="D18" s="76">
        <v>0</v>
      </c>
      <c r="E18" s="76">
        <v>0</v>
      </c>
      <c r="F18" s="76">
        <v>0</v>
      </c>
      <c r="G18" s="76">
        <v>0</v>
      </c>
    </row>
    <row r="19" spans="1:10">
      <c r="A19" s="76" t="s">
        <v>750</v>
      </c>
      <c r="B19" s="76">
        <v>206.2</v>
      </c>
      <c r="C19" s="76">
        <v>0</v>
      </c>
      <c r="D19" s="76">
        <v>0</v>
      </c>
      <c r="E19" s="76">
        <v>0</v>
      </c>
      <c r="F19" s="76">
        <v>0</v>
      </c>
      <c r="G19" s="76">
        <v>0</v>
      </c>
    </row>
    <row r="20" spans="1:10">
      <c r="A20" s="76" t="s">
        <v>751</v>
      </c>
      <c r="B20" s="76">
        <v>2.67</v>
      </c>
      <c r="C20" s="76">
        <v>0</v>
      </c>
      <c r="D20" s="76">
        <v>0</v>
      </c>
      <c r="E20" s="76">
        <v>0</v>
      </c>
      <c r="F20" s="76">
        <v>0</v>
      </c>
      <c r="G20" s="76">
        <v>0</v>
      </c>
    </row>
    <row r="21" spans="1:10">
      <c r="A21" s="76" t="s">
        <v>752</v>
      </c>
      <c r="B21" s="76">
        <v>0</v>
      </c>
      <c r="C21" s="76">
        <v>0</v>
      </c>
      <c r="D21" s="76">
        <v>0</v>
      </c>
      <c r="E21" s="76">
        <v>0</v>
      </c>
      <c r="F21" s="76">
        <v>0</v>
      </c>
      <c r="G21" s="76">
        <v>0</v>
      </c>
    </row>
    <row r="22" spans="1:10">
      <c r="A22" s="76" t="s">
        <v>753</v>
      </c>
      <c r="B22" s="76">
        <v>0</v>
      </c>
      <c r="C22" s="76">
        <v>0</v>
      </c>
      <c r="D22" s="76">
        <v>0</v>
      </c>
      <c r="E22" s="76">
        <v>0</v>
      </c>
      <c r="F22" s="76">
        <v>0</v>
      </c>
      <c r="G22" s="76">
        <v>0</v>
      </c>
    </row>
    <row r="23" spans="1:10">
      <c r="A23" s="76" t="s">
        <v>732</v>
      </c>
      <c r="B23" s="76">
        <v>0</v>
      </c>
      <c r="C23" s="76">
        <v>0</v>
      </c>
      <c r="D23" s="76">
        <v>0</v>
      </c>
      <c r="E23" s="76">
        <v>0</v>
      </c>
      <c r="F23" s="76">
        <v>0</v>
      </c>
      <c r="G23" s="76">
        <v>0</v>
      </c>
    </row>
    <row r="24" spans="1:10">
      <c r="A24" s="76" t="s">
        <v>754</v>
      </c>
      <c r="B24" s="76">
        <v>0</v>
      </c>
      <c r="C24" s="76">
        <v>533.42999999999995</v>
      </c>
      <c r="D24" s="76">
        <v>0</v>
      </c>
      <c r="E24" s="76">
        <v>0</v>
      </c>
      <c r="F24" s="76">
        <v>0</v>
      </c>
      <c r="G24" s="76">
        <v>3470.09</v>
      </c>
    </row>
    <row r="25" spans="1:10">
      <c r="A25" s="76" t="s">
        <v>755</v>
      </c>
      <c r="B25" s="76">
        <v>0</v>
      </c>
      <c r="C25" s="76">
        <v>0</v>
      </c>
      <c r="D25" s="76">
        <v>0</v>
      </c>
      <c r="E25" s="76">
        <v>0</v>
      </c>
      <c r="F25" s="76">
        <v>0</v>
      </c>
      <c r="G25" s="76">
        <v>0</v>
      </c>
    </row>
    <row r="26" spans="1:10">
      <c r="A26" s="76" t="s">
        <v>756</v>
      </c>
      <c r="B26" s="76">
        <v>0</v>
      </c>
      <c r="C26" s="76">
        <v>0</v>
      </c>
      <c r="D26" s="76">
        <v>0</v>
      </c>
      <c r="E26" s="76">
        <v>0</v>
      </c>
      <c r="F26" s="76">
        <v>0</v>
      </c>
      <c r="G26" s="76">
        <v>0</v>
      </c>
    </row>
    <row r="27" spans="1:10">
      <c r="A27" s="76"/>
      <c r="B27" s="76"/>
      <c r="C27" s="76"/>
      <c r="D27" s="76"/>
      <c r="E27" s="76"/>
      <c r="F27" s="76"/>
      <c r="G27" s="76"/>
    </row>
    <row r="28" spans="1:10">
      <c r="A28" s="76" t="s">
        <v>757</v>
      </c>
      <c r="B28" s="76">
        <v>1895.63</v>
      </c>
      <c r="C28" s="76">
        <v>1383.63</v>
      </c>
      <c r="D28" s="76">
        <v>0</v>
      </c>
      <c r="E28" s="76">
        <v>0</v>
      </c>
      <c r="F28" s="76">
        <v>0</v>
      </c>
      <c r="G28" s="76">
        <v>3470.09</v>
      </c>
    </row>
    <row r="30" spans="1:10">
      <c r="A30" s="72"/>
      <c r="B30" s="76" t="s">
        <v>860</v>
      </c>
      <c r="C30" s="76" t="s">
        <v>476</v>
      </c>
      <c r="D30" s="76" t="s">
        <v>880</v>
      </c>
      <c r="E30" s="76" t="s">
        <v>881</v>
      </c>
      <c r="F30" s="76" t="s">
        <v>882</v>
      </c>
      <c r="G30" s="76" t="s">
        <v>883</v>
      </c>
      <c r="H30" s="76" t="s">
        <v>884</v>
      </c>
      <c r="I30" s="76" t="s">
        <v>885</v>
      </c>
      <c r="J30" s="76" t="s">
        <v>886</v>
      </c>
    </row>
    <row r="31" spans="1:10">
      <c r="A31" s="76" t="s">
        <v>887</v>
      </c>
      <c r="B31" s="76">
        <v>20.07</v>
      </c>
      <c r="C31" s="76" t="s">
        <v>888</v>
      </c>
      <c r="D31" s="76">
        <v>67.3</v>
      </c>
      <c r="E31" s="76">
        <v>1</v>
      </c>
      <c r="F31" s="76">
        <v>35.770000000000003</v>
      </c>
      <c r="G31" s="76">
        <v>0</v>
      </c>
      <c r="H31" s="76">
        <v>6.46</v>
      </c>
      <c r="I31" s="76"/>
      <c r="J31" s="76">
        <v>0</v>
      </c>
    </row>
    <row r="32" spans="1:10">
      <c r="A32" s="76" t="s">
        <v>889</v>
      </c>
      <c r="B32" s="76">
        <v>150.51</v>
      </c>
      <c r="C32" s="76" t="s">
        <v>888</v>
      </c>
      <c r="D32" s="76">
        <v>504.62</v>
      </c>
      <c r="E32" s="76">
        <v>1</v>
      </c>
      <c r="F32" s="76">
        <v>32.700000000000003</v>
      </c>
      <c r="G32" s="76">
        <v>9.82</v>
      </c>
      <c r="H32" s="76">
        <v>5.38</v>
      </c>
      <c r="I32" s="76"/>
      <c r="J32" s="76">
        <v>0</v>
      </c>
    </row>
    <row r="33" spans="1:10">
      <c r="A33" s="76" t="s">
        <v>890</v>
      </c>
      <c r="B33" s="76">
        <v>20.07</v>
      </c>
      <c r="C33" s="76" t="s">
        <v>888</v>
      </c>
      <c r="D33" s="76">
        <v>67.3</v>
      </c>
      <c r="E33" s="76">
        <v>1</v>
      </c>
      <c r="F33" s="76">
        <v>35.770000000000003</v>
      </c>
      <c r="G33" s="76">
        <v>0</v>
      </c>
      <c r="H33" s="76">
        <v>8.6</v>
      </c>
      <c r="I33" s="76"/>
      <c r="J33" s="76">
        <v>0</v>
      </c>
    </row>
    <row r="34" spans="1:10">
      <c r="A34" s="76" t="s">
        <v>891</v>
      </c>
      <c r="B34" s="76">
        <v>163.06</v>
      </c>
      <c r="C34" s="76" t="s">
        <v>888</v>
      </c>
      <c r="D34" s="76">
        <v>546.70000000000005</v>
      </c>
      <c r="E34" s="76">
        <v>1</v>
      </c>
      <c r="F34" s="76">
        <v>94.02</v>
      </c>
      <c r="G34" s="76">
        <v>14.83</v>
      </c>
      <c r="H34" s="76">
        <v>11.84</v>
      </c>
      <c r="I34" s="76">
        <v>3.08</v>
      </c>
      <c r="J34" s="76">
        <v>15.43</v>
      </c>
    </row>
    <row r="35" spans="1:10">
      <c r="A35" s="76" t="s">
        <v>892</v>
      </c>
      <c r="B35" s="76">
        <v>32.61</v>
      </c>
      <c r="C35" s="76" t="s">
        <v>888</v>
      </c>
      <c r="D35" s="76">
        <v>109.34</v>
      </c>
      <c r="E35" s="76">
        <v>1</v>
      </c>
      <c r="F35" s="76">
        <v>13.29</v>
      </c>
      <c r="G35" s="76">
        <v>0</v>
      </c>
      <c r="H35" s="76">
        <v>9.6999999999999993</v>
      </c>
      <c r="I35" s="76">
        <v>32.61</v>
      </c>
      <c r="J35" s="76">
        <v>10.7631</v>
      </c>
    </row>
    <row r="36" spans="1:10">
      <c r="A36" s="76" t="s">
        <v>893</v>
      </c>
      <c r="B36" s="76">
        <v>80.27</v>
      </c>
      <c r="C36" s="76" t="s">
        <v>888</v>
      </c>
      <c r="D36" s="76">
        <v>269.14</v>
      </c>
      <c r="E36" s="76">
        <v>1</v>
      </c>
      <c r="F36" s="76">
        <v>32.700000000000003</v>
      </c>
      <c r="G36" s="76">
        <v>4.9400000000000004</v>
      </c>
      <c r="H36" s="76">
        <v>14</v>
      </c>
      <c r="I36" s="76">
        <v>1.87</v>
      </c>
      <c r="J36" s="76">
        <v>12.9</v>
      </c>
    </row>
    <row r="37" spans="1:10">
      <c r="A37" s="76" t="s">
        <v>894</v>
      </c>
      <c r="B37" s="76">
        <v>32.61</v>
      </c>
      <c r="C37" s="76" t="s">
        <v>888</v>
      </c>
      <c r="D37" s="76">
        <v>109.34</v>
      </c>
      <c r="E37" s="76">
        <v>1</v>
      </c>
      <c r="F37" s="76">
        <v>13.29</v>
      </c>
      <c r="G37" s="76">
        <v>0</v>
      </c>
      <c r="H37" s="76">
        <v>16.16</v>
      </c>
      <c r="I37" s="76"/>
      <c r="J37" s="76">
        <v>0</v>
      </c>
    </row>
    <row r="38" spans="1:10">
      <c r="A38" s="76" t="s">
        <v>895</v>
      </c>
      <c r="B38" s="76">
        <v>32.61</v>
      </c>
      <c r="C38" s="76" t="s">
        <v>888</v>
      </c>
      <c r="D38" s="76">
        <v>109.34</v>
      </c>
      <c r="E38" s="76">
        <v>1</v>
      </c>
      <c r="F38" s="76">
        <v>13.29</v>
      </c>
      <c r="G38" s="76">
        <v>1.64</v>
      </c>
      <c r="H38" s="76">
        <v>11.84</v>
      </c>
      <c r="I38" s="76">
        <v>21.74</v>
      </c>
      <c r="J38" s="76">
        <v>14.3</v>
      </c>
    </row>
    <row r="39" spans="1:10">
      <c r="A39" s="76" t="s">
        <v>896</v>
      </c>
      <c r="B39" s="76">
        <v>32.61</v>
      </c>
      <c r="C39" s="76" t="s">
        <v>888</v>
      </c>
      <c r="D39" s="76">
        <v>109.34</v>
      </c>
      <c r="E39" s="76">
        <v>1</v>
      </c>
      <c r="F39" s="76">
        <v>13.29</v>
      </c>
      <c r="G39" s="76">
        <v>1.64</v>
      </c>
      <c r="H39" s="76">
        <v>11.84</v>
      </c>
      <c r="I39" s="76">
        <v>21.74</v>
      </c>
      <c r="J39" s="76">
        <v>14.3</v>
      </c>
    </row>
    <row r="40" spans="1:10">
      <c r="A40" s="76" t="s">
        <v>897</v>
      </c>
      <c r="B40" s="76">
        <v>32.61</v>
      </c>
      <c r="C40" s="76" t="s">
        <v>888</v>
      </c>
      <c r="D40" s="76">
        <v>109.34</v>
      </c>
      <c r="E40" s="76">
        <v>1</v>
      </c>
      <c r="F40" s="76">
        <v>13.29</v>
      </c>
      <c r="G40" s="76">
        <v>1.65</v>
      </c>
      <c r="H40" s="76">
        <v>11.84</v>
      </c>
      <c r="I40" s="76">
        <v>21.74</v>
      </c>
      <c r="J40" s="76">
        <v>14.3</v>
      </c>
    </row>
    <row r="41" spans="1:10">
      <c r="A41" s="76" t="s">
        <v>898</v>
      </c>
      <c r="B41" s="76">
        <v>32.61</v>
      </c>
      <c r="C41" s="76" t="s">
        <v>888</v>
      </c>
      <c r="D41" s="76">
        <v>109.33</v>
      </c>
      <c r="E41" s="76">
        <v>1</v>
      </c>
      <c r="F41" s="76">
        <v>13.29</v>
      </c>
      <c r="G41" s="76">
        <v>1.65</v>
      </c>
      <c r="H41" s="76">
        <v>11.84</v>
      </c>
      <c r="I41" s="76">
        <v>21.74</v>
      </c>
      <c r="J41" s="76">
        <v>14.3</v>
      </c>
    </row>
    <row r="42" spans="1:10">
      <c r="A42" s="76" t="s">
        <v>899</v>
      </c>
      <c r="B42" s="76">
        <v>32.61</v>
      </c>
      <c r="C42" s="76" t="s">
        <v>888</v>
      </c>
      <c r="D42" s="76">
        <v>109.33</v>
      </c>
      <c r="E42" s="76">
        <v>1</v>
      </c>
      <c r="F42" s="76">
        <v>13.29</v>
      </c>
      <c r="G42" s="76">
        <v>1.64</v>
      </c>
      <c r="H42" s="76">
        <v>11.84</v>
      </c>
      <c r="I42" s="76">
        <v>21.74</v>
      </c>
      <c r="J42" s="76">
        <v>14.3</v>
      </c>
    </row>
    <row r="43" spans="1:10">
      <c r="A43" s="76" t="s">
        <v>900</v>
      </c>
      <c r="B43" s="76">
        <v>32.61</v>
      </c>
      <c r="C43" s="76" t="s">
        <v>888</v>
      </c>
      <c r="D43" s="76">
        <v>109.33</v>
      </c>
      <c r="E43" s="76">
        <v>1</v>
      </c>
      <c r="F43" s="76">
        <v>13.29</v>
      </c>
      <c r="G43" s="76">
        <v>1.64</v>
      </c>
      <c r="H43" s="76">
        <v>12.9</v>
      </c>
      <c r="I43" s="76">
        <v>2.96</v>
      </c>
      <c r="J43" s="76">
        <v>77.16</v>
      </c>
    </row>
    <row r="44" spans="1:10">
      <c r="A44" s="76" t="s">
        <v>901</v>
      </c>
      <c r="B44" s="76">
        <v>97.83</v>
      </c>
      <c r="C44" s="76" t="s">
        <v>888</v>
      </c>
      <c r="D44" s="76">
        <v>327.99</v>
      </c>
      <c r="E44" s="76">
        <v>1</v>
      </c>
      <c r="F44" s="76">
        <v>39.86</v>
      </c>
      <c r="G44" s="76">
        <v>4.9400000000000004</v>
      </c>
      <c r="H44" s="76">
        <v>6.46</v>
      </c>
      <c r="I44" s="76">
        <v>8.89</v>
      </c>
      <c r="J44" s="76">
        <v>206.12</v>
      </c>
    </row>
    <row r="45" spans="1:10">
      <c r="A45" s="76" t="s">
        <v>902</v>
      </c>
      <c r="B45" s="76">
        <v>15.05</v>
      </c>
      <c r="C45" s="76" t="s">
        <v>731</v>
      </c>
      <c r="D45" s="76">
        <v>50.46</v>
      </c>
      <c r="E45" s="76">
        <v>1</v>
      </c>
      <c r="F45" s="76">
        <v>6.13</v>
      </c>
      <c r="G45" s="76">
        <v>0</v>
      </c>
      <c r="H45" s="76">
        <v>0</v>
      </c>
      <c r="I45" s="76"/>
      <c r="J45" s="76">
        <v>2157.2116999999998</v>
      </c>
    </row>
    <row r="46" spans="1:10">
      <c r="A46" s="76" t="s">
        <v>903</v>
      </c>
      <c r="B46" s="76">
        <v>32.61</v>
      </c>
      <c r="C46" s="76" t="s">
        <v>888</v>
      </c>
      <c r="D46" s="76">
        <v>109.33</v>
      </c>
      <c r="E46" s="76">
        <v>1</v>
      </c>
      <c r="F46" s="76">
        <v>13.29</v>
      </c>
      <c r="G46" s="76">
        <v>1.65</v>
      </c>
      <c r="H46" s="76">
        <v>9.6999999999999993</v>
      </c>
      <c r="I46" s="76">
        <v>2.96</v>
      </c>
      <c r="J46" s="76">
        <v>11.4999</v>
      </c>
    </row>
    <row r="47" spans="1:10">
      <c r="A47" s="76" t="s">
        <v>904</v>
      </c>
      <c r="B47" s="76">
        <v>130.44</v>
      </c>
      <c r="C47" s="76" t="s">
        <v>888</v>
      </c>
      <c r="D47" s="76">
        <v>437.33</v>
      </c>
      <c r="E47" s="76">
        <v>1</v>
      </c>
      <c r="F47" s="76">
        <v>53.14</v>
      </c>
      <c r="G47" s="76">
        <v>6.58</v>
      </c>
      <c r="H47" s="76">
        <v>11.84</v>
      </c>
      <c r="I47" s="76">
        <v>13.04</v>
      </c>
      <c r="J47" s="76">
        <v>12.9</v>
      </c>
    </row>
    <row r="48" spans="1:10">
      <c r="A48" s="76" t="s">
        <v>905</v>
      </c>
      <c r="B48" s="76">
        <v>20.07</v>
      </c>
      <c r="C48" s="76" t="s">
        <v>888</v>
      </c>
      <c r="D48" s="76">
        <v>67.28</v>
      </c>
      <c r="E48" s="76">
        <v>1</v>
      </c>
      <c r="F48" s="76">
        <v>35.770000000000003</v>
      </c>
      <c r="G48" s="76">
        <v>0</v>
      </c>
      <c r="H48" s="76">
        <v>6.46</v>
      </c>
      <c r="I48" s="76"/>
      <c r="J48" s="76">
        <v>0</v>
      </c>
    </row>
    <row r="49" spans="1:10">
      <c r="A49" s="76" t="s">
        <v>906</v>
      </c>
      <c r="B49" s="76">
        <v>12.54</v>
      </c>
      <c r="C49" s="76" t="s">
        <v>888</v>
      </c>
      <c r="D49" s="76">
        <v>42.05</v>
      </c>
      <c r="E49" s="76">
        <v>1</v>
      </c>
      <c r="F49" s="76">
        <v>5.1100000000000003</v>
      </c>
      <c r="G49" s="76">
        <v>0</v>
      </c>
      <c r="H49" s="76">
        <v>8.6</v>
      </c>
      <c r="I49" s="76"/>
      <c r="J49" s="76">
        <v>0</v>
      </c>
    </row>
    <row r="50" spans="1:10">
      <c r="A50" s="76" t="s">
        <v>907</v>
      </c>
      <c r="B50" s="76">
        <v>20.07</v>
      </c>
      <c r="C50" s="76" t="s">
        <v>888</v>
      </c>
      <c r="D50" s="76">
        <v>55.06</v>
      </c>
      <c r="E50" s="76">
        <v>1</v>
      </c>
      <c r="F50" s="76">
        <v>29.27</v>
      </c>
      <c r="G50" s="76">
        <v>0</v>
      </c>
      <c r="H50" s="76">
        <v>6.46</v>
      </c>
      <c r="I50" s="76"/>
      <c r="J50" s="76">
        <v>0</v>
      </c>
    </row>
    <row r="51" spans="1:10">
      <c r="A51" s="76" t="s">
        <v>908</v>
      </c>
      <c r="B51" s="76">
        <v>125.42</v>
      </c>
      <c r="C51" s="76" t="s">
        <v>888</v>
      </c>
      <c r="D51" s="76">
        <v>344.05</v>
      </c>
      <c r="E51" s="76">
        <v>1</v>
      </c>
      <c r="F51" s="76">
        <v>18.39</v>
      </c>
      <c r="G51" s="76">
        <v>2.62</v>
      </c>
      <c r="H51" s="76">
        <v>5.38</v>
      </c>
      <c r="I51" s="76"/>
      <c r="J51" s="76">
        <v>0</v>
      </c>
    </row>
    <row r="52" spans="1:10">
      <c r="A52" s="76" t="s">
        <v>909</v>
      </c>
      <c r="B52" s="76">
        <v>20.07</v>
      </c>
      <c r="C52" s="76" t="s">
        <v>888</v>
      </c>
      <c r="D52" s="76">
        <v>55.07</v>
      </c>
      <c r="E52" s="76">
        <v>1</v>
      </c>
      <c r="F52" s="76">
        <v>29.27</v>
      </c>
      <c r="G52" s="76">
        <v>0</v>
      </c>
      <c r="H52" s="76">
        <v>8.6</v>
      </c>
      <c r="I52" s="76"/>
      <c r="J52" s="76">
        <v>0</v>
      </c>
    </row>
    <row r="53" spans="1:10">
      <c r="A53" s="76" t="s">
        <v>910</v>
      </c>
      <c r="B53" s="76">
        <v>32.61</v>
      </c>
      <c r="C53" s="76" t="s">
        <v>888</v>
      </c>
      <c r="D53" s="76">
        <v>89.46</v>
      </c>
      <c r="E53" s="76">
        <v>1</v>
      </c>
      <c r="F53" s="76">
        <v>33.450000000000003</v>
      </c>
      <c r="G53" s="76">
        <v>1.64</v>
      </c>
      <c r="H53" s="76">
        <v>11.84</v>
      </c>
      <c r="I53" s="76">
        <v>21.74</v>
      </c>
      <c r="J53" s="76">
        <v>14.3</v>
      </c>
    </row>
    <row r="54" spans="1:10">
      <c r="A54" s="76" t="s">
        <v>911</v>
      </c>
      <c r="B54" s="76">
        <v>130.44999999999999</v>
      </c>
      <c r="C54" s="76" t="s">
        <v>888</v>
      </c>
      <c r="D54" s="76">
        <v>357.84</v>
      </c>
      <c r="E54" s="76">
        <v>1</v>
      </c>
      <c r="F54" s="76">
        <v>43.48</v>
      </c>
      <c r="G54" s="76">
        <v>6.58</v>
      </c>
      <c r="H54" s="76">
        <v>11.84</v>
      </c>
      <c r="I54" s="76">
        <v>21.74</v>
      </c>
      <c r="J54" s="76">
        <v>14.3</v>
      </c>
    </row>
    <row r="55" spans="1:10">
      <c r="A55" s="76" t="s">
        <v>912</v>
      </c>
      <c r="B55" s="76">
        <v>105.36</v>
      </c>
      <c r="C55" s="76" t="s">
        <v>888</v>
      </c>
      <c r="D55" s="76">
        <v>289.02</v>
      </c>
      <c r="E55" s="76">
        <v>1</v>
      </c>
      <c r="F55" s="76">
        <v>35.119999999999997</v>
      </c>
      <c r="G55" s="76">
        <v>6.7</v>
      </c>
      <c r="H55" s="76">
        <v>11.84</v>
      </c>
      <c r="I55" s="76">
        <v>23.41</v>
      </c>
      <c r="J55" s="76">
        <v>14.3</v>
      </c>
    </row>
    <row r="56" spans="1:10">
      <c r="A56" s="76" t="s">
        <v>913</v>
      </c>
      <c r="B56" s="76">
        <v>130.44999999999999</v>
      </c>
      <c r="C56" s="76" t="s">
        <v>888</v>
      </c>
      <c r="D56" s="76">
        <v>357.84</v>
      </c>
      <c r="E56" s="76">
        <v>1</v>
      </c>
      <c r="F56" s="76">
        <v>43.48</v>
      </c>
      <c r="G56" s="76">
        <v>6.58</v>
      </c>
      <c r="H56" s="76">
        <v>11.84</v>
      </c>
      <c r="I56" s="76">
        <v>21.74</v>
      </c>
      <c r="J56" s="76">
        <v>14.3</v>
      </c>
    </row>
    <row r="57" spans="1:10">
      <c r="A57" s="76" t="s">
        <v>914</v>
      </c>
      <c r="B57" s="76">
        <v>32.61</v>
      </c>
      <c r="C57" s="76" t="s">
        <v>888</v>
      </c>
      <c r="D57" s="76">
        <v>89.46</v>
      </c>
      <c r="E57" s="76">
        <v>1</v>
      </c>
      <c r="F57" s="76">
        <v>10.87</v>
      </c>
      <c r="G57" s="76">
        <v>1.65</v>
      </c>
      <c r="H57" s="76">
        <v>11.84</v>
      </c>
      <c r="I57" s="76">
        <v>21.74</v>
      </c>
      <c r="J57" s="76">
        <v>14.3</v>
      </c>
    </row>
    <row r="58" spans="1:10">
      <c r="A58" s="76" t="s">
        <v>915</v>
      </c>
      <c r="B58" s="76">
        <v>32.61</v>
      </c>
      <c r="C58" s="76" t="s">
        <v>888</v>
      </c>
      <c r="D58" s="76">
        <v>89.45</v>
      </c>
      <c r="E58" s="76">
        <v>1</v>
      </c>
      <c r="F58" s="76">
        <v>10.87</v>
      </c>
      <c r="G58" s="76">
        <v>1.65</v>
      </c>
      <c r="H58" s="76">
        <v>11.84</v>
      </c>
      <c r="I58" s="76">
        <v>21.74</v>
      </c>
      <c r="J58" s="76">
        <v>14.3</v>
      </c>
    </row>
    <row r="59" spans="1:10">
      <c r="A59" s="76" t="s">
        <v>916</v>
      </c>
      <c r="B59" s="76">
        <v>130.44</v>
      </c>
      <c r="C59" s="76" t="s">
        <v>888</v>
      </c>
      <c r="D59" s="76">
        <v>357.81</v>
      </c>
      <c r="E59" s="76">
        <v>1</v>
      </c>
      <c r="F59" s="76">
        <v>43.48</v>
      </c>
      <c r="G59" s="76">
        <v>6.58</v>
      </c>
      <c r="H59" s="76">
        <v>11.84</v>
      </c>
      <c r="I59" s="76">
        <v>21.74</v>
      </c>
      <c r="J59" s="76">
        <v>14.3</v>
      </c>
    </row>
    <row r="60" spans="1:10">
      <c r="A60" s="76" t="s">
        <v>917</v>
      </c>
      <c r="B60" s="76">
        <v>15.05</v>
      </c>
      <c r="C60" s="76" t="s">
        <v>731</v>
      </c>
      <c r="D60" s="76">
        <v>41.29</v>
      </c>
      <c r="E60" s="76">
        <v>1</v>
      </c>
      <c r="F60" s="76">
        <v>5.0199999999999996</v>
      </c>
      <c r="G60" s="76">
        <v>0</v>
      </c>
      <c r="H60" s="76">
        <v>0</v>
      </c>
      <c r="I60" s="76"/>
      <c r="J60" s="76">
        <v>0</v>
      </c>
    </row>
    <row r="61" spans="1:10">
      <c r="A61" s="76" t="s">
        <v>918</v>
      </c>
      <c r="B61" s="76">
        <v>32.61</v>
      </c>
      <c r="C61" s="76" t="s">
        <v>888</v>
      </c>
      <c r="D61" s="76">
        <v>89.45</v>
      </c>
      <c r="E61" s="76">
        <v>1</v>
      </c>
      <c r="F61" s="76">
        <v>10.87</v>
      </c>
      <c r="G61" s="76">
        <v>1.65</v>
      </c>
      <c r="H61" s="76">
        <v>11.84</v>
      </c>
      <c r="I61" s="76">
        <v>21.74</v>
      </c>
      <c r="J61" s="76">
        <v>14.3</v>
      </c>
    </row>
    <row r="62" spans="1:10">
      <c r="A62" s="76" t="s">
        <v>919</v>
      </c>
      <c r="B62" s="76">
        <v>130.44</v>
      </c>
      <c r="C62" s="76" t="s">
        <v>888</v>
      </c>
      <c r="D62" s="76">
        <v>357.81</v>
      </c>
      <c r="E62" s="76">
        <v>1</v>
      </c>
      <c r="F62" s="76">
        <v>43.48</v>
      </c>
      <c r="G62" s="76">
        <v>6.58</v>
      </c>
      <c r="H62" s="76">
        <v>11.84</v>
      </c>
      <c r="I62" s="76">
        <v>21.74</v>
      </c>
      <c r="J62" s="76">
        <v>14.3</v>
      </c>
    </row>
    <row r="63" spans="1:10">
      <c r="A63" s="76" t="s">
        <v>920</v>
      </c>
      <c r="B63" s="76">
        <v>32.61</v>
      </c>
      <c r="C63" s="76" t="s">
        <v>888</v>
      </c>
      <c r="D63" s="76">
        <v>89.45</v>
      </c>
      <c r="E63" s="76">
        <v>1</v>
      </c>
      <c r="F63" s="76">
        <v>10.87</v>
      </c>
      <c r="G63" s="76">
        <v>1.64</v>
      </c>
      <c r="H63" s="76">
        <v>11.84</v>
      </c>
      <c r="I63" s="76">
        <v>21.74</v>
      </c>
      <c r="J63" s="76">
        <v>14.3</v>
      </c>
    </row>
    <row r="64" spans="1:10">
      <c r="A64" s="76" t="s">
        <v>921</v>
      </c>
      <c r="B64" s="76">
        <v>12.54</v>
      </c>
      <c r="C64" s="76" t="s">
        <v>888</v>
      </c>
      <c r="D64" s="76">
        <v>34.409999999999997</v>
      </c>
      <c r="E64" s="76">
        <v>1</v>
      </c>
      <c r="F64" s="76">
        <v>4.18</v>
      </c>
      <c r="G64" s="76">
        <v>0</v>
      </c>
      <c r="H64" s="76">
        <v>11.8</v>
      </c>
      <c r="I64" s="76"/>
      <c r="J64" s="76">
        <v>0</v>
      </c>
    </row>
    <row r="65" spans="1:10">
      <c r="A65" s="76" t="s">
        <v>922</v>
      </c>
      <c r="B65" s="76">
        <v>20.07</v>
      </c>
      <c r="C65" s="76" t="s">
        <v>888</v>
      </c>
      <c r="D65" s="76">
        <v>55.05</v>
      </c>
      <c r="E65" s="76">
        <v>1</v>
      </c>
      <c r="F65" s="76">
        <v>29.26</v>
      </c>
      <c r="G65" s="76">
        <v>0</v>
      </c>
      <c r="H65" s="76">
        <v>6.46</v>
      </c>
      <c r="I65" s="76"/>
      <c r="J65" s="76">
        <v>0</v>
      </c>
    </row>
    <row r="66" spans="1:10">
      <c r="A66" s="76" t="s">
        <v>923</v>
      </c>
      <c r="B66" s="76">
        <v>20.07</v>
      </c>
      <c r="C66" s="76" t="s">
        <v>888</v>
      </c>
      <c r="D66" s="76">
        <v>55.06</v>
      </c>
      <c r="E66" s="76">
        <v>1</v>
      </c>
      <c r="F66" s="76">
        <v>29.27</v>
      </c>
      <c r="G66" s="76">
        <v>0</v>
      </c>
      <c r="H66" s="76">
        <v>6.46</v>
      </c>
      <c r="I66" s="76"/>
      <c r="J66" s="76">
        <v>0</v>
      </c>
    </row>
    <row r="67" spans="1:10">
      <c r="A67" s="76" t="s">
        <v>924</v>
      </c>
      <c r="B67" s="76">
        <v>125.42</v>
      </c>
      <c r="C67" s="76" t="s">
        <v>888</v>
      </c>
      <c r="D67" s="76">
        <v>344.05</v>
      </c>
      <c r="E67" s="76">
        <v>1</v>
      </c>
      <c r="F67" s="76">
        <v>18.39</v>
      </c>
      <c r="G67" s="76">
        <v>2.62</v>
      </c>
      <c r="H67" s="76">
        <v>5.38</v>
      </c>
      <c r="I67" s="76"/>
      <c r="J67" s="76">
        <v>0</v>
      </c>
    </row>
    <row r="68" spans="1:10">
      <c r="A68" s="76" t="s">
        <v>925</v>
      </c>
      <c r="B68" s="76">
        <v>20.07</v>
      </c>
      <c r="C68" s="76" t="s">
        <v>888</v>
      </c>
      <c r="D68" s="76">
        <v>55.07</v>
      </c>
      <c r="E68" s="76">
        <v>1</v>
      </c>
      <c r="F68" s="76">
        <v>29.27</v>
      </c>
      <c r="G68" s="76">
        <v>0</v>
      </c>
      <c r="H68" s="76">
        <v>8.6</v>
      </c>
      <c r="I68" s="76"/>
      <c r="J68" s="76">
        <v>0</v>
      </c>
    </row>
    <row r="69" spans="1:10">
      <c r="A69" s="76" t="s">
        <v>926</v>
      </c>
      <c r="B69" s="76">
        <v>32.61</v>
      </c>
      <c r="C69" s="76" t="s">
        <v>888</v>
      </c>
      <c r="D69" s="76">
        <v>89.46</v>
      </c>
      <c r="E69" s="76">
        <v>1</v>
      </c>
      <c r="F69" s="76">
        <v>33.450000000000003</v>
      </c>
      <c r="G69" s="76">
        <v>1.64</v>
      </c>
      <c r="H69" s="76">
        <v>11.84</v>
      </c>
      <c r="I69" s="76">
        <v>21.74</v>
      </c>
      <c r="J69" s="76">
        <v>14.3</v>
      </c>
    </row>
    <row r="70" spans="1:10">
      <c r="A70" s="76" t="s">
        <v>927</v>
      </c>
      <c r="B70" s="76">
        <v>130.44999999999999</v>
      </c>
      <c r="C70" s="76" t="s">
        <v>888</v>
      </c>
      <c r="D70" s="76">
        <v>357.84</v>
      </c>
      <c r="E70" s="76">
        <v>1</v>
      </c>
      <c r="F70" s="76">
        <v>43.48</v>
      </c>
      <c r="G70" s="76">
        <v>6.58</v>
      </c>
      <c r="H70" s="76">
        <v>11.84</v>
      </c>
      <c r="I70" s="76">
        <v>21.74</v>
      </c>
      <c r="J70" s="76">
        <v>14.3</v>
      </c>
    </row>
    <row r="71" spans="1:10">
      <c r="A71" s="76" t="s">
        <v>928</v>
      </c>
      <c r="B71" s="76">
        <v>105.36</v>
      </c>
      <c r="C71" s="76" t="s">
        <v>888</v>
      </c>
      <c r="D71" s="76">
        <v>289.02</v>
      </c>
      <c r="E71" s="76">
        <v>1</v>
      </c>
      <c r="F71" s="76">
        <v>35.119999999999997</v>
      </c>
      <c r="G71" s="76">
        <v>6.7</v>
      </c>
      <c r="H71" s="76">
        <v>11.84</v>
      </c>
      <c r="I71" s="76">
        <v>23.41</v>
      </c>
      <c r="J71" s="76">
        <v>14.3</v>
      </c>
    </row>
    <row r="72" spans="1:10">
      <c r="A72" s="76" t="s">
        <v>929</v>
      </c>
      <c r="B72" s="76">
        <v>130.44999999999999</v>
      </c>
      <c r="C72" s="76" t="s">
        <v>888</v>
      </c>
      <c r="D72" s="76">
        <v>357.84</v>
      </c>
      <c r="E72" s="76">
        <v>1</v>
      </c>
      <c r="F72" s="76">
        <v>43.48</v>
      </c>
      <c r="G72" s="76">
        <v>6.58</v>
      </c>
      <c r="H72" s="76">
        <v>11.84</v>
      </c>
      <c r="I72" s="76">
        <v>21.74</v>
      </c>
      <c r="J72" s="76">
        <v>14.3</v>
      </c>
    </row>
    <row r="73" spans="1:10">
      <c r="A73" s="76" t="s">
        <v>930</v>
      </c>
      <c r="B73" s="76">
        <v>32.61</v>
      </c>
      <c r="C73" s="76" t="s">
        <v>888</v>
      </c>
      <c r="D73" s="76">
        <v>89.46</v>
      </c>
      <c r="E73" s="76">
        <v>1</v>
      </c>
      <c r="F73" s="76">
        <v>10.87</v>
      </c>
      <c r="G73" s="76">
        <v>1.65</v>
      </c>
      <c r="H73" s="76">
        <v>11.84</v>
      </c>
      <c r="I73" s="76">
        <v>21.74</v>
      </c>
      <c r="J73" s="76">
        <v>14.3</v>
      </c>
    </row>
    <row r="74" spans="1:10">
      <c r="A74" s="76" t="s">
        <v>931</v>
      </c>
      <c r="B74" s="76">
        <v>32.61</v>
      </c>
      <c r="C74" s="76" t="s">
        <v>888</v>
      </c>
      <c r="D74" s="76">
        <v>89.45</v>
      </c>
      <c r="E74" s="76">
        <v>1</v>
      </c>
      <c r="F74" s="76">
        <v>10.87</v>
      </c>
      <c r="G74" s="76">
        <v>1.65</v>
      </c>
      <c r="H74" s="76">
        <v>11.84</v>
      </c>
      <c r="I74" s="76">
        <v>21.74</v>
      </c>
      <c r="J74" s="76">
        <v>14.3</v>
      </c>
    </row>
    <row r="75" spans="1:10">
      <c r="A75" s="76" t="s">
        <v>932</v>
      </c>
      <c r="B75" s="76">
        <v>130.44</v>
      </c>
      <c r="C75" s="76" t="s">
        <v>888</v>
      </c>
      <c r="D75" s="76">
        <v>357.81</v>
      </c>
      <c r="E75" s="76">
        <v>1</v>
      </c>
      <c r="F75" s="76">
        <v>43.48</v>
      </c>
      <c r="G75" s="76">
        <v>6.58</v>
      </c>
      <c r="H75" s="76">
        <v>11.84</v>
      </c>
      <c r="I75" s="76">
        <v>21.74</v>
      </c>
      <c r="J75" s="76">
        <v>14.3</v>
      </c>
    </row>
    <row r="76" spans="1:10">
      <c r="A76" s="76" t="s">
        <v>933</v>
      </c>
      <c r="B76" s="76">
        <v>15.05</v>
      </c>
      <c r="C76" s="76" t="s">
        <v>731</v>
      </c>
      <c r="D76" s="76">
        <v>41.29</v>
      </c>
      <c r="E76" s="76">
        <v>1</v>
      </c>
      <c r="F76" s="76">
        <v>5.0199999999999996</v>
      </c>
      <c r="G76" s="76">
        <v>0</v>
      </c>
      <c r="H76" s="76">
        <v>0</v>
      </c>
      <c r="I76" s="76"/>
      <c r="J76" s="76">
        <v>0</v>
      </c>
    </row>
    <row r="77" spans="1:10">
      <c r="A77" s="76" t="s">
        <v>934</v>
      </c>
      <c r="B77" s="76">
        <v>32.61</v>
      </c>
      <c r="C77" s="76" t="s">
        <v>888</v>
      </c>
      <c r="D77" s="76">
        <v>89.45</v>
      </c>
      <c r="E77" s="76">
        <v>1</v>
      </c>
      <c r="F77" s="76">
        <v>10.87</v>
      </c>
      <c r="G77" s="76">
        <v>1.65</v>
      </c>
      <c r="H77" s="76">
        <v>11.84</v>
      </c>
      <c r="I77" s="76">
        <v>21.74</v>
      </c>
      <c r="J77" s="76">
        <v>14.3</v>
      </c>
    </row>
    <row r="78" spans="1:10">
      <c r="A78" s="76" t="s">
        <v>935</v>
      </c>
      <c r="B78" s="76">
        <v>130.44</v>
      </c>
      <c r="C78" s="76" t="s">
        <v>888</v>
      </c>
      <c r="D78" s="76">
        <v>357.81</v>
      </c>
      <c r="E78" s="76">
        <v>1</v>
      </c>
      <c r="F78" s="76">
        <v>43.48</v>
      </c>
      <c r="G78" s="76">
        <v>6.58</v>
      </c>
      <c r="H78" s="76">
        <v>11.84</v>
      </c>
      <c r="I78" s="76">
        <v>21.74</v>
      </c>
      <c r="J78" s="76">
        <v>14.3</v>
      </c>
    </row>
    <row r="79" spans="1:10">
      <c r="A79" s="76" t="s">
        <v>936</v>
      </c>
      <c r="B79" s="76">
        <v>32.61</v>
      </c>
      <c r="C79" s="76" t="s">
        <v>888</v>
      </c>
      <c r="D79" s="76">
        <v>89.45</v>
      </c>
      <c r="E79" s="76">
        <v>1</v>
      </c>
      <c r="F79" s="76">
        <v>10.87</v>
      </c>
      <c r="G79" s="76">
        <v>1.64</v>
      </c>
      <c r="H79" s="76">
        <v>11.84</v>
      </c>
      <c r="I79" s="76">
        <v>21.74</v>
      </c>
      <c r="J79" s="76">
        <v>14.3</v>
      </c>
    </row>
    <row r="80" spans="1:10">
      <c r="A80" s="76" t="s">
        <v>937</v>
      </c>
      <c r="B80" s="76">
        <v>12.54</v>
      </c>
      <c r="C80" s="76" t="s">
        <v>888</v>
      </c>
      <c r="D80" s="76">
        <v>34.409999999999997</v>
      </c>
      <c r="E80" s="76">
        <v>1</v>
      </c>
      <c r="F80" s="76">
        <v>4.18</v>
      </c>
      <c r="G80" s="76">
        <v>0</v>
      </c>
      <c r="H80" s="76">
        <v>8.6</v>
      </c>
      <c r="I80" s="76"/>
      <c r="J80" s="76">
        <v>0</v>
      </c>
    </row>
    <row r="81" spans="1:10">
      <c r="A81" s="76" t="s">
        <v>938</v>
      </c>
      <c r="B81" s="76">
        <v>20.07</v>
      </c>
      <c r="C81" s="76" t="s">
        <v>888</v>
      </c>
      <c r="D81" s="76">
        <v>55.05</v>
      </c>
      <c r="E81" s="76">
        <v>1</v>
      </c>
      <c r="F81" s="76">
        <v>29.26</v>
      </c>
      <c r="G81" s="76">
        <v>0</v>
      </c>
      <c r="H81" s="76">
        <v>6.46</v>
      </c>
      <c r="I81" s="76"/>
      <c r="J81" s="76">
        <v>0</v>
      </c>
    </row>
    <row r="82" spans="1:10">
      <c r="A82" s="76" t="s">
        <v>939</v>
      </c>
      <c r="B82" s="76">
        <v>20.07</v>
      </c>
      <c r="C82" s="76" t="s">
        <v>888</v>
      </c>
      <c r="D82" s="76">
        <v>55.06</v>
      </c>
      <c r="E82" s="76">
        <v>1</v>
      </c>
      <c r="F82" s="76">
        <v>29.27</v>
      </c>
      <c r="G82" s="76">
        <v>0</v>
      </c>
      <c r="H82" s="76">
        <v>6.46</v>
      </c>
      <c r="I82" s="76"/>
      <c r="J82" s="76">
        <v>0</v>
      </c>
    </row>
    <row r="83" spans="1:10">
      <c r="A83" s="76" t="s">
        <v>940</v>
      </c>
      <c r="B83" s="76">
        <v>125.42</v>
      </c>
      <c r="C83" s="76" t="s">
        <v>888</v>
      </c>
      <c r="D83" s="76">
        <v>344.05</v>
      </c>
      <c r="E83" s="76">
        <v>1</v>
      </c>
      <c r="F83" s="76">
        <v>18.39</v>
      </c>
      <c r="G83" s="76">
        <v>2.62</v>
      </c>
      <c r="H83" s="76">
        <v>5.38</v>
      </c>
      <c r="I83" s="76"/>
      <c r="J83" s="76">
        <v>0</v>
      </c>
    </row>
    <row r="84" spans="1:10">
      <c r="A84" s="76" t="s">
        <v>941</v>
      </c>
      <c r="B84" s="76">
        <v>20.07</v>
      </c>
      <c r="C84" s="76" t="s">
        <v>888</v>
      </c>
      <c r="D84" s="76">
        <v>55.07</v>
      </c>
      <c r="E84" s="76">
        <v>1</v>
      </c>
      <c r="F84" s="76">
        <v>29.27</v>
      </c>
      <c r="G84" s="76">
        <v>0</v>
      </c>
      <c r="H84" s="76">
        <v>8.6</v>
      </c>
      <c r="I84" s="76"/>
      <c r="J84" s="76">
        <v>0</v>
      </c>
    </row>
    <row r="85" spans="1:10">
      <c r="A85" s="76" t="s">
        <v>942</v>
      </c>
      <c r="B85" s="76">
        <v>32.61</v>
      </c>
      <c r="C85" s="76" t="s">
        <v>888</v>
      </c>
      <c r="D85" s="76">
        <v>89.46</v>
      </c>
      <c r="E85" s="76">
        <v>1</v>
      </c>
      <c r="F85" s="76">
        <v>33.450000000000003</v>
      </c>
      <c r="G85" s="76">
        <v>1.64</v>
      </c>
      <c r="H85" s="76">
        <v>11.84</v>
      </c>
      <c r="I85" s="76">
        <v>21.74</v>
      </c>
      <c r="J85" s="76">
        <v>14.3</v>
      </c>
    </row>
    <row r="86" spans="1:10">
      <c r="A86" s="76" t="s">
        <v>943</v>
      </c>
      <c r="B86" s="76">
        <v>130.44999999999999</v>
      </c>
      <c r="C86" s="76" t="s">
        <v>888</v>
      </c>
      <c r="D86" s="76">
        <v>357.84</v>
      </c>
      <c r="E86" s="76">
        <v>1</v>
      </c>
      <c r="F86" s="76">
        <v>43.48</v>
      </c>
      <c r="G86" s="76">
        <v>6.58</v>
      </c>
      <c r="H86" s="76">
        <v>11.84</v>
      </c>
      <c r="I86" s="76">
        <v>21.74</v>
      </c>
      <c r="J86" s="76">
        <v>14.3</v>
      </c>
    </row>
    <row r="87" spans="1:10">
      <c r="A87" s="76" t="s">
        <v>944</v>
      </c>
      <c r="B87" s="76">
        <v>105.36</v>
      </c>
      <c r="C87" s="76" t="s">
        <v>888</v>
      </c>
      <c r="D87" s="76">
        <v>289.02</v>
      </c>
      <c r="E87" s="76">
        <v>1</v>
      </c>
      <c r="F87" s="76">
        <v>35.119999999999997</v>
      </c>
      <c r="G87" s="76">
        <v>6.7</v>
      </c>
      <c r="H87" s="76">
        <v>11.84</v>
      </c>
      <c r="I87" s="76">
        <v>23.41</v>
      </c>
      <c r="J87" s="76">
        <v>14.3</v>
      </c>
    </row>
    <row r="88" spans="1:10">
      <c r="A88" s="76" t="s">
        <v>945</v>
      </c>
      <c r="B88" s="76">
        <v>130.44999999999999</v>
      </c>
      <c r="C88" s="76" t="s">
        <v>888</v>
      </c>
      <c r="D88" s="76">
        <v>357.84</v>
      </c>
      <c r="E88" s="76">
        <v>1</v>
      </c>
      <c r="F88" s="76">
        <v>43.48</v>
      </c>
      <c r="G88" s="76">
        <v>6.58</v>
      </c>
      <c r="H88" s="76">
        <v>11.84</v>
      </c>
      <c r="I88" s="76">
        <v>21.74</v>
      </c>
      <c r="J88" s="76">
        <v>14.3</v>
      </c>
    </row>
    <row r="89" spans="1:10">
      <c r="A89" s="76" t="s">
        <v>946</v>
      </c>
      <c r="B89" s="76">
        <v>32.61</v>
      </c>
      <c r="C89" s="76" t="s">
        <v>888</v>
      </c>
      <c r="D89" s="76">
        <v>89.46</v>
      </c>
      <c r="E89" s="76">
        <v>1</v>
      </c>
      <c r="F89" s="76">
        <v>10.87</v>
      </c>
      <c r="G89" s="76">
        <v>1.65</v>
      </c>
      <c r="H89" s="76">
        <v>11.84</v>
      </c>
      <c r="I89" s="76">
        <v>21.74</v>
      </c>
      <c r="J89" s="76">
        <v>14.3</v>
      </c>
    </row>
    <row r="90" spans="1:10">
      <c r="A90" s="76" t="s">
        <v>947</v>
      </c>
      <c r="B90" s="76">
        <v>32.61</v>
      </c>
      <c r="C90" s="76" t="s">
        <v>888</v>
      </c>
      <c r="D90" s="76">
        <v>89.45</v>
      </c>
      <c r="E90" s="76">
        <v>1</v>
      </c>
      <c r="F90" s="76">
        <v>10.87</v>
      </c>
      <c r="G90" s="76">
        <v>1.65</v>
      </c>
      <c r="H90" s="76">
        <v>11.84</v>
      </c>
      <c r="I90" s="76">
        <v>21.74</v>
      </c>
      <c r="J90" s="76">
        <v>14.3</v>
      </c>
    </row>
    <row r="91" spans="1:10">
      <c r="A91" s="76" t="s">
        <v>948</v>
      </c>
      <c r="B91" s="76">
        <v>130.44</v>
      </c>
      <c r="C91" s="76" t="s">
        <v>888</v>
      </c>
      <c r="D91" s="76">
        <v>357.81</v>
      </c>
      <c r="E91" s="76">
        <v>1</v>
      </c>
      <c r="F91" s="76">
        <v>43.48</v>
      </c>
      <c r="G91" s="76">
        <v>6.58</v>
      </c>
      <c r="H91" s="76">
        <v>11.84</v>
      </c>
      <c r="I91" s="76">
        <v>21.74</v>
      </c>
      <c r="J91" s="76">
        <v>14.3</v>
      </c>
    </row>
    <row r="92" spans="1:10">
      <c r="A92" s="76" t="s">
        <v>949</v>
      </c>
      <c r="B92" s="76">
        <v>15.05</v>
      </c>
      <c r="C92" s="76" t="s">
        <v>731</v>
      </c>
      <c r="D92" s="76">
        <v>41.29</v>
      </c>
      <c r="E92" s="76">
        <v>1</v>
      </c>
      <c r="F92" s="76">
        <v>5.0199999999999996</v>
      </c>
      <c r="G92" s="76">
        <v>0</v>
      </c>
      <c r="H92" s="76">
        <v>0</v>
      </c>
      <c r="I92" s="76"/>
      <c r="J92" s="76">
        <v>0</v>
      </c>
    </row>
    <row r="93" spans="1:10">
      <c r="A93" s="76" t="s">
        <v>950</v>
      </c>
      <c r="B93" s="76">
        <v>32.61</v>
      </c>
      <c r="C93" s="76" t="s">
        <v>888</v>
      </c>
      <c r="D93" s="76">
        <v>89.45</v>
      </c>
      <c r="E93" s="76">
        <v>1</v>
      </c>
      <c r="F93" s="76">
        <v>10.87</v>
      </c>
      <c r="G93" s="76">
        <v>1.65</v>
      </c>
      <c r="H93" s="76">
        <v>11.84</v>
      </c>
      <c r="I93" s="76">
        <v>21.74</v>
      </c>
      <c r="J93" s="76">
        <v>14.3</v>
      </c>
    </row>
    <row r="94" spans="1:10">
      <c r="A94" s="76" t="s">
        <v>951</v>
      </c>
      <c r="B94" s="76">
        <v>130.44</v>
      </c>
      <c r="C94" s="76" t="s">
        <v>888</v>
      </c>
      <c r="D94" s="76">
        <v>357.81</v>
      </c>
      <c r="E94" s="76">
        <v>1</v>
      </c>
      <c r="F94" s="76">
        <v>43.48</v>
      </c>
      <c r="G94" s="76">
        <v>6.58</v>
      </c>
      <c r="H94" s="76">
        <v>11.84</v>
      </c>
      <c r="I94" s="76">
        <v>21.74</v>
      </c>
      <c r="J94" s="76">
        <v>14.3</v>
      </c>
    </row>
    <row r="95" spans="1:10">
      <c r="A95" s="76" t="s">
        <v>952</v>
      </c>
      <c r="B95" s="76">
        <v>32.61</v>
      </c>
      <c r="C95" s="76" t="s">
        <v>888</v>
      </c>
      <c r="D95" s="76">
        <v>89.45</v>
      </c>
      <c r="E95" s="76">
        <v>1</v>
      </c>
      <c r="F95" s="76">
        <v>10.87</v>
      </c>
      <c r="G95" s="76">
        <v>1.64</v>
      </c>
      <c r="H95" s="76">
        <v>11.84</v>
      </c>
      <c r="I95" s="76">
        <v>21.74</v>
      </c>
      <c r="J95" s="76">
        <v>14.3</v>
      </c>
    </row>
    <row r="96" spans="1:10">
      <c r="A96" s="76" t="s">
        <v>953</v>
      </c>
      <c r="B96" s="76">
        <v>12.54</v>
      </c>
      <c r="C96" s="76" t="s">
        <v>888</v>
      </c>
      <c r="D96" s="76">
        <v>34.409999999999997</v>
      </c>
      <c r="E96" s="76">
        <v>1</v>
      </c>
      <c r="F96" s="76">
        <v>4.18</v>
      </c>
      <c r="G96" s="76">
        <v>0</v>
      </c>
      <c r="H96" s="76">
        <v>8.6</v>
      </c>
      <c r="I96" s="76"/>
      <c r="J96" s="76">
        <v>0</v>
      </c>
    </row>
    <row r="97" spans="1:10">
      <c r="A97" s="76" t="s">
        <v>954</v>
      </c>
      <c r="B97" s="76">
        <v>20.07</v>
      </c>
      <c r="C97" s="76" t="s">
        <v>888</v>
      </c>
      <c r="D97" s="76">
        <v>55.05</v>
      </c>
      <c r="E97" s="76">
        <v>1</v>
      </c>
      <c r="F97" s="76">
        <v>29.26</v>
      </c>
      <c r="G97" s="76">
        <v>0</v>
      </c>
      <c r="H97" s="76">
        <v>6.46</v>
      </c>
      <c r="I97" s="76"/>
      <c r="J97" s="76">
        <v>0</v>
      </c>
    </row>
    <row r="98" spans="1:10">
      <c r="A98" s="76" t="s">
        <v>616</v>
      </c>
      <c r="B98" s="76">
        <v>4013.59</v>
      </c>
      <c r="C98" s="76"/>
      <c r="D98" s="76">
        <v>11621.74</v>
      </c>
      <c r="E98" s="76"/>
      <c r="F98" s="76">
        <v>1694.58</v>
      </c>
      <c r="G98" s="76">
        <v>184.21</v>
      </c>
      <c r="H98" s="76">
        <v>10.425000000000001</v>
      </c>
      <c r="I98" s="76">
        <v>15.71</v>
      </c>
      <c r="J98" s="76">
        <v>24.251899999999999</v>
      </c>
    </row>
    <row r="99" spans="1:10">
      <c r="A99" s="76" t="s">
        <v>955</v>
      </c>
      <c r="B99" s="76">
        <v>3953.39</v>
      </c>
      <c r="C99" s="76"/>
      <c r="D99" s="76">
        <v>11447.42</v>
      </c>
      <c r="E99" s="76"/>
      <c r="F99" s="76">
        <v>1673.4</v>
      </c>
      <c r="G99" s="76">
        <v>184.21</v>
      </c>
      <c r="H99" s="76">
        <v>10.5838</v>
      </c>
      <c r="I99" s="76">
        <v>15.47</v>
      </c>
      <c r="J99" s="76">
        <v>16.408799999999999</v>
      </c>
    </row>
    <row r="100" spans="1:10">
      <c r="A100" s="76" t="s">
        <v>956</v>
      </c>
      <c r="B100" s="76">
        <v>60.2</v>
      </c>
      <c r="C100" s="76"/>
      <c r="D100" s="76">
        <v>174.32</v>
      </c>
      <c r="E100" s="76"/>
      <c r="F100" s="76">
        <v>21.18</v>
      </c>
      <c r="G100" s="76">
        <v>0</v>
      </c>
      <c r="H100" s="76">
        <v>0</v>
      </c>
      <c r="I100" s="76"/>
      <c r="J100" s="76">
        <v>539.30290000000002</v>
      </c>
    </row>
    <row r="102" spans="1:10">
      <c r="A102" s="72"/>
      <c r="B102" s="76" t="s">
        <v>716</v>
      </c>
      <c r="C102" s="76" t="s">
        <v>50</v>
      </c>
      <c r="D102" s="76" t="s">
        <v>862</v>
      </c>
      <c r="E102" s="76" t="s">
        <v>863</v>
      </c>
      <c r="F102" s="76" t="s">
        <v>864</v>
      </c>
      <c r="G102" s="76" t="s">
        <v>865</v>
      </c>
      <c r="H102" s="76" t="s">
        <v>866</v>
      </c>
      <c r="I102" s="76" t="s">
        <v>51</v>
      </c>
    </row>
    <row r="103" spans="1:10">
      <c r="A103" s="76" t="s">
        <v>52</v>
      </c>
      <c r="B103" s="76" t="s">
        <v>666</v>
      </c>
      <c r="C103" s="76">
        <v>0.3</v>
      </c>
      <c r="D103" s="76">
        <v>0.36399999999999999</v>
      </c>
      <c r="E103" s="76">
        <v>0.38</v>
      </c>
      <c r="F103" s="76">
        <v>27.59</v>
      </c>
      <c r="G103" s="76">
        <v>90</v>
      </c>
      <c r="H103" s="76">
        <v>90</v>
      </c>
      <c r="I103" s="76" t="s">
        <v>53</v>
      </c>
    </row>
    <row r="104" spans="1:10">
      <c r="A104" s="76" t="s">
        <v>54</v>
      </c>
      <c r="B104" s="76" t="s">
        <v>666</v>
      </c>
      <c r="C104" s="76">
        <v>0.3</v>
      </c>
      <c r="D104" s="76">
        <v>0.36399999999999999</v>
      </c>
      <c r="E104" s="76">
        <v>0.38</v>
      </c>
      <c r="F104" s="76">
        <v>8.18</v>
      </c>
      <c r="G104" s="76">
        <v>0</v>
      </c>
      <c r="H104" s="76">
        <v>90</v>
      </c>
      <c r="I104" s="76" t="s">
        <v>55</v>
      </c>
    </row>
    <row r="105" spans="1:10">
      <c r="A105" s="76" t="s">
        <v>56</v>
      </c>
      <c r="B105" s="76" t="s">
        <v>817</v>
      </c>
      <c r="C105" s="76">
        <v>0.3</v>
      </c>
      <c r="D105" s="76">
        <v>1.8620000000000001</v>
      </c>
      <c r="E105" s="76">
        <v>3.4</v>
      </c>
      <c r="F105" s="76">
        <v>20.07</v>
      </c>
      <c r="G105" s="76">
        <v>90</v>
      </c>
      <c r="H105" s="76">
        <v>180</v>
      </c>
      <c r="I105" s="76"/>
    </row>
    <row r="106" spans="1:10">
      <c r="A106" s="76" t="s">
        <v>57</v>
      </c>
      <c r="B106" s="76" t="s">
        <v>666</v>
      </c>
      <c r="C106" s="76">
        <v>0.3</v>
      </c>
      <c r="D106" s="76">
        <v>0.36399999999999999</v>
      </c>
      <c r="E106" s="76">
        <v>0.38</v>
      </c>
      <c r="F106" s="76">
        <v>6.13</v>
      </c>
      <c r="G106" s="76">
        <v>90</v>
      </c>
      <c r="H106" s="76">
        <v>90</v>
      </c>
      <c r="I106" s="76" t="s">
        <v>53</v>
      </c>
    </row>
    <row r="107" spans="1:10">
      <c r="A107" s="76" t="s">
        <v>58</v>
      </c>
      <c r="B107" s="76" t="s">
        <v>666</v>
      </c>
      <c r="C107" s="76">
        <v>0.3</v>
      </c>
      <c r="D107" s="76">
        <v>0.36399999999999999</v>
      </c>
      <c r="E107" s="76">
        <v>0.38</v>
      </c>
      <c r="F107" s="76">
        <v>10.220000000000001</v>
      </c>
      <c r="G107" s="76">
        <v>0</v>
      </c>
      <c r="H107" s="76">
        <v>90</v>
      </c>
      <c r="I107" s="76" t="s">
        <v>55</v>
      </c>
    </row>
    <row r="108" spans="1:10">
      <c r="A108" s="76" t="s">
        <v>59</v>
      </c>
      <c r="B108" s="76" t="s">
        <v>666</v>
      </c>
      <c r="C108" s="76">
        <v>0.3</v>
      </c>
      <c r="D108" s="76">
        <v>0.36399999999999999</v>
      </c>
      <c r="E108" s="76">
        <v>0.38</v>
      </c>
      <c r="F108" s="76">
        <v>6.13</v>
      </c>
      <c r="G108" s="76">
        <v>270</v>
      </c>
      <c r="H108" s="76">
        <v>90</v>
      </c>
      <c r="I108" s="76" t="s">
        <v>60</v>
      </c>
    </row>
    <row r="109" spans="1:10">
      <c r="A109" s="76" t="s">
        <v>61</v>
      </c>
      <c r="B109" s="76" t="s">
        <v>666</v>
      </c>
      <c r="C109" s="76">
        <v>0.3</v>
      </c>
      <c r="D109" s="76">
        <v>0.36399999999999999</v>
      </c>
      <c r="E109" s="76">
        <v>0.38</v>
      </c>
      <c r="F109" s="76">
        <v>10.220000000000001</v>
      </c>
      <c r="G109" s="76">
        <v>180</v>
      </c>
      <c r="H109" s="76">
        <v>90</v>
      </c>
      <c r="I109" s="76" t="s">
        <v>62</v>
      </c>
    </row>
    <row r="110" spans="1:10">
      <c r="A110" s="76" t="s">
        <v>63</v>
      </c>
      <c r="B110" s="76" t="s">
        <v>817</v>
      </c>
      <c r="C110" s="76">
        <v>0.3</v>
      </c>
      <c r="D110" s="76">
        <v>1.8620000000000001</v>
      </c>
      <c r="E110" s="76">
        <v>3.4</v>
      </c>
      <c r="F110" s="76">
        <v>150.51</v>
      </c>
      <c r="G110" s="76">
        <v>270</v>
      </c>
      <c r="H110" s="76">
        <v>180</v>
      </c>
      <c r="I110" s="76"/>
    </row>
    <row r="111" spans="1:10">
      <c r="A111" s="76" t="s">
        <v>64</v>
      </c>
      <c r="B111" s="76" t="s">
        <v>666</v>
      </c>
      <c r="C111" s="76">
        <v>0.3</v>
      </c>
      <c r="D111" s="76">
        <v>0.36399999999999999</v>
      </c>
      <c r="E111" s="76">
        <v>0.38</v>
      </c>
      <c r="F111" s="76">
        <v>27.59</v>
      </c>
      <c r="G111" s="76">
        <v>90</v>
      </c>
      <c r="H111" s="76">
        <v>90</v>
      </c>
      <c r="I111" s="76" t="s">
        <v>53</v>
      </c>
    </row>
    <row r="112" spans="1:10">
      <c r="A112" s="76" t="s">
        <v>65</v>
      </c>
      <c r="B112" s="76" t="s">
        <v>666</v>
      </c>
      <c r="C112" s="76">
        <v>0.3</v>
      </c>
      <c r="D112" s="76">
        <v>0.36399999999999999</v>
      </c>
      <c r="E112" s="76">
        <v>0.38</v>
      </c>
      <c r="F112" s="76">
        <v>8.18</v>
      </c>
      <c r="G112" s="76">
        <v>180</v>
      </c>
      <c r="H112" s="76">
        <v>90</v>
      </c>
      <c r="I112" s="76" t="s">
        <v>62</v>
      </c>
    </row>
    <row r="113" spans="1:9">
      <c r="A113" s="76" t="s">
        <v>66</v>
      </c>
      <c r="B113" s="76" t="s">
        <v>817</v>
      </c>
      <c r="C113" s="76">
        <v>0.3</v>
      </c>
      <c r="D113" s="76">
        <v>1.8620000000000001</v>
      </c>
      <c r="E113" s="76">
        <v>3.4</v>
      </c>
      <c r="F113" s="76">
        <v>20.07</v>
      </c>
      <c r="G113" s="76">
        <v>90</v>
      </c>
      <c r="H113" s="76">
        <v>180</v>
      </c>
      <c r="I113" s="76"/>
    </row>
    <row r="114" spans="1:9">
      <c r="A114" s="76" t="s">
        <v>67</v>
      </c>
      <c r="B114" s="76" t="s">
        <v>666</v>
      </c>
      <c r="C114" s="76">
        <v>0.3</v>
      </c>
      <c r="D114" s="76">
        <v>0.36399999999999999</v>
      </c>
      <c r="E114" s="76">
        <v>0.38</v>
      </c>
      <c r="F114" s="76">
        <v>27.59</v>
      </c>
      <c r="G114" s="76">
        <v>270</v>
      </c>
      <c r="H114" s="76">
        <v>90</v>
      </c>
      <c r="I114" s="76" t="s">
        <v>60</v>
      </c>
    </row>
    <row r="115" spans="1:9">
      <c r="A115" s="76" t="s">
        <v>68</v>
      </c>
      <c r="B115" s="76" t="s">
        <v>666</v>
      </c>
      <c r="C115" s="76">
        <v>0.3</v>
      </c>
      <c r="D115" s="76">
        <v>0.36399999999999999</v>
      </c>
      <c r="E115" s="76">
        <v>0.38</v>
      </c>
      <c r="F115" s="76">
        <v>66.430000000000007</v>
      </c>
      <c r="G115" s="76">
        <v>180</v>
      </c>
      <c r="H115" s="76">
        <v>90</v>
      </c>
      <c r="I115" s="76" t="s">
        <v>62</v>
      </c>
    </row>
    <row r="116" spans="1:9">
      <c r="A116" s="76" t="s">
        <v>69</v>
      </c>
      <c r="B116" s="76" t="s">
        <v>817</v>
      </c>
      <c r="C116" s="76">
        <v>0.3</v>
      </c>
      <c r="D116" s="76">
        <v>1.8620000000000001</v>
      </c>
      <c r="E116" s="76">
        <v>3.4</v>
      </c>
      <c r="F116" s="76">
        <v>163.06</v>
      </c>
      <c r="G116" s="76">
        <v>90</v>
      </c>
      <c r="H116" s="76">
        <v>180</v>
      </c>
      <c r="I116" s="76"/>
    </row>
    <row r="117" spans="1:9">
      <c r="A117" s="76" t="s">
        <v>70</v>
      </c>
      <c r="B117" s="76" t="s">
        <v>666</v>
      </c>
      <c r="C117" s="76">
        <v>0.3</v>
      </c>
      <c r="D117" s="76">
        <v>0.36399999999999999</v>
      </c>
      <c r="E117" s="76">
        <v>0.38</v>
      </c>
      <c r="F117" s="76">
        <v>13.29</v>
      </c>
      <c r="G117" s="76">
        <v>180</v>
      </c>
      <c r="H117" s="76">
        <v>90</v>
      </c>
      <c r="I117" s="76" t="s">
        <v>62</v>
      </c>
    </row>
    <row r="118" spans="1:9">
      <c r="A118" s="76" t="s">
        <v>71</v>
      </c>
      <c r="B118" s="76" t="s">
        <v>817</v>
      </c>
      <c r="C118" s="76">
        <v>0.3</v>
      </c>
      <c r="D118" s="76">
        <v>1.8620000000000001</v>
      </c>
      <c r="E118" s="76">
        <v>3.4</v>
      </c>
      <c r="F118" s="76">
        <v>32.61</v>
      </c>
      <c r="G118" s="76">
        <v>90</v>
      </c>
      <c r="H118" s="76">
        <v>180</v>
      </c>
      <c r="I118" s="76"/>
    </row>
    <row r="119" spans="1:9">
      <c r="A119" s="76" t="s">
        <v>72</v>
      </c>
      <c r="B119" s="76" t="s">
        <v>666</v>
      </c>
      <c r="C119" s="76">
        <v>0.3</v>
      </c>
      <c r="D119" s="76">
        <v>0.36399999999999999</v>
      </c>
      <c r="E119" s="76">
        <v>0.38</v>
      </c>
      <c r="F119" s="76">
        <v>32.700000000000003</v>
      </c>
      <c r="G119" s="76">
        <v>180</v>
      </c>
      <c r="H119" s="76">
        <v>90</v>
      </c>
      <c r="I119" s="76" t="s">
        <v>62</v>
      </c>
    </row>
    <row r="120" spans="1:9">
      <c r="A120" s="76" t="s">
        <v>73</v>
      </c>
      <c r="B120" s="76" t="s">
        <v>817</v>
      </c>
      <c r="C120" s="76">
        <v>0.3</v>
      </c>
      <c r="D120" s="76">
        <v>1.8620000000000001</v>
      </c>
      <c r="E120" s="76">
        <v>3.4</v>
      </c>
      <c r="F120" s="76">
        <v>80.27</v>
      </c>
      <c r="G120" s="76">
        <v>90</v>
      </c>
      <c r="H120" s="76">
        <v>180</v>
      </c>
      <c r="I120" s="76"/>
    </row>
    <row r="121" spans="1:9">
      <c r="A121" s="76" t="s">
        <v>74</v>
      </c>
      <c r="B121" s="76" t="s">
        <v>666</v>
      </c>
      <c r="C121" s="76">
        <v>0.3</v>
      </c>
      <c r="D121" s="76">
        <v>0.36399999999999999</v>
      </c>
      <c r="E121" s="76">
        <v>0.38</v>
      </c>
      <c r="F121" s="76">
        <v>13.29</v>
      </c>
      <c r="G121" s="76">
        <v>180</v>
      </c>
      <c r="H121" s="76">
        <v>90</v>
      </c>
      <c r="I121" s="76" t="s">
        <v>62</v>
      </c>
    </row>
    <row r="122" spans="1:9">
      <c r="A122" s="76" t="s">
        <v>75</v>
      </c>
      <c r="B122" s="76" t="s">
        <v>817</v>
      </c>
      <c r="C122" s="76">
        <v>0.3</v>
      </c>
      <c r="D122" s="76">
        <v>1.8620000000000001</v>
      </c>
      <c r="E122" s="76">
        <v>3.4</v>
      </c>
      <c r="F122" s="76">
        <v>32.61</v>
      </c>
      <c r="G122" s="76">
        <v>90</v>
      </c>
      <c r="H122" s="76">
        <v>180</v>
      </c>
      <c r="I122" s="76"/>
    </row>
    <row r="123" spans="1:9">
      <c r="A123" s="76" t="s">
        <v>76</v>
      </c>
      <c r="B123" s="76" t="s">
        <v>666</v>
      </c>
      <c r="C123" s="76">
        <v>0.3</v>
      </c>
      <c r="D123" s="76">
        <v>0.36399999999999999</v>
      </c>
      <c r="E123" s="76">
        <v>0.38</v>
      </c>
      <c r="F123" s="76">
        <v>13.29</v>
      </c>
      <c r="G123" s="76">
        <v>180</v>
      </c>
      <c r="H123" s="76">
        <v>90</v>
      </c>
      <c r="I123" s="76" t="s">
        <v>62</v>
      </c>
    </row>
    <row r="124" spans="1:9">
      <c r="A124" s="76" t="s">
        <v>77</v>
      </c>
      <c r="B124" s="76" t="s">
        <v>817</v>
      </c>
      <c r="C124" s="76">
        <v>0.3</v>
      </c>
      <c r="D124" s="76">
        <v>1.8620000000000001</v>
      </c>
      <c r="E124" s="76">
        <v>3.4</v>
      </c>
      <c r="F124" s="76">
        <v>32.61</v>
      </c>
      <c r="G124" s="76">
        <v>90</v>
      </c>
      <c r="H124" s="76">
        <v>180</v>
      </c>
      <c r="I124" s="76"/>
    </row>
    <row r="125" spans="1:9">
      <c r="A125" s="76" t="s">
        <v>78</v>
      </c>
      <c r="B125" s="76" t="s">
        <v>666</v>
      </c>
      <c r="C125" s="76">
        <v>0.3</v>
      </c>
      <c r="D125" s="76">
        <v>0.36399999999999999</v>
      </c>
      <c r="E125" s="76">
        <v>0.38</v>
      </c>
      <c r="F125" s="76">
        <v>13.29</v>
      </c>
      <c r="G125" s="76">
        <v>180</v>
      </c>
      <c r="H125" s="76">
        <v>90</v>
      </c>
      <c r="I125" s="76" t="s">
        <v>62</v>
      </c>
    </row>
    <row r="126" spans="1:9">
      <c r="A126" s="76" t="s">
        <v>79</v>
      </c>
      <c r="B126" s="76" t="s">
        <v>817</v>
      </c>
      <c r="C126" s="76">
        <v>0.3</v>
      </c>
      <c r="D126" s="76">
        <v>1.8620000000000001</v>
      </c>
      <c r="E126" s="76">
        <v>3.4</v>
      </c>
      <c r="F126" s="76">
        <v>32.61</v>
      </c>
      <c r="G126" s="76">
        <v>90</v>
      </c>
      <c r="H126" s="76">
        <v>180</v>
      </c>
      <c r="I126" s="76"/>
    </row>
    <row r="127" spans="1:9">
      <c r="A127" s="76" t="s">
        <v>80</v>
      </c>
      <c r="B127" s="76" t="s">
        <v>666</v>
      </c>
      <c r="C127" s="76">
        <v>0.3</v>
      </c>
      <c r="D127" s="76">
        <v>0.36399999999999999</v>
      </c>
      <c r="E127" s="76">
        <v>0.38</v>
      </c>
      <c r="F127" s="76">
        <v>13.29</v>
      </c>
      <c r="G127" s="76">
        <v>180</v>
      </c>
      <c r="H127" s="76">
        <v>90</v>
      </c>
      <c r="I127" s="76" t="s">
        <v>62</v>
      </c>
    </row>
    <row r="128" spans="1:9">
      <c r="A128" s="76" t="s">
        <v>81</v>
      </c>
      <c r="B128" s="76" t="s">
        <v>817</v>
      </c>
      <c r="C128" s="76">
        <v>0.3</v>
      </c>
      <c r="D128" s="76">
        <v>1.8620000000000001</v>
      </c>
      <c r="E128" s="76">
        <v>3.4</v>
      </c>
      <c r="F128" s="76">
        <v>32.61</v>
      </c>
      <c r="G128" s="76">
        <v>90</v>
      </c>
      <c r="H128" s="76">
        <v>180</v>
      </c>
      <c r="I128" s="76"/>
    </row>
    <row r="129" spans="1:9">
      <c r="A129" s="76" t="s">
        <v>82</v>
      </c>
      <c r="B129" s="76" t="s">
        <v>666</v>
      </c>
      <c r="C129" s="76">
        <v>0.3</v>
      </c>
      <c r="D129" s="76">
        <v>0.36399999999999999</v>
      </c>
      <c r="E129" s="76">
        <v>0.38</v>
      </c>
      <c r="F129" s="76">
        <v>13.29</v>
      </c>
      <c r="G129" s="76">
        <v>0</v>
      </c>
      <c r="H129" s="76">
        <v>90</v>
      </c>
      <c r="I129" s="76" t="s">
        <v>55</v>
      </c>
    </row>
    <row r="130" spans="1:9">
      <c r="A130" s="76" t="s">
        <v>83</v>
      </c>
      <c r="B130" s="76" t="s">
        <v>817</v>
      </c>
      <c r="C130" s="76">
        <v>0.3</v>
      </c>
      <c r="D130" s="76">
        <v>1.8620000000000001</v>
      </c>
      <c r="E130" s="76">
        <v>3.4</v>
      </c>
      <c r="F130" s="76">
        <v>32.61</v>
      </c>
      <c r="G130" s="76">
        <v>90</v>
      </c>
      <c r="H130" s="76">
        <v>180</v>
      </c>
      <c r="I130" s="76"/>
    </row>
    <row r="131" spans="1:9">
      <c r="A131" s="76" t="s">
        <v>84</v>
      </c>
      <c r="B131" s="76" t="s">
        <v>666</v>
      </c>
      <c r="C131" s="76">
        <v>0.3</v>
      </c>
      <c r="D131" s="76">
        <v>0.36399999999999999</v>
      </c>
      <c r="E131" s="76">
        <v>0.38</v>
      </c>
      <c r="F131" s="76">
        <v>13.29</v>
      </c>
      <c r="G131" s="76">
        <v>0</v>
      </c>
      <c r="H131" s="76">
        <v>90</v>
      </c>
      <c r="I131" s="76" t="s">
        <v>55</v>
      </c>
    </row>
    <row r="132" spans="1:9">
      <c r="A132" s="76" t="s">
        <v>85</v>
      </c>
      <c r="B132" s="76" t="s">
        <v>817</v>
      </c>
      <c r="C132" s="76">
        <v>0.3</v>
      </c>
      <c r="D132" s="76">
        <v>1.8620000000000001</v>
      </c>
      <c r="E132" s="76">
        <v>3.4</v>
      </c>
      <c r="F132" s="76">
        <v>32.61</v>
      </c>
      <c r="G132" s="76">
        <v>90</v>
      </c>
      <c r="H132" s="76">
        <v>180</v>
      </c>
      <c r="I132" s="76"/>
    </row>
    <row r="133" spans="1:9">
      <c r="A133" s="76" t="s">
        <v>86</v>
      </c>
      <c r="B133" s="76" t="s">
        <v>666</v>
      </c>
      <c r="C133" s="76">
        <v>0.3</v>
      </c>
      <c r="D133" s="76">
        <v>0.36399999999999999</v>
      </c>
      <c r="E133" s="76">
        <v>0.38</v>
      </c>
      <c r="F133" s="76">
        <v>13.29</v>
      </c>
      <c r="G133" s="76">
        <v>0</v>
      </c>
      <c r="H133" s="76">
        <v>90</v>
      </c>
      <c r="I133" s="76" t="s">
        <v>55</v>
      </c>
    </row>
    <row r="134" spans="1:9">
      <c r="A134" s="76" t="s">
        <v>87</v>
      </c>
      <c r="B134" s="76" t="s">
        <v>817</v>
      </c>
      <c r="C134" s="76">
        <v>0.3</v>
      </c>
      <c r="D134" s="76">
        <v>1.8620000000000001</v>
      </c>
      <c r="E134" s="76">
        <v>3.4</v>
      </c>
      <c r="F134" s="76">
        <v>32.61</v>
      </c>
      <c r="G134" s="76">
        <v>90</v>
      </c>
      <c r="H134" s="76">
        <v>180</v>
      </c>
      <c r="I134" s="76"/>
    </row>
    <row r="135" spans="1:9">
      <c r="A135" s="76" t="s">
        <v>88</v>
      </c>
      <c r="B135" s="76" t="s">
        <v>666</v>
      </c>
      <c r="C135" s="76">
        <v>0.3</v>
      </c>
      <c r="D135" s="76">
        <v>0.36399999999999999</v>
      </c>
      <c r="E135" s="76">
        <v>0.38</v>
      </c>
      <c r="F135" s="76">
        <v>39.86</v>
      </c>
      <c r="G135" s="76">
        <v>0</v>
      </c>
      <c r="H135" s="76">
        <v>90</v>
      </c>
      <c r="I135" s="76" t="s">
        <v>55</v>
      </c>
    </row>
    <row r="136" spans="1:9">
      <c r="A136" s="76" t="s">
        <v>89</v>
      </c>
      <c r="B136" s="76" t="s">
        <v>817</v>
      </c>
      <c r="C136" s="76">
        <v>0.3</v>
      </c>
      <c r="D136" s="76">
        <v>1.8620000000000001</v>
      </c>
      <c r="E136" s="76">
        <v>3.4</v>
      </c>
      <c r="F136" s="76">
        <v>97.83</v>
      </c>
      <c r="G136" s="76">
        <v>90</v>
      </c>
      <c r="H136" s="76">
        <v>180</v>
      </c>
      <c r="I136" s="76"/>
    </row>
    <row r="137" spans="1:9">
      <c r="A137" s="76" t="s">
        <v>90</v>
      </c>
      <c r="B137" s="76" t="s">
        <v>666</v>
      </c>
      <c r="C137" s="76">
        <v>0.3</v>
      </c>
      <c r="D137" s="76">
        <v>0.36399999999999999</v>
      </c>
      <c r="E137" s="76">
        <v>0.38</v>
      </c>
      <c r="F137" s="76">
        <v>6.13</v>
      </c>
      <c r="G137" s="76">
        <v>0</v>
      </c>
      <c r="H137" s="76">
        <v>90</v>
      </c>
      <c r="I137" s="76" t="s">
        <v>55</v>
      </c>
    </row>
    <row r="138" spans="1:9">
      <c r="A138" s="76" t="s">
        <v>91</v>
      </c>
      <c r="B138" s="76" t="s">
        <v>817</v>
      </c>
      <c r="C138" s="76">
        <v>0.3</v>
      </c>
      <c r="D138" s="76">
        <v>1.8620000000000001</v>
      </c>
      <c r="E138" s="76">
        <v>3.4</v>
      </c>
      <c r="F138" s="76">
        <v>15.05</v>
      </c>
      <c r="G138" s="76">
        <v>90</v>
      </c>
      <c r="H138" s="76">
        <v>180</v>
      </c>
      <c r="I138" s="76"/>
    </row>
    <row r="139" spans="1:9">
      <c r="A139" s="76" t="s">
        <v>92</v>
      </c>
      <c r="B139" s="76" t="s">
        <v>666</v>
      </c>
      <c r="C139" s="76">
        <v>0.3</v>
      </c>
      <c r="D139" s="76">
        <v>0.36399999999999999</v>
      </c>
      <c r="E139" s="76">
        <v>0.38</v>
      </c>
      <c r="F139" s="76">
        <v>13.29</v>
      </c>
      <c r="G139" s="76">
        <v>0</v>
      </c>
      <c r="H139" s="76">
        <v>90</v>
      </c>
      <c r="I139" s="76" t="s">
        <v>55</v>
      </c>
    </row>
    <row r="140" spans="1:9">
      <c r="A140" s="76" t="s">
        <v>93</v>
      </c>
      <c r="B140" s="76" t="s">
        <v>817</v>
      </c>
      <c r="C140" s="76">
        <v>0.3</v>
      </c>
      <c r="D140" s="76">
        <v>1.8620000000000001</v>
      </c>
      <c r="E140" s="76">
        <v>3.4</v>
      </c>
      <c r="F140" s="76">
        <v>32.61</v>
      </c>
      <c r="G140" s="76">
        <v>90</v>
      </c>
      <c r="H140" s="76">
        <v>180</v>
      </c>
      <c r="I140" s="76"/>
    </row>
    <row r="141" spans="1:9">
      <c r="A141" s="76" t="s">
        <v>94</v>
      </c>
      <c r="B141" s="76" t="s">
        <v>666</v>
      </c>
      <c r="C141" s="76">
        <v>0.3</v>
      </c>
      <c r="D141" s="76">
        <v>0.36399999999999999</v>
      </c>
      <c r="E141" s="76">
        <v>0.38</v>
      </c>
      <c r="F141" s="76">
        <v>53.14</v>
      </c>
      <c r="G141" s="76">
        <v>0</v>
      </c>
      <c r="H141" s="76">
        <v>90</v>
      </c>
      <c r="I141" s="76" t="s">
        <v>55</v>
      </c>
    </row>
    <row r="142" spans="1:9">
      <c r="A142" s="76" t="s">
        <v>95</v>
      </c>
      <c r="B142" s="76" t="s">
        <v>817</v>
      </c>
      <c r="C142" s="76">
        <v>0.3</v>
      </c>
      <c r="D142" s="76">
        <v>1.8620000000000001</v>
      </c>
      <c r="E142" s="76">
        <v>3.4</v>
      </c>
      <c r="F142" s="76">
        <v>130.44</v>
      </c>
      <c r="G142" s="76">
        <v>90</v>
      </c>
      <c r="H142" s="76">
        <v>180</v>
      </c>
      <c r="I142" s="76"/>
    </row>
    <row r="143" spans="1:9">
      <c r="A143" s="76" t="s">
        <v>96</v>
      </c>
      <c r="B143" s="76" t="s">
        <v>666</v>
      </c>
      <c r="C143" s="76">
        <v>0.3</v>
      </c>
      <c r="D143" s="76">
        <v>0.36399999999999999</v>
      </c>
      <c r="E143" s="76">
        <v>0.38</v>
      </c>
      <c r="F143" s="76">
        <v>8.18</v>
      </c>
      <c r="G143" s="76">
        <v>0</v>
      </c>
      <c r="H143" s="76">
        <v>90</v>
      </c>
      <c r="I143" s="76" t="s">
        <v>55</v>
      </c>
    </row>
    <row r="144" spans="1:9">
      <c r="A144" s="76" t="s">
        <v>97</v>
      </c>
      <c r="B144" s="76" t="s">
        <v>666</v>
      </c>
      <c r="C144" s="76">
        <v>0.3</v>
      </c>
      <c r="D144" s="76">
        <v>0.36399999999999999</v>
      </c>
      <c r="E144" s="76">
        <v>0.38</v>
      </c>
      <c r="F144" s="76">
        <v>27.59</v>
      </c>
      <c r="G144" s="76">
        <v>270</v>
      </c>
      <c r="H144" s="76">
        <v>90</v>
      </c>
      <c r="I144" s="76" t="s">
        <v>60</v>
      </c>
    </row>
    <row r="145" spans="1:9">
      <c r="A145" s="76" t="s">
        <v>98</v>
      </c>
      <c r="B145" s="76" t="s">
        <v>817</v>
      </c>
      <c r="C145" s="76">
        <v>0.3</v>
      </c>
      <c r="D145" s="76">
        <v>1.8620000000000001</v>
      </c>
      <c r="E145" s="76">
        <v>3.4</v>
      </c>
      <c r="F145" s="76">
        <v>20.07</v>
      </c>
      <c r="G145" s="76">
        <v>90</v>
      </c>
      <c r="H145" s="76">
        <v>180</v>
      </c>
      <c r="I145" s="76"/>
    </row>
    <row r="146" spans="1:9">
      <c r="A146" s="76" t="s">
        <v>99</v>
      </c>
      <c r="B146" s="76" t="s">
        <v>666</v>
      </c>
      <c r="C146" s="76">
        <v>0.3</v>
      </c>
      <c r="D146" s="76">
        <v>0.36399999999999999</v>
      </c>
      <c r="E146" s="76">
        <v>0.38</v>
      </c>
      <c r="F146" s="76">
        <v>5.1100000000000003</v>
      </c>
      <c r="G146" s="76">
        <v>0</v>
      </c>
      <c r="H146" s="76">
        <v>90</v>
      </c>
      <c r="I146" s="76" t="s">
        <v>55</v>
      </c>
    </row>
    <row r="147" spans="1:9">
      <c r="A147" s="76" t="s">
        <v>100</v>
      </c>
      <c r="B147" s="76" t="s">
        <v>817</v>
      </c>
      <c r="C147" s="76">
        <v>0.3</v>
      </c>
      <c r="D147" s="76">
        <v>1.8620000000000001</v>
      </c>
      <c r="E147" s="76">
        <v>3.4</v>
      </c>
      <c r="F147" s="76">
        <v>12.54</v>
      </c>
      <c r="G147" s="76">
        <v>90</v>
      </c>
      <c r="H147" s="76">
        <v>180</v>
      </c>
      <c r="I147" s="76"/>
    </row>
    <row r="148" spans="1:9">
      <c r="A148" s="76" t="s">
        <v>101</v>
      </c>
      <c r="B148" s="76" t="s">
        <v>666</v>
      </c>
      <c r="C148" s="76">
        <v>0.3</v>
      </c>
      <c r="D148" s="76">
        <v>0.36399999999999999</v>
      </c>
      <c r="E148" s="76">
        <v>0.38</v>
      </c>
      <c r="F148" s="76">
        <v>22.58</v>
      </c>
      <c r="G148" s="76">
        <v>90</v>
      </c>
      <c r="H148" s="76">
        <v>90</v>
      </c>
      <c r="I148" s="76" t="s">
        <v>53</v>
      </c>
    </row>
    <row r="149" spans="1:9">
      <c r="A149" s="76" t="s">
        <v>102</v>
      </c>
      <c r="B149" s="76" t="s">
        <v>666</v>
      </c>
      <c r="C149" s="76">
        <v>0.3</v>
      </c>
      <c r="D149" s="76">
        <v>0.36399999999999999</v>
      </c>
      <c r="E149" s="76">
        <v>0.38</v>
      </c>
      <c r="F149" s="76">
        <v>6.69</v>
      </c>
      <c r="G149" s="76">
        <v>0</v>
      </c>
      <c r="H149" s="76">
        <v>90</v>
      </c>
      <c r="I149" s="76" t="s">
        <v>55</v>
      </c>
    </row>
    <row r="150" spans="1:9">
      <c r="A150" s="76" t="s">
        <v>103</v>
      </c>
      <c r="B150" s="76" t="s">
        <v>666</v>
      </c>
      <c r="C150" s="76">
        <v>0.3</v>
      </c>
      <c r="D150" s="76">
        <v>0.36399999999999999</v>
      </c>
      <c r="E150" s="76">
        <v>0.38</v>
      </c>
      <c r="F150" s="76">
        <v>5.0199999999999996</v>
      </c>
      <c r="G150" s="76">
        <v>90</v>
      </c>
      <c r="H150" s="76">
        <v>90</v>
      </c>
      <c r="I150" s="76" t="s">
        <v>53</v>
      </c>
    </row>
    <row r="151" spans="1:9">
      <c r="A151" s="76" t="s">
        <v>104</v>
      </c>
      <c r="B151" s="76" t="s">
        <v>666</v>
      </c>
      <c r="C151" s="76">
        <v>0.3</v>
      </c>
      <c r="D151" s="76">
        <v>0.36399999999999999</v>
      </c>
      <c r="E151" s="76">
        <v>0.38</v>
      </c>
      <c r="F151" s="76">
        <v>8.36</v>
      </c>
      <c r="G151" s="76">
        <v>0</v>
      </c>
      <c r="H151" s="76">
        <v>90</v>
      </c>
      <c r="I151" s="76" t="s">
        <v>55</v>
      </c>
    </row>
    <row r="152" spans="1:9">
      <c r="A152" s="76" t="s">
        <v>105</v>
      </c>
      <c r="B152" s="76" t="s">
        <v>666</v>
      </c>
      <c r="C152" s="76">
        <v>0.3</v>
      </c>
      <c r="D152" s="76">
        <v>0.36399999999999999</v>
      </c>
      <c r="E152" s="76">
        <v>0.38</v>
      </c>
      <c r="F152" s="76">
        <v>5.0199999999999996</v>
      </c>
      <c r="G152" s="76">
        <v>270</v>
      </c>
      <c r="H152" s="76">
        <v>90</v>
      </c>
      <c r="I152" s="76" t="s">
        <v>60</v>
      </c>
    </row>
    <row r="153" spans="1:9">
      <c r="A153" s="76" t="s">
        <v>106</v>
      </c>
      <c r="B153" s="76" t="s">
        <v>666</v>
      </c>
      <c r="C153" s="76">
        <v>0.3</v>
      </c>
      <c r="D153" s="76">
        <v>0.36399999999999999</v>
      </c>
      <c r="E153" s="76">
        <v>0.38</v>
      </c>
      <c r="F153" s="76">
        <v>22.58</v>
      </c>
      <c r="G153" s="76">
        <v>90</v>
      </c>
      <c r="H153" s="76">
        <v>90</v>
      </c>
      <c r="I153" s="76" t="s">
        <v>53</v>
      </c>
    </row>
    <row r="154" spans="1:9">
      <c r="A154" s="76" t="s">
        <v>107</v>
      </c>
      <c r="B154" s="76" t="s">
        <v>666</v>
      </c>
      <c r="C154" s="76">
        <v>0.3</v>
      </c>
      <c r="D154" s="76">
        <v>0.36399999999999999</v>
      </c>
      <c r="E154" s="76">
        <v>0.38</v>
      </c>
      <c r="F154" s="76">
        <v>6.69</v>
      </c>
      <c r="G154" s="76">
        <v>180</v>
      </c>
      <c r="H154" s="76">
        <v>90</v>
      </c>
      <c r="I154" s="76" t="s">
        <v>62</v>
      </c>
    </row>
    <row r="155" spans="1:9">
      <c r="A155" s="76" t="s">
        <v>108</v>
      </c>
      <c r="B155" s="76" t="s">
        <v>666</v>
      </c>
      <c r="C155" s="76">
        <v>0.3</v>
      </c>
      <c r="D155" s="76">
        <v>0.36399999999999999</v>
      </c>
      <c r="E155" s="76">
        <v>0.38</v>
      </c>
      <c r="F155" s="76">
        <v>22.58</v>
      </c>
      <c r="G155" s="76">
        <v>270</v>
      </c>
      <c r="H155" s="76">
        <v>90</v>
      </c>
      <c r="I155" s="76" t="s">
        <v>60</v>
      </c>
    </row>
    <row r="156" spans="1:9">
      <c r="A156" s="76" t="s">
        <v>109</v>
      </c>
      <c r="B156" s="76" t="s">
        <v>666</v>
      </c>
      <c r="C156" s="76">
        <v>0.3</v>
      </c>
      <c r="D156" s="76">
        <v>0.36399999999999999</v>
      </c>
      <c r="E156" s="76">
        <v>0.38</v>
      </c>
      <c r="F156" s="76">
        <v>10.87</v>
      </c>
      <c r="G156" s="76">
        <v>180</v>
      </c>
      <c r="H156" s="76">
        <v>90</v>
      </c>
      <c r="I156" s="76" t="s">
        <v>62</v>
      </c>
    </row>
    <row r="157" spans="1:9">
      <c r="A157" s="76" t="s">
        <v>110</v>
      </c>
      <c r="B157" s="76" t="s">
        <v>666</v>
      </c>
      <c r="C157" s="76">
        <v>0.3</v>
      </c>
      <c r="D157" s="76">
        <v>0.36399999999999999</v>
      </c>
      <c r="E157" s="76">
        <v>0.38</v>
      </c>
      <c r="F157" s="76">
        <v>43.48</v>
      </c>
      <c r="G157" s="76">
        <v>180</v>
      </c>
      <c r="H157" s="76">
        <v>90</v>
      </c>
      <c r="I157" s="76" t="s">
        <v>62</v>
      </c>
    </row>
    <row r="158" spans="1:9">
      <c r="A158" s="76" t="s">
        <v>111</v>
      </c>
      <c r="B158" s="76" t="s">
        <v>666</v>
      </c>
      <c r="C158" s="76">
        <v>0.3</v>
      </c>
      <c r="D158" s="76">
        <v>0.36399999999999999</v>
      </c>
      <c r="E158" s="76">
        <v>0.38</v>
      </c>
      <c r="F158" s="76">
        <v>35.119999999999997</v>
      </c>
      <c r="G158" s="76">
        <v>180</v>
      </c>
      <c r="H158" s="76">
        <v>90</v>
      </c>
      <c r="I158" s="76" t="s">
        <v>62</v>
      </c>
    </row>
    <row r="159" spans="1:9">
      <c r="A159" s="76" t="s">
        <v>112</v>
      </c>
      <c r="B159" s="76" t="s">
        <v>666</v>
      </c>
      <c r="C159" s="76">
        <v>0.3</v>
      </c>
      <c r="D159" s="76">
        <v>0.36399999999999999</v>
      </c>
      <c r="E159" s="76">
        <v>0.38</v>
      </c>
      <c r="F159" s="76">
        <v>43.48</v>
      </c>
      <c r="G159" s="76">
        <v>180</v>
      </c>
      <c r="H159" s="76">
        <v>90</v>
      </c>
      <c r="I159" s="76" t="s">
        <v>62</v>
      </c>
    </row>
    <row r="160" spans="1:9">
      <c r="A160" s="76" t="s">
        <v>113</v>
      </c>
      <c r="B160" s="76" t="s">
        <v>666</v>
      </c>
      <c r="C160" s="76">
        <v>0.3</v>
      </c>
      <c r="D160" s="76">
        <v>0.36399999999999999</v>
      </c>
      <c r="E160" s="76">
        <v>0.38</v>
      </c>
      <c r="F160" s="76">
        <v>10.87</v>
      </c>
      <c r="G160" s="76">
        <v>180</v>
      </c>
      <c r="H160" s="76">
        <v>90</v>
      </c>
      <c r="I160" s="76" t="s">
        <v>62</v>
      </c>
    </row>
    <row r="161" spans="1:9">
      <c r="A161" s="76" t="s">
        <v>114</v>
      </c>
      <c r="B161" s="76" t="s">
        <v>666</v>
      </c>
      <c r="C161" s="76">
        <v>0.3</v>
      </c>
      <c r="D161" s="76">
        <v>0.36399999999999999</v>
      </c>
      <c r="E161" s="76">
        <v>0.38</v>
      </c>
      <c r="F161" s="76">
        <v>10.87</v>
      </c>
      <c r="G161" s="76">
        <v>0</v>
      </c>
      <c r="H161" s="76">
        <v>90</v>
      </c>
      <c r="I161" s="76" t="s">
        <v>55</v>
      </c>
    </row>
    <row r="162" spans="1:9">
      <c r="A162" s="76" t="s">
        <v>115</v>
      </c>
      <c r="B162" s="76" t="s">
        <v>666</v>
      </c>
      <c r="C162" s="76">
        <v>0.3</v>
      </c>
      <c r="D162" s="76">
        <v>0.36399999999999999</v>
      </c>
      <c r="E162" s="76">
        <v>0.38</v>
      </c>
      <c r="F162" s="76">
        <v>43.48</v>
      </c>
      <c r="G162" s="76">
        <v>0</v>
      </c>
      <c r="H162" s="76">
        <v>90</v>
      </c>
      <c r="I162" s="76" t="s">
        <v>55</v>
      </c>
    </row>
    <row r="163" spans="1:9">
      <c r="A163" s="76" t="s">
        <v>116</v>
      </c>
      <c r="B163" s="76" t="s">
        <v>666</v>
      </c>
      <c r="C163" s="76">
        <v>0.3</v>
      </c>
      <c r="D163" s="76">
        <v>0.36399999999999999</v>
      </c>
      <c r="E163" s="76">
        <v>0.38</v>
      </c>
      <c r="F163" s="76">
        <v>5.0199999999999996</v>
      </c>
      <c r="G163" s="76">
        <v>0</v>
      </c>
      <c r="H163" s="76">
        <v>90</v>
      </c>
      <c r="I163" s="76" t="s">
        <v>55</v>
      </c>
    </row>
    <row r="164" spans="1:9">
      <c r="A164" s="76" t="s">
        <v>117</v>
      </c>
      <c r="B164" s="76" t="s">
        <v>666</v>
      </c>
      <c r="C164" s="76">
        <v>0.3</v>
      </c>
      <c r="D164" s="76">
        <v>0.36399999999999999</v>
      </c>
      <c r="E164" s="76">
        <v>0.38</v>
      </c>
      <c r="F164" s="76">
        <v>10.87</v>
      </c>
      <c r="G164" s="76">
        <v>0</v>
      </c>
      <c r="H164" s="76">
        <v>90</v>
      </c>
      <c r="I164" s="76" t="s">
        <v>55</v>
      </c>
    </row>
    <row r="165" spans="1:9">
      <c r="A165" s="76" t="s">
        <v>118</v>
      </c>
      <c r="B165" s="76" t="s">
        <v>666</v>
      </c>
      <c r="C165" s="76">
        <v>0.3</v>
      </c>
      <c r="D165" s="76">
        <v>0.36399999999999999</v>
      </c>
      <c r="E165" s="76">
        <v>0.38</v>
      </c>
      <c r="F165" s="76">
        <v>43.48</v>
      </c>
      <c r="G165" s="76">
        <v>0</v>
      </c>
      <c r="H165" s="76">
        <v>90</v>
      </c>
      <c r="I165" s="76" t="s">
        <v>55</v>
      </c>
    </row>
    <row r="166" spans="1:9">
      <c r="A166" s="76" t="s">
        <v>119</v>
      </c>
      <c r="B166" s="76" t="s">
        <v>666</v>
      </c>
      <c r="C166" s="76">
        <v>0.3</v>
      </c>
      <c r="D166" s="76">
        <v>0.36399999999999999</v>
      </c>
      <c r="E166" s="76">
        <v>0.38</v>
      </c>
      <c r="F166" s="76">
        <v>10.87</v>
      </c>
      <c r="G166" s="76">
        <v>0</v>
      </c>
      <c r="H166" s="76">
        <v>90</v>
      </c>
      <c r="I166" s="76" t="s">
        <v>55</v>
      </c>
    </row>
    <row r="167" spans="1:9">
      <c r="A167" s="76" t="s">
        <v>120</v>
      </c>
      <c r="B167" s="76" t="s">
        <v>666</v>
      </c>
      <c r="C167" s="76">
        <v>0.3</v>
      </c>
      <c r="D167" s="76">
        <v>0.36399999999999999</v>
      </c>
      <c r="E167" s="76">
        <v>0.38</v>
      </c>
      <c r="F167" s="76">
        <v>4.18</v>
      </c>
      <c r="G167" s="76">
        <v>0</v>
      </c>
      <c r="H167" s="76">
        <v>90</v>
      </c>
      <c r="I167" s="76" t="s">
        <v>55</v>
      </c>
    </row>
    <row r="168" spans="1:9">
      <c r="A168" s="76" t="s">
        <v>121</v>
      </c>
      <c r="B168" s="76" t="s">
        <v>666</v>
      </c>
      <c r="C168" s="76">
        <v>0.3</v>
      </c>
      <c r="D168" s="76">
        <v>0.36399999999999999</v>
      </c>
      <c r="E168" s="76">
        <v>0.38</v>
      </c>
      <c r="F168" s="76">
        <v>6.69</v>
      </c>
      <c r="G168" s="76">
        <v>0</v>
      </c>
      <c r="H168" s="76">
        <v>90</v>
      </c>
      <c r="I168" s="76" t="s">
        <v>55</v>
      </c>
    </row>
    <row r="169" spans="1:9">
      <c r="A169" s="76" t="s">
        <v>122</v>
      </c>
      <c r="B169" s="76" t="s">
        <v>666</v>
      </c>
      <c r="C169" s="76">
        <v>0.3</v>
      </c>
      <c r="D169" s="76">
        <v>0.36399999999999999</v>
      </c>
      <c r="E169" s="76">
        <v>0.38</v>
      </c>
      <c r="F169" s="76">
        <v>22.58</v>
      </c>
      <c r="G169" s="76">
        <v>270</v>
      </c>
      <c r="H169" s="76">
        <v>90</v>
      </c>
      <c r="I169" s="76" t="s">
        <v>60</v>
      </c>
    </row>
    <row r="170" spans="1:9">
      <c r="A170" s="76" t="s">
        <v>123</v>
      </c>
      <c r="B170" s="76" t="s">
        <v>666</v>
      </c>
      <c r="C170" s="76">
        <v>0.3</v>
      </c>
      <c r="D170" s="76">
        <v>0.36399999999999999</v>
      </c>
      <c r="E170" s="76">
        <v>0.38</v>
      </c>
      <c r="F170" s="76">
        <v>22.58</v>
      </c>
      <c r="G170" s="76">
        <v>90</v>
      </c>
      <c r="H170" s="76">
        <v>90</v>
      </c>
      <c r="I170" s="76" t="s">
        <v>53</v>
      </c>
    </row>
    <row r="171" spans="1:9">
      <c r="A171" s="76" t="s">
        <v>124</v>
      </c>
      <c r="B171" s="76" t="s">
        <v>666</v>
      </c>
      <c r="C171" s="76">
        <v>0.3</v>
      </c>
      <c r="D171" s="76">
        <v>0.36399999999999999</v>
      </c>
      <c r="E171" s="76">
        <v>0.38</v>
      </c>
      <c r="F171" s="76">
        <v>6.69</v>
      </c>
      <c r="G171" s="76">
        <v>0</v>
      </c>
      <c r="H171" s="76">
        <v>90</v>
      </c>
      <c r="I171" s="76" t="s">
        <v>55</v>
      </c>
    </row>
    <row r="172" spans="1:9">
      <c r="A172" s="76" t="s">
        <v>125</v>
      </c>
      <c r="B172" s="76" t="s">
        <v>666</v>
      </c>
      <c r="C172" s="76">
        <v>0.3</v>
      </c>
      <c r="D172" s="76">
        <v>0.36399999999999999</v>
      </c>
      <c r="E172" s="76">
        <v>0.38</v>
      </c>
      <c r="F172" s="76">
        <v>5.0199999999999996</v>
      </c>
      <c r="G172" s="76">
        <v>90</v>
      </c>
      <c r="H172" s="76">
        <v>90</v>
      </c>
      <c r="I172" s="76" t="s">
        <v>53</v>
      </c>
    </row>
    <row r="173" spans="1:9">
      <c r="A173" s="76" t="s">
        <v>126</v>
      </c>
      <c r="B173" s="76" t="s">
        <v>666</v>
      </c>
      <c r="C173" s="76">
        <v>0.3</v>
      </c>
      <c r="D173" s="76">
        <v>0.36399999999999999</v>
      </c>
      <c r="E173" s="76">
        <v>0.38</v>
      </c>
      <c r="F173" s="76">
        <v>8.36</v>
      </c>
      <c r="G173" s="76">
        <v>0</v>
      </c>
      <c r="H173" s="76">
        <v>90</v>
      </c>
      <c r="I173" s="76" t="s">
        <v>55</v>
      </c>
    </row>
    <row r="174" spans="1:9">
      <c r="A174" s="76" t="s">
        <v>127</v>
      </c>
      <c r="B174" s="76" t="s">
        <v>666</v>
      </c>
      <c r="C174" s="76">
        <v>0.3</v>
      </c>
      <c r="D174" s="76">
        <v>0.36399999999999999</v>
      </c>
      <c r="E174" s="76">
        <v>0.38</v>
      </c>
      <c r="F174" s="76">
        <v>5.0199999999999996</v>
      </c>
      <c r="G174" s="76">
        <v>270</v>
      </c>
      <c r="H174" s="76">
        <v>90</v>
      </c>
      <c r="I174" s="76" t="s">
        <v>60</v>
      </c>
    </row>
    <row r="175" spans="1:9">
      <c r="A175" s="76" t="s">
        <v>128</v>
      </c>
      <c r="B175" s="76" t="s">
        <v>666</v>
      </c>
      <c r="C175" s="76">
        <v>0.3</v>
      </c>
      <c r="D175" s="76">
        <v>0.36399999999999999</v>
      </c>
      <c r="E175" s="76">
        <v>0.38</v>
      </c>
      <c r="F175" s="76">
        <v>22.58</v>
      </c>
      <c r="G175" s="76">
        <v>90</v>
      </c>
      <c r="H175" s="76">
        <v>90</v>
      </c>
      <c r="I175" s="76" t="s">
        <v>53</v>
      </c>
    </row>
    <row r="176" spans="1:9">
      <c r="A176" s="76" t="s">
        <v>129</v>
      </c>
      <c r="B176" s="76" t="s">
        <v>666</v>
      </c>
      <c r="C176" s="76">
        <v>0.3</v>
      </c>
      <c r="D176" s="76">
        <v>0.36399999999999999</v>
      </c>
      <c r="E176" s="76">
        <v>0.38</v>
      </c>
      <c r="F176" s="76">
        <v>6.69</v>
      </c>
      <c r="G176" s="76">
        <v>180</v>
      </c>
      <c r="H176" s="76">
        <v>90</v>
      </c>
      <c r="I176" s="76" t="s">
        <v>62</v>
      </c>
    </row>
    <row r="177" spans="1:9">
      <c r="A177" s="76" t="s">
        <v>130</v>
      </c>
      <c r="B177" s="76" t="s">
        <v>666</v>
      </c>
      <c r="C177" s="76">
        <v>0.3</v>
      </c>
      <c r="D177" s="76">
        <v>0.36399999999999999</v>
      </c>
      <c r="E177" s="76">
        <v>0.38</v>
      </c>
      <c r="F177" s="76">
        <v>22.58</v>
      </c>
      <c r="G177" s="76">
        <v>270</v>
      </c>
      <c r="H177" s="76">
        <v>90</v>
      </c>
      <c r="I177" s="76" t="s">
        <v>60</v>
      </c>
    </row>
    <row r="178" spans="1:9">
      <c r="A178" s="76" t="s">
        <v>131</v>
      </c>
      <c r="B178" s="76" t="s">
        <v>666</v>
      </c>
      <c r="C178" s="76">
        <v>0.3</v>
      </c>
      <c r="D178" s="76">
        <v>0.36399999999999999</v>
      </c>
      <c r="E178" s="76">
        <v>0.38</v>
      </c>
      <c r="F178" s="76">
        <v>10.87</v>
      </c>
      <c r="G178" s="76">
        <v>180</v>
      </c>
      <c r="H178" s="76">
        <v>90</v>
      </c>
      <c r="I178" s="76" t="s">
        <v>62</v>
      </c>
    </row>
    <row r="179" spans="1:9">
      <c r="A179" s="76" t="s">
        <v>132</v>
      </c>
      <c r="B179" s="76" t="s">
        <v>666</v>
      </c>
      <c r="C179" s="76">
        <v>0.3</v>
      </c>
      <c r="D179" s="76">
        <v>0.36399999999999999</v>
      </c>
      <c r="E179" s="76">
        <v>0.38</v>
      </c>
      <c r="F179" s="76">
        <v>43.48</v>
      </c>
      <c r="G179" s="76">
        <v>180</v>
      </c>
      <c r="H179" s="76">
        <v>90</v>
      </c>
      <c r="I179" s="76" t="s">
        <v>62</v>
      </c>
    </row>
    <row r="180" spans="1:9">
      <c r="A180" s="76" t="s">
        <v>133</v>
      </c>
      <c r="B180" s="76" t="s">
        <v>666</v>
      </c>
      <c r="C180" s="76">
        <v>0.3</v>
      </c>
      <c r="D180" s="76">
        <v>0.36399999999999999</v>
      </c>
      <c r="E180" s="76">
        <v>0.38</v>
      </c>
      <c r="F180" s="76">
        <v>35.119999999999997</v>
      </c>
      <c r="G180" s="76">
        <v>180</v>
      </c>
      <c r="H180" s="76">
        <v>90</v>
      </c>
      <c r="I180" s="76" t="s">
        <v>62</v>
      </c>
    </row>
    <row r="181" spans="1:9">
      <c r="A181" s="76" t="s">
        <v>134</v>
      </c>
      <c r="B181" s="76" t="s">
        <v>666</v>
      </c>
      <c r="C181" s="76">
        <v>0.3</v>
      </c>
      <c r="D181" s="76">
        <v>0.36399999999999999</v>
      </c>
      <c r="E181" s="76">
        <v>0.38</v>
      </c>
      <c r="F181" s="76">
        <v>43.48</v>
      </c>
      <c r="G181" s="76">
        <v>180</v>
      </c>
      <c r="H181" s="76">
        <v>90</v>
      </c>
      <c r="I181" s="76" t="s">
        <v>62</v>
      </c>
    </row>
    <row r="182" spans="1:9">
      <c r="A182" s="76" t="s">
        <v>135</v>
      </c>
      <c r="B182" s="76" t="s">
        <v>666</v>
      </c>
      <c r="C182" s="76">
        <v>0.3</v>
      </c>
      <c r="D182" s="76">
        <v>0.36399999999999999</v>
      </c>
      <c r="E182" s="76">
        <v>0.38</v>
      </c>
      <c r="F182" s="76">
        <v>10.87</v>
      </c>
      <c r="G182" s="76">
        <v>180</v>
      </c>
      <c r="H182" s="76">
        <v>90</v>
      </c>
      <c r="I182" s="76" t="s">
        <v>62</v>
      </c>
    </row>
    <row r="183" spans="1:9">
      <c r="A183" s="76" t="s">
        <v>136</v>
      </c>
      <c r="B183" s="76" t="s">
        <v>666</v>
      </c>
      <c r="C183" s="76">
        <v>0.3</v>
      </c>
      <c r="D183" s="76">
        <v>0.36399999999999999</v>
      </c>
      <c r="E183" s="76">
        <v>0.38</v>
      </c>
      <c r="F183" s="76">
        <v>10.87</v>
      </c>
      <c r="G183" s="76">
        <v>0</v>
      </c>
      <c r="H183" s="76">
        <v>90</v>
      </c>
      <c r="I183" s="76" t="s">
        <v>55</v>
      </c>
    </row>
    <row r="184" spans="1:9">
      <c r="A184" s="76" t="s">
        <v>137</v>
      </c>
      <c r="B184" s="76" t="s">
        <v>666</v>
      </c>
      <c r="C184" s="76">
        <v>0.3</v>
      </c>
      <c r="D184" s="76">
        <v>0.36399999999999999</v>
      </c>
      <c r="E184" s="76">
        <v>0.38</v>
      </c>
      <c r="F184" s="76">
        <v>43.48</v>
      </c>
      <c r="G184" s="76">
        <v>0</v>
      </c>
      <c r="H184" s="76">
        <v>90</v>
      </c>
      <c r="I184" s="76" t="s">
        <v>55</v>
      </c>
    </row>
    <row r="185" spans="1:9">
      <c r="A185" s="76" t="s">
        <v>138</v>
      </c>
      <c r="B185" s="76" t="s">
        <v>666</v>
      </c>
      <c r="C185" s="76">
        <v>0.3</v>
      </c>
      <c r="D185" s="76">
        <v>0.36399999999999999</v>
      </c>
      <c r="E185" s="76">
        <v>0.38</v>
      </c>
      <c r="F185" s="76">
        <v>5.0199999999999996</v>
      </c>
      <c r="G185" s="76">
        <v>0</v>
      </c>
      <c r="H185" s="76">
        <v>90</v>
      </c>
      <c r="I185" s="76" t="s">
        <v>55</v>
      </c>
    </row>
    <row r="186" spans="1:9">
      <c r="A186" s="76" t="s">
        <v>139</v>
      </c>
      <c r="B186" s="76" t="s">
        <v>666</v>
      </c>
      <c r="C186" s="76">
        <v>0.3</v>
      </c>
      <c r="D186" s="76">
        <v>0.36399999999999999</v>
      </c>
      <c r="E186" s="76">
        <v>0.38</v>
      </c>
      <c r="F186" s="76">
        <v>10.87</v>
      </c>
      <c r="G186" s="76">
        <v>0</v>
      </c>
      <c r="H186" s="76">
        <v>90</v>
      </c>
      <c r="I186" s="76" t="s">
        <v>55</v>
      </c>
    </row>
    <row r="187" spans="1:9">
      <c r="A187" s="76" t="s">
        <v>140</v>
      </c>
      <c r="B187" s="76" t="s">
        <v>666</v>
      </c>
      <c r="C187" s="76">
        <v>0.3</v>
      </c>
      <c r="D187" s="76">
        <v>0.36399999999999999</v>
      </c>
      <c r="E187" s="76">
        <v>0.38</v>
      </c>
      <c r="F187" s="76">
        <v>43.48</v>
      </c>
      <c r="G187" s="76">
        <v>0</v>
      </c>
      <c r="H187" s="76">
        <v>90</v>
      </c>
      <c r="I187" s="76" t="s">
        <v>55</v>
      </c>
    </row>
    <row r="188" spans="1:9">
      <c r="A188" s="76" t="s">
        <v>141</v>
      </c>
      <c r="B188" s="76" t="s">
        <v>666</v>
      </c>
      <c r="C188" s="76">
        <v>0.3</v>
      </c>
      <c r="D188" s="76">
        <v>0.36399999999999999</v>
      </c>
      <c r="E188" s="76">
        <v>0.38</v>
      </c>
      <c r="F188" s="76">
        <v>10.87</v>
      </c>
      <c r="G188" s="76">
        <v>0</v>
      </c>
      <c r="H188" s="76">
        <v>90</v>
      </c>
      <c r="I188" s="76" t="s">
        <v>55</v>
      </c>
    </row>
    <row r="189" spans="1:9">
      <c r="A189" s="76" t="s">
        <v>142</v>
      </c>
      <c r="B189" s="76" t="s">
        <v>666</v>
      </c>
      <c r="C189" s="76">
        <v>0.3</v>
      </c>
      <c r="D189" s="76">
        <v>0.36399999999999999</v>
      </c>
      <c r="E189" s="76">
        <v>0.38</v>
      </c>
      <c r="F189" s="76">
        <v>4.18</v>
      </c>
      <c r="G189" s="76">
        <v>0</v>
      </c>
      <c r="H189" s="76">
        <v>90</v>
      </c>
      <c r="I189" s="76" t="s">
        <v>55</v>
      </c>
    </row>
    <row r="190" spans="1:9">
      <c r="A190" s="76" t="s">
        <v>143</v>
      </c>
      <c r="B190" s="76" t="s">
        <v>666</v>
      </c>
      <c r="C190" s="76">
        <v>0.3</v>
      </c>
      <c r="D190" s="76">
        <v>0.36399999999999999</v>
      </c>
      <c r="E190" s="76">
        <v>0.38</v>
      </c>
      <c r="F190" s="76">
        <v>6.69</v>
      </c>
      <c r="G190" s="76">
        <v>0</v>
      </c>
      <c r="H190" s="76">
        <v>90</v>
      </c>
      <c r="I190" s="76" t="s">
        <v>55</v>
      </c>
    </row>
    <row r="191" spans="1:9">
      <c r="A191" s="76" t="s">
        <v>144</v>
      </c>
      <c r="B191" s="76" t="s">
        <v>666</v>
      </c>
      <c r="C191" s="76">
        <v>0.3</v>
      </c>
      <c r="D191" s="76">
        <v>0.36399999999999999</v>
      </c>
      <c r="E191" s="76">
        <v>0.38</v>
      </c>
      <c r="F191" s="76">
        <v>22.58</v>
      </c>
      <c r="G191" s="76">
        <v>270</v>
      </c>
      <c r="H191" s="76">
        <v>90</v>
      </c>
      <c r="I191" s="76" t="s">
        <v>60</v>
      </c>
    </row>
    <row r="192" spans="1:9">
      <c r="A192" s="76" t="s">
        <v>145</v>
      </c>
      <c r="B192" s="76" t="s">
        <v>666</v>
      </c>
      <c r="C192" s="76">
        <v>0.3</v>
      </c>
      <c r="D192" s="76">
        <v>0.36399999999999999</v>
      </c>
      <c r="E192" s="76">
        <v>0.38</v>
      </c>
      <c r="F192" s="76">
        <v>22.58</v>
      </c>
      <c r="G192" s="76">
        <v>90</v>
      </c>
      <c r="H192" s="76">
        <v>90</v>
      </c>
      <c r="I192" s="76" t="s">
        <v>53</v>
      </c>
    </row>
    <row r="193" spans="1:9">
      <c r="A193" s="76" t="s">
        <v>146</v>
      </c>
      <c r="B193" s="76" t="s">
        <v>666</v>
      </c>
      <c r="C193" s="76">
        <v>0.3</v>
      </c>
      <c r="D193" s="76">
        <v>0.36399999999999999</v>
      </c>
      <c r="E193" s="76">
        <v>0.38</v>
      </c>
      <c r="F193" s="76">
        <v>6.69</v>
      </c>
      <c r="G193" s="76">
        <v>0</v>
      </c>
      <c r="H193" s="76">
        <v>90</v>
      </c>
      <c r="I193" s="76" t="s">
        <v>55</v>
      </c>
    </row>
    <row r="194" spans="1:9">
      <c r="A194" s="76" t="s">
        <v>147</v>
      </c>
      <c r="B194" s="76" t="s">
        <v>148</v>
      </c>
      <c r="C194" s="76">
        <v>0.3</v>
      </c>
      <c r="D194" s="76">
        <v>0.35699999999999998</v>
      </c>
      <c r="E194" s="76">
        <v>0.38</v>
      </c>
      <c r="F194" s="76">
        <v>20.07</v>
      </c>
      <c r="G194" s="76">
        <v>90</v>
      </c>
      <c r="H194" s="76">
        <v>0</v>
      </c>
      <c r="I194" s="76"/>
    </row>
    <row r="195" spans="1:9">
      <c r="A195" s="76" t="s">
        <v>149</v>
      </c>
      <c r="B195" s="76" t="s">
        <v>666</v>
      </c>
      <c r="C195" s="76">
        <v>0.3</v>
      </c>
      <c r="D195" s="76">
        <v>0.36399999999999999</v>
      </c>
      <c r="E195" s="76">
        <v>0.38</v>
      </c>
      <c r="F195" s="76">
        <v>5.0199999999999996</v>
      </c>
      <c r="G195" s="76">
        <v>90</v>
      </c>
      <c r="H195" s="76">
        <v>90</v>
      </c>
      <c r="I195" s="76" t="s">
        <v>53</v>
      </c>
    </row>
    <row r="196" spans="1:9">
      <c r="A196" s="76" t="s">
        <v>150</v>
      </c>
      <c r="B196" s="76" t="s">
        <v>666</v>
      </c>
      <c r="C196" s="76">
        <v>0.3</v>
      </c>
      <c r="D196" s="76">
        <v>0.36399999999999999</v>
      </c>
      <c r="E196" s="76">
        <v>0.38</v>
      </c>
      <c r="F196" s="76">
        <v>8.36</v>
      </c>
      <c r="G196" s="76">
        <v>0</v>
      </c>
      <c r="H196" s="76">
        <v>90</v>
      </c>
      <c r="I196" s="76" t="s">
        <v>55</v>
      </c>
    </row>
    <row r="197" spans="1:9">
      <c r="A197" s="76" t="s">
        <v>151</v>
      </c>
      <c r="B197" s="76" t="s">
        <v>666</v>
      </c>
      <c r="C197" s="76">
        <v>0.3</v>
      </c>
      <c r="D197" s="76">
        <v>0.36399999999999999</v>
      </c>
      <c r="E197" s="76">
        <v>0.38</v>
      </c>
      <c r="F197" s="76">
        <v>5.0199999999999996</v>
      </c>
      <c r="G197" s="76">
        <v>270</v>
      </c>
      <c r="H197" s="76">
        <v>90</v>
      </c>
      <c r="I197" s="76" t="s">
        <v>60</v>
      </c>
    </row>
    <row r="198" spans="1:9">
      <c r="A198" s="76" t="s">
        <v>152</v>
      </c>
      <c r="B198" s="76" t="s">
        <v>148</v>
      </c>
      <c r="C198" s="76">
        <v>0.3</v>
      </c>
      <c r="D198" s="76">
        <v>0.35699999999999998</v>
      </c>
      <c r="E198" s="76">
        <v>0.38</v>
      </c>
      <c r="F198" s="76">
        <v>125.42</v>
      </c>
      <c r="G198" s="76">
        <v>90</v>
      </c>
      <c r="H198" s="76">
        <v>0</v>
      </c>
      <c r="I198" s="76"/>
    </row>
    <row r="199" spans="1:9">
      <c r="A199" s="76" t="s">
        <v>153</v>
      </c>
      <c r="B199" s="76" t="s">
        <v>666</v>
      </c>
      <c r="C199" s="76">
        <v>0.3</v>
      </c>
      <c r="D199" s="76">
        <v>0.36399999999999999</v>
      </c>
      <c r="E199" s="76">
        <v>0.38</v>
      </c>
      <c r="F199" s="76">
        <v>22.58</v>
      </c>
      <c r="G199" s="76">
        <v>90</v>
      </c>
      <c r="H199" s="76">
        <v>90</v>
      </c>
      <c r="I199" s="76" t="s">
        <v>53</v>
      </c>
    </row>
    <row r="200" spans="1:9">
      <c r="A200" s="76" t="s">
        <v>154</v>
      </c>
      <c r="B200" s="76" t="s">
        <v>666</v>
      </c>
      <c r="C200" s="76">
        <v>0.3</v>
      </c>
      <c r="D200" s="76">
        <v>0.36399999999999999</v>
      </c>
      <c r="E200" s="76">
        <v>0.38</v>
      </c>
      <c r="F200" s="76">
        <v>6.69</v>
      </c>
      <c r="G200" s="76">
        <v>180</v>
      </c>
      <c r="H200" s="76">
        <v>90</v>
      </c>
      <c r="I200" s="76" t="s">
        <v>62</v>
      </c>
    </row>
    <row r="201" spans="1:9">
      <c r="A201" s="76" t="s">
        <v>155</v>
      </c>
      <c r="B201" s="76" t="s">
        <v>148</v>
      </c>
      <c r="C201" s="76">
        <v>0.3</v>
      </c>
      <c r="D201" s="76">
        <v>0.35699999999999998</v>
      </c>
      <c r="E201" s="76">
        <v>0.38</v>
      </c>
      <c r="F201" s="76">
        <v>20.07</v>
      </c>
      <c r="G201" s="76">
        <v>90</v>
      </c>
      <c r="H201" s="76">
        <v>0</v>
      </c>
      <c r="I201" s="76"/>
    </row>
    <row r="202" spans="1:9">
      <c r="A202" s="76" t="s">
        <v>156</v>
      </c>
      <c r="B202" s="76" t="s">
        <v>666</v>
      </c>
      <c r="C202" s="76">
        <v>0.3</v>
      </c>
      <c r="D202" s="76">
        <v>0.36399999999999999</v>
      </c>
      <c r="E202" s="76">
        <v>0.38</v>
      </c>
      <c r="F202" s="76">
        <v>22.58</v>
      </c>
      <c r="G202" s="76">
        <v>270</v>
      </c>
      <c r="H202" s="76">
        <v>90</v>
      </c>
      <c r="I202" s="76" t="s">
        <v>60</v>
      </c>
    </row>
    <row r="203" spans="1:9">
      <c r="A203" s="76" t="s">
        <v>157</v>
      </c>
      <c r="B203" s="76" t="s">
        <v>666</v>
      </c>
      <c r="C203" s="76">
        <v>0.3</v>
      </c>
      <c r="D203" s="76">
        <v>0.36399999999999999</v>
      </c>
      <c r="E203" s="76">
        <v>0.38</v>
      </c>
      <c r="F203" s="76">
        <v>10.87</v>
      </c>
      <c r="G203" s="76">
        <v>180</v>
      </c>
      <c r="H203" s="76">
        <v>90</v>
      </c>
      <c r="I203" s="76" t="s">
        <v>62</v>
      </c>
    </row>
    <row r="204" spans="1:9">
      <c r="A204" s="76" t="s">
        <v>158</v>
      </c>
      <c r="B204" s="76" t="s">
        <v>148</v>
      </c>
      <c r="C204" s="76">
        <v>0.3</v>
      </c>
      <c r="D204" s="76">
        <v>0.35699999999999998</v>
      </c>
      <c r="E204" s="76">
        <v>0.38</v>
      </c>
      <c r="F204" s="76">
        <v>32.61</v>
      </c>
      <c r="G204" s="76">
        <v>90</v>
      </c>
      <c r="H204" s="76">
        <v>0</v>
      </c>
      <c r="I204" s="76"/>
    </row>
    <row r="205" spans="1:9">
      <c r="A205" s="76" t="s">
        <v>159</v>
      </c>
      <c r="B205" s="76" t="s">
        <v>666</v>
      </c>
      <c r="C205" s="76">
        <v>0.3</v>
      </c>
      <c r="D205" s="76">
        <v>0.36399999999999999</v>
      </c>
      <c r="E205" s="76">
        <v>0.38</v>
      </c>
      <c r="F205" s="76">
        <v>43.48</v>
      </c>
      <c r="G205" s="76">
        <v>180</v>
      </c>
      <c r="H205" s="76">
        <v>90</v>
      </c>
      <c r="I205" s="76" t="s">
        <v>62</v>
      </c>
    </row>
    <row r="206" spans="1:9">
      <c r="A206" s="76" t="s">
        <v>160</v>
      </c>
      <c r="B206" s="76" t="s">
        <v>148</v>
      </c>
      <c r="C206" s="76">
        <v>0.3</v>
      </c>
      <c r="D206" s="76">
        <v>0.35699999999999998</v>
      </c>
      <c r="E206" s="76">
        <v>0.38</v>
      </c>
      <c r="F206" s="76">
        <v>130.44999999999999</v>
      </c>
      <c r="G206" s="76">
        <v>90</v>
      </c>
      <c r="H206" s="76">
        <v>0</v>
      </c>
      <c r="I206" s="76"/>
    </row>
    <row r="207" spans="1:9">
      <c r="A207" s="76" t="s">
        <v>161</v>
      </c>
      <c r="B207" s="76" t="s">
        <v>666</v>
      </c>
      <c r="C207" s="76">
        <v>0.3</v>
      </c>
      <c r="D207" s="76">
        <v>0.36399999999999999</v>
      </c>
      <c r="E207" s="76">
        <v>0.38</v>
      </c>
      <c r="F207" s="76">
        <v>35.119999999999997</v>
      </c>
      <c r="G207" s="76">
        <v>180</v>
      </c>
      <c r="H207" s="76">
        <v>90</v>
      </c>
      <c r="I207" s="76" t="s">
        <v>62</v>
      </c>
    </row>
    <row r="208" spans="1:9">
      <c r="A208" s="76" t="s">
        <v>162</v>
      </c>
      <c r="B208" s="76" t="s">
        <v>148</v>
      </c>
      <c r="C208" s="76">
        <v>0.3</v>
      </c>
      <c r="D208" s="76">
        <v>0.35699999999999998</v>
      </c>
      <c r="E208" s="76">
        <v>0.38</v>
      </c>
      <c r="F208" s="76">
        <v>105.36</v>
      </c>
      <c r="G208" s="76">
        <v>90</v>
      </c>
      <c r="H208" s="76">
        <v>0</v>
      </c>
      <c r="I208" s="76"/>
    </row>
    <row r="209" spans="1:9">
      <c r="A209" s="76" t="s">
        <v>163</v>
      </c>
      <c r="B209" s="76" t="s">
        <v>666</v>
      </c>
      <c r="C209" s="76">
        <v>0.3</v>
      </c>
      <c r="D209" s="76">
        <v>0.36399999999999999</v>
      </c>
      <c r="E209" s="76">
        <v>0.38</v>
      </c>
      <c r="F209" s="76">
        <v>43.48</v>
      </c>
      <c r="G209" s="76">
        <v>180</v>
      </c>
      <c r="H209" s="76">
        <v>90</v>
      </c>
      <c r="I209" s="76" t="s">
        <v>62</v>
      </c>
    </row>
    <row r="210" spans="1:9">
      <c r="A210" s="76" t="s">
        <v>164</v>
      </c>
      <c r="B210" s="76" t="s">
        <v>148</v>
      </c>
      <c r="C210" s="76">
        <v>0.3</v>
      </c>
      <c r="D210" s="76">
        <v>0.35699999999999998</v>
      </c>
      <c r="E210" s="76">
        <v>0.38</v>
      </c>
      <c r="F210" s="76">
        <v>130.44999999999999</v>
      </c>
      <c r="G210" s="76">
        <v>90</v>
      </c>
      <c r="H210" s="76">
        <v>0</v>
      </c>
      <c r="I210" s="76"/>
    </row>
    <row r="211" spans="1:9">
      <c r="A211" s="76" t="s">
        <v>165</v>
      </c>
      <c r="B211" s="76" t="s">
        <v>666</v>
      </c>
      <c r="C211" s="76">
        <v>0.3</v>
      </c>
      <c r="D211" s="76">
        <v>0.36399999999999999</v>
      </c>
      <c r="E211" s="76">
        <v>0.38</v>
      </c>
      <c r="F211" s="76">
        <v>10.87</v>
      </c>
      <c r="G211" s="76">
        <v>180</v>
      </c>
      <c r="H211" s="76">
        <v>90</v>
      </c>
      <c r="I211" s="76" t="s">
        <v>62</v>
      </c>
    </row>
    <row r="212" spans="1:9">
      <c r="A212" s="76" t="s">
        <v>166</v>
      </c>
      <c r="B212" s="76" t="s">
        <v>148</v>
      </c>
      <c r="C212" s="76">
        <v>0.3</v>
      </c>
      <c r="D212" s="76">
        <v>0.35699999999999998</v>
      </c>
      <c r="E212" s="76">
        <v>0.38</v>
      </c>
      <c r="F212" s="76">
        <v>32.61</v>
      </c>
      <c r="G212" s="76">
        <v>90</v>
      </c>
      <c r="H212" s="76">
        <v>0</v>
      </c>
      <c r="I212" s="76"/>
    </row>
    <row r="213" spans="1:9">
      <c r="A213" s="76" t="s">
        <v>167</v>
      </c>
      <c r="B213" s="76" t="s">
        <v>666</v>
      </c>
      <c r="C213" s="76">
        <v>0.3</v>
      </c>
      <c r="D213" s="76">
        <v>0.36399999999999999</v>
      </c>
      <c r="E213" s="76">
        <v>0.38</v>
      </c>
      <c r="F213" s="76">
        <v>10.87</v>
      </c>
      <c r="G213" s="76">
        <v>0</v>
      </c>
      <c r="H213" s="76">
        <v>90</v>
      </c>
      <c r="I213" s="76" t="s">
        <v>55</v>
      </c>
    </row>
    <row r="214" spans="1:9">
      <c r="A214" s="76" t="s">
        <v>168</v>
      </c>
      <c r="B214" s="76" t="s">
        <v>148</v>
      </c>
      <c r="C214" s="76">
        <v>0.3</v>
      </c>
      <c r="D214" s="76">
        <v>0.35699999999999998</v>
      </c>
      <c r="E214" s="76">
        <v>0.38</v>
      </c>
      <c r="F214" s="76">
        <v>32.61</v>
      </c>
      <c r="G214" s="76">
        <v>90</v>
      </c>
      <c r="H214" s="76">
        <v>0</v>
      </c>
      <c r="I214" s="76"/>
    </row>
    <row r="215" spans="1:9">
      <c r="A215" s="76" t="s">
        <v>169</v>
      </c>
      <c r="B215" s="76" t="s">
        <v>666</v>
      </c>
      <c r="C215" s="76">
        <v>0.3</v>
      </c>
      <c r="D215" s="76">
        <v>0.36399999999999999</v>
      </c>
      <c r="E215" s="76">
        <v>0.38</v>
      </c>
      <c r="F215" s="76">
        <v>43.48</v>
      </c>
      <c r="G215" s="76">
        <v>0</v>
      </c>
      <c r="H215" s="76">
        <v>90</v>
      </c>
      <c r="I215" s="76" t="s">
        <v>55</v>
      </c>
    </row>
    <row r="216" spans="1:9">
      <c r="A216" s="76" t="s">
        <v>170</v>
      </c>
      <c r="B216" s="76" t="s">
        <v>148</v>
      </c>
      <c r="C216" s="76">
        <v>0.3</v>
      </c>
      <c r="D216" s="76">
        <v>0.35699999999999998</v>
      </c>
      <c r="E216" s="76">
        <v>0.38</v>
      </c>
      <c r="F216" s="76">
        <v>130.44</v>
      </c>
      <c r="G216" s="76">
        <v>90</v>
      </c>
      <c r="H216" s="76">
        <v>0</v>
      </c>
      <c r="I216" s="76"/>
    </row>
    <row r="217" spans="1:9">
      <c r="A217" s="76" t="s">
        <v>171</v>
      </c>
      <c r="B217" s="76" t="s">
        <v>666</v>
      </c>
      <c r="C217" s="76">
        <v>0.3</v>
      </c>
      <c r="D217" s="76">
        <v>0.36399999999999999</v>
      </c>
      <c r="E217" s="76">
        <v>0.38</v>
      </c>
      <c r="F217" s="76">
        <v>5.0199999999999996</v>
      </c>
      <c r="G217" s="76">
        <v>0</v>
      </c>
      <c r="H217" s="76">
        <v>90</v>
      </c>
      <c r="I217" s="76" t="s">
        <v>55</v>
      </c>
    </row>
    <row r="218" spans="1:9">
      <c r="A218" s="76" t="s">
        <v>172</v>
      </c>
      <c r="B218" s="76" t="s">
        <v>148</v>
      </c>
      <c r="C218" s="76">
        <v>0.3</v>
      </c>
      <c r="D218" s="76">
        <v>0.35699999999999998</v>
      </c>
      <c r="E218" s="76">
        <v>0.38</v>
      </c>
      <c r="F218" s="76">
        <v>15.05</v>
      </c>
      <c r="G218" s="76">
        <v>90</v>
      </c>
      <c r="H218" s="76">
        <v>0</v>
      </c>
      <c r="I218" s="76"/>
    </row>
    <row r="219" spans="1:9">
      <c r="A219" s="76" t="s">
        <v>173</v>
      </c>
      <c r="B219" s="76" t="s">
        <v>666</v>
      </c>
      <c r="C219" s="76">
        <v>0.3</v>
      </c>
      <c r="D219" s="76">
        <v>0.36399999999999999</v>
      </c>
      <c r="E219" s="76">
        <v>0.38</v>
      </c>
      <c r="F219" s="76">
        <v>10.87</v>
      </c>
      <c r="G219" s="76">
        <v>0</v>
      </c>
      <c r="H219" s="76">
        <v>90</v>
      </c>
      <c r="I219" s="76" t="s">
        <v>55</v>
      </c>
    </row>
    <row r="220" spans="1:9">
      <c r="A220" s="76" t="s">
        <v>174</v>
      </c>
      <c r="B220" s="76" t="s">
        <v>148</v>
      </c>
      <c r="C220" s="76">
        <v>0.3</v>
      </c>
      <c r="D220" s="76">
        <v>0.35699999999999998</v>
      </c>
      <c r="E220" s="76">
        <v>0.38</v>
      </c>
      <c r="F220" s="76">
        <v>32.61</v>
      </c>
      <c r="G220" s="76">
        <v>90</v>
      </c>
      <c r="H220" s="76">
        <v>0</v>
      </c>
      <c r="I220" s="76"/>
    </row>
    <row r="221" spans="1:9">
      <c r="A221" s="76" t="s">
        <v>175</v>
      </c>
      <c r="B221" s="76" t="s">
        <v>666</v>
      </c>
      <c r="C221" s="76">
        <v>0.3</v>
      </c>
      <c r="D221" s="76">
        <v>0.36399999999999999</v>
      </c>
      <c r="E221" s="76">
        <v>0.38</v>
      </c>
      <c r="F221" s="76">
        <v>43.48</v>
      </c>
      <c r="G221" s="76">
        <v>0</v>
      </c>
      <c r="H221" s="76">
        <v>90</v>
      </c>
      <c r="I221" s="76" t="s">
        <v>55</v>
      </c>
    </row>
    <row r="222" spans="1:9">
      <c r="A222" s="76" t="s">
        <v>176</v>
      </c>
      <c r="B222" s="76" t="s">
        <v>148</v>
      </c>
      <c r="C222" s="76">
        <v>0.3</v>
      </c>
      <c r="D222" s="76">
        <v>0.35699999999999998</v>
      </c>
      <c r="E222" s="76">
        <v>0.38</v>
      </c>
      <c r="F222" s="76">
        <v>130.44</v>
      </c>
      <c r="G222" s="76">
        <v>90</v>
      </c>
      <c r="H222" s="76">
        <v>0</v>
      </c>
      <c r="I222" s="76"/>
    </row>
    <row r="223" spans="1:9">
      <c r="A223" s="76" t="s">
        <v>177</v>
      </c>
      <c r="B223" s="76" t="s">
        <v>666</v>
      </c>
      <c r="C223" s="76">
        <v>0.3</v>
      </c>
      <c r="D223" s="76">
        <v>0.36399999999999999</v>
      </c>
      <c r="E223" s="76">
        <v>0.38</v>
      </c>
      <c r="F223" s="76">
        <v>10.87</v>
      </c>
      <c r="G223" s="76">
        <v>0</v>
      </c>
      <c r="H223" s="76">
        <v>90</v>
      </c>
      <c r="I223" s="76" t="s">
        <v>55</v>
      </c>
    </row>
    <row r="224" spans="1:9">
      <c r="A224" s="76" t="s">
        <v>178</v>
      </c>
      <c r="B224" s="76" t="s">
        <v>148</v>
      </c>
      <c r="C224" s="76">
        <v>0.3</v>
      </c>
      <c r="D224" s="76">
        <v>0.35699999999999998</v>
      </c>
      <c r="E224" s="76">
        <v>0.38</v>
      </c>
      <c r="F224" s="76">
        <v>32.61</v>
      </c>
      <c r="G224" s="76">
        <v>90</v>
      </c>
      <c r="H224" s="76">
        <v>0</v>
      </c>
      <c r="I224" s="76"/>
    </row>
    <row r="225" spans="1:11">
      <c r="A225" s="76" t="s">
        <v>179</v>
      </c>
      <c r="B225" s="76" t="s">
        <v>666</v>
      </c>
      <c r="C225" s="76">
        <v>0.3</v>
      </c>
      <c r="D225" s="76">
        <v>0.36399999999999999</v>
      </c>
      <c r="E225" s="76">
        <v>0.38</v>
      </c>
      <c r="F225" s="76">
        <v>4.18</v>
      </c>
      <c r="G225" s="76">
        <v>0</v>
      </c>
      <c r="H225" s="76">
        <v>90</v>
      </c>
      <c r="I225" s="76" t="s">
        <v>55</v>
      </c>
    </row>
    <row r="226" spans="1:11">
      <c r="A226" s="76" t="s">
        <v>180</v>
      </c>
      <c r="B226" s="76" t="s">
        <v>148</v>
      </c>
      <c r="C226" s="76">
        <v>0.3</v>
      </c>
      <c r="D226" s="76">
        <v>0.35699999999999998</v>
      </c>
      <c r="E226" s="76">
        <v>0.38</v>
      </c>
      <c r="F226" s="76">
        <v>12.54</v>
      </c>
      <c r="G226" s="76">
        <v>90</v>
      </c>
      <c r="H226" s="76">
        <v>0</v>
      </c>
      <c r="I226" s="76"/>
    </row>
    <row r="227" spans="1:11">
      <c r="A227" s="76" t="s">
        <v>181</v>
      </c>
      <c r="B227" s="76" t="s">
        <v>666</v>
      </c>
      <c r="C227" s="76">
        <v>0.3</v>
      </c>
      <c r="D227" s="76">
        <v>0.36399999999999999</v>
      </c>
      <c r="E227" s="76">
        <v>0.38</v>
      </c>
      <c r="F227" s="76">
        <v>6.69</v>
      </c>
      <c r="G227" s="76">
        <v>0</v>
      </c>
      <c r="H227" s="76">
        <v>90</v>
      </c>
      <c r="I227" s="76" t="s">
        <v>55</v>
      </c>
    </row>
    <row r="228" spans="1:11">
      <c r="A228" s="76" t="s">
        <v>182</v>
      </c>
      <c r="B228" s="76" t="s">
        <v>666</v>
      </c>
      <c r="C228" s="76">
        <v>0.3</v>
      </c>
      <c r="D228" s="76">
        <v>0.36399999999999999</v>
      </c>
      <c r="E228" s="76">
        <v>0.38</v>
      </c>
      <c r="F228" s="76">
        <v>22.58</v>
      </c>
      <c r="G228" s="76">
        <v>270</v>
      </c>
      <c r="H228" s="76">
        <v>90</v>
      </c>
      <c r="I228" s="76" t="s">
        <v>60</v>
      </c>
    </row>
    <row r="229" spans="1:11">
      <c r="A229" s="76" t="s">
        <v>183</v>
      </c>
      <c r="B229" s="76" t="s">
        <v>148</v>
      </c>
      <c r="C229" s="76">
        <v>0.3</v>
      </c>
      <c r="D229" s="76">
        <v>0.35699999999999998</v>
      </c>
      <c r="E229" s="76">
        <v>0.38</v>
      </c>
      <c r="F229" s="76">
        <v>20.07</v>
      </c>
      <c r="G229" s="76">
        <v>90</v>
      </c>
      <c r="H229" s="76">
        <v>0</v>
      </c>
      <c r="I229" s="76"/>
    </row>
    <row r="231" spans="1:11">
      <c r="A231" s="72"/>
      <c r="B231" s="76" t="s">
        <v>716</v>
      </c>
      <c r="C231" s="76" t="s">
        <v>957</v>
      </c>
      <c r="D231" s="76" t="s">
        <v>958</v>
      </c>
      <c r="E231" s="76" t="s">
        <v>959</v>
      </c>
      <c r="F231" s="76" t="s">
        <v>710</v>
      </c>
      <c r="G231" s="76" t="s">
        <v>184</v>
      </c>
      <c r="H231" s="76" t="s">
        <v>185</v>
      </c>
      <c r="I231" s="76" t="s">
        <v>186</v>
      </c>
      <c r="J231" s="76" t="s">
        <v>865</v>
      </c>
      <c r="K231" s="76" t="s">
        <v>51</v>
      </c>
    </row>
    <row r="232" spans="1:11">
      <c r="A232" s="76" t="s">
        <v>187</v>
      </c>
      <c r="B232" s="76" t="s">
        <v>989</v>
      </c>
      <c r="C232" s="76">
        <v>2.69</v>
      </c>
      <c r="D232" s="76">
        <v>2.69</v>
      </c>
      <c r="E232" s="76">
        <v>3.18</v>
      </c>
      <c r="F232" s="76">
        <v>0.40200000000000002</v>
      </c>
      <c r="G232" s="76">
        <v>0.495</v>
      </c>
      <c r="H232" s="76" t="s">
        <v>731</v>
      </c>
      <c r="I232" s="76" t="s">
        <v>57</v>
      </c>
      <c r="J232" s="76">
        <v>90</v>
      </c>
      <c r="K232" s="76" t="s">
        <v>53</v>
      </c>
    </row>
    <row r="233" spans="1:11">
      <c r="A233" s="76" t="s">
        <v>188</v>
      </c>
      <c r="B233" s="76" t="s">
        <v>990</v>
      </c>
      <c r="C233" s="76">
        <v>4.4400000000000004</v>
      </c>
      <c r="D233" s="76">
        <v>4.4400000000000004</v>
      </c>
      <c r="E233" s="76">
        <v>3.18</v>
      </c>
      <c r="F233" s="76">
        <v>0.40200000000000002</v>
      </c>
      <c r="G233" s="76">
        <v>0.495</v>
      </c>
      <c r="H233" s="76" t="s">
        <v>731</v>
      </c>
      <c r="I233" s="76" t="s">
        <v>59</v>
      </c>
      <c r="J233" s="76">
        <v>270</v>
      </c>
      <c r="K233" s="76" t="s">
        <v>60</v>
      </c>
    </row>
    <row r="234" spans="1:11">
      <c r="A234" s="76" t="s">
        <v>189</v>
      </c>
      <c r="B234" s="76" t="s">
        <v>665</v>
      </c>
      <c r="C234" s="76">
        <v>2.69</v>
      </c>
      <c r="D234" s="76">
        <v>2.69</v>
      </c>
      <c r="E234" s="76">
        <v>3.18</v>
      </c>
      <c r="F234" s="76">
        <v>0.40200000000000002</v>
      </c>
      <c r="G234" s="76">
        <v>0.495</v>
      </c>
      <c r="H234" s="76" t="s">
        <v>731</v>
      </c>
      <c r="I234" s="76" t="s">
        <v>61</v>
      </c>
      <c r="J234" s="76">
        <v>180</v>
      </c>
      <c r="K234" s="76" t="s">
        <v>62</v>
      </c>
    </row>
    <row r="235" spans="1:11">
      <c r="A235" s="76" t="s">
        <v>190</v>
      </c>
      <c r="B235" s="76" t="s">
        <v>665</v>
      </c>
      <c r="C235" s="76">
        <v>2.97</v>
      </c>
      <c r="D235" s="76">
        <v>2.97</v>
      </c>
      <c r="E235" s="76">
        <v>3.18</v>
      </c>
      <c r="F235" s="76">
        <v>0.40200000000000002</v>
      </c>
      <c r="G235" s="76">
        <v>0.495</v>
      </c>
      <c r="H235" s="76" t="s">
        <v>731</v>
      </c>
      <c r="I235" s="76" t="s">
        <v>68</v>
      </c>
      <c r="J235" s="76">
        <v>180</v>
      </c>
      <c r="K235" s="76" t="s">
        <v>62</v>
      </c>
    </row>
    <row r="236" spans="1:11">
      <c r="A236" s="76" t="s">
        <v>191</v>
      </c>
      <c r="B236" s="76" t="s">
        <v>665</v>
      </c>
      <c r="C236" s="76">
        <v>2.97</v>
      </c>
      <c r="D236" s="76">
        <v>2.97</v>
      </c>
      <c r="E236" s="76">
        <v>3.18</v>
      </c>
      <c r="F236" s="76">
        <v>0.40200000000000002</v>
      </c>
      <c r="G236" s="76">
        <v>0.495</v>
      </c>
      <c r="H236" s="76" t="s">
        <v>731</v>
      </c>
      <c r="I236" s="76" t="s">
        <v>68</v>
      </c>
      <c r="J236" s="76">
        <v>180</v>
      </c>
      <c r="K236" s="76" t="s">
        <v>62</v>
      </c>
    </row>
    <row r="237" spans="1:11">
      <c r="A237" s="76" t="s">
        <v>192</v>
      </c>
      <c r="B237" s="76" t="s">
        <v>665</v>
      </c>
      <c r="C237" s="76">
        <v>2.97</v>
      </c>
      <c r="D237" s="76">
        <v>2.97</v>
      </c>
      <c r="E237" s="76">
        <v>3.18</v>
      </c>
      <c r="F237" s="76">
        <v>0.40200000000000002</v>
      </c>
      <c r="G237" s="76">
        <v>0.495</v>
      </c>
      <c r="H237" s="76" t="s">
        <v>731</v>
      </c>
      <c r="I237" s="76" t="s">
        <v>68</v>
      </c>
      <c r="J237" s="76">
        <v>180</v>
      </c>
      <c r="K237" s="76" t="s">
        <v>62</v>
      </c>
    </row>
    <row r="238" spans="1:11">
      <c r="A238" s="76" t="s">
        <v>193</v>
      </c>
      <c r="B238" s="76" t="s">
        <v>665</v>
      </c>
      <c r="C238" s="76">
        <v>2.97</v>
      </c>
      <c r="D238" s="76">
        <v>2.97</v>
      </c>
      <c r="E238" s="76">
        <v>3.18</v>
      </c>
      <c r="F238" s="76">
        <v>0.40200000000000002</v>
      </c>
      <c r="G238" s="76">
        <v>0.495</v>
      </c>
      <c r="H238" s="76" t="s">
        <v>731</v>
      </c>
      <c r="I238" s="76" t="s">
        <v>68</v>
      </c>
      <c r="J238" s="76">
        <v>180</v>
      </c>
      <c r="K238" s="76" t="s">
        <v>62</v>
      </c>
    </row>
    <row r="239" spans="1:11">
      <c r="A239" s="76" t="s">
        <v>194</v>
      </c>
      <c r="B239" s="76" t="s">
        <v>665</v>
      </c>
      <c r="C239" s="76">
        <v>2.96</v>
      </c>
      <c r="D239" s="76">
        <v>2.96</v>
      </c>
      <c r="E239" s="76">
        <v>3.18</v>
      </c>
      <c r="F239" s="76">
        <v>0.40200000000000002</v>
      </c>
      <c r="G239" s="76">
        <v>0.495</v>
      </c>
      <c r="H239" s="76" t="s">
        <v>731</v>
      </c>
      <c r="I239" s="76" t="s">
        <v>68</v>
      </c>
      <c r="J239" s="76">
        <v>180</v>
      </c>
      <c r="K239" s="76" t="s">
        <v>62</v>
      </c>
    </row>
    <row r="240" spans="1:11">
      <c r="A240" s="76" t="s">
        <v>195</v>
      </c>
      <c r="B240" s="76" t="s">
        <v>665</v>
      </c>
      <c r="C240" s="76">
        <v>1.64</v>
      </c>
      <c r="D240" s="76">
        <v>1.64</v>
      </c>
      <c r="E240" s="76">
        <v>3.18</v>
      </c>
      <c r="F240" s="76">
        <v>0.40200000000000002</v>
      </c>
      <c r="G240" s="76">
        <v>0.495</v>
      </c>
      <c r="H240" s="76" t="s">
        <v>731</v>
      </c>
      <c r="I240" s="76" t="s">
        <v>72</v>
      </c>
      <c r="J240" s="76">
        <v>180</v>
      </c>
      <c r="K240" s="76" t="s">
        <v>62</v>
      </c>
    </row>
    <row r="241" spans="1:11">
      <c r="A241" s="76" t="s">
        <v>196</v>
      </c>
      <c r="B241" s="76" t="s">
        <v>665</v>
      </c>
      <c r="C241" s="76">
        <v>1.64</v>
      </c>
      <c r="D241" s="76">
        <v>1.64</v>
      </c>
      <c r="E241" s="76">
        <v>3.18</v>
      </c>
      <c r="F241" s="76">
        <v>0.40200000000000002</v>
      </c>
      <c r="G241" s="76">
        <v>0.495</v>
      </c>
      <c r="H241" s="76" t="s">
        <v>731</v>
      </c>
      <c r="I241" s="76" t="s">
        <v>72</v>
      </c>
      <c r="J241" s="76">
        <v>180</v>
      </c>
      <c r="K241" s="76" t="s">
        <v>62</v>
      </c>
    </row>
    <row r="242" spans="1:11">
      <c r="A242" s="76" t="s">
        <v>197</v>
      </c>
      <c r="B242" s="76" t="s">
        <v>665</v>
      </c>
      <c r="C242" s="76">
        <v>1.65</v>
      </c>
      <c r="D242" s="76">
        <v>1.65</v>
      </c>
      <c r="E242" s="76">
        <v>3.18</v>
      </c>
      <c r="F242" s="76">
        <v>0.40200000000000002</v>
      </c>
      <c r="G242" s="76">
        <v>0.495</v>
      </c>
      <c r="H242" s="76" t="s">
        <v>731</v>
      </c>
      <c r="I242" s="76" t="s">
        <v>72</v>
      </c>
      <c r="J242" s="76">
        <v>180</v>
      </c>
      <c r="K242" s="76" t="s">
        <v>62</v>
      </c>
    </row>
    <row r="243" spans="1:11">
      <c r="A243" s="76" t="s">
        <v>198</v>
      </c>
      <c r="B243" s="76" t="s">
        <v>665</v>
      </c>
      <c r="C243" s="76">
        <v>1.64</v>
      </c>
      <c r="D243" s="76">
        <v>1.64</v>
      </c>
      <c r="E243" s="76">
        <v>3.18</v>
      </c>
      <c r="F243" s="76">
        <v>0.40200000000000002</v>
      </c>
      <c r="G243" s="76">
        <v>0.495</v>
      </c>
      <c r="H243" s="76" t="s">
        <v>731</v>
      </c>
      <c r="I243" s="76" t="s">
        <v>76</v>
      </c>
      <c r="J243" s="76">
        <v>180</v>
      </c>
      <c r="K243" s="76" t="s">
        <v>62</v>
      </c>
    </row>
    <row r="244" spans="1:11">
      <c r="A244" s="76" t="s">
        <v>199</v>
      </c>
      <c r="B244" s="76" t="s">
        <v>665</v>
      </c>
      <c r="C244" s="76">
        <v>1.64</v>
      </c>
      <c r="D244" s="76">
        <v>1.64</v>
      </c>
      <c r="E244" s="76">
        <v>3.18</v>
      </c>
      <c r="F244" s="76">
        <v>0.40200000000000002</v>
      </c>
      <c r="G244" s="76">
        <v>0.495</v>
      </c>
      <c r="H244" s="76" t="s">
        <v>731</v>
      </c>
      <c r="I244" s="76" t="s">
        <v>78</v>
      </c>
      <c r="J244" s="76">
        <v>180</v>
      </c>
      <c r="K244" s="76" t="s">
        <v>62</v>
      </c>
    </row>
    <row r="245" spans="1:11">
      <c r="A245" s="76" t="s">
        <v>200</v>
      </c>
      <c r="B245" s="76" t="s">
        <v>665</v>
      </c>
      <c r="C245" s="76">
        <v>1.65</v>
      </c>
      <c r="D245" s="76">
        <v>1.65</v>
      </c>
      <c r="E245" s="76">
        <v>3.18</v>
      </c>
      <c r="F245" s="76">
        <v>0.40200000000000002</v>
      </c>
      <c r="G245" s="76">
        <v>0.495</v>
      </c>
      <c r="H245" s="76" t="s">
        <v>731</v>
      </c>
      <c r="I245" s="76" t="s">
        <v>80</v>
      </c>
      <c r="J245" s="76">
        <v>180</v>
      </c>
      <c r="K245" s="76" t="s">
        <v>62</v>
      </c>
    </row>
    <row r="246" spans="1:11">
      <c r="A246" s="76" t="s">
        <v>201</v>
      </c>
      <c r="B246" s="76" t="s">
        <v>850</v>
      </c>
      <c r="C246" s="76">
        <v>1.65</v>
      </c>
      <c r="D246" s="76">
        <v>1.65</v>
      </c>
      <c r="E246" s="76">
        <v>3.18</v>
      </c>
      <c r="F246" s="76">
        <v>0.501</v>
      </c>
      <c r="G246" s="76">
        <v>0.622</v>
      </c>
      <c r="H246" s="76" t="s">
        <v>731</v>
      </c>
      <c r="I246" s="76" t="s">
        <v>82</v>
      </c>
      <c r="J246" s="76">
        <v>0</v>
      </c>
      <c r="K246" s="76" t="s">
        <v>55</v>
      </c>
    </row>
    <row r="247" spans="1:11">
      <c r="A247" s="76" t="s">
        <v>202</v>
      </c>
      <c r="B247" s="76" t="s">
        <v>850</v>
      </c>
      <c r="C247" s="76">
        <v>1.64</v>
      </c>
      <c r="D247" s="76">
        <v>1.64</v>
      </c>
      <c r="E247" s="76">
        <v>3.18</v>
      </c>
      <c r="F247" s="76">
        <v>0.501</v>
      </c>
      <c r="G247" s="76">
        <v>0.622</v>
      </c>
      <c r="H247" s="76" t="s">
        <v>731</v>
      </c>
      <c r="I247" s="76" t="s">
        <v>84</v>
      </c>
      <c r="J247" s="76">
        <v>0</v>
      </c>
      <c r="K247" s="76" t="s">
        <v>55</v>
      </c>
    </row>
    <row r="248" spans="1:11">
      <c r="A248" s="76" t="s">
        <v>203</v>
      </c>
      <c r="B248" s="76" t="s">
        <v>850</v>
      </c>
      <c r="C248" s="76">
        <v>1.64</v>
      </c>
      <c r="D248" s="76">
        <v>1.64</v>
      </c>
      <c r="E248" s="76">
        <v>3.18</v>
      </c>
      <c r="F248" s="76">
        <v>0.501</v>
      </c>
      <c r="G248" s="76">
        <v>0.622</v>
      </c>
      <c r="H248" s="76" t="s">
        <v>731</v>
      </c>
      <c r="I248" s="76" t="s">
        <v>86</v>
      </c>
      <c r="J248" s="76">
        <v>0</v>
      </c>
      <c r="K248" s="76" t="s">
        <v>55</v>
      </c>
    </row>
    <row r="249" spans="1:11">
      <c r="A249" s="76" t="s">
        <v>204</v>
      </c>
      <c r="B249" s="76" t="s">
        <v>850</v>
      </c>
      <c r="C249" s="76">
        <v>1.64</v>
      </c>
      <c r="D249" s="76">
        <v>1.64</v>
      </c>
      <c r="E249" s="76">
        <v>3.18</v>
      </c>
      <c r="F249" s="76">
        <v>0.501</v>
      </c>
      <c r="G249" s="76">
        <v>0.622</v>
      </c>
      <c r="H249" s="76" t="s">
        <v>731</v>
      </c>
      <c r="I249" s="76" t="s">
        <v>88</v>
      </c>
      <c r="J249" s="76">
        <v>0</v>
      </c>
      <c r="K249" s="76" t="s">
        <v>55</v>
      </c>
    </row>
    <row r="250" spans="1:11">
      <c r="A250" s="76" t="s">
        <v>205</v>
      </c>
      <c r="B250" s="76" t="s">
        <v>850</v>
      </c>
      <c r="C250" s="76">
        <v>1.64</v>
      </c>
      <c r="D250" s="76">
        <v>1.64</v>
      </c>
      <c r="E250" s="76">
        <v>3.18</v>
      </c>
      <c r="F250" s="76">
        <v>0.501</v>
      </c>
      <c r="G250" s="76">
        <v>0.622</v>
      </c>
      <c r="H250" s="76" t="s">
        <v>731</v>
      </c>
      <c r="I250" s="76" t="s">
        <v>88</v>
      </c>
      <c r="J250" s="76">
        <v>0</v>
      </c>
      <c r="K250" s="76" t="s">
        <v>55</v>
      </c>
    </row>
    <row r="251" spans="1:11">
      <c r="A251" s="76" t="s">
        <v>206</v>
      </c>
      <c r="B251" s="76" t="s">
        <v>850</v>
      </c>
      <c r="C251" s="76">
        <v>1.65</v>
      </c>
      <c r="D251" s="76">
        <v>1.65</v>
      </c>
      <c r="E251" s="76">
        <v>3.18</v>
      </c>
      <c r="F251" s="76">
        <v>0.501</v>
      </c>
      <c r="G251" s="76">
        <v>0.622</v>
      </c>
      <c r="H251" s="76" t="s">
        <v>731</v>
      </c>
      <c r="I251" s="76" t="s">
        <v>88</v>
      </c>
      <c r="J251" s="76">
        <v>0</v>
      </c>
      <c r="K251" s="76" t="s">
        <v>55</v>
      </c>
    </row>
    <row r="252" spans="1:11">
      <c r="A252" s="76" t="s">
        <v>327</v>
      </c>
      <c r="B252" s="76" t="s">
        <v>850</v>
      </c>
      <c r="C252" s="76">
        <v>1.65</v>
      </c>
      <c r="D252" s="76">
        <v>1.65</v>
      </c>
      <c r="E252" s="76">
        <v>3.18</v>
      </c>
      <c r="F252" s="76">
        <v>0.501</v>
      </c>
      <c r="G252" s="76">
        <v>0.622</v>
      </c>
      <c r="H252" s="76" t="s">
        <v>731</v>
      </c>
      <c r="I252" s="76" t="s">
        <v>92</v>
      </c>
      <c r="J252" s="76">
        <v>0</v>
      </c>
      <c r="K252" s="76" t="s">
        <v>55</v>
      </c>
    </row>
    <row r="253" spans="1:11">
      <c r="A253" s="76" t="s">
        <v>328</v>
      </c>
      <c r="B253" s="76" t="s">
        <v>850</v>
      </c>
      <c r="C253" s="76">
        <v>1.64</v>
      </c>
      <c r="D253" s="76">
        <v>1.64</v>
      </c>
      <c r="E253" s="76">
        <v>3.18</v>
      </c>
      <c r="F253" s="76">
        <v>0.501</v>
      </c>
      <c r="G253" s="76">
        <v>0.622</v>
      </c>
      <c r="H253" s="76" t="s">
        <v>731</v>
      </c>
      <c r="I253" s="76" t="s">
        <v>94</v>
      </c>
      <c r="J253" s="76">
        <v>0</v>
      </c>
      <c r="K253" s="76" t="s">
        <v>55</v>
      </c>
    </row>
    <row r="254" spans="1:11">
      <c r="A254" s="76" t="s">
        <v>329</v>
      </c>
      <c r="B254" s="76" t="s">
        <v>850</v>
      </c>
      <c r="C254" s="76">
        <v>1.64</v>
      </c>
      <c r="D254" s="76">
        <v>1.64</v>
      </c>
      <c r="E254" s="76">
        <v>3.18</v>
      </c>
      <c r="F254" s="76">
        <v>0.501</v>
      </c>
      <c r="G254" s="76">
        <v>0.622</v>
      </c>
      <c r="H254" s="76" t="s">
        <v>731</v>
      </c>
      <c r="I254" s="76" t="s">
        <v>94</v>
      </c>
      <c r="J254" s="76">
        <v>0</v>
      </c>
      <c r="K254" s="76" t="s">
        <v>55</v>
      </c>
    </row>
    <row r="255" spans="1:11">
      <c r="A255" s="76" t="s">
        <v>330</v>
      </c>
      <c r="B255" s="76" t="s">
        <v>850</v>
      </c>
      <c r="C255" s="76">
        <v>1.64</v>
      </c>
      <c r="D255" s="76">
        <v>1.64</v>
      </c>
      <c r="E255" s="76">
        <v>3.18</v>
      </c>
      <c r="F255" s="76">
        <v>0.501</v>
      </c>
      <c r="G255" s="76">
        <v>0.622</v>
      </c>
      <c r="H255" s="76" t="s">
        <v>731</v>
      </c>
      <c r="I255" s="76" t="s">
        <v>94</v>
      </c>
      <c r="J255" s="76">
        <v>0</v>
      </c>
      <c r="K255" s="76" t="s">
        <v>55</v>
      </c>
    </row>
    <row r="256" spans="1:11">
      <c r="A256" s="76" t="s">
        <v>331</v>
      </c>
      <c r="B256" s="76" t="s">
        <v>850</v>
      </c>
      <c r="C256" s="76">
        <v>1.64</v>
      </c>
      <c r="D256" s="76">
        <v>1.64</v>
      </c>
      <c r="E256" s="76">
        <v>3.18</v>
      </c>
      <c r="F256" s="76">
        <v>0.501</v>
      </c>
      <c r="G256" s="76">
        <v>0.622</v>
      </c>
      <c r="H256" s="76" t="s">
        <v>731</v>
      </c>
      <c r="I256" s="76" t="s">
        <v>94</v>
      </c>
      <c r="J256" s="76">
        <v>0</v>
      </c>
      <c r="K256" s="76" t="s">
        <v>55</v>
      </c>
    </row>
    <row r="257" spans="1:11">
      <c r="A257" s="76" t="s">
        <v>332</v>
      </c>
      <c r="B257" s="76" t="s">
        <v>989</v>
      </c>
      <c r="C257" s="76">
        <v>1.31</v>
      </c>
      <c r="D257" s="76">
        <v>1.31</v>
      </c>
      <c r="E257" s="76">
        <v>3.18</v>
      </c>
      <c r="F257" s="76">
        <v>0.40200000000000002</v>
      </c>
      <c r="G257" s="76">
        <v>0.495</v>
      </c>
      <c r="H257" s="76" t="s">
        <v>731</v>
      </c>
      <c r="I257" s="76" t="s">
        <v>103</v>
      </c>
      <c r="J257" s="76">
        <v>90</v>
      </c>
      <c r="K257" s="76" t="s">
        <v>53</v>
      </c>
    </row>
    <row r="258" spans="1:11">
      <c r="A258" s="76" t="s">
        <v>333</v>
      </c>
      <c r="B258" s="76" t="s">
        <v>990</v>
      </c>
      <c r="C258" s="76">
        <v>1.31</v>
      </c>
      <c r="D258" s="76">
        <v>1.31</v>
      </c>
      <c r="E258" s="76">
        <v>3.18</v>
      </c>
      <c r="F258" s="76">
        <v>0.40200000000000002</v>
      </c>
      <c r="G258" s="76">
        <v>0.495</v>
      </c>
      <c r="H258" s="76" t="s">
        <v>731</v>
      </c>
      <c r="I258" s="76" t="s">
        <v>105</v>
      </c>
      <c r="J258" s="76">
        <v>270</v>
      </c>
      <c r="K258" s="76" t="s">
        <v>60</v>
      </c>
    </row>
    <row r="259" spans="1:11">
      <c r="A259" s="76" t="s">
        <v>334</v>
      </c>
      <c r="B259" s="76" t="s">
        <v>665</v>
      </c>
      <c r="C259" s="76">
        <v>1.64</v>
      </c>
      <c r="D259" s="76">
        <v>1.64</v>
      </c>
      <c r="E259" s="76">
        <v>3.18</v>
      </c>
      <c r="F259" s="76">
        <v>0.40200000000000002</v>
      </c>
      <c r="G259" s="76">
        <v>0.495</v>
      </c>
      <c r="H259" s="76" t="s">
        <v>731</v>
      </c>
      <c r="I259" s="76" t="s">
        <v>109</v>
      </c>
      <c r="J259" s="76">
        <v>180</v>
      </c>
      <c r="K259" s="76" t="s">
        <v>62</v>
      </c>
    </row>
    <row r="260" spans="1:11">
      <c r="A260" s="76" t="s">
        <v>335</v>
      </c>
      <c r="B260" s="76" t="s">
        <v>665</v>
      </c>
      <c r="C260" s="76">
        <v>1.64</v>
      </c>
      <c r="D260" s="76">
        <v>1.64</v>
      </c>
      <c r="E260" s="76">
        <v>3.18</v>
      </c>
      <c r="F260" s="76">
        <v>0.40200000000000002</v>
      </c>
      <c r="G260" s="76">
        <v>0.495</v>
      </c>
      <c r="H260" s="76" t="s">
        <v>731</v>
      </c>
      <c r="I260" s="76" t="s">
        <v>110</v>
      </c>
      <c r="J260" s="76">
        <v>180</v>
      </c>
      <c r="K260" s="76" t="s">
        <v>62</v>
      </c>
    </row>
    <row r="261" spans="1:11">
      <c r="A261" s="76" t="s">
        <v>336</v>
      </c>
      <c r="B261" s="76" t="s">
        <v>665</v>
      </c>
      <c r="C261" s="76">
        <v>1.64</v>
      </c>
      <c r="D261" s="76">
        <v>1.64</v>
      </c>
      <c r="E261" s="76">
        <v>3.18</v>
      </c>
      <c r="F261" s="76">
        <v>0.40200000000000002</v>
      </c>
      <c r="G261" s="76">
        <v>0.495</v>
      </c>
      <c r="H261" s="76" t="s">
        <v>731</v>
      </c>
      <c r="I261" s="76" t="s">
        <v>110</v>
      </c>
      <c r="J261" s="76">
        <v>180</v>
      </c>
      <c r="K261" s="76" t="s">
        <v>62</v>
      </c>
    </row>
    <row r="262" spans="1:11">
      <c r="A262" s="76" t="s">
        <v>337</v>
      </c>
      <c r="B262" s="76" t="s">
        <v>665</v>
      </c>
      <c r="C262" s="76">
        <v>1.64</v>
      </c>
      <c r="D262" s="76">
        <v>1.64</v>
      </c>
      <c r="E262" s="76">
        <v>3.18</v>
      </c>
      <c r="F262" s="76">
        <v>0.40200000000000002</v>
      </c>
      <c r="G262" s="76">
        <v>0.495</v>
      </c>
      <c r="H262" s="76" t="s">
        <v>731</v>
      </c>
      <c r="I262" s="76" t="s">
        <v>110</v>
      </c>
      <c r="J262" s="76">
        <v>180</v>
      </c>
      <c r="K262" s="76" t="s">
        <v>62</v>
      </c>
    </row>
    <row r="263" spans="1:11">
      <c r="A263" s="76" t="s">
        <v>338</v>
      </c>
      <c r="B263" s="76" t="s">
        <v>665</v>
      </c>
      <c r="C263" s="76">
        <v>1.64</v>
      </c>
      <c r="D263" s="76">
        <v>1.64</v>
      </c>
      <c r="E263" s="76">
        <v>3.18</v>
      </c>
      <c r="F263" s="76">
        <v>0.40200000000000002</v>
      </c>
      <c r="G263" s="76">
        <v>0.495</v>
      </c>
      <c r="H263" s="76" t="s">
        <v>731</v>
      </c>
      <c r="I263" s="76" t="s">
        <v>110</v>
      </c>
      <c r="J263" s="76">
        <v>180</v>
      </c>
      <c r="K263" s="76" t="s">
        <v>62</v>
      </c>
    </row>
    <row r="264" spans="1:11">
      <c r="A264" s="76" t="s">
        <v>339</v>
      </c>
      <c r="B264" s="76" t="s">
        <v>665</v>
      </c>
      <c r="C264" s="76">
        <v>1.65</v>
      </c>
      <c r="D264" s="76">
        <v>1.65</v>
      </c>
      <c r="E264" s="76">
        <v>3.18</v>
      </c>
      <c r="F264" s="76">
        <v>0.40200000000000002</v>
      </c>
      <c r="G264" s="76">
        <v>0.495</v>
      </c>
      <c r="H264" s="76" t="s">
        <v>731</v>
      </c>
      <c r="I264" s="76" t="s">
        <v>111</v>
      </c>
      <c r="J264" s="76">
        <v>180</v>
      </c>
      <c r="K264" s="76" t="s">
        <v>62</v>
      </c>
    </row>
    <row r="265" spans="1:11">
      <c r="A265" s="76" t="s">
        <v>340</v>
      </c>
      <c r="B265" s="76" t="s">
        <v>665</v>
      </c>
      <c r="C265" s="76">
        <v>3.41</v>
      </c>
      <c r="D265" s="76">
        <v>3.41</v>
      </c>
      <c r="E265" s="76">
        <v>3.18</v>
      </c>
      <c r="F265" s="76">
        <v>0.40200000000000002</v>
      </c>
      <c r="G265" s="76">
        <v>0.495</v>
      </c>
      <c r="H265" s="76" t="s">
        <v>731</v>
      </c>
      <c r="I265" s="76" t="s">
        <v>111</v>
      </c>
      <c r="J265" s="76">
        <v>180</v>
      </c>
      <c r="K265" s="76" t="s">
        <v>62</v>
      </c>
    </row>
    <row r="266" spans="1:11">
      <c r="A266" s="76" t="s">
        <v>341</v>
      </c>
      <c r="B266" s="76" t="s">
        <v>665</v>
      </c>
      <c r="C266" s="76">
        <v>1.65</v>
      </c>
      <c r="D266" s="76">
        <v>1.65</v>
      </c>
      <c r="E266" s="76">
        <v>3.18</v>
      </c>
      <c r="F266" s="76">
        <v>0.40200000000000002</v>
      </c>
      <c r="G266" s="76">
        <v>0.495</v>
      </c>
      <c r="H266" s="76" t="s">
        <v>731</v>
      </c>
      <c r="I266" s="76" t="s">
        <v>111</v>
      </c>
      <c r="J266" s="76">
        <v>180</v>
      </c>
      <c r="K266" s="76" t="s">
        <v>62</v>
      </c>
    </row>
    <row r="267" spans="1:11">
      <c r="A267" s="76" t="s">
        <v>342</v>
      </c>
      <c r="B267" s="76" t="s">
        <v>665</v>
      </c>
      <c r="C267" s="76">
        <v>1.64</v>
      </c>
      <c r="D267" s="76">
        <v>1.64</v>
      </c>
      <c r="E267" s="76">
        <v>3.18</v>
      </c>
      <c r="F267" s="76">
        <v>0.40200000000000002</v>
      </c>
      <c r="G267" s="76">
        <v>0.495</v>
      </c>
      <c r="H267" s="76" t="s">
        <v>731</v>
      </c>
      <c r="I267" s="76" t="s">
        <v>112</v>
      </c>
      <c r="J267" s="76">
        <v>180</v>
      </c>
      <c r="K267" s="76" t="s">
        <v>62</v>
      </c>
    </row>
    <row r="268" spans="1:11">
      <c r="A268" s="76" t="s">
        <v>343</v>
      </c>
      <c r="B268" s="76" t="s">
        <v>665</v>
      </c>
      <c r="C268" s="76">
        <v>1.64</v>
      </c>
      <c r="D268" s="76">
        <v>1.64</v>
      </c>
      <c r="E268" s="76">
        <v>3.18</v>
      </c>
      <c r="F268" s="76">
        <v>0.40200000000000002</v>
      </c>
      <c r="G268" s="76">
        <v>0.495</v>
      </c>
      <c r="H268" s="76" t="s">
        <v>731</v>
      </c>
      <c r="I268" s="76" t="s">
        <v>112</v>
      </c>
      <c r="J268" s="76">
        <v>180</v>
      </c>
      <c r="K268" s="76" t="s">
        <v>62</v>
      </c>
    </row>
    <row r="269" spans="1:11">
      <c r="A269" s="76" t="s">
        <v>344</v>
      </c>
      <c r="B269" s="76" t="s">
        <v>665</v>
      </c>
      <c r="C269" s="76">
        <v>1.64</v>
      </c>
      <c r="D269" s="76">
        <v>1.64</v>
      </c>
      <c r="E269" s="76">
        <v>3.18</v>
      </c>
      <c r="F269" s="76">
        <v>0.40200000000000002</v>
      </c>
      <c r="G269" s="76">
        <v>0.495</v>
      </c>
      <c r="H269" s="76" t="s">
        <v>731</v>
      </c>
      <c r="I269" s="76" t="s">
        <v>112</v>
      </c>
      <c r="J269" s="76">
        <v>180</v>
      </c>
      <c r="K269" s="76" t="s">
        <v>62</v>
      </c>
    </row>
    <row r="270" spans="1:11">
      <c r="A270" s="76" t="s">
        <v>345</v>
      </c>
      <c r="B270" s="76" t="s">
        <v>665</v>
      </c>
      <c r="C270" s="76">
        <v>1.64</v>
      </c>
      <c r="D270" s="76">
        <v>1.64</v>
      </c>
      <c r="E270" s="76">
        <v>3.18</v>
      </c>
      <c r="F270" s="76">
        <v>0.40200000000000002</v>
      </c>
      <c r="G270" s="76">
        <v>0.495</v>
      </c>
      <c r="H270" s="76" t="s">
        <v>731</v>
      </c>
      <c r="I270" s="76" t="s">
        <v>112</v>
      </c>
      <c r="J270" s="76">
        <v>180</v>
      </c>
      <c r="K270" s="76" t="s">
        <v>62</v>
      </c>
    </row>
    <row r="271" spans="1:11">
      <c r="A271" s="76" t="s">
        <v>346</v>
      </c>
      <c r="B271" s="76" t="s">
        <v>665</v>
      </c>
      <c r="C271" s="76">
        <v>1.65</v>
      </c>
      <c r="D271" s="76">
        <v>1.65</v>
      </c>
      <c r="E271" s="76">
        <v>3.18</v>
      </c>
      <c r="F271" s="76">
        <v>0.40200000000000002</v>
      </c>
      <c r="G271" s="76">
        <v>0.495</v>
      </c>
      <c r="H271" s="76" t="s">
        <v>731</v>
      </c>
      <c r="I271" s="76" t="s">
        <v>113</v>
      </c>
      <c r="J271" s="76">
        <v>180</v>
      </c>
      <c r="K271" s="76" t="s">
        <v>62</v>
      </c>
    </row>
    <row r="272" spans="1:11">
      <c r="A272" s="76" t="s">
        <v>347</v>
      </c>
      <c r="B272" s="76" t="s">
        <v>850</v>
      </c>
      <c r="C272" s="76">
        <v>1.65</v>
      </c>
      <c r="D272" s="76">
        <v>1.65</v>
      </c>
      <c r="E272" s="76">
        <v>3.18</v>
      </c>
      <c r="F272" s="76">
        <v>0.501</v>
      </c>
      <c r="G272" s="76">
        <v>0.622</v>
      </c>
      <c r="H272" s="76" t="s">
        <v>731</v>
      </c>
      <c r="I272" s="76" t="s">
        <v>114</v>
      </c>
      <c r="J272" s="76">
        <v>0</v>
      </c>
      <c r="K272" s="76" t="s">
        <v>55</v>
      </c>
    </row>
    <row r="273" spans="1:11">
      <c r="A273" s="76" t="s">
        <v>348</v>
      </c>
      <c r="B273" s="76" t="s">
        <v>850</v>
      </c>
      <c r="C273" s="76">
        <v>1.64</v>
      </c>
      <c r="D273" s="76">
        <v>1.64</v>
      </c>
      <c r="E273" s="76">
        <v>3.18</v>
      </c>
      <c r="F273" s="76">
        <v>0.501</v>
      </c>
      <c r="G273" s="76">
        <v>0.622</v>
      </c>
      <c r="H273" s="76" t="s">
        <v>731</v>
      </c>
      <c r="I273" s="76" t="s">
        <v>115</v>
      </c>
      <c r="J273" s="76">
        <v>0</v>
      </c>
      <c r="K273" s="76" t="s">
        <v>55</v>
      </c>
    </row>
    <row r="274" spans="1:11">
      <c r="A274" s="76" t="s">
        <v>349</v>
      </c>
      <c r="B274" s="76" t="s">
        <v>850</v>
      </c>
      <c r="C274" s="76">
        <v>1.64</v>
      </c>
      <c r="D274" s="76">
        <v>1.64</v>
      </c>
      <c r="E274" s="76">
        <v>3.18</v>
      </c>
      <c r="F274" s="76">
        <v>0.501</v>
      </c>
      <c r="G274" s="76">
        <v>0.622</v>
      </c>
      <c r="H274" s="76" t="s">
        <v>731</v>
      </c>
      <c r="I274" s="76" t="s">
        <v>115</v>
      </c>
      <c r="J274" s="76">
        <v>0</v>
      </c>
      <c r="K274" s="76" t="s">
        <v>55</v>
      </c>
    </row>
    <row r="275" spans="1:11">
      <c r="A275" s="76" t="s">
        <v>350</v>
      </c>
      <c r="B275" s="76" t="s">
        <v>850</v>
      </c>
      <c r="C275" s="76">
        <v>1.64</v>
      </c>
      <c r="D275" s="76">
        <v>1.64</v>
      </c>
      <c r="E275" s="76">
        <v>3.18</v>
      </c>
      <c r="F275" s="76">
        <v>0.501</v>
      </c>
      <c r="G275" s="76">
        <v>0.622</v>
      </c>
      <c r="H275" s="76" t="s">
        <v>731</v>
      </c>
      <c r="I275" s="76" t="s">
        <v>115</v>
      </c>
      <c r="J275" s="76">
        <v>0</v>
      </c>
      <c r="K275" s="76" t="s">
        <v>55</v>
      </c>
    </row>
    <row r="276" spans="1:11">
      <c r="A276" s="76" t="s">
        <v>351</v>
      </c>
      <c r="B276" s="76" t="s">
        <v>850</v>
      </c>
      <c r="C276" s="76">
        <v>1.64</v>
      </c>
      <c r="D276" s="76">
        <v>1.64</v>
      </c>
      <c r="E276" s="76">
        <v>3.18</v>
      </c>
      <c r="F276" s="76">
        <v>0.501</v>
      </c>
      <c r="G276" s="76">
        <v>0.622</v>
      </c>
      <c r="H276" s="76" t="s">
        <v>731</v>
      </c>
      <c r="I276" s="76" t="s">
        <v>115</v>
      </c>
      <c r="J276" s="76">
        <v>0</v>
      </c>
      <c r="K276" s="76" t="s">
        <v>55</v>
      </c>
    </row>
    <row r="277" spans="1:11">
      <c r="A277" s="76" t="s">
        <v>352</v>
      </c>
      <c r="B277" s="76" t="s">
        <v>850</v>
      </c>
      <c r="C277" s="76">
        <v>1.65</v>
      </c>
      <c r="D277" s="76">
        <v>1.65</v>
      </c>
      <c r="E277" s="76">
        <v>3.18</v>
      </c>
      <c r="F277" s="76">
        <v>0.501</v>
      </c>
      <c r="G277" s="76">
        <v>0.622</v>
      </c>
      <c r="H277" s="76" t="s">
        <v>731</v>
      </c>
      <c r="I277" s="76" t="s">
        <v>117</v>
      </c>
      <c r="J277" s="76">
        <v>0</v>
      </c>
      <c r="K277" s="76" t="s">
        <v>55</v>
      </c>
    </row>
    <row r="278" spans="1:11">
      <c r="A278" s="76" t="s">
        <v>353</v>
      </c>
      <c r="B278" s="76" t="s">
        <v>850</v>
      </c>
      <c r="C278" s="76">
        <v>1.65</v>
      </c>
      <c r="D278" s="76">
        <v>1.65</v>
      </c>
      <c r="E278" s="76">
        <v>3.18</v>
      </c>
      <c r="F278" s="76">
        <v>0.501</v>
      </c>
      <c r="G278" s="76">
        <v>0.622</v>
      </c>
      <c r="H278" s="76" t="s">
        <v>731</v>
      </c>
      <c r="I278" s="76" t="s">
        <v>118</v>
      </c>
      <c r="J278" s="76">
        <v>0</v>
      </c>
      <c r="K278" s="76" t="s">
        <v>55</v>
      </c>
    </row>
    <row r="279" spans="1:11">
      <c r="A279" s="76" t="s">
        <v>354</v>
      </c>
      <c r="B279" s="76" t="s">
        <v>850</v>
      </c>
      <c r="C279" s="76">
        <v>1.64</v>
      </c>
      <c r="D279" s="76">
        <v>1.64</v>
      </c>
      <c r="E279" s="76">
        <v>3.18</v>
      </c>
      <c r="F279" s="76">
        <v>0.501</v>
      </c>
      <c r="G279" s="76">
        <v>0.622</v>
      </c>
      <c r="H279" s="76" t="s">
        <v>731</v>
      </c>
      <c r="I279" s="76" t="s">
        <v>118</v>
      </c>
      <c r="J279" s="76">
        <v>0</v>
      </c>
      <c r="K279" s="76" t="s">
        <v>55</v>
      </c>
    </row>
    <row r="280" spans="1:11">
      <c r="A280" s="76" t="s">
        <v>355</v>
      </c>
      <c r="B280" s="76" t="s">
        <v>850</v>
      </c>
      <c r="C280" s="76">
        <v>1.64</v>
      </c>
      <c r="D280" s="76">
        <v>1.64</v>
      </c>
      <c r="E280" s="76">
        <v>3.18</v>
      </c>
      <c r="F280" s="76">
        <v>0.501</v>
      </c>
      <c r="G280" s="76">
        <v>0.622</v>
      </c>
      <c r="H280" s="76" t="s">
        <v>731</v>
      </c>
      <c r="I280" s="76" t="s">
        <v>118</v>
      </c>
      <c r="J280" s="76">
        <v>0</v>
      </c>
      <c r="K280" s="76" t="s">
        <v>55</v>
      </c>
    </row>
    <row r="281" spans="1:11">
      <c r="A281" s="76" t="s">
        <v>356</v>
      </c>
      <c r="B281" s="76" t="s">
        <v>850</v>
      </c>
      <c r="C281" s="76">
        <v>1.64</v>
      </c>
      <c r="D281" s="76">
        <v>1.64</v>
      </c>
      <c r="E281" s="76">
        <v>3.18</v>
      </c>
      <c r="F281" s="76">
        <v>0.501</v>
      </c>
      <c r="G281" s="76">
        <v>0.622</v>
      </c>
      <c r="H281" s="76" t="s">
        <v>731</v>
      </c>
      <c r="I281" s="76" t="s">
        <v>118</v>
      </c>
      <c r="J281" s="76">
        <v>0</v>
      </c>
      <c r="K281" s="76" t="s">
        <v>55</v>
      </c>
    </row>
    <row r="282" spans="1:11">
      <c r="A282" s="76" t="s">
        <v>357</v>
      </c>
      <c r="B282" s="76" t="s">
        <v>850</v>
      </c>
      <c r="C282" s="76">
        <v>1.64</v>
      </c>
      <c r="D282" s="76">
        <v>1.64</v>
      </c>
      <c r="E282" s="76">
        <v>3.18</v>
      </c>
      <c r="F282" s="76">
        <v>0.501</v>
      </c>
      <c r="G282" s="76">
        <v>0.622</v>
      </c>
      <c r="H282" s="76" t="s">
        <v>731</v>
      </c>
      <c r="I282" s="76" t="s">
        <v>119</v>
      </c>
      <c r="J282" s="76">
        <v>0</v>
      </c>
      <c r="K282" s="76" t="s">
        <v>55</v>
      </c>
    </row>
    <row r="283" spans="1:11">
      <c r="A283" s="76" t="s">
        <v>358</v>
      </c>
      <c r="B283" s="76" t="s">
        <v>989</v>
      </c>
      <c r="C283" s="76">
        <v>1.31</v>
      </c>
      <c r="D283" s="76">
        <v>1.31</v>
      </c>
      <c r="E283" s="76">
        <v>3.18</v>
      </c>
      <c r="F283" s="76">
        <v>0.40200000000000002</v>
      </c>
      <c r="G283" s="76">
        <v>0.495</v>
      </c>
      <c r="H283" s="76" t="s">
        <v>731</v>
      </c>
      <c r="I283" s="76" t="s">
        <v>125</v>
      </c>
      <c r="J283" s="76">
        <v>90</v>
      </c>
      <c r="K283" s="76" t="s">
        <v>53</v>
      </c>
    </row>
    <row r="284" spans="1:11">
      <c r="A284" s="76" t="s">
        <v>359</v>
      </c>
      <c r="B284" s="76" t="s">
        <v>990</v>
      </c>
      <c r="C284" s="76">
        <v>1.31</v>
      </c>
      <c r="D284" s="76">
        <v>1.31</v>
      </c>
      <c r="E284" s="76">
        <v>3.18</v>
      </c>
      <c r="F284" s="76">
        <v>0.40200000000000002</v>
      </c>
      <c r="G284" s="76">
        <v>0.495</v>
      </c>
      <c r="H284" s="76" t="s">
        <v>731</v>
      </c>
      <c r="I284" s="76" t="s">
        <v>127</v>
      </c>
      <c r="J284" s="76">
        <v>270</v>
      </c>
      <c r="K284" s="76" t="s">
        <v>60</v>
      </c>
    </row>
    <row r="285" spans="1:11">
      <c r="A285" s="76" t="s">
        <v>360</v>
      </c>
      <c r="B285" s="76" t="s">
        <v>665</v>
      </c>
      <c r="C285" s="76">
        <v>1.64</v>
      </c>
      <c r="D285" s="76">
        <v>1.64</v>
      </c>
      <c r="E285" s="76">
        <v>3.18</v>
      </c>
      <c r="F285" s="76">
        <v>0.40200000000000002</v>
      </c>
      <c r="G285" s="76">
        <v>0.495</v>
      </c>
      <c r="H285" s="76" t="s">
        <v>731</v>
      </c>
      <c r="I285" s="76" t="s">
        <v>131</v>
      </c>
      <c r="J285" s="76">
        <v>180</v>
      </c>
      <c r="K285" s="76" t="s">
        <v>62</v>
      </c>
    </row>
    <row r="286" spans="1:11">
      <c r="A286" s="76" t="s">
        <v>361</v>
      </c>
      <c r="B286" s="76" t="s">
        <v>665</v>
      </c>
      <c r="C286" s="76">
        <v>1.64</v>
      </c>
      <c r="D286" s="76">
        <v>1.64</v>
      </c>
      <c r="E286" s="76">
        <v>3.18</v>
      </c>
      <c r="F286" s="76">
        <v>0.40200000000000002</v>
      </c>
      <c r="G286" s="76">
        <v>0.495</v>
      </c>
      <c r="H286" s="76" t="s">
        <v>731</v>
      </c>
      <c r="I286" s="76" t="s">
        <v>132</v>
      </c>
      <c r="J286" s="76">
        <v>180</v>
      </c>
      <c r="K286" s="76" t="s">
        <v>62</v>
      </c>
    </row>
    <row r="287" spans="1:11">
      <c r="A287" s="76" t="s">
        <v>362</v>
      </c>
      <c r="B287" s="76" t="s">
        <v>665</v>
      </c>
      <c r="C287" s="76">
        <v>1.64</v>
      </c>
      <c r="D287" s="76">
        <v>1.64</v>
      </c>
      <c r="E287" s="76">
        <v>3.18</v>
      </c>
      <c r="F287" s="76">
        <v>0.40200000000000002</v>
      </c>
      <c r="G287" s="76">
        <v>0.495</v>
      </c>
      <c r="H287" s="76" t="s">
        <v>731</v>
      </c>
      <c r="I287" s="76" t="s">
        <v>132</v>
      </c>
      <c r="J287" s="76">
        <v>180</v>
      </c>
      <c r="K287" s="76" t="s">
        <v>62</v>
      </c>
    </row>
    <row r="288" spans="1:11">
      <c r="A288" s="76" t="s">
        <v>363</v>
      </c>
      <c r="B288" s="76" t="s">
        <v>665</v>
      </c>
      <c r="C288" s="76">
        <v>1.64</v>
      </c>
      <c r="D288" s="76">
        <v>1.64</v>
      </c>
      <c r="E288" s="76">
        <v>3.18</v>
      </c>
      <c r="F288" s="76">
        <v>0.40200000000000002</v>
      </c>
      <c r="G288" s="76">
        <v>0.495</v>
      </c>
      <c r="H288" s="76" t="s">
        <v>731</v>
      </c>
      <c r="I288" s="76" t="s">
        <v>132</v>
      </c>
      <c r="J288" s="76">
        <v>180</v>
      </c>
      <c r="K288" s="76" t="s">
        <v>62</v>
      </c>
    </row>
    <row r="289" spans="1:11">
      <c r="A289" s="76" t="s">
        <v>364</v>
      </c>
      <c r="B289" s="76" t="s">
        <v>665</v>
      </c>
      <c r="C289" s="76">
        <v>1.64</v>
      </c>
      <c r="D289" s="76">
        <v>1.64</v>
      </c>
      <c r="E289" s="76">
        <v>3.18</v>
      </c>
      <c r="F289" s="76">
        <v>0.40200000000000002</v>
      </c>
      <c r="G289" s="76">
        <v>0.495</v>
      </c>
      <c r="H289" s="76" t="s">
        <v>731</v>
      </c>
      <c r="I289" s="76" t="s">
        <v>132</v>
      </c>
      <c r="J289" s="76">
        <v>180</v>
      </c>
      <c r="K289" s="76" t="s">
        <v>62</v>
      </c>
    </row>
    <row r="290" spans="1:11">
      <c r="A290" s="76" t="s">
        <v>365</v>
      </c>
      <c r="B290" s="76" t="s">
        <v>665</v>
      </c>
      <c r="C290" s="76">
        <v>1.65</v>
      </c>
      <c r="D290" s="76">
        <v>1.65</v>
      </c>
      <c r="E290" s="76">
        <v>3.18</v>
      </c>
      <c r="F290" s="76">
        <v>0.40200000000000002</v>
      </c>
      <c r="G290" s="76">
        <v>0.495</v>
      </c>
      <c r="H290" s="76" t="s">
        <v>731</v>
      </c>
      <c r="I290" s="76" t="s">
        <v>133</v>
      </c>
      <c r="J290" s="76">
        <v>180</v>
      </c>
      <c r="K290" s="76" t="s">
        <v>62</v>
      </c>
    </row>
    <row r="291" spans="1:11">
      <c r="A291" s="76" t="s">
        <v>366</v>
      </c>
      <c r="B291" s="76" t="s">
        <v>665</v>
      </c>
      <c r="C291" s="76">
        <v>3.41</v>
      </c>
      <c r="D291" s="76">
        <v>3.41</v>
      </c>
      <c r="E291" s="76">
        <v>3.18</v>
      </c>
      <c r="F291" s="76">
        <v>0.40200000000000002</v>
      </c>
      <c r="G291" s="76">
        <v>0.495</v>
      </c>
      <c r="H291" s="76" t="s">
        <v>731</v>
      </c>
      <c r="I291" s="76" t="s">
        <v>133</v>
      </c>
      <c r="J291" s="76">
        <v>180</v>
      </c>
      <c r="K291" s="76" t="s">
        <v>62</v>
      </c>
    </row>
    <row r="292" spans="1:11">
      <c r="A292" s="76" t="s">
        <v>367</v>
      </c>
      <c r="B292" s="76" t="s">
        <v>665</v>
      </c>
      <c r="C292" s="76">
        <v>1.65</v>
      </c>
      <c r="D292" s="76">
        <v>1.65</v>
      </c>
      <c r="E292" s="76">
        <v>3.18</v>
      </c>
      <c r="F292" s="76">
        <v>0.40200000000000002</v>
      </c>
      <c r="G292" s="76">
        <v>0.495</v>
      </c>
      <c r="H292" s="76" t="s">
        <v>731</v>
      </c>
      <c r="I292" s="76" t="s">
        <v>133</v>
      </c>
      <c r="J292" s="76">
        <v>180</v>
      </c>
      <c r="K292" s="76" t="s">
        <v>62</v>
      </c>
    </row>
    <row r="293" spans="1:11">
      <c r="A293" s="76" t="s">
        <v>368</v>
      </c>
      <c r="B293" s="76" t="s">
        <v>665</v>
      </c>
      <c r="C293" s="76">
        <v>1.64</v>
      </c>
      <c r="D293" s="76">
        <v>1.64</v>
      </c>
      <c r="E293" s="76">
        <v>3.18</v>
      </c>
      <c r="F293" s="76">
        <v>0.40200000000000002</v>
      </c>
      <c r="G293" s="76">
        <v>0.495</v>
      </c>
      <c r="H293" s="76" t="s">
        <v>731</v>
      </c>
      <c r="I293" s="76" t="s">
        <v>134</v>
      </c>
      <c r="J293" s="76">
        <v>180</v>
      </c>
      <c r="K293" s="76" t="s">
        <v>62</v>
      </c>
    </row>
    <row r="294" spans="1:11">
      <c r="A294" s="76" t="s">
        <v>369</v>
      </c>
      <c r="B294" s="76" t="s">
        <v>665</v>
      </c>
      <c r="C294" s="76">
        <v>1.64</v>
      </c>
      <c r="D294" s="76">
        <v>1.64</v>
      </c>
      <c r="E294" s="76">
        <v>3.18</v>
      </c>
      <c r="F294" s="76">
        <v>0.40200000000000002</v>
      </c>
      <c r="G294" s="76">
        <v>0.495</v>
      </c>
      <c r="H294" s="76" t="s">
        <v>731</v>
      </c>
      <c r="I294" s="76" t="s">
        <v>134</v>
      </c>
      <c r="J294" s="76">
        <v>180</v>
      </c>
      <c r="K294" s="76" t="s">
        <v>62</v>
      </c>
    </row>
    <row r="295" spans="1:11">
      <c r="A295" s="76" t="s">
        <v>370</v>
      </c>
      <c r="B295" s="76" t="s">
        <v>665</v>
      </c>
      <c r="C295" s="76">
        <v>1.64</v>
      </c>
      <c r="D295" s="76">
        <v>1.64</v>
      </c>
      <c r="E295" s="76">
        <v>3.18</v>
      </c>
      <c r="F295" s="76">
        <v>0.40200000000000002</v>
      </c>
      <c r="G295" s="76">
        <v>0.495</v>
      </c>
      <c r="H295" s="76" t="s">
        <v>731</v>
      </c>
      <c r="I295" s="76" t="s">
        <v>134</v>
      </c>
      <c r="J295" s="76">
        <v>180</v>
      </c>
      <c r="K295" s="76" t="s">
        <v>62</v>
      </c>
    </row>
    <row r="296" spans="1:11">
      <c r="A296" s="76" t="s">
        <v>371</v>
      </c>
      <c r="B296" s="76" t="s">
        <v>665</v>
      </c>
      <c r="C296" s="76">
        <v>1.64</v>
      </c>
      <c r="D296" s="76">
        <v>1.64</v>
      </c>
      <c r="E296" s="76">
        <v>3.18</v>
      </c>
      <c r="F296" s="76">
        <v>0.40200000000000002</v>
      </c>
      <c r="G296" s="76">
        <v>0.495</v>
      </c>
      <c r="H296" s="76" t="s">
        <v>731</v>
      </c>
      <c r="I296" s="76" t="s">
        <v>134</v>
      </c>
      <c r="J296" s="76">
        <v>180</v>
      </c>
      <c r="K296" s="76" t="s">
        <v>62</v>
      </c>
    </row>
    <row r="297" spans="1:11">
      <c r="A297" s="76" t="s">
        <v>372</v>
      </c>
      <c r="B297" s="76" t="s">
        <v>665</v>
      </c>
      <c r="C297" s="76">
        <v>1.65</v>
      </c>
      <c r="D297" s="76">
        <v>1.65</v>
      </c>
      <c r="E297" s="76">
        <v>3.18</v>
      </c>
      <c r="F297" s="76">
        <v>0.40200000000000002</v>
      </c>
      <c r="G297" s="76">
        <v>0.495</v>
      </c>
      <c r="H297" s="76" t="s">
        <v>731</v>
      </c>
      <c r="I297" s="76" t="s">
        <v>135</v>
      </c>
      <c r="J297" s="76">
        <v>180</v>
      </c>
      <c r="K297" s="76" t="s">
        <v>62</v>
      </c>
    </row>
    <row r="298" spans="1:11">
      <c r="A298" s="76" t="s">
        <v>373</v>
      </c>
      <c r="B298" s="76" t="s">
        <v>850</v>
      </c>
      <c r="C298" s="76">
        <v>1.65</v>
      </c>
      <c r="D298" s="76">
        <v>1.65</v>
      </c>
      <c r="E298" s="76">
        <v>3.18</v>
      </c>
      <c r="F298" s="76">
        <v>0.501</v>
      </c>
      <c r="G298" s="76">
        <v>0.622</v>
      </c>
      <c r="H298" s="76" t="s">
        <v>731</v>
      </c>
      <c r="I298" s="76" t="s">
        <v>136</v>
      </c>
      <c r="J298" s="76">
        <v>0</v>
      </c>
      <c r="K298" s="76" t="s">
        <v>55</v>
      </c>
    </row>
    <row r="299" spans="1:11">
      <c r="A299" s="76" t="s">
        <v>374</v>
      </c>
      <c r="B299" s="76" t="s">
        <v>850</v>
      </c>
      <c r="C299" s="76">
        <v>1.64</v>
      </c>
      <c r="D299" s="76">
        <v>1.64</v>
      </c>
      <c r="E299" s="76">
        <v>3.18</v>
      </c>
      <c r="F299" s="76">
        <v>0.501</v>
      </c>
      <c r="G299" s="76">
        <v>0.622</v>
      </c>
      <c r="H299" s="76" t="s">
        <v>731</v>
      </c>
      <c r="I299" s="76" t="s">
        <v>137</v>
      </c>
      <c r="J299" s="76">
        <v>0</v>
      </c>
      <c r="K299" s="76" t="s">
        <v>55</v>
      </c>
    </row>
    <row r="300" spans="1:11">
      <c r="A300" s="76" t="s">
        <v>375</v>
      </c>
      <c r="B300" s="76" t="s">
        <v>850</v>
      </c>
      <c r="C300" s="76">
        <v>1.64</v>
      </c>
      <c r="D300" s="76">
        <v>1.64</v>
      </c>
      <c r="E300" s="76">
        <v>3.18</v>
      </c>
      <c r="F300" s="76">
        <v>0.501</v>
      </c>
      <c r="G300" s="76">
        <v>0.622</v>
      </c>
      <c r="H300" s="76" t="s">
        <v>731</v>
      </c>
      <c r="I300" s="76" t="s">
        <v>137</v>
      </c>
      <c r="J300" s="76">
        <v>0</v>
      </c>
      <c r="K300" s="76" t="s">
        <v>55</v>
      </c>
    </row>
    <row r="301" spans="1:11">
      <c r="A301" s="76" t="s">
        <v>376</v>
      </c>
      <c r="B301" s="76" t="s">
        <v>850</v>
      </c>
      <c r="C301" s="76">
        <v>1.64</v>
      </c>
      <c r="D301" s="76">
        <v>1.64</v>
      </c>
      <c r="E301" s="76">
        <v>3.18</v>
      </c>
      <c r="F301" s="76">
        <v>0.501</v>
      </c>
      <c r="G301" s="76">
        <v>0.622</v>
      </c>
      <c r="H301" s="76" t="s">
        <v>731</v>
      </c>
      <c r="I301" s="76" t="s">
        <v>137</v>
      </c>
      <c r="J301" s="76">
        <v>0</v>
      </c>
      <c r="K301" s="76" t="s">
        <v>55</v>
      </c>
    </row>
    <row r="302" spans="1:11">
      <c r="A302" s="76" t="s">
        <v>377</v>
      </c>
      <c r="B302" s="76" t="s">
        <v>850</v>
      </c>
      <c r="C302" s="76">
        <v>1.64</v>
      </c>
      <c r="D302" s="76">
        <v>1.64</v>
      </c>
      <c r="E302" s="76">
        <v>3.18</v>
      </c>
      <c r="F302" s="76">
        <v>0.501</v>
      </c>
      <c r="G302" s="76">
        <v>0.622</v>
      </c>
      <c r="H302" s="76" t="s">
        <v>731</v>
      </c>
      <c r="I302" s="76" t="s">
        <v>137</v>
      </c>
      <c r="J302" s="76">
        <v>0</v>
      </c>
      <c r="K302" s="76" t="s">
        <v>55</v>
      </c>
    </row>
    <row r="303" spans="1:11">
      <c r="A303" s="76" t="s">
        <v>378</v>
      </c>
      <c r="B303" s="76" t="s">
        <v>850</v>
      </c>
      <c r="C303" s="76">
        <v>1.65</v>
      </c>
      <c r="D303" s="76">
        <v>1.65</v>
      </c>
      <c r="E303" s="76">
        <v>3.18</v>
      </c>
      <c r="F303" s="76">
        <v>0.501</v>
      </c>
      <c r="G303" s="76">
        <v>0.622</v>
      </c>
      <c r="H303" s="76" t="s">
        <v>731</v>
      </c>
      <c r="I303" s="76" t="s">
        <v>139</v>
      </c>
      <c r="J303" s="76">
        <v>0</v>
      </c>
      <c r="K303" s="76" t="s">
        <v>55</v>
      </c>
    </row>
    <row r="304" spans="1:11">
      <c r="A304" s="76" t="s">
        <v>379</v>
      </c>
      <c r="B304" s="76" t="s">
        <v>850</v>
      </c>
      <c r="C304" s="76">
        <v>1.65</v>
      </c>
      <c r="D304" s="76">
        <v>1.65</v>
      </c>
      <c r="E304" s="76">
        <v>3.18</v>
      </c>
      <c r="F304" s="76">
        <v>0.501</v>
      </c>
      <c r="G304" s="76">
        <v>0.622</v>
      </c>
      <c r="H304" s="76" t="s">
        <v>731</v>
      </c>
      <c r="I304" s="76" t="s">
        <v>140</v>
      </c>
      <c r="J304" s="76">
        <v>0</v>
      </c>
      <c r="K304" s="76" t="s">
        <v>55</v>
      </c>
    </row>
    <row r="305" spans="1:11">
      <c r="A305" s="76" t="s">
        <v>380</v>
      </c>
      <c r="B305" s="76" t="s">
        <v>850</v>
      </c>
      <c r="C305" s="76">
        <v>1.64</v>
      </c>
      <c r="D305" s="76">
        <v>1.64</v>
      </c>
      <c r="E305" s="76">
        <v>3.18</v>
      </c>
      <c r="F305" s="76">
        <v>0.501</v>
      </c>
      <c r="G305" s="76">
        <v>0.622</v>
      </c>
      <c r="H305" s="76" t="s">
        <v>731</v>
      </c>
      <c r="I305" s="76" t="s">
        <v>140</v>
      </c>
      <c r="J305" s="76">
        <v>0</v>
      </c>
      <c r="K305" s="76" t="s">
        <v>55</v>
      </c>
    </row>
    <row r="306" spans="1:11">
      <c r="A306" s="76" t="s">
        <v>381</v>
      </c>
      <c r="B306" s="76" t="s">
        <v>850</v>
      </c>
      <c r="C306" s="76">
        <v>1.64</v>
      </c>
      <c r="D306" s="76">
        <v>1.64</v>
      </c>
      <c r="E306" s="76">
        <v>3.18</v>
      </c>
      <c r="F306" s="76">
        <v>0.501</v>
      </c>
      <c r="G306" s="76">
        <v>0.622</v>
      </c>
      <c r="H306" s="76" t="s">
        <v>731</v>
      </c>
      <c r="I306" s="76" t="s">
        <v>140</v>
      </c>
      <c r="J306" s="76">
        <v>0</v>
      </c>
      <c r="K306" s="76" t="s">
        <v>55</v>
      </c>
    </row>
    <row r="307" spans="1:11">
      <c r="A307" s="76" t="s">
        <v>382</v>
      </c>
      <c r="B307" s="76" t="s">
        <v>850</v>
      </c>
      <c r="C307" s="76">
        <v>1.64</v>
      </c>
      <c r="D307" s="76">
        <v>1.64</v>
      </c>
      <c r="E307" s="76">
        <v>3.18</v>
      </c>
      <c r="F307" s="76">
        <v>0.501</v>
      </c>
      <c r="G307" s="76">
        <v>0.622</v>
      </c>
      <c r="H307" s="76" t="s">
        <v>731</v>
      </c>
      <c r="I307" s="76" t="s">
        <v>140</v>
      </c>
      <c r="J307" s="76">
        <v>0</v>
      </c>
      <c r="K307" s="76" t="s">
        <v>55</v>
      </c>
    </row>
    <row r="308" spans="1:11">
      <c r="A308" s="76" t="s">
        <v>383</v>
      </c>
      <c r="B308" s="76" t="s">
        <v>850</v>
      </c>
      <c r="C308" s="76">
        <v>1.64</v>
      </c>
      <c r="D308" s="76">
        <v>1.64</v>
      </c>
      <c r="E308" s="76">
        <v>3.18</v>
      </c>
      <c r="F308" s="76">
        <v>0.501</v>
      </c>
      <c r="G308" s="76">
        <v>0.622</v>
      </c>
      <c r="H308" s="76" t="s">
        <v>731</v>
      </c>
      <c r="I308" s="76" t="s">
        <v>141</v>
      </c>
      <c r="J308" s="76">
        <v>0</v>
      </c>
      <c r="K308" s="76" t="s">
        <v>55</v>
      </c>
    </row>
    <row r="309" spans="1:11">
      <c r="A309" s="76" t="s">
        <v>384</v>
      </c>
      <c r="B309" s="76" t="s">
        <v>989</v>
      </c>
      <c r="C309" s="76">
        <v>1.31</v>
      </c>
      <c r="D309" s="76">
        <v>1.31</v>
      </c>
      <c r="E309" s="76">
        <v>3.18</v>
      </c>
      <c r="F309" s="76">
        <v>0.40200000000000002</v>
      </c>
      <c r="G309" s="76">
        <v>0.495</v>
      </c>
      <c r="H309" s="76" t="s">
        <v>731</v>
      </c>
      <c r="I309" s="76" t="s">
        <v>149</v>
      </c>
      <c r="J309" s="76">
        <v>90</v>
      </c>
      <c r="K309" s="76" t="s">
        <v>53</v>
      </c>
    </row>
    <row r="310" spans="1:11">
      <c r="A310" s="76" t="s">
        <v>385</v>
      </c>
      <c r="B310" s="76" t="s">
        <v>990</v>
      </c>
      <c r="C310" s="76">
        <v>1.31</v>
      </c>
      <c r="D310" s="76">
        <v>1.31</v>
      </c>
      <c r="E310" s="76">
        <v>3.18</v>
      </c>
      <c r="F310" s="76">
        <v>0.40200000000000002</v>
      </c>
      <c r="G310" s="76">
        <v>0.495</v>
      </c>
      <c r="H310" s="76" t="s">
        <v>731</v>
      </c>
      <c r="I310" s="76" t="s">
        <v>151</v>
      </c>
      <c r="J310" s="76">
        <v>270</v>
      </c>
      <c r="K310" s="76" t="s">
        <v>60</v>
      </c>
    </row>
    <row r="311" spans="1:11">
      <c r="A311" s="76" t="s">
        <v>386</v>
      </c>
      <c r="B311" s="76" t="s">
        <v>665</v>
      </c>
      <c r="C311" s="76">
        <v>1.64</v>
      </c>
      <c r="D311" s="76">
        <v>1.64</v>
      </c>
      <c r="E311" s="76">
        <v>3.18</v>
      </c>
      <c r="F311" s="76">
        <v>0.40200000000000002</v>
      </c>
      <c r="G311" s="76">
        <v>0.495</v>
      </c>
      <c r="H311" s="76" t="s">
        <v>731</v>
      </c>
      <c r="I311" s="76" t="s">
        <v>157</v>
      </c>
      <c r="J311" s="76">
        <v>180</v>
      </c>
      <c r="K311" s="76" t="s">
        <v>62</v>
      </c>
    </row>
    <row r="312" spans="1:11">
      <c r="A312" s="76" t="s">
        <v>387</v>
      </c>
      <c r="B312" s="76" t="s">
        <v>665</v>
      </c>
      <c r="C312" s="76">
        <v>1.64</v>
      </c>
      <c r="D312" s="76">
        <v>1.64</v>
      </c>
      <c r="E312" s="76">
        <v>3.18</v>
      </c>
      <c r="F312" s="76">
        <v>0.40200000000000002</v>
      </c>
      <c r="G312" s="76">
        <v>0.495</v>
      </c>
      <c r="H312" s="76" t="s">
        <v>731</v>
      </c>
      <c r="I312" s="76" t="s">
        <v>159</v>
      </c>
      <c r="J312" s="76">
        <v>180</v>
      </c>
      <c r="K312" s="76" t="s">
        <v>62</v>
      </c>
    </row>
    <row r="313" spans="1:11">
      <c r="A313" s="76" t="s">
        <v>388</v>
      </c>
      <c r="B313" s="76" t="s">
        <v>665</v>
      </c>
      <c r="C313" s="76">
        <v>1.64</v>
      </c>
      <c r="D313" s="76">
        <v>1.64</v>
      </c>
      <c r="E313" s="76">
        <v>3.18</v>
      </c>
      <c r="F313" s="76">
        <v>0.40200000000000002</v>
      </c>
      <c r="G313" s="76">
        <v>0.495</v>
      </c>
      <c r="H313" s="76" t="s">
        <v>731</v>
      </c>
      <c r="I313" s="76" t="s">
        <v>159</v>
      </c>
      <c r="J313" s="76">
        <v>180</v>
      </c>
      <c r="K313" s="76" t="s">
        <v>62</v>
      </c>
    </row>
    <row r="314" spans="1:11">
      <c r="A314" s="76" t="s">
        <v>389</v>
      </c>
      <c r="B314" s="76" t="s">
        <v>665</v>
      </c>
      <c r="C314" s="76">
        <v>1.64</v>
      </c>
      <c r="D314" s="76">
        <v>1.64</v>
      </c>
      <c r="E314" s="76">
        <v>3.18</v>
      </c>
      <c r="F314" s="76">
        <v>0.40200000000000002</v>
      </c>
      <c r="G314" s="76">
        <v>0.495</v>
      </c>
      <c r="H314" s="76" t="s">
        <v>731</v>
      </c>
      <c r="I314" s="76" t="s">
        <v>159</v>
      </c>
      <c r="J314" s="76">
        <v>180</v>
      </c>
      <c r="K314" s="76" t="s">
        <v>62</v>
      </c>
    </row>
    <row r="315" spans="1:11">
      <c r="A315" s="76" t="s">
        <v>390</v>
      </c>
      <c r="B315" s="76" t="s">
        <v>665</v>
      </c>
      <c r="C315" s="76">
        <v>1.64</v>
      </c>
      <c r="D315" s="76">
        <v>1.64</v>
      </c>
      <c r="E315" s="76">
        <v>3.18</v>
      </c>
      <c r="F315" s="76">
        <v>0.40200000000000002</v>
      </c>
      <c r="G315" s="76">
        <v>0.495</v>
      </c>
      <c r="H315" s="76" t="s">
        <v>731</v>
      </c>
      <c r="I315" s="76" t="s">
        <v>159</v>
      </c>
      <c r="J315" s="76">
        <v>180</v>
      </c>
      <c r="K315" s="76" t="s">
        <v>62</v>
      </c>
    </row>
    <row r="316" spans="1:11">
      <c r="A316" s="76" t="s">
        <v>391</v>
      </c>
      <c r="B316" s="76" t="s">
        <v>665</v>
      </c>
      <c r="C316" s="76">
        <v>1.65</v>
      </c>
      <c r="D316" s="76">
        <v>1.65</v>
      </c>
      <c r="E316" s="76">
        <v>3.18</v>
      </c>
      <c r="F316" s="76">
        <v>0.40200000000000002</v>
      </c>
      <c r="G316" s="76">
        <v>0.495</v>
      </c>
      <c r="H316" s="76" t="s">
        <v>731</v>
      </c>
      <c r="I316" s="76" t="s">
        <v>161</v>
      </c>
      <c r="J316" s="76">
        <v>180</v>
      </c>
      <c r="K316" s="76" t="s">
        <v>62</v>
      </c>
    </row>
    <row r="317" spans="1:11">
      <c r="A317" s="76" t="s">
        <v>392</v>
      </c>
      <c r="B317" s="76" t="s">
        <v>665</v>
      </c>
      <c r="C317" s="76">
        <v>1.65</v>
      </c>
      <c r="D317" s="76">
        <v>1.65</v>
      </c>
      <c r="E317" s="76">
        <v>3.18</v>
      </c>
      <c r="F317" s="76">
        <v>0.40200000000000002</v>
      </c>
      <c r="G317" s="76">
        <v>0.495</v>
      </c>
      <c r="H317" s="76" t="s">
        <v>731</v>
      </c>
      <c r="I317" s="76" t="s">
        <v>161</v>
      </c>
      <c r="J317" s="76">
        <v>180</v>
      </c>
      <c r="K317" s="76" t="s">
        <v>62</v>
      </c>
    </row>
    <row r="318" spans="1:11">
      <c r="A318" s="76" t="s">
        <v>393</v>
      </c>
      <c r="B318" s="76" t="s">
        <v>665</v>
      </c>
      <c r="C318" s="76">
        <v>3.41</v>
      </c>
      <c r="D318" s="76">
        <v>3.41</v>
      </c>
      <c r="E318" s="76">
        <v>3.18</v>
      </c>
      <c r="F318" s="76">
        <v>0.40200000000000002</v>
      </c>
      <c r="G318" s="76">
        <v>0.495</v>
      </c>
      <c r="H318" s="76" t="s">
        <v>731</v>
      </c>
      <c r="I318" s="76" t="s">
        <v>161</v>
      </c>
      <c r="J318" s="76">
        <v>180</v>
      </c>
      <c r="K318" s="76" t="s">
        <v>62</v>
      </c>
    </row>
    <row r="319" spans="1:11">
      <c r="A319" s="76" t="s">
        <v>394</v>
      </c>
      <c r="B319" s="76" t="s">
        <v>665</v>
      </c>
      <c r="C319" s="76">
        <v>1.64</v>
      </c>
      <c r="D319" s="76">
        <v>1.64</v>
      </c>
      <c r="E319" s="76">
        <v>3.18</v>
      </c>
      <c r="F319" s="76">
        <v>0.40200000000000002</v>
      </c>
      <c r="G319" s="76">
        <v>0.495</v>
      </c>
      <c r="H319" s="76" t="s">
        <v>731</v>
      </c>
      <c r="I319" s="76" t="s">
        <v>163</v>
      </c>
      <c r="J319" s="76">
        <v>180</v>
      </c>
      <c r="K319" s="76" t="s">
        <v>62</v>
      </c>
    </row>
    <row r="320" spans="1:11">
      <c r="A320" s="76" t="s">
        <v>395</v>
      </c>
      <c r="B320" s="76" t="s">
        <v>665</v>
      </c>
      <c r="C320" s="76">
        <v>1.64</v>
      </c>
      <c r="D320" s="76">
        <v>1.64</v>
      </c>
      <c r="E320" s="76">
        <v>3.18</v>
      </c>
      <c r="F320" s="76">
        <v>0.40200000000000002</v>
      </c>
      <c r="G320" s="76">
        <v>0.495</v>
      </c>
      <c r="H320" s="76" t="s">
        <v>731</v>
      </c>
      <c r="I320" s="76" t="s">
        <v>163</v>
      </c>
      <c r="J320" s="76">
        <v>180</v>
      </c>
      <c r="K320" s="76" t="s">
        <v>62</v>
      </c>
    </row>
    <row r="321" spans="1:11">
      <c r="A321" s="76" t="s">
        <v>396</v>
      </c>
      <c r="B321" s="76" t="s">
        <v>665</v>
      </c>
      <c r="C321" s="76">
        <v>1.64</v>
      </c>
      <c r="D321" s="76">
        <v>1.64</v>
      </c>
      <c r="E321" s="76">
        <v>3.18</v>
      </c>
      <c r="F321" s="76">
        <v>0.40200000000000002</v>
      </c>
      <c r="G321" s="76">
        <v>0.495</v>
      </c>
      <c r="H321" s="76" t="s">
        <v>731</v>
      </c>
      <c r="I321" s="76" t="s">
        <v>163</v>
      </c>
      <c r="J321" s="76">
        <v>180</v>
      </c>
      <c r="K321" s="76" t="s">
        <v>62</v>
      </c>
    </row>
    <row r="322" spans="1:11">
      <c r="A322" s="76" t="s">
        <v>397</v>
      </c>
      <c r="B322" s="76" t="s">
        <v>665</v>
      </c>
      <c r="C322" s="76">
        <v>1.64</v>
      </c>
      <c r="D322" s="76">
        <v>1.64</v>
      </c>
      <c r="E322" s="76">
        <v>3.18</v>
      </c>
      <c r="F322" s="76">
        <v>0.40200000000000002</v>
      </c>
      <c r="G322" s="76">
        <v>0.495</v>
      </c>
      <c r="H322" s="76" t="s">
        <v>731</v>
      </c>
      <c r="I322" s="76" t="s">
        <v>163</v>
      </c>
      <c r="J322" s="76">
        <v>180</v>
      </c>
      <c r="K322" s="76" t="s">
        <v>62</v>
      </c>
    </row>
    <row r="323" spans="1:11">
      <c r="A323" s="76" t="s">
        <v>398</v>
      </c>
      <c r="B323" s="76" t="s">
        <v>665</v>
      </c>
      <c r="C323" s="76">
        <v>1.65</v>
      </c>
      <c r="D323" s="76">
        <v>1.65</v>
      </c>
      <c r="E323" s="76">
        <v>3.18</v>
      </c>
      <c r="F323" s="76">
        <v>0.40200000000000002</v>
      </c>
      <c r="G323" s="76">
        <v>0.495</v>
      </c>
      <c r="H323" s="76" t="s">
        <v>731</v>
      </c>
      <c r="I323" s="76" t="s">
        <v>165</v>
      </c>
      <c r="J323" s="76">
        <v>180</v>
      </c>
      <c r="K323" s="76" t="s">
        <v>62</v>
      </c>
    </row>
    <row r="324" spans="1:11">
      <c r="A324" s="76" t="s">
        <v>399</v>
      </c>
      <c r="B324" s="76" t="s">
        <v>850</v>
      </c>
      <c r="C324" s="76">
        <v>1.65</v>
      </c>
      <c r="D324" s="76">
        <v>1.65</v>
      </c>
      <c r="E324" s="76">
        <v>3.18</v>
      </c>
      <c r="F324" s="76">
        <v>0.501</v>
      </c>
      <c r="G324" s="76">
        <v>0.622</v>
      </c>
      <c r="H324" s="76" t="s">
        <v>731</v>
      </c>
      <c r="I324" s="76" t="s">
        <v>167</v>
      </c>
      <c r="J324" s="76">
        <v>0</v>
      </c>
      <c r="K324" s="76" t="s">
        <v>55</v>
      </c>
    </row>
    <row r="325" spans="1:11">
      <c r="A325" s="76" t="s">
        <v>400</v>
      </c>
      <c r="B325" s="76" t="s">
        <v>850</v>
      </c>
      <c r="C325" s="76">
        <v>1.64</v>
      </c>
      <c r="D325" s="76">
        <v>1.64</v>
      </c>
      <c r="E325" s="76">
        <v>3.18</v>
      </c>
      <c r="F325" s="76">
        <v>0.501</v>
      </c>
      <c r="G325" s="76">
        <v>0.622</v>
      </c>
      <c r="H325" s="76" t="s">
        <v>731</v>
      </c>
      <c r="I325" s="76" t="s">
        <v>169</v>
      </c>
      <c r="J325" s="76">
        <v>0</v>
      </c>
      <c r="K325" s="76" t="s">
        <v>55</v>
      </c>
    </row>
    <row r="326" spans="1:11">
      <c r="A326" s="76" t="s">
        <v>401</v>
      </c>
      <c r="B326" s="76" t="s">
        <v>850</v>
      </c>
      <c r="C326" s="76">
        <v>1.64</v>
      </c>
      <c r="D326" s="76">
        <v>1.64</v>
      </c>
      <c r="E326" s="76">
        <v>3.18</v>
      </c>
      <c r="F326" s="76">
        <v>0.501</v>
      </c>
      <c r="G326" s="76">
        <v>0.622</v>
      </c>
      <c r="H326" s="76" t="s">
        <v>731</v>
      </c>
      <c r="I326" s="76" t="s">
        <v>169</v>
      </c>
      <c r="J326" s="76">
        <v>0</v>
      </c>
      <c r="K326" s="76" t="s">
        <v>55</v>
      </c>
    </row>
    <row r="327" spans="1:11">
      <c r="A327" s="76" t="s">
        <v>402</v>
      </c>
      <c r="B327" s="76" t="s">
        <v>850</v>
      </c>
      <c r="C327" s="76">
        <v>1.64</v>
      </c>
      <c r="D327" s="76">
        <v>1.64</v>
      </c>
      <c r="E327" s="76">
        <v>3.18</v>
      </c>
      <c r="F327" s="76">
        <v>0.501</v>
      </c>
      <c r="G327" s="76">
        <v>0.622</v>
      </c>
      <c r="H327" s="76" t="s">
        <v>731</v>
      </c>
      <c r="I327" s="76" t="s">
        <v>169</v>
      </c>
      <c r="J327" s="76">
        <v>0</v>
      </c>
      <c r="K327" s="76" t="s">
        <v>55</v>
      </c>
    </row>
    <row r="328" spans="1:11">
      <c r="A328" s="76" t="s">
        <v>403</v>
      </c>
      <c r="B328" s="76" t="s">
        <v>850</v>
      </c>
      <c r="C328" s="76">
        <v>1.64</v>
      </c>
      <c r="D328" s="76">
        <v>1.64</v>
      </c>
      <c r="E328" s="76">
        <v>3.18</v>
      </c>
      <c r="F328" s="76">
        <v>0.501</v>
      </c>
      <c r="G328" s="76">
        <v>0.622</v>
      </c>
      <c r="H328" s="76" t="s">
        <v>731</v>
      </c>
      <c r="I328" s="76" t="s">
        <v>169</v>
      </c>
      <c r="J328" s="76">
        <v>0</v>
      </c>
      <c r="K328" s="76" t="s">
        <v>55</v>
      </c>
    </row>
    <row r="329" spans="1:11">
      <c r="A329" s="76" t="s">
        <v>404</v>
      </c>
      <c r="B329" s="76" t="s">
        <v>850</v>
      </c>
      <c r="C329" s="76">
        <v>1.65</v>
      </c>
      <c r="D329" s="76">
        <v>1.65</v>
      </c>
      <c r="E329" s="76">
        <v>3.18</v>
      </c>
      <c r="F329" s="76">
        <v>0.501</v>
      </c>
      <c r="G329" s="76">
        <v>0.622</v>
      </c>
      <c r="H329" s="76" t="s">
        <v>731</v>
      </c>
      <c r="I329" s="76" t="s">
        <v>173</v>
      </c>
      <c r="J329" s="76">
        <v>0</v>
      </c>
      <c r="K329" s="76" t="s">
        <v>55</v>
      </c>
    </row>
    <row r="330" spans="1:11">
      <c r="A330" s="76" t="s">
        <v>405</v>
      </c>
      <c r="B330" s="76" t="s">
        <v>850</v>
      </c>
      <c r="C330" s="76">
        <v>1.65</v>
      </c>
      <c r="D330" s="76">
        <v>1.65</v>
      </c>
      <c r="E330" s="76">
        <v>3.18</v>
      </c>
      <c r="F330" s="76">
        <v>0.501</v>
      </c>
      <c r="G330" s="76">
        <v>0.622</v>
      </c>
      <c r="H330" s="76" t="s">
        <v>731</v>
      </c>
      <c r="I330" s="76" t="s">
        <v>175</v>
      </c>
      <c r="J330" s="76">
        <v>0</v>
      </c>
      <c r="K330" s="76" t="s">
        <v>55</v>
      </c>
    </row>
    <row r="331" spans="1:11">
      <c r="A331" s="76" t="s">
        <v>406</v>
      </c>
      <c r="B331" s="76" t="s">
        <v>850</v>
      </c>
      <c r="C331" s="76">
        <v>1.64</v>
      </c>
      <c r="D331" s="76">
        <v>1.64</v>
      </c>
      <c r="E331" s="76">
        <v>3.18</v>
      </c>
      <c r="F331" s="76">
        <v>0.501</v>
      </c>
      <c r="G331" s="76">
        <v>0.622</v>
      </c>
      <c r="H331" s="76" t="s">
        <v>731</v>
      </c>
      <c r="I331" s="76" t="s">
        <v>175</v>
      </c>
      <c r="J331" s="76">
        <v>0</v>
      </c>
      <c r="K331" s="76" t="s">
        <v>55</v>
      </c>
    </row>
    <row r="332" spans="1:11">
      <c r="A332" s="76" t="s">
        <v>407</v>
      </c>
      <c r="B332" s="76" t="s">
        <v>850</v>
      </c>
      <c r="C332" s="76">
        <v>1.64</v>
      </c>
      <c r="D332" s="76">
        <v>1.64</v>
      </c>
      <c r="E332" s="76">
        <v>3.18</v>
      </c>
      <c r="F332" s="76">
        <v>0.501</v>
      </c>
      <c r="G332" s="76">
        <v>0.622</v>
      </c>
      <c r="H332" s="76" t="s">
        <v>731</v>
      </c>
      <c r="I332" s="76" t="s">
        <v>175</v>
      </c>
      <c r="J332" s="76">
        <v>0</v>
      </c>
      <c r="K332" s="76" t="s">
        <v>55</v>
      </c>
    </row>
    <row r="333" spans="1:11">
      <c r="A333" s="76" t="s">
        <v>408</v>
      </c>
      <c r="B333" s="76" t="s">
        <v>850</v>
      </c>
      <c r="C333" s="76">
        <v>1.64</v>
      </c>
      <c r="D333" s="76">
        <v>1.64</v>
      </c>
      <c r="E333" s="76">
        <v>3.18</v>
      </c>
      <c r="F333" s="76">
        <v>0.501</v>
      </c>
      <c r="G333" s="76">
        <v>0.622</v>
      </c>
      <c r="H333" s="76" t="s">
        <v>731</v>
      </c>
      <c r="I333" s="76" t="s">
        <v>175</v>
      </c>
      <c r="J333" s="76">
        <v>0</v>
      </c>
      <c r="K333" s="76" t="s">
        <v>55</v>
      </c>
    </row>
    <row r="334" spans="1:11">
      <c r="A334" s="76" t="s">
        <v>409</v>
      </c>
      <c r="B334" s="76" t="s">
        <v>850</v>
      </c>
      <c r="C334" s="76">
        <v>1.64</v>
      </c>
      <c r="D334" s="76">
        <v>1.64</v>
      </c>
      <c r="E334" s="76">
        <v>3.18</v>
      </c>
      <c r="F334" s="76">
        <v>0.501</v>
      </c>
      <c r="G334" s="76">
        <v>0.622</v>
      </c>
      <c r="H334" s="76" t="s">
        <v>731</v>
      </c>
      <c r="I334" s="76" t="s">
        <v>177</v>
      </c>
      <c r="J334" s="76">
        <v>0</v>
      </c>
      <c r="K334" s="76" t="s">
        <v>55</v>
      </c>
    </row>
    <row r="335" spans="1:11">
      <c r="A335" s="76" t="s">
        <v>964</v>
      </c>
      <c r="B335" s="76"/>
      <c r="C335" s="76"/>
      <c r="D335" s="76">
        <v>184.21</v>
      </c>
      <c r="E335" s="76">
        <v>3.18</v>
      </c>
      <c r="F335" s="76">
        <v>0.441</v>
      </c>
      <c r="G335" s="76">
        <v>0.54500000000000004</v>
      </c>
      <c r="H335" s="76"/>
      <c r="I335" s="76"/>
      <c r="J335" s="76"/>
      <c r="K335" s="76"/>
    </row>
    <row r="336" spans="1:11">
      <c r="A336" s="76" t="s">
        <v>965</v>
      </c>
      <c r="B336" s="76"/>
      <c r="C336" s="76"/>
      <c r="D336" s="76">
        <v>72.38</v>
      </c>
      <c r="E336" s="76">
        <v>3.18</v>
      </c>
      <c r="F336" s="76">
        <v>0.501</v>
      </c>
      <c r="G336" s="76">
        <v>0.622</v>
      </c>
      <c r="H336" s="76"/>
      <c r="I336" s="76"/>
      <c r="J336" s="76"/>
      <c r="K336" s="76"/>
    </row>
    <row r="337" spans="1:11">
      <c r="A337" s="76" t="s">
        <v>966</v>
      </c>
      <c r="B337" s="76"/>
      <c r="C337" s="76"/>
      <c r="D337" s="76">
        <v>111.83</v>
      </c>
      <c r="E337" s="76">
        <v>3.18</v>
      </c>
      <c r="F337" s="76">
        <v>0.40200000000000002</v>
      </c>
      <c r="G337" s="76">
        <v>0.495</v>
      </c>
      <c r="H337" s="76"/>
      <c r="I337" s="76"/>
      <c r="J337" s="76"/>
      <c r="K337" s="76"/>
    </row>
    <row r="339" spans="1:11">
      <c r="A339" s="72"/>
      <c r="B339" s="76" t="s">
        <v>782</v>
      </c>
      <c r="C339" s="76" t="s">
        <v>562</v>
      </c>
      <c r="D339" s="76" t="s">
        <v>867</v>
      </c>
    </row>
    <row r="340" spans="1:11">
      <c r="A340" s="76" t="s">
        <v>700</v>
      </c>
      <c r="B340" s="76"/>
      <c r="C340" s="76"/>
      <c r="D340" s="76"/>
    </row>
    <row r="342" spans="1:11">
      <c r="A342" s="72"/>
      <c r="B342" s="76" t="s">
        <v>782</v>
      </c>
      <c r="C342" s="76" t="s">
        <v>868</v>
      </c>
      <c r="D342" s="76" t="s">
        <v>869</v>
      </c>
      <c r="E342" s="76" t="s">
        <v>870</v>
      </c>
      <c r="F342" s="76" t="s">
        <v>871</v>
      </c>
      <c r="G342" s="76" t="s">
        <v>867</v>
      </c>
    </row>
    <row r="343" spans="1:11">
      <c r="A343" s="76" t="s">
        <v>410</v>
      </c>
      <c r="B343" s="76" t="s">
        <v>411</v>
      </c>
      <c r="C343" s="76">
        <v>1595.34</v>
      </c>
      <c r="D343" s="76">
        <v>1274.1199999999999</v>
      </c>
      <c r="E343" s="76">
        <v>321.20999999999998</v>
      </c>
      <c r="F343" s="76">
        <v>0.8</v>
      </c>
      <c r="G343" s="76">
        <v>3.64</v>
      </c>
    </row>
    <row r="344" spans="1:11">
      <c r="A344" s="76" t="s">
        <v>412</v>
      </c>
      <c r="B344" s="76" t="s">
        <v>411</v>
      </c>
      <c r="C344" s="76">
        <v>1635.14</v>
      </c>
      <c r="D344" s="76">
        <v>1305.9100000000001</v>
      </c>
      <c r="E344" s="76">
        <v>329.23</v>
      </c>
      <c r="F344" s="76">
        <v>0.8</v>
      </c>
      <c r="G344" s="76">
        <v>3.63</v>
      </c>
    </row>
    <row r="345" spans="1:11">
      <c r="A345" s="76" t="s">
        <v>413</v>
      </c>
      <c r="B345" s="76" t="s">
        <v>411</v>
      </c>
      <c r="C345" s="76">
        <v>1673.54</v>
      </c>
      <c r="D345" s="76">
        <v>1336.58</v>
      </c>
      <c r="E345" s="76">
        <v>336.96</v>
      </c>
      <c r="F345" s="76">
        <v>0.8</v>
      </c>
      <c r="G345" s="76">
        <v>3.62</v>
      </c>
    </row>
    <row r="346" spans="1:11">
      <c r="A346" s="76" t="s">
        <v>414</v>
      </c>
      <c r="B346" s="76" t="s">
        <v>411</v>
      </c>
      <c r="C346" s="76">
        <v>1248.1400000000001</v>
      </c>
      <c r="D346" s="76">
        <v>996.83</v>
      </c>
      <c r="E346" s="76">
        <v>251.31</v>
      </c>
      <c r="F346" s="76">
        <v>0.8</v>
      </c>
      <c r="G346" s="76">
        <v>3.66</v>
      </c>
    </row>
    <row r="347" spans="1:11">
      <c r="A347" s="76" t="s">
        <v>415</v>
      </c>
      <c r="B347" s="76" t="s">
        <v>411</v>
      </c>
      <c r="C347" s="76">
        <v>1367.13</v>
      </c>
      <c r="D347" s="76">
        <v>1091.8599999999999</v>
      </c>
      <c r="E347" s="76">
        <v>275.26</v>
      </c>
      <c r="F347" s="76">
        <v>0.8</v>
      </c>
      <c r="G347" s="76">
        <v>3.61</v>
      </c>
    </row>
    <row r="348" spans="1:11">
      <c r="A348" s="76" t="s">
        <v>416</v>
      </c>
      <c r="B348" s="76" t="s">
        <v>411</v>
      </c>
      <c r="C348" s="76">
        <v>2270.29</v>
      </c>
      <c r="D348" s="76">
        <v>1813.18</v>
      </c>
      <c r="E348" s="76">
        <v>457.11</v>
      </c>
      <c r="F348" s="76">
        <v>0.8</v>
      </c>
      <c r="G348" s="76">
        <v>3.58</v>
      </c>
    </row>
    <row r="349" spans="1:11">
      <c r="A349" s="76" t="s">
        <v>417</v>
      </c>
      <c r="B349" s="76" t="s">
        <v>411</v>
      </c>
      <c r="C349" s="76">
        <v>8303.23</v>
      </c>
      <c r="D349" s="76">
        <v>6631.42</v>
      </c>
      <c r="E349" s="76">
        <v>1671.81</v>
      </c>
      <c r="F349" s="76">
        <v>0.8</v>
      </c>
      <c r="G349" s="76">
        <v>2.98</v>
      </c>
    </row>
    <row r="350" spans="1:11">
      <c r="A350" s="76" t="s">
        <v>418</v>
      </c>
      <c r="B350" s="76" t="s">
        <v>411</v>
      </c>
      <c r="C350" s="76">
        <v>6824.98</v>
      </c>
      <c r="D350" s="76">
        <v>5450.81</v>
      </c>
      <c r="E350" s="76">
        <v>1374.17</v>
      </c>
      <c r="F350" s="76">
        <v>0.8</v>
      </c>
      <c r="G350" s="76">
        <v>2.98</v>
      </c>
    </row>
    <row r="351" spans="1:11">
      <c r="A351" s="76" t="s">
        <v>419</v>
      </c>
      <c r="B351" s="76" t="s">
        <v>411</v>
      </c>
      <c r="C351" s="76">
        <v>8032.92</v>
      </c>
      <c r="D351" s="76">
        <v>6415.54</v>
      </c>
      <c r="E351" s="76">
        <v>1617.39</v>
      </c>
      <c r="F351" s="76">
        <v>0.8</v>
      </c>
      <c r="G351" s="76">
        <v>2.99</v>
      </c>
    </row>
    <row r="352" spans="1:11">
      <c r="A352" s="76" t="s">
        <v>420</v>
      </c>
      <c r="B352" s="76" t="s">
        <v>411</v>
      </c>
      <c r="C352" s="76">
        <v>2212.64</v>
      </c>
      <c r="D352" s="76">
        <v>1767.13</v>
      </c>
      <c r="E352" s="76">
        <v>445.5</v>
      </c>
      <c r="F352" s="76">
        <v>0.8</v>
      </c>
      <c r="G352" s="76">
        <v>3.57</v>
      </c>
    </row>
    <row r="353" spans="1:7">
      <c r="A353" s="76" t="s">
        <v>421</v>
      </c>
      <c r="B353" s="76" t="s">
        <v>411</v>
      </c>
      <c r="C353" s="76">
        <v>1774.48</v>
      </c>
      <c r="D353" s="76">
        <v>1417.2</v>
      </c>
      <c r="E353" s="76">
        <v>357.28</v>
      </c>
      <c r="F353" s="76">
        <v>0.8</v>
      </c>
      <c r="G353" s="76">
        <v>3.64</v>
      </c>
    </row>
    <row r="354" spans="1:7">
      <c r="A354" s="76" t="s">
        <v>422</v>
      </c>
      <c r="B354" s="76" t="s">
        <v>411</v>
      </c>
      <c r="C354" s="76">
        <v>7019.97</v>
      </c>
      <c r="D354" s="76">
        <v>5606.53</v>
      </c>
      <c r="E354" s="76">
        <v>1413.43</v>
      </c>
      <c r="F354" s="76">
        <v>0.8</v>
      </c>
      <c r="G354" s="76">
        <v>2.98</v>
      </c>
    </row>
    <row r="355" spans="1:7">
      <c r="A355" s="76" t="s">
        <v>423</v>
      </c>
      <c r="B355" s="76" t="s">
        <v>411</v>
      </c>
      <c r="C355" s="76">
        <v>2234.39</v>
      </c>
      <c r="D355" s="76">
        <v>1784.51</v>
      </c>
      <c r="E355" s="76">
        <v>449.88</v>
      </c>
      <c r="F355" s="76">
        <v>0.8</v>
      </c>
      <c r="G355" s="76">
        <v>3.56</v>
      </c>
    </row>
    <row r="356" spans="1:7">
      <c r="A356" s="76" t="s">
        <v>424</v>
      </c>
      <c r="B356" s="76" t="s">
        <v>411</v>
      </c>
      <c r="C356" s="76">
        <v>6352.98</v>
      </c>
      <c r="D356" s="76">
        <v>5073.84</v>
      </c>
      <c r="E356" s="76">
        <v>1279.1400000000001</v>
      </c>
      <c r="F356" s="76">
        <v>0.8</v>
      </c>
      <c r="G356" s="76">
        <v>2.98</v>
      </c>
    </row>
    <row r="357" spans="1:7">
      <c r="A357" s="76" t="s">
        <v>425</v>
      </c>
      <c r="B357" s="76" t="s">
        <v>411</v>
      </c>
      <c r="C357" s="76">
        <v>1791.82</v>
      </c>
      <c r="D357" s="76">
        <v>1431.04</v>
      </c>
      <c r="E357" s="76">
        <v>360.77</v>
      </c>
      <c r="F357" s="76">
        <v>0.8</v>
      </c>
      <c r="G357" s="76">
        <v>3.63</v>
      </c>
    </row>
    <row r="358" spans="1:7">
      <c r="A358" s="76" t="s">
        <v>426</v>
      </c>
      <c r="B358" s="76" t="s">
        <v>411</v>
      </c>
      <c r="C358" s="76">
        <v>2240.4899999999998</v>
      </c>
      <c r="D358" s="76">
        <v>1789.38</v>
      </c>
      <c r="E358" s="76">
        <v>451.11</v>
      </c>
      <c r="F358" s="76">
        <v>0.8</v>
      </c>
      <c r="G358" s="76">
        <v>3.59</v>
      </c>
    </row>
    <row r="359" spans="1:7">
      <c r="A359" s="76" t="s">
        <v>427</v>
      </c>
      <c r="B359" s="76" t="s">
        <v>411</v>
      </c>
      <c r="C359" s="76">
        <v>8297.6299999999992</v>
      </c>
      <c r="D359" s="76">
        <v>6626.94</v>
      </c>
      <c r="E359" s="76">
        <v>1670.68</v>
      </c>
      <c r="F359" s="76">
        <v>0.8</v>
      </c>
      <c r="G359" s="76">
        <v>2.98</v>
      </c>
    </row>
    <row r="360" spans="1:7">
      <c r="A360" s="76" t="s">
        <v>428</v>
      </c>
      <c r="B360" s="76" t="s">
        <v>411</v>
      </c>
      <c r="C360" s="76">
        <v>7015.25</v>
      </c>
      <c r="D360" s="76">
        <v>5602.77</v>
      </c>
      <c r="E360" s="76">
        <v>1412.48</v>
      </c>
      <c r="F360" s="76">
        <v>0.8</v>
      </c>
      <c r="G360" s="76">
        <v>2.98</v>
      </c>
    </row>
    <row r="361" spans="1:7">
      <c r="A361" s="76" t="s">
        <v>429</v>
      </c>
      <c r="B361" s="76" t="s">
        <v>411</v>
      </c>
      <c r="C361" s="76">
        <v>8286.49</v>
      </c>
      <c r="D361" s="76">
        <v>6618.05</v>
      </c>
      <c r="E361" s="76">
        <v>1668.44</v>
      </c>
      <c r="F361" s="76">
        <v>0.8</v>
      </c>
      <c r="G361" s="76">
        <v>2.98</v>
      </c>
    </row>
    <row r="362" spans="1:7">
      <c r="A362" s="76" t="s">
        <v>430</v>
      </c>
      <c r="B362" s="76" t="s">
        <v>411</v>
      </c>
      <c r="C362" s="76">
        <v>2288.27</v>
      </c>
      <c r="D362" s="76">
        <v>1827.54</v>
      </c>
      <c r="E362" s="76">
        <v>460.73</v>
      </c>
      <c r="F362" s="76">
        <v>0.8</v>
      </c>
      <c r="G362" s="76">
        <v>3.57</v>
      </c>
    </row>
    <row r="363" spans="1:7">
      <c r="A363" s="76" t="s">
        <v>431</v>
      </c>
      <c r="B363" s="76" t="s">
        <v>411</v>
      </c>
      <c r="C363" s="76">
        <v>1850.72</v>
      </c>
      <c r="D363" s="76">
        <v>1478.09</v>
      </c>
      <c r="E363" s="76">
        <v>372.63</v>
      </c>
      <c r="F363" s="76">
        <v>0.8</v>
      </c>
      <c r="G363" s="76">
        <v>3.61</v>
      </c>
    </row>
    <row r="364" spans="1:7">
      <c r="A364" s="76" t="s">
        <v>432</v>
      </c>
      <c r="B364" s="76" t="s">
        <v>411</v>
      </c>
      <c r="C364" s="76">
        <v>6726.72</v>
      </c>
      <c r="D364" s="76">
        <v>5372.33</v>
      </c>
      <c r="E364" s="76">
        <v>1354.39</v>
      </c>
      <c r="F364" s="76">
        <v>0.8</v>
      </c>
      <c r="G364" s="76">
        <v>2.99</v>
      </c>
    </row>
    <row r="365" spans="1:7">
      <c r="A365" s="76" t="s">
        <v>433</v>
      </c>
      <c r="B365" s="76" t="s">
        <v>411</v>
      </c>
      <c r="C365" s="76">
        <v>1787.78</v>
      </c>
      <c r="D365" s="76">
        <v>1427.82</v>
      </c>
      <c r="E365" s="76">
        <v>359.96</v>
      </c>
      <c r="F365" s="76">
        <v>0.8</v>
      </c>
      <c r="G365" s="76">
        <v>3.63</v>
      </c>
    </row>
    <row r="366" spans="1:7">
      <c r="A366" s="76" t="s">
        <v>434</v>
      </c>
      <c r="B366" s="76" t="s">
        <v>411</v>
      </c>
      <c r="C366" s="76">
        <v>6611.71</v>
      </c>
      <c r="D366" s="76">
        <v>5280.48</v>
      </c>
      <c r="E366" s="76">
        <v>1331.23</v>
      </c>
      <c r="F366" s="76">
        <v>0.8</v>
      </c>
      <c r="G366" s="76">
        <v>2.99</v>
      </c>
    </row>
    <row r="367" spans="1:7">
      <c r="A367" s="76" t="s">
        <v>435</v>
      </c>
      <c r="B367" s="76" t="s">
        <v>411</v>
      </c>
      <c r="C367" s="76">
        <v>1850.48</v>
      </c>
      <c r="D367" s="76">
        <v>1477.89</v>
      </c>
      <c r="E367" s="76">
        <v>372.58</v>
      </c>
      <c r="F367" s="76">
        <v>0.8</v>
      </c>
      <c r="G367" s="76">
        <v>3.62</v>
      </c>
    </row>
    <row r="368" spans="1:7">
      <c r="A368" s="76" t="s">
        <v>436</v>
      </c>
      <c r="B368" s="76" t="s">
        <v>411</v>
      </c>
      <c r="C368" s="76">
        <v>2652.61</v>
      </c>
      <c r="D368" s="76">
        <v>2118.52</v>
      </c>
      <c r="E368" s="76">
        <v>534.09</v>
      </c>
      <c r="F368" s="76">
        <v>0.8</v>
      </c>
      <c r="G368" s="76">
        <v>3.46</v>
      </c>
    </row>
    <row r="369" spans="1:7">
      <c r="A369" s="76" t="s">
        <v>437</v>
      </c>
      <c r="B369" s="76" t="s">
        <v>411</v>
      </c>
      <c r="C369" s="76">
        <v>9781.19</v>
      </c>
      <c r="D369" s="76">
        <v>7811.8</v>
      </c>
      <c r="E369" s="76">
        <v>1969.39</v>
      </c>
      <c r="F369" s="76">
        <v>0.8</v>
      </c>
      <c r="G369" s="76">
        <v>2.98</v>
      </c>
    </row>
    <row r="370" spans="1:7">
      <c r="A370" s="76" t="s">
        <v>438</v>
      </c>
      <c r="B370" s="76" t="s">
        <v>411</v>
      </c>
      <c r="C370" s="76">
        <v>8216.3700000000008</v>
      </c>
      <c r="D370" s="76">
        <v>6562.05</v>
      </c>
      <c r="E370" s="76">
        <v>1654.32</v>
      </c>
      <c r="F370" s="76">
        <v>0.8</v>
      </c>
      <c r="G370" s="76">
        <v>2.99</v>
      </c>
    </row>
    <row r="371" spans="1:7">
      <c r="A371" s="76" t="s">
        <v>439</v>
      </c>
      <c r="B371" s="76" t="s">
        <v>411</v>
      </c>
      <c r="C371" s="76">
        <v>9789.36</v>
      </c>
      <c r="D371" s="76">
        <v>7818.32</v>
      </c>
      <c r="E371" s="76">
        <v>1971.04</v>
      </c>
      <c r="F371" s="76">
        <v>0.8</v>
      </c>
      <c r="G371" s="76">
        <v>2.98</v>
      </c>
    </row>
    <row r="372" spans="1:7">
      <c r="A372" s="76" t="s">
        <v>440</v>
      </c>
      <c r="B372" s="76" t="s">
        <v>411</v>
      </c>
      <c r="C372" s="76">
        <v>2703.84</v>
      </c>
      <c r="D372" s="76">
        <v>2159.44</v>
      </c>
      <c r="E372" s="76">
        <v>544.4</v>
      </c>
      <c r="F372" s="76">
        <v>0.8</v>
      </c>
      <c r="G372" s="76">
        <v>3.44</v>
      </c>
    </row>
    <row r="373" spans="1:7">
      <c r="A373" s="76" t="s">
        <v>497</v>
      </c>
      <c r="B373" s="76" t="s">
        <v>411</v>
      </c>
      <c r="C373" s="76">
        <v>2298.7600000000002</v>
      </c>
      <c r="D373" s="76">
        <v>1835.92</v>
      </c>
      <c r="E373" s="76">
        <v>462.84</v>
      </c>
      <c r="F373" s="76">
        <v>0.8</v>
      </c>
      <c r="G373" s="76">
        <v>3.56</v>
      </c>
    </row>
    <row r="374" spans="1:7">
      <c r="A374" s="76" t="s">
        <v>498</v>
      </c>
      <c r="B374" s="76" t="s">
        <v>411</v>
      </c>
      <c r="C374" s="76">
        <v>8303.33</v>
      </c>
      <c r="D374" s="76">
        <v>6631.5</v>
      </c>
      <c r="E374" s="76">
        <v>1671.83</v>
      </c>
      <c r="F374" s="76">
        <v>0.8</v>
      </c>
      <c r="G374" s="76">
        <v>2.98</v>
      </c>
    </row>
    <row r="375" spans="1:7">
      <c r="A375" s="76" t="s">
        <v>499</v>
      </c>
      <c r="B375" s="76" t="s">
        <v>411</v>
      </c>
      <c r="C375" s="76">
        <v>2165.1999999999998</v>
      </c>
      <c r="D375" s="76">
        <v>1729.24</v>
      </c>
      <c r="E375" s="76">
        <v>435.95</v>
      </c>
      <c r="F375" s="76">
        <v>0.8</v>
      </c>
      <c r="G375" s="76">
        <v>3.59</v>
      </c>
    </row>
    <row r="376" spans="1:7">
      <c r="A376" s="76" t="s">
        <v>500</v>
      </c>
      <c r="B376" s="76" t="s">
        <v>411</v>
      </c>
      <c r="C376" s="76">
        <v>8235.35</v>
      </c>
      <c r="D376" s="76">
        <v>6577.21</v>
      </c>
      <c r="E376" s="76">
        <v>1658.14</v>
      </c>
      <c r="F376" s="76">
        <v>0.8</v>
      </c>
      <c r="G376" s="76">
        <v>2.99</v>
      </c>
    </row>
    <row r="377" spans="1:7">
      <c r="A377" s="76" t="s">
        <v>501</v>
      </c>
      <c r="B377" s="76" t="s">
        <v>411</v>
      </c>
      <c r="C377" s="76">
        <v>2298.4499999999998</v>
      </c>
      <c r="D377" s="76">
        <v>1835.67</v>
      </c>
      <c r="E377" s="76">
        <v>462.78</v>
      </c>
      <c r="F377" s="76">
        <v>0.8</v>
      </c>
      <c r="G377" s="76">
        <v>3.56</v>
      </c>
    </row>
    <row r="378" spans="1:7">
      <c r="A378" s="76" t="s">
        <v>502</v>
      </c>
      <c r="B378" s="76" t="s">
        <v>411</v>
      </c>
      <c r="C378" s="76">
        <v>7516.58</v>
      </c>
      <c r="D378" s="76">
        <v>6003.16</v>
      </c>
      <c r="E378" s="76">
        <v>1513.42</v>
      </c>
      <c r="F378" s="76">
        <v>0.8</v>
      </c>
      <c r="G378" s="76">
        <v>4.04</v>
      </c>
    </row>
    <row r="379" spans="1:7">
      <c r="A379" s="76" t="s">
        <v>503</v>
      </c>
      <c r="B379" s="76" t="s">
        <v>411</v>
      </c>
      <c r="C379" s="76">
        <v>15344</v>
      </c>
      <c r="D379" s="76">
        <v>11672.83</v>
      </c>
      <c r="E379" s="76">
        <v>3671.17</v>
      </c>
      <c r="F379" s="76">
        <v>0.76</v>
      </c>
      <c r="G379" s="76">
        <v>3.9</v>
      </c>
    </row>
    <row r="380" spans="1:7">
      <c r="A380" s="76" t="s">
        <v>504</v>
      </c>
      <c r="B380" s="76" t="s">
        <v>411</v>
      </c>
      <c r="C380" s="76">
        <v>1201.81</v>
      </c>
      <c r="D380" s="76">
        <v>959.84</v>
      </c>
      <c r="E380" s="76">
        <v>241.98</v>
      </c>
      <c r="F380" s="76">
        <v>0.8</v>
      </c>
      <c r="G380" s="76">
        <v>4.01</v>
      </c>
    </row>
    <row r="381" spans="1:7">
      <c r="A381" s="76" t="s">
        <v>505</v>
      </c>
      <c r="B381" s="76" t="s">
        <v>411</v>
      </c>
      <c r="C381" s="76">
        <v>8684.99</v>
      </c>
      <c r="D381" s="76">
        <v>6369.72</v>
      </c>
      <c r="E381" s="76">
        <v>2315.27</v>
      </c>
      <c r="F381" s="76">
        <v>0.73</v>
      </c>
      <c r="G381" s="76">
        <v>3.83</v>
      </c>
    </row>
    <row r="382" spans="1:7">
      <c r="A382" s="76" t="s">
        <v>506</v>
      </c>
      <c r="B382" s="76" t="s">
        <v>411</v>
      </c>
      <c r="C382" s="76">
        <v>1739.75</v>
      </c>
      <c r="D382" s="76">
        <v>1291.6600000000001</v>
      </c>
      <c r="E382" s="76">
        <v>448.09</v>
      </c>
      <c r="F382" s="76">
        <v>0.74</v>
      </c>
      <c r="G382" s="76">
        <v>3.87</v>
      </c>
    </row>
    <row r="383" spans="1:7">
      <c r="A383" s="76" t="s">
        <v>818</v>
      </c>
      <c r="B383" s="76" t="s">
        <v>411</v>
      </c>
      <c r="C383" s="76">
        <v>4982.2700000000004</v>
      </c>
      <c r="D383" s="76">
        <v>3979.12</v>
      </c>
      <c r="E383" s="76">
        <v>1003.15</v>
      </c>
      <c r="F383" s="76">
        <v>0.8</v>
      </c>
      <c r="G383" s="76">
        <v>4.05</v>
      </c>
    </row>
    <row r="384" spans="1:7">
      <c r="A384" s="76" t="s">
        <v>507</v>
      </c>
      <c r="B384" s="76" t="s">
        <v>411</v>
      </c>
      <c r="C384" s="76">
        <v>24295.759999999998</v>
      </c>
      <c r="D384" s="76">
        <v>19403.939999999999</v>
      </c>
      <c r="E384" s="76">
        <v>4891.82</v>
      </c>
      <c r="F384" s="76">
        <v>0.8</v>
      </c>
      <c r="G384" s="76">
        <v>3.75</v>
      </c>
    </row>
    <row r="385" spans="1:7">
      <c r="A385" s="76" t="s">
        <v>508</v>
      </c>
      <c r="B385" s="76" t="s">
        <v>411</v>
      </c>
      <c r="C385" s="76">
        <v>1866.74</v>
      </c>
      <c r="D385" s="76">
        <v>1490.88</v>
      </c>
      <c r="E385" s="76">
        <v>375.86</v>
      </c>
      <c r="F385" s="76">
        <v>0.8</v>
      </c>
      <c r="G385" s="76">
        <v>4.0199999999999996</v>
      </c>
    </row>
    <row r="386" spans="1:7">
      <c r="A386" s="76" t="s">
        <v>509</v>
      </c>
      <c r="B386" s="76" t="s">
        <v>411</v>
      </c>
      <c r="C386" s="76">
        <v>4747.97</v>
      </c>
      <c r="D386" s="76">
        <v>3791.99</v>
      </c>
      <c r="E386" s="76">
        <v>955.98</v>
      </c>
      <c r="F386" s="76">
        <v>0.8</v>
      </c>
      <c r="G386" s="76">
        <v>4.07</v>
      </c>
    </row>
    <row r="387" spans="1:7">
      <c r="A387" s="76" t="s">
        <v>510</v>
      </c>
      <c r="B387" s="76" t="s">
        <v>411</v>
      </c>
      <c r="C387" s="76">
        <v>6633.9</v>
      </c>
      <c r="D387" s="76">
        <v>4943.04</v>
      </c>
      <c r="E387" s="76">
        <v>1690.86</v>
      </c>
      <c r="F387" s="76">
        <v>0.75</v>
      </c>
      <c r="G387" s="76">
        <v>3.87</v>
      </c>
    </row>
    <row r="388" spans="1:7">
      <c r="A388" s="76" t="s">
        <v>511</v>
      </c>
      <c r="B388" s="76" t="s">
        <v>411</v>
      </c>
      <c r="C388" s="76">
        <v>6576.69</v>
      </c>
      <c r="D388" s="76">
        <v>4918.38</v>
      </c>
      <c r="E388" s="76">
        <v>1658.31</v>
      </c>
      <c r="F388" s="76">
        <v>0.75</v>
      </c>
      <c r="G388" s="76">
        <v>3.87</v>
      </c>
    </row>
    <row r="389" spans="1:7">
      <c r="A389" s="76" t="s">
        <v>819</v>
      </c>
      <c r="B389" s="76" t="s">
        <v>411</v>
      </c>
      <c r="C389" s="76">
        <v>6395.63</v>
      </c>
      <c r="D389" s="76">
        <v>4840.3500000000004</v>
      </c>
      <c r="E389" s="76">
        <v>1555.28</v>
      </c>
      <c r="F389" s="76">
        <v>0.76</v>
      </c>
      <c r="G389" s="76">
        <v>3.9</v>
      </c>
    </row>
    <row r="391" spans="1:7">
      <c r="A391" s="72"/>
      <c r="B391" s="76" t="s">
        <v>782</v>
      </c>
      <c r="C391" s="76" t="s">
        <v>868</v>
      </c>
      <c r="D391" s="76" t="s">
        <v>867</v>
      </c>
    </row>
    <row r="392" spans="1:7">
      <c r="A392" s="76" t="s">
        <v>563</v>
      </c>
      <c r="B392" s="76" t="s">
        <v>967</v>
      </c>
      <c r="C392" s="76">
        <v>0</v>
      </c>
      <c r="D392" s="76">
        <v>1</v>
      </c>
    </row>
    <row r="393" spans="1:7">
      <c r="A393" s="76" t="s">
        <v>840</v>
      </c>
      <c r="B393" s="76" t="s">
        <v>967</v>
      </c>
      <c r="C393" s="76">
        <v>0</v>
      </c>
      <c r="D393" s="76">
        <v>1</v>
      </c>
    </row>
    <row r="394" spans="1:7">
      <c r="A394" s="76" t="s">
        <v>564</v>
      </c>
      <c r="B394" s="76" t="s">
        <v>967</v>
      </c>
      <c r="C394" s="76">
        <v>762.15</v>
      </c>
      <c r="D394" s="76">
        <v>1</v>
      </c>
    </row>
    <row r="395" spans="1:7">
      <c r="A395" s="76" t="s">
        <v>565</v>
      </c>
      <c r="B395" s="76" t="s">
        <v>967</v>
      </c>
      <c r="C395" s="76">
        <v>769.13</v>
      </c>
      <c r="D395" s="76">
        <v>1</v>
      </c>
    </row>
    <row r="396" spans="1:7">
      <c r="A396" s="76" t="s">
        <v>566</v>
      </c>
      <c r="B396" s="76" t="s">
        <v>967</v>
      </c>
      <c r="C396" s="76">
        <v>947.92</v>
      </c>
      <c r="D396" s="76">
        <v>1</v>
      </c>
    </row>
    <row r="397" spans="1:7">
      <c r="A397" s="76" t="s">
        <v>567</v>
      </c>
      <c r="B397" s="76" t="s">
        <v>967</v>
      </c>
      <c r="C397" s="76">
        <v>964.94</v>
      </c>
      <c r="D397" s="76">
        <v>1</v>
      </c>
    </row>
    <row r="398" spans="1:7">
      <c r="A398" s="76" t="s">
        <v>568</v>
      </c>
      <c r="B398" s="76" t="s">
        <v>967</v>
      </c>
      <c r="C398" s="76">
        <v>768.77</v>
      </c>
      <c r="D398" s="76">
        <v>1</v>
      </c>
    </row>
    <row r="399" spans="1:7">
      <c r="A399" s="76" t="s">
        <v>569</v>
      </c>
      <c r="B399" s="76" t="s">
        <v>967</v>
      </c>
      <c r="C399" s="76">
        <v>76.78</v>
      </c>
      <c r="D399" s="76">
        <v>1</v>
      </c>
    </row>
    <row r="400" spans="1:7">
      <c r="A400" s="76" t="s">
        <v>841</v>
      </c>
      <c r="B400" s="76" t="s">
        <v>967</v>
      </c>
      <c r="C400" s="76">
        <v>0</v>
      </c>
      <c r="D400" s="76">
        <v>1</v>
      </c>
    </row>
    <row r="401" spans="1:4">
      <c r="A401" s="76" t="s">
        <v>570</v>
      </c>
      <c r="B401" s="76" t="s">
        <v>967</v>
      </c>
      <c r="C401" s="76">
        <v>77.72</v>
      </c>
      <c r="D401" s="76">
        <v>1</v>
      </c>
    </row>
    <row r="402" spans="1:4">
      <c r="A402" s="76" t="s">
        <v>842</v>
      </c>
      <c r="B402" s="76" t="s">
        <v>967</v>
      </c>
      <c r="C402" s="76">
        <v>46.34</v>
      </c>
      <c r="D402" s="76">
        <v>1</v>
      </c>
    </row>
    <row r="403" spans="1:4">
      <c r="A403" s="76" t="s">
        <v>571</v>
      </c>
      <c r="B403" s="76" t="s">
        <v>967</v>
      </c>
      <c r="C403" s="76">
        <v>1062.99</v>
      </c>
      <c r="D403" s="76">
        <v>1</v>
      </c>
    </row>
    <row r="404" spans="1:4">
      <c r="A404" s="76" t="s">
        <v>572</v>
      </c>
      <c r="B404" s="76" t="s">
        <v>967</v>
      </c>
      <c r="C404" s="76">
        <v>3048.6</v>
      </c>
      <c r="D404" s="76">
        <v>1</v>
      </c>
    </row>
    <row r="405" spans="1:4">
      <c r="A405" s="76" t="s">
        <v>573</v>
      </c>
      <c r="B405" s="76" t="s">
        <v>967</v>
      </c>
      <c r="C405" s="76">
        <v>2286.4499999999998</v>
      </c>
      <c r="D405" s="76">
        <v>1</v>
      </c>
    </row>
    <row r="406" spans="1:4">
      <c r="A406" s="76" t="s">
        <v>574</v>
      </c>
      <c r="B406" s="76" t="s">
        <v>967</v>
      </c>
      <c r="C406" s="76">
        <v>3048.6</v>
      </c>
      <c r="D406" s="76">
        <v>1</v>
      </c>
    </row>
    <row r="407" spans="1:4">
      <c r="A407" s="76" t="s">
        <v>575</v>
      </c>
      <c r="B407" s="76" t="s">
        <v>967</v>
      </c>
      <c r="C407" s="76">
        <v>925.31</v>
      </c>
      <c r="D407" s="76">
        <v>1</v>
      </c>
    </row>
    <row r="408" spans="1:4">
      <c r="A408" s="76" t="s">
        <v>576</v>
      </c>
      <c r="B408" s="76" t="s">
        <v>967</v>
      </c>
      <c r="C408" s="76">
        <v>898.59</v>
      </c>
      <c r="D408" s="76">
        <v>1</v>
      </c>
    </row>
    <row r="409" spans="1:4">
      <c r="A409" s="76" t="s">
        <v>577</v>
      </c>
      <c r="B409" s="76" t="s">
        <v>967</v>
      </c>
      <c r="C409" s="76">
        <v>3048.6</v>
      </c>
      <c r="D409" s="76">
        <v>1</v>
      </c>
    </row>
    <row r="410" spans="1:4">
      <c r="A410" s="76" t="s">
        <v>578</v>
      </c>
      <c r="B410" s="76" t="s">
        <v>967</v>
      </c>
      <c r="C410" s="76">
        <v>685.08</v>
      </c>
      <c r="D410" s="76">
        <v>1</v>
      </c>
    </row>
    <row r="411" spans="1:4">
      <c r="A411" s="76" t="s">
        <v>579</v>
      </c>
      <c r="B411" s="76" t="s">
        <v>967</v>
      </c>
      <c r="C411" s="76">
        <v>3048.6</v>
      </c>
      <c r="D411" s="76">
        <v>1</v>
      </c>
    </row>
    <row r="412" spans="1:4">
      <c r="A412" s="76" t="s">
        <v>580</v>
      </c>
      <c r="B412" s="76" t="s">
        <v>967</v>
      </c>
      <c r="C412" s="76">
        <v>820.26</v>
      </c>
      <c r="D412" s="76">
        <v>1</v>
      </c>
    </row>
    <row r="413" spans="1:4">
      <c r="A413" s="76" t="s">
        <v>843</v>
      </c>
      <c r="B413" s="76" t="s">
        <v>967</v>
      </c>
      <c r="C413" s="76">
        <v>0</v>
      </c>
      <c r="D413" s="76">
        <v>1</v>
      </c>
    </row>
    <row r="414" spans="1:4">
      <c r="A414" s="76" t="s">
        <v>581</v>
      </c>
      <c r="B414" s="76" t="s">
        <v>967</v>
      </c>
      <c r="C414" s="76">
        <v>187.38</v>
      </c>
      <c r="D414" s="76">
        <v>1</v>
      </c>
    </row>
    <row r="415" spans="1:4">
      <c r="A415" s="76" t="s">
        <v>582</v>
      </c>
      <c r="B415" s="76" t="s">
        <v>967</v>
      </c>
      <c r="C415" s="76">
        <v>108.66</v>
      </c>
      <c r="D415" s="76">
        <v>1</v>
      </c>
    </row>
    <row r="416" spans="1:4">
      <c r="A416" s="76" t="s">
        <v>844</v>
      </c>
      <c r="B416" s="76" t="s">
        <v>967</v>
      </c>
      <c r="C416" s="76">
        <v>84.7</v>
      </c>
      <c r="D416" s="76">
        <v>1</v>
      </c>
    </row>
    <row r="417" spans="1:4">
      <c r="A417" s="76" t="s">
        <v>583</v>
      </c>
      <c r="B417" s="76" t="s">
        <v>967</v>
      </c>
      <c r="C417" s="76">
        <v>1104.79</v>
      </c>
      <c r="D417" s="76">
        <v>1</v>
      </c>
    </row>
    <row r="418" spans="1:4">
      <c r="A418" s="76" t="s">
        <v>584</v>
      </c>
      <c r="B418" s="76" t="s">
        <v>967</v>
      </c>
      <c r="C418" s="76">
        <v>3048.6</v>
      </c>
      <c r="D418" s="76">
        <v>1</v>
      </c>
    </row>
    <row r="419" spans="1:4">
      <c r="A419" s="76" t="s">
        <v>585</v>
      </c>
      <c r="B419" s="76" t="s">
        <v>967</v>
      </c>
      <c r="C419" s="76">
        <v>2384.36</v>
      </c>
      <c r="D419" s="76">
        <v>1</v>
      </c>
    </row>
    <row r="420" spans="1:4">
      <c r="A420" s="76" t="s">
        <v>586</v>
      </c>
      <c r="B420" s="76" t="s">
        <v>967</v>
      </c>
      <c r="C420" s="76">
        <v>3048.6</v>
      </c>
      <c r="D420" s="76">
        <v>1</v>
      </c>
    </row>
    <row r="421" spans="1:4">
      <c r="A421" s="76" t="s">
        <v>587</v>
      </c>
      <c r="B421" s="76" t="s">
        <v>967</v>
      </c>
      <c r="C421" s="76">
        <v>969.56</v>
      </c>
      <c r="D421" s="76">
        <v>1</v>
      </c>
    </row>
    <row r="422" spans="1:4">
      <c r="A422" s="76" t="s">
        <v>588</v>
      </c>
      <c r="B422" s="76" t="s">
        <v>967</v>
      </c>
      <c r="C422" s="76">
        <v>946.89</v>
      </c>
      <c r="D422" s="76">
        <v>1</v>
      </c>
    </row>
    <row r="423" spans="1:4">
      <c r="A423" s="76" t="s">
        <v>589</v>
      </c>
      <c r="B423" s="76" t="s">
        <v>967</v>
      </c>
      <c r="C423" s="76">
        <v>3048.6</v>
      </c>
      <c r="D423" s="76">
        <v>1</v>
      </c>
    </row>
    <row r="424" spans="1:4">
      <c r="A424" s="76" t="s">
        <v>590</v>
      </c>
      <c r="B424" s="76" t="s">
        <v>967</v>
      </c>
      <c r="C424" s="76">
        <v>762.15</v>
      </c>
      <c r="D424" s="76">
        <v>1</v>
      </c>
    </row>
    <row r="425" spans="1:4">
      <c r="A425" s="76" t="s">
        <v>591</v>
      </c>
      <c r="B425" s="76" t="s">
        <v>967</v>
      </c>
      <c r="C425" s="76">
        <v>3048.6</v>
      </c>
      <c r="D425" s="76">
        <v>1</v>
      </c>
    </row>
    <row r="426" spans="1:4">
      <c r="A426" s="76" t="s">
        <v>592</v>
      </c>
      <c r="B426" s="76" t="s">
        <v>967</v>
      </c>
      <c r="C426" s="76">
        <v>884.03</v>
      </c>
      <c r="D426" s="76">
        <v>1</v>
      </c>
    </row>
    <row r="427" spans="1:4">
      <c r="A427" s="76" t="s">
        <v>845</v>
      </c>
      <c r="B427" s="76" t="s">
        <v>967</v>
      </c>
      <c r="C427" s="76">
        <v>0</v>
      </c>
      <c r="D427" s="76">
        <v>1</v>
      </c>
    </row>
    <row r="428" spans="1:4">
      <c r="A428" s="76" t="s">
        <v>593</v>
      </c>
      <c r="B428" s="76" t="s">
        <v>967</v>
      </c>
      <c r="C428" s="76">
        <v>234.24</v>
      </c>
      <c r="D428" s="76">
        <v>1</v>
      </c>
    </row>
    <row r="429" spans="1:4">
      <c r="A429" s="76" t="s">
        <v>594</v>
      </c>
      <c r="B429" s="76" t="s">
        <v>967</v>
      </c>
      <c r="C429" s="76">
        <v>470.88</v>
      </c>
      <c r="D429" s="76">
        <v>1</v>
      </c>
    </row>
    <row r="430" spans="1:4">
      <c r="A430" s="76" t="s">
        <v>846</v>
      </c>
      <c r="B430" s="76" t="s">
        <v>967</v>
      </c>
      <c r="C430" s="76">
        <v>345.83</v>
      </c>
      <c r="D430" s="76">
        <v>1</v>
      </c>
    </row>
    <row r="431" spans="1:4">
      <c r="A431" s="76" t="s">
        <v>595</v>
      </c>
      <c r="B431" s="76" t="s">
        <v>967</v>
      </c>
      <c r="C431" s="76">
        <v>1630.52</v>
      </c>
      <c r="D431" s="76">
        <v>1</v>
      </c>
    </row>
    <row r="432" spans="1:4">
      <c r="A432" s="76" t="s">
        <v>596</v>
      </c>
      <c r="B432" s="76" t="s">
        <v>967</v>
      </c>
      <c r="C432" s="76">
        <v>5071.8599999999997</v>
      </c>
      <c r="D432" s="76">
        <v>1</v>
      </c>
    </row>
    <row r="433" spans="1:4">
      <c r="A433" s="76" t="s">
        <v>597</v>
      </c>
      <c r="B433" s="76" t="s">
        <v>967</v>
      </c>
      <c r="C433" s="76">
        <v>4071.47</v>
      </c>
      <c r="D433" s="76">
        <v>1</v>
      </c>
    </row>
    <row r="434" spans="1:4">
      <c r="A434" s="76" t="s">
        <v>598</v>
      </c>
      <c r="B434" s="76" t="s">
        <v>967</v>
      </c>
      <c r="C434" s="76">
        <v>5071.8599999999997</v>
      </c>
      <c r="D434" s="76">
        <v>1</v>
      </c>
    </row>
    <row r="435" spans="1:4">
      <c r="A435" s="76" t="s">
        <v>599</v>
      </c>
      <c r="B435" s="76" t="s">
        <v>967</v>
      </c>
      <c r="C435" s="76">
        <v>1507.31</v>
      </c>
      <c r="D435" s="76">
        <v>1</v>
      </c>
    </row>
    <row r="436" spans="1:4">
      <c r="A436" s="76" t="s">
        <v>600</v>
      </c>
      <c r="B436" s="76" t="s">
        <v>967</v>
      </c>
      <c r="C436" s="76">
        <v>1486.6</v>
      </c>
      <c r="D436" s="76">
        <v>1</v>
      </c>
    </row>
    <row r="437" spans="1:4">
      <c r="A437" s="76" t="s">
        <v>601</v>
      </c>
      <c r="B437" s="76" t="s">
        <v>967</v>
      </c>
      <c r="C437" s="76">
        <v>5066.88</v>
      </c>
      <c r="D437" s="76">
        <v>1</v>
      </c>
    </row>
    <row r="438" spans="1:4">
      <c r="A438" s="76" t="s">
        <v>602</v>
      </c>
      <c r="B438" s="76" t="s">
        <v>967</v>
      </c>
      <c r="C438" s="76">
        <v>1353.73</v>
      </c>
      <c r="D438" s="76">
        <v>1</v>
      </c>
    </row>
    <row r="439" spans="1:4">
      <c r="A439" s="76" t="s">
        <v>603</v>
      </c>
      <c r="B439" s="76" t="s">
        <v>967</v>
      </c>
      <c r="C439" s="76">
        <v>5042.76</v>
      </c>
      <c r="D439" s="76">
        <v>1</v>
      </c>
    </row>
    <row r="440" spans="1:4">
      <c r="A440" s="76" t="s">
        <v>604</v>
      </c>
      <c r="B440" s="76" t="s">
        <v>967</v>
      </c>
      <c r="C440" s="76">
        <v>1471.34</v>
      </c>
      <c r="D440" s="76">
        <v>1</v>
      </c>
    </row>
    <row r="441" spans="1:4">
      <c r="A441" s="76" t="s">
        <v>847</v>
      </c>
      <c r="B441" s="76" t="s">
        <v>967</v>
      </c>
      <c r="C441" s="76">
        <v>0</v>
      </c>
      <c r="D441" s="76">
        <v>1</v>
      </c>
    </row>
    <row r="442" spans="1:4">
      <c r="A442" s="76" t="s">
        <v>605</v>
      </c>
      <c r="B442" s="76" t="s">
        <v>967</v>
      </c>
      <c r="C442" s="76">
        <v>627.35</v>
      </c>
      <c r="D442" s="76">
        <v>1</v>
      </c>
    </row>
    <row r="443" spans="1:4">
      <c r="A443" s="76" t="s">
        <v>606</v>
      </c>
      <c r="B443" s="76" t="s">
        <v>968</v>
      </c>
      <c r="C443" s="76">
        <v>7230.41</v>
      </c>
      <c r="D443" s="76">
        <v>0.8</v>
      </c>
    </row>
    <row r="444" spans="1:4">
      <c r="A444" s="76" t="s">
        <v>607</v>
      </c>
      <c r="B444" s="76" t="s">
        <v>968</v>
      </c>
      <c r="C444" s="76">
        <v>13237.77</v>
      </c>
      <c r="D444" s="76">
        <v>0.8</v>
      </c>
    </row>
    <row r="445" spans="1:4">
      <c r="A445" s="76" t="s">
        <v>608</v>
      </c>
      <c r="B445" s="76" t="s">
        <v>968</v>
      </c>
      <c r="C445" s="76">
        <v>1156.06</v>
      </c>
      <c r="D445" s="76">
        <v>0.8</v>
      </c>
    </row>
    <row r="446" spans="1:4">
      <c r="A446" s="76" t="s">
        <v>609</v>
      </c>
      <c r="B446" s="76" t="s">
        <v>968</v>
      </c>
      <c r="C446" s="76">
        <v>6871.91</v>
      </c>
      <c r="D446" s="76">
        <v>0.8</v>
      </c>
    </row>
    <row r="447" spans="1:4">
      <c r="A447" s="76" t="s">
        <v>610</v>
      </c>
      <c r="B447" s="76" t="s">
        <v>968</v>
      </c>
      <c r="C447" s="76">
        <v>1417.64</v>
      </c>
      <c r="D447" s="76">
        <v>0.8</v>
      </c>
    </row>
    <row r="448" spans="1:4">
      <c r="A448" s="76" t="s">
        <v>848</v>
      </c>
      <c r="B448" s="76" t="s">
        <v>968</v>
      </c>
      <c r="C448" s="76">
        <v>4415.0200000000004</v>
      </c>
      <c r="D448" s="76">
        <v>0.8</v>
      </c>
    </row>
    <row r="449" spans="1:8">
      <c r="A449" s="76" t="s">
        <v>611</v>
      </c>
      <c r="B449" s="76" t="s">
        <v>968</v>
      </c>
      <c r="C449" s="76">
        <v>21703.53</v>
      </c>
      <c r="D449" s="76">
        <v>0.8</v>
      </c>
    </row>
    <row r="450" spans="1:8">
      <c r="A450" s="76" t="s">
        <v>612</v>
      </c>
      <c r="B450" s="76" t="s">
        <v>968</v>
      </c>
      <c r="C450" s="76">
        <v>1795.67</v>
      </c>
      <c r="D450" s="76">
        <v>0.8</v>
      </c>
    </row>
    <row r="451" spans="1:8">
      <c r="A451" s="76" t="s">
        <v>613</v>
      </c>
      <c r="B451" s="76" t="s">
        <v>968</v>
      </c>
      <c r="C451" s="76">
        <v>4567.21</v>
      </c>
      <c r="D451" s="76">
        <v>0.78</v>
      </c>
    </row>
    <row r="452" spans="1:8">
      <c r="A452" s="76" t="s">
        <v>614</v>
      </c>
      <c r="B452" s="76" t="s">
        <v>968</v>
      </c>
      <c r="C452" s="76">
        <v>5452.1</v>
      </c>
      <c r="D452" s="76">
        <v>0.8</v>
      </c>
    </row>
    <row r="453" spans="1:8">
      <c r="A453" s="76" t="s">
        <v>615</v>
      </c>
      <c r="B453" s="76" t="s">
        <v>968</v>
      </c>
      <c r="C453" s="76">
        <v>5452.1</v>
      </c>
      <c r="D453" s="76">
        <v>0.8</v>
      </c>
    </row>
    <row r="454" spans="1:8">
      <c r="A454" s="76" t="s">
        <v>849</v>
      </c>
      <c r="B454" s="76" t="s">
        <v>968</v>
      </c>
      <c r="C454" s="76">
        <v>5452.1</v>
      </c>
      <c r="D454" s="76">
        <v>0.8</v>
      </c>
    </row>
    <row r="456" spans="1:8">
      <c r="A456" s="72"/>
      <c r="B456" s="76" t="s">
        <v>782</v>
      </c>
      <c r="C456" s="76" t="s">
        <v>969</v>
      </c>
      <c r="D456" s="76" t="s">
        <v>970</v>
      </c>
      <c r="E456" s="76" t="s">
        <v>971</v>
      </c>
      <c r="F456" s="76" t="s">
        <v>972</v>
      </c>
      <c r="G456" s="76" t="s">
        <v>512</v>
      </c>
      <c r="H456" s="76" t="s">
        <v>513</v>
      </c>
    </row>
    <row r="457" spans="1:8">
      <c r="A457" s="76" t="s">
        <v>514</v>
      </c>
      <c r="B457" s="76" t="s">
        <v>515</v>
      </c>
      <c r="C457" s="76">
        <v>0.25</v>
      </c>
      <c r="D457" s="76">
        <v>50</v>
      </c>
      <c r="E457" s="76">
        <v>0</v>
      </c>
      <c r="F457" s="76">
        <v>0</v>
      </c>
      <c r="G457" s="76">
        <v>1</v>
      </c>
      <c r="H457" s="76" t="s">
        <v>516</v>
      </c>
    </row>
    <row r="458" spans="1:8">
      <c r="A458" s="76" t="s">
        <v>820</v>
      </c>
      <c r="B458" s="76" t="s">
        <v>515</v>
      </c>
      <c r="C458" s="76">
        <v>0.25</v>
      </c>
      <c r="D458" s="76">
        <v>50</v>
      </c>
      <c r="E458" s="76">
        <v>0</v>
      </c>
      <c r="F458" s="76">
        <v>0</v>
      </c>
      <c r="G458" s="76">
        <v>1</v>
      </c>
      <c r="H458" s="76" t="s">
        <v>516</v>
      </c>
    </row>
    <row r="459" spans="1:8">
      <c r="A459" s="76" t="s">
        <v>517</v>
      </c>
      <c r="B459" s="76" t="s">
        <v>518</v>
      </c>
      <c r="C459" s="76">
        <v>0.52</v>
      </c>
      <c r="D459" s="76">
        <v>330.9</v>
      </c>
      <c r="E459" s="76">
        <v>0.1</v>
      </c>
      <c r="F459" s="76">
        <v>61.33</v>
      </c>
      <c r="G459" s="76">
        <v>1</v>
      </c>
      <c r="H459" s="76" t="s">
        <v>519</v>
      </c>
    </row>
    <row r="460" spans="1:8">
      <c r="A460" s="76" t="s">
        <v>520</v>
      </c>
      <c r="B460" s="76" t="s">
        <v>518</v>
      </c>
      <c r="C460" s="76">
        <v>0.52</v>
      </c>
      <c r="D460" s="76">
        <v>330.9</v>
      </c>
      <c r="E460" s="76">
        <v>0.1</v>
      </c>
      <c r="F460" s="76">
        <v>62.86</v>
      </c>
      <c r="G460" s="76">
        <v>1</v>
      </c>
      <c r="H460" s="76" t="s">
        <v>519</v>
      </c>
    </row>
    <row r="461" spans="1:8">
      <c r="A461" s="76" t="s">
        <v>521</v>
      </c>
      <c r="B461" s="76" t="s">
        <v>518</v>
      </c>
      <c r="C461" s="76">
        <v>0.52</v>
      </c>
      <c r="D461" s="76">
        <v>330.9</v>
      </c>
      <c r="E461" s="76">
        <v>0.1</v>
      </c>
      <c r="F461" s="76">
        <v>64.33</v>
      </c>
      <c r="G461" s="76">
        <v>1</v>
      </c>
      <c r="H461" s="76" t="s">
        <v>519</v>
      </c>
    </row>
    <row r="462" spans="1:8">
      <c r="A462" s="76" t="s">
        <v>522</v>
      </c>
      <c r="B462" s="76" t="s">
        <v>518</v>
      </c>
      <c r="C462" s="76">
        <v>0.52</v>
      </c>
      <c r="D462" s="76">
        <v>330.9</v>
      </c>
      <c r="E462" s="76">
        <v>0.08</v>
      </c>
      <c r="F462" s="76">
        <v>47.98</v>
      </c>
      <c r="G462" s="76">
        <v>1</v>
      </c>
      <c r="H462" s="76" t="s">
        <v>519</v>
      </c>
    </row>
    <row r="463" spans="1:8">
      <c r="A463" s="76" t="s">
        <v>523</v>
      </c>
      <c r="B463" s="76" t="s">
        <v>518</v>
      </c>
      <c r="C463" s="76">
        <v>0.52</v>
      </c>
      <c r="D463" s="76">
        <v>330.9</v>
      </c>
      <c r="E463" s="76">
        <v>0.08</v>
      </c>
      <c r="F463" s="76">
        <v>52.56</v>
      </c>
      <c r="G463" s="76">
        <v>1</v>
      </c>
      <c r="H463" s="76" t="s">
        <v>519</v>
      </c>
    </row>
    <row r="464" spans="1:8">
      <c r="A464" s="76" t="s">
        <v>524</v>
      </c>
      <c r="B464" s="76" t="s">
        <v>515</v>
      </c>
      <c r="C464" s="76">
        <v>0.25</v>
      </c>
      <c r="D464" s="76">
        <v>50</v>
      </c>
      <c r="E464" s="76">
        <v>0</v>
      </c>
      <c r="F464" s="76">
        <v>0.52</v>
      </c>
      <c r="G464" s="76">
        <v>1</v>
      </c>
      <c r="H464" s="76" t="s">
        <v>516</v>
      </c>
    </row>
    <row r="465" spans="1:8">
      <c r="A465" s="76" t="s">
        <v>821</v>
      </c>
      <c r="B465" s="76" t="s">
        <v>515</v>
      </c>
      <c r="C465" s="76">
        <v>0.25</v>
      </c>
      <c r="D465" s="76">
        <v>50</v>
      </c>
      <c r="E465" s="76">
        <v>0</v>
      </c>
      <c r="F465" s="76">
        <v>0</v>
      </c>
      <c r="G465" s="76">
        <v>1</v>
      </c>
      <c r="H465" s="76" t="s">
        <v>516</v>
      </c>
    </row>
    <row r="466" spans="1:8">
      <c r="A466" s="76" t="s">
        <v>525</v>
      </c>
      <c r="B466" s="76" t="s">
        <v>515</v>
      </c>
      <c r="C466" s="76">
        <v>0.25</v>
      </c>
      <c r="D466" s="76">
        <v>50</v>
      </c>
      <c r="E466" s="76">
        <v>0</v>
      </c>
      <c r="F466" s="76">
        <v>0.53</v>
      </c>
      <c r="G466" s="76">
        <v>1</v>
      </c>
      <c r="H466" s="76" t="s">
        <v>516</v>
      </c>
    </row>
    <row r="467" spans="1:8">
      <c r="A467" s="76" t="s">
        <v>822</v>
      </c>
      <c r="B467" s="76" t="s">
        <v>515</v>
      </c>
      <c r="C467" s="76">
        <v>0.25</v>
      </c>
      <c r="D467" s="76">
        <v>50</v>
      </c>
      <c r="E467" s="76">
        <v>0</v>
      </c>
      <c r="F467" s="76">
        <v>0.31</v>
      </c>
      <c r="G467" s="76">
        <v>1</v>
      </c>
      <c r="H467" s="76" t="s">
        <v>516</v>
      </c>
    </row>
    <row r="468" spans="1:8">
      <c r="A468" s="76" t="s">
        <v>526</v>
      </c>
      <c r="B468" s="76" t="s">
        <v>518</v>
      </c>
      <c r="C468" s="76">
        <v>0.52</v>
      </c>
      <c r="D468" s="76">
        <v>330.9</v>
      </c>
      <c r="E468" s="76">
        <v>0.14000000000000001</v>
      </c>
      <c r="F468" s="76">
        <v>87.27</v>
      </c>
      <c r="G468" s="76">
        <v>1</v>
      </c>
      <c r="H468" s="76" t="s">
        <v>519</v>
      </c>
    </row>
    <row r="469" spans="1:8">
      <c r="A469" s="76" t="s">
        <v>527</v>
      </c>
      <c r="B469" s="76" t="s">
        <v>518</v>
      </c>
      <c r="C469" s="76">
        <v>0.52</v>
      </c>
      <c r="D469" s="76">
        <v>330.9</v>
      </c>
      <c r="E469" s="76">
        <v>0.5</v>
      </c>
      <c r="F469" s="76">
        <v>319.19</v>
      </c>
      <c r="G469" s="76">
        <v>1</v>
      </c>
      <c r="H469" s="76" t="s">
        <v>519</v>
      </c>
    </row>
    <row r="470" spans="1:8">
      <c r="A470" s="76" t="s">
        <v>528</v>
      </c>
      <c r="B470" s="76" t="s">
        <v>518</v>
      </c>
      <c r="C470" s="76">
        <v>0.52</v>
      </c>
      <c r="D470" s="76">
        <v>330.9</v>
      </c>
      <c r="E470" s="76">
        <v>0.41</v>
      </c>
      <c r="F470" s="76">
        <v>262.37</v>
      </c>
      <c r="G470" s="76">
        <v>1</v>
      </c>
      <c r="H470" s="76" t="s">
        <v>519</v>
      </c>
    </row>
    <row r="471" spans="1:8">
      <c r="A471" s="76" t="s">
        <v>529</v>
      </c>
      <c r="B471" s="76" t="s">
        <v>518</v>
      </c>
      <c r="C471" s="76">
        <v>0.52</v>
      </c>
      <c r="D471" s="76">
        <v>330.9</v>
      </c>
      <c r="E471" s="76">
        <v>0.49</v>
      </c>
      <c r="F471" s="76">
        <v>308.8</v>
      </c>
      <c r="G471" s="76">
        <v>1</v>
      </c>
      <c r="H471" s="76" t="s">
        <v>519</v>
      </c>
    </row>
    <row r="472" spans="1:8">
      <c r="A472" s="76" t="s">
        <v>530</v>
      </c>
      <c r="B472" s="76" t="s">
        <v>518</v>
      </c>
      <c r="C472" s="76">
        <v>0.52</v>
      </c>
      <c r="D472" s="76">
        <v>330.9</v>
      </c>
      <c r="E472" s="76">
        <v>0.13</v>
      </c>
      <c r="F472" s="76">
        <v>85.06</v>
      </c>
      <c r="G472" s="76">
        <v>1</v>
      </c>
      <c r="H472" s="76" t="s">
        <v>519</v>
      </c>
    </row>
    <row r="473" spans="1:8">
      <c r="A473" s="76" t="s">
        <v>531</v>
      </c>
      <c r="B473" s="76" t="s">
        <v>518</v>
      </c>
      <c r="C473" s="76">
        <v>0.52</v>
      </c>
      <c r="D473" s="76">
        <v>330.9</v>
      </c>
      <c r="E473" s="76">
        <v>0.11</v>
      </c>
      <c r="F473" s="76">
        <v>68.209999999999994</v>
      </c>
      <c r="G473" s="76">
        <v>1</v>
      </c>
      <c r="H473" s="76" t="s">
        <v>519</v>
      </c>
    </row>
    <row r="474" spans="1:8">
      <c r="A474" s="76" t="s">
        <v>532</v>
      </c>
      <c r="B474" s="76" t="s">
        <v>518</v>
      </c>
      <c r="C474" s="76">
        <v>0.52</v>
      </c>
      <c r="D474" s="76">
        <v>330.9</v>
      </c>
      <c r="E474" s="76">
        <v>0.42</v>
      </c>
      <c r="F474" s="76">
        <v>269.86</v>
      </c>
      <c r="G474" s="76">
        <v>1</v>
      </c>
      <c r="H474" s="76" t="s">
        <v>519</v>
      </c>
    </row>
    <row r="475" spans="1:8">
      <c r="A475" s="76" t="s">
        <v>533</v>
      </c>
      <c r="B475" s="76" t="s">
        <v>518</v>
      </c>
      <c r="C475" s="76">
        <v>0.52</v>
      </c>
      <c r="D475" s="76">
        <v>330.9</v>
      </c>
      <c r="E475" s="76">
        <v>0.13</v>
      </c>
      <c r="F475" s="76">
        <v>85.89</v>
      </c>
      <c r="G475" s="76">
        <v>1</v>
      </c>
      <c r="H475" s="76" t="s">
        <v>519</v>
      </c>
    </row>
    <row r="476" spans="1:8">
      <c r="A476" s="76" t="s">
        <v>534</v>
      </c>
      <c r="B476" s="76" t="s">
        <v>518</v>
      </c>
      <c r="C476" s="76">
        <v>0.52</v>
      </c>
      <c r="D476" s="76">
        <v>330.9</v>
      </c>
      <c r="E476" s="76">
        <v>0.38</v>
      </c>
      <c r="F476" s="76">
        <v>244.22</v>
      </c>
      <c r="G476" s="76">
        <v>1</v>
      </c>
      <c r="H476" s="76" t="s">
        <v>519</v>
      </c>
    </row>
    <row r="477" spans="1:8">
      <c r="A477" s="76" t="s">
        <v>535</v>
      </c>
      <c r="B477" s="76" t="s">
        <v>518</v>
      </c>
      <c r="C477" s="76">
        <v>0.52</v>
      </c>
      <c r="D477" s="76">
        <v>330.9</v>
      </c>
      <c r="E477" s="76">
        <v>0.11</v>
      </c>
      <c r="F477" s="76">
        <v>68.88</v>
      </c>
      <c r="G477" s="76">
        <v>1</v>
      </c>
      <c r="H477" s="76" t="s">
        <v>519</v>
      </c>
    </row>
    <row r="478" spans="1:8">
      <c r="A478" s="76" t="s">
        <v>823</v>
      </c>
      <c r="B478" s="76" t="s">
        <v>515</v>
      </c>
      <c r="C478" s="76">
        <v>0.25</v>
      </c>
      <c r="D478" s="76">
        <v>50</v>
      </c>
      <c r="E478" s="76">
        <v>0</v>
      </c>
      <c r="F478" s="76">
        <v>0</v>
      </c>
      <c r="G478" s="76">
        <v>1</v>
      </c>
      <c r="H478" s="76" t="s">
        <v>516</v>
      </c>
    </row>
    <row r="479" spans="1:8">
      <c r="A479" s="76" t="s">
        <v>536</v>
      </c>
      <c r="B479" s="76" t="s">
        <v>515</v>
      </c>
      <c r="C479" s="76">
        <v>0.25</v>
      </c>
      <c r="D479" s="76">
        <v>50</v>
      </c>
      <c r="E479" s="76">
        <v>0.01</v>
      </c>
      <c r="F479" s="76">
        <v>1.27</v>
      </c>
      <c r="G479" s="76">
        <v>1</v>
      </c>
      <c r="H479" s="76" t="s">
        <v>516</v>
      </c>
    </row>
    <row r="480" spans="1:8">
      <c r="A480" s="76" t="s">
        <v>537</v>
      </c>
      <c r="B480" s="76" t="s">
        <v>515</v>
      </c>
      <c r="C480" s="76">
        <v>0.25</v>
      </c>
      <c r="D480" s="76">
        <v>50</v>
      </c>
      <c r="E480" s="76">
        <v>0</v>
      </c>
      <c r="F480" s="76">
        <v>0.74</v>
      </c>
      <c r="G480" s="76">
        <v>1</v>
      </c>
      <c r="H480" s="76" t="s">
        <v>516</v>
      </c>
    </row>
    <row r="481" spans="1:8">
      <c r="A481" s="76" t="s">
        <v>824</v>
      </c>
      <c r="B481" s="76" t="s">
        <v>515</v>
      </c>
      <c r="C481" s="76">
        <v>0.25</v>
      </c>
      <c r="D481" s="76">
        <v>50</v>
      </c>
      <c r="E481" s="76">
        <v>0</v>
      </c>
      <c r="F481" s="76">
        <v>0.56999999999999995</v>
      </c>
      <c r="G481" s="76">
        <v>1</v>
      </c>
      <c r="H481" s="76" t="s">
        <v>516</v>
      </c>
    </row>
    <row r="482" spans="1:8">
      <c r="A482" s="76" t="s">
        <v>538</v>
      </c>
      <c r="B482" s="76" t="s">
        <v>518</v>
      </c>
      <c r="C482" s="76">
        <v>0.52</v>
      </c>
      <c r="D482" s="76">
        <v>330.9</v>
      </c>
      <c r="E482" s="76">
        <v>0.14000000000000001</v>
      </c>
      <c r="F482" s="76">
        <v>86.13</v>
      </c>
      <c r="G482" s="76">
        <v>1</v>
      </c>
      <c r="H482" s="76" t="s">
        <v>519</v>
      </c>
    </row>
    <row r="483" spans="1:8">
      <c r="A483" s="76" t="s">
        <v>539</v>
      </c>
      <c r="B483" s="76" t="s">
        <v>518</v>
      </c>
      <c r="C483" s="76">
        <v>0.52</v>
      </c>
      <c r="D483" s="76">
        <v>330.9</v>
      </c>
      <c r="E483" s="76">
        <v>0.5</v>
      </c>
      <c r="F483" s="76">
        <v>318.98</v>
      </c>
      <c r="G483" s="76">
        <v>1</v>
      </c>
      <c r="H483" s="76" t="s">
        <v>519</v>
      </c>
    </row>
    <row r="484" spans="1:8">
      <c r="A484" s="76" t="s">
        <v>540</v>
      </c>
      <c r="B484" s="76" t="s">
        <v>518</v>
      </c>
      <c r="C484" s="76">
        <v>0.52</v>
      </c>
      <c r="D484" s="76">
        <v>330.9</v>
      </c>
      <c r="E484" s="76">
        <v>0.42</v>
      </c>
      <c r="F484" s="76">
        <v>269.68</v>
      </c>
      <c r="G484" s="76">
        <v>1</v>
      </c>
      <c r="H484" s="76" t="s">
        <v>519</v>
      </c>
    </row>
    <row r="485" spans="1:8">
      <c r="A485" s="76" t="s">
        <v>541</v>
      </c>
      <c r="B485" s="76" t="s">
        <v>518</v>
      </c>
      <c r="C485" s="76">
        <v>0.52</v>
      </c>
      <c r="D485" s="76">
        <v>330.9</v>
      </c>
      <c r="E485" s="76">
        <v>0.5</v>
      </c>
      <c r="F485" s="76">
        <v>318.55</v>
      </c>
      <c r="G485" s="76">
        <v>1</v>
      </c>
      <c r="H485" s="76" t="s">
        <v>519</v>
      </c>
    </row>
    <row r="486" spans="1:8">
      <c r="A486" s="76" t="s">
        <v>542</v>
      </c>
      <c r="B486" s="76" t="s">
        <v>518</v>
      </c>
      <c r="C486" s="76">
        <v>0.52</v>
      </c>
      <c r="D486" s="76">
        <v>330.9</v>
      </c>
      <c r="E486" s="76">
        <v>0.14000000000000001</v>
      </c>
      <c r="F486" s="76">
        <v>87.97</v>
      </c>
      <c r="G486" s="76">
        <v>1</v>
      </c>
      <c r="H486" s="76" t="s">
        <v>519</v>
      </c>
    </row>
    <row r="487" spans="1:8">
      <c r="A487" s="76" t="s">
        <v>543</v>
      </c>
      <c r="B487" s="76" t="s">
        <v>518</v>
      </c>
      <c r="C487" s="76">
        <v>0.52</v>
      </c>
      <c r="D487" s="76">
        <v>330.9</v>
      </c>
      <c r="E487" s="76">
        <v>0.11</v>
      </c>
      <c r="F487" s="76">
        <v>71.150000000000006</v>
      </c>
      <c r="G487" s="76">
        <v>1</v>
      </c>
      <c r="H487" s="76" t="s">
        <v>519</v>
      </c>
    </row>
    <row r="488" spans="1:8">
      <c r="A488" s="76" t="s">
        <v>544</v>
      </c>
      <c r="B488" s="76" t="s">
        <v>518</v>
      </c>
      <c r="C488" s="76">
        <v>0.52</v>
      </c>
      <c r="D488" s="76">
        <v>330.9</v>
      </c>
      <c r="E488" s="76">
        <v>0.41</v>
      </c>
      <c r="F488" s="76">
        <v>258.58999999999997</v>
      </c>
      <c r="G488" s="76">
        <v>1</v>
      </c>
      <c r="H488" s="76" t="s">
        <v>519</v>
      </c>
    </row>
    <row r="489" spans="1:8">
      <c r="A489" s="76" t="s">
        <v>545</v>
      </c>
      <c r="B489" s="76" t="s">
        <v>518</v>
      </c>
      <c r="C489" s="76">
        <v>0.52</v>
      </c>
      <c r="D489" s="76">
        <v>330.9</v>
      </c>
      <c r="E489" s="76">
        <v>0.11</v>
      </c>
      <c r="F489" s="76">
        <v>68.73</v>
      </c>
      <c r="G489" s="76">
        <v>1</v>
      </c>
      <c r="H489" s="76" t="s">
        <v>519</v>
      </c>
    </row>
    <row r="490" spans="1:8">
      <c r="A490" s="76" t="s">
        <v>546</v>
      </c>
      <c r="B490" s="76" t="s">
        <v>518</v>
      </c>
      <c r="C490" s="76">
        <v>0.52</v>
      </c>
      <c r="D490" s="76">
        <v>330.9</v>
      </c>
      <c r="E490" s="76">
        <v>0.4</v>
      </c>
      <c r="F490" s="76">
        <v>254.17</v>
      </c>
      <c r="G490" s="76">
        <v>1</v>
      </c>
      <c r="H490" s="76" t="s">
        <v>519</v>
      </c>
    </row>
    <row r="491" spans="1:8">
      <c r="A491" s="76" t="s">
        <v>547</v>
      </c>
      <c r="B491" s="76" t="s">
        <v>518</v>
      </c>
      <c r="C491" s="76">
        <v>0.52</v>
      </c>
      <c r="D491" s="76">
        <v>330.9</v>
      </c>
      <c r="E491" s="76">
        <v>0.11</v>
      </c>
      <c r="F491" s="76">
        <v>71.14</v>
      </c>
      <c r="G491" s="76">
        <v>1</v>
      </c>
      <c r="H491" s="76" t="s">
        <v>519</v>
      </c>
    </row>
    <row r="492" spans="1:8">
      <c r="A492" s="76" t="s">
        <v>825</v>
      </c>
      <c r="B492" s="76" t="s">
        <v>515</v>
      </c>
      <c r="C492" s="76">
        <v>0.25</v>
      </c>
      <c r="D492" s="76">
        <v>50</v>
      </c>
      <c r="E492" s="76">
        <v>0</v>
      </c>
      <c r="F492" s="76">
        <v>0</v>
      </c>
      <c r="G492" s="76">
        <v>1</v>
      </c>
      <c r="H492" s="76" t="s">
        <v>516</v>
      </c>
    </row>
    <row r="493" spans="1:8">
      <c r="A493" s="76" t="s">
        <v>548</v>
      </c>
      <c r="B493" s="76" t="s">
        <v>515</v>
      </c>
      <c r="C493" s="76">
        <v>0.25</v>
      </c>
      <c r="D493" s="76">
        <v>50</v>
      </c>
      <c r="E493" s="76">
        <v>0.01</v>
      </c>
      <c r="F493" s="76">
        <v>1.59</v>
      </c>
      <c r="G493" s="76">
        <v>1</v>
      </c>
      <c r="H493" s="76" t="s">
        <v>516</v>
      </c>
    </row>
    <row r="494" spans="1:8">
      <c r="A494" s="76" t="s">
        <v>549</v>
      </c>
      <c r="B494" s="76" t="s">
        <v>515</v>
      </c>
      <c r="C494" s="76">
        <v>0.25</v>
      </c>
      <c r="D494" s="76">
        <v>50</v>
      </c>
      <c r="E494" s="76">
        <v>0.02</v>
      </c>
      <c r="F494" s="76">
        <v>3.19</v>
      </c>
      <c r="G494" s="76">
        <v>1</v>
      </c>
      <c r="H494" s="76" t="s">
        <v>516</v>
      </c>
    </row>
    <row r="495" spans="1:8">
      <c r="A495" s="76" t="s">
        <v>826</v>
      </c>
      <c r="B495" s="76" t="s">
        <v>515</v>
      </c>
      <c r="C495" s="76">
        <v>0.25</v>
      </c>
      <c r="D495" s="76">
        <v>50</v>
      </c>
      <c r="E495" s="76">
        <v>0.01</v>
      </c>
      <c r="F495" s="76">
        <v>2.34</v>
      </c>
      <c r="G495" s="76">
        <v>1</v>
      </c>
      <c r="H495" s="76" t="s">
        <v>516</v>
      </c>
    </row>
    <row r="496" spans="1:8">
      <c r="A496" s="76" t="s">
        <v>550</v>
      </c>
      <c r="B496" s="76" t="s">
        <v>518</v>
      </c>
      <c r="C496" s="76">
        <v>0.52</v>
      </c>
      <c r="D496" s="76">
        <v>330.9</v>
      </c>
      <c r="E496" s="76">
        <v>0.16</v>
      </c>
      <c r="F496" s="76">
        <v>101.97</v>
      </c>
      <c r="G496" s="76">
        <v>1</v>
      </c>
      <c r="H496" s="76" t="s">
        <v>519</v>
      </c>
    </row>
    <row r="497" spans="1:8">
      <c r="A497" s="76" t="s">
        <v>551</v>
      </c>
      <c r="B497" s="76" t="s">
        <v>518</v>
      </c>
      <c r="C497" s="76">
        <v>0.52</v>
      </c>
      <c r="D497" s="76">
        <v>330.9</v>
      </c>
      <c r="E497" s="76">
        <v>0.59</v>
      </c>
      <c r="F497" s="76">
        <v>376.01</v>
      </c>
      <c r="G497" s="76">
        <v>1</v>
      </c>
      <c r="H497" s="76" t="s">
        <v>519</v>
      </c>
    </row>
    <row r="498" spans="1:8">
      <c r="A498" s="76" t="s">
        <v>552</v>
      </c>
      <c r="B498" s="76" t="s">
        <v>518</v>
      </c>
      <c r="C498" s="76">
        <v>0.52</v>
      </c>
      <c r="D498" s="76">
        <v>330.9</v>
      </c>
      <c r="E498" s="76">
        <v>0.5</v>
      </c>
      <c r="F498" s="76">
        <v>315.85000000000002</v>
      </c>
      <c r="G498" s="76">
        <v>1</v>
      </c>
      <c r="H498" s="76" t="s">
        <v>519</v>
      </c>
    </row>
    <row r="499" spans="1:8">
      <c r="A499" s="76" t="s">
        <v>553</v>
      </c>
      <c r="B499" s="76" t="s">
        <v>518</v>
      </c>
      <c r="C499" s="76">
        <v>0.52</v>
      </c>
      <c r="D499" s="76">
        <v>330.9</v>
      </c>
      <c r="E499" s="76">
        <v>0.59</v>
      </c>
      <c r="F499" s="76">
        <v>376.32</v>
      </c>
      <c r="G499" s="76">
        <v>1</v>
      </c>
      <c r="H499" s="76" t="s">
        <v>519</v>
      </c>
    </row>
    <row r="500" spans="1:8">
      <c r="A500" s="76" t="s">
        <v>554</v>
      </c>
      <c r="B500" s="76" t="s">
        <v>518</v>
      </c>
      <c r="C500" s="76">
        <v>0.52</v>
      </c>
      <c r="D500" s="76">
        <v>330.9</v>
      </c>
      <c r="E500" s="76">
        <v>0.16</v>
      </c>
      <c r="F500" s="76">
        <v>103.94</v>
      </c>
      <c r="G500" s="76">
        <v>1</v>
      </c>
      <c r="H500" s="76" t="s">
        <v>519</v>
      </c>
    </row>
    <row r="501" spans="1:8">
      <c r="A501" s="76" t="s">
        <v>555</v>
      </c>
      <c r="B501" s="76" t="s">
        <v>518</v>
      </c>
      <c r="C501" s="76">
        <v>0.52</v>
      </c>
      <c r="D501" s="76">
        <v>330.9</v>
      </c>
      <c r="E501" s="76">
        <v>0.14000000000000001</v>
      </c>
      <c r="F501" s="76">
        <v>88.37</v>
      </c>
      <c r="G501" s="76">
        <v>1</v>
      </c>
      <c r="H501" s="76" t="s">
        <v>519</v>
      </c>
    </row>
    <row r="502" spans="1:8">
      <c r="A502" s="76" t="s">
        <v>556</v>
      </c>
      <c r="B502" s="76" t="s">
        <v>518</v>
      </c>
      <c r="C502" s="76">
        <v>0.52</v>
      </c>
      <c r="D502" s="76">
        <v>330.9</v>
      </c>
      <c r="E502" s="76">
        <v>0.5</v>
      </c>
      <c r="F502" s="76">
        <v>319.2</v>
      </c>
      <c r="G502" s="76">
        <v>1</v>
      </c>
      <c r="H502" s="76" t="s">
        <v>519</v>
      </c>
    </row>
    <row r="503" spans="1:8">
      <c r="A503" s="76" t="s">
        <v>557</v>
      </c>
      <c r="B503" s="76" t="s">
        <v>518</v>
      </c>
      <c r="C503" s="76">
        <v>0.52</v>
      </c>
      <c r="D503" s="76">
        <v>330.9</v>
      </c>
      <c r="E503" s="76">
        <v>0.13</v>
      </c>
      <c r="F503" s="76">
        <v>83.23</v>
      </c>
      <c r="G503" s="76">
        <v>1</v>
      </c>
      <c r="H503" s="76" t="s">
        <v>519</v>
      </c>
    </row>
    <row r="504" spans="1:8">
      <c r="A504" s="76" t="s">
        <v>558</v>
      </c>
      <c r="B504" s="76" t="s">
        <v>518</v>
      </c>
      <c r="C504" s="76">
        <v>0.52</v>
      </c>
      <c r="D504" s="76">
        <v>330.9</v>
      </c>
      <c r="E504" s="76">
        <v>0.5</v>
      </c>
      <c r="F504" s="76">
        <v>316.58</v>
      </c>
      <c r="G504" s="76">
        <v>1</v>
      </c>
      <c r="H504" s="76" t="s">
        <v>519</v>
      </c>
    </row>
    <row r="505" spans="1:8">
      <c r="A505" s="76" t="s">
        <v>559</v>
      </c>
      <c r="B505" s="76" t="s">
        <v>518</v>
      </c>
      <c r="C505" s="76">
        <v>0.52</v>
      </c>
      <c r="D505" s="76">
        <v>330.9</v>
      </c>
      <c r="E505" s="76">
        <v>0.14000000000000001</v>
      </c>
      <c r="F505" s="76">
        <v>88.36</v>
      </c>
      <c r="G505" s="76">
        <v>1</v>
      </c>
      <c r="H505" s="76" t="s">
        <v>519</v>
      </c>
    </row>
    <row r="506" spans="1:8">
      <c r="A506" s="76" t="s">
        <v>827</v>
      </c>
      <c r="B506" s="76" t="s">
        <v>515</v>
      </c>
      <c r="C506" s="76">
        <v>0.25</v>
      </c>
      <c r="D506" s="76">
        <v>50</v>
      </c>
      <c r="E506" s="76">
        <v>0</v>
      </c>
      <c r="F506" s="76">
        <v>0</v>
      </c>
      <c r="G506" s="76">
        <v>1</v>
      </c>
      <c r="H506" s="76" t="s">
        <v>516</v>
      </c>
    </row>
    <row r="507" spans="1:8">
      <c r="A507" s="76" t="s">
        <v>560</v>
      </c>
      <c r="B507" s="76" t="s">
        <v>515</v>
      </c>
      <c r="C507" s="76">
        <v>0.25</v>
      </c>
      <c r="D507" s="76">
        <v>50</v>
      </c>
      <c r="E507" s="76">
        <v>0.02</v>
      </c>
      <c r="F507" s="76">
        <v>4.25</v>
      </c>
      <c r="G507" s="76">
        <v>1</v>
      </c>
      <c r="H507" s="76" t="s">
        <v>516</v>
      </c>
    </row>
    <row r="508" spans="1:8">
      <c r="A508" s="76" t="s">
        <v>828</v>
      </c>
      <c r="B508" s="76" t="s">
        <v>515</v>
      </c>
      <c r="C508" s="76">
        <v>0.54</v>
      </c>
      <c r="D508" s="76">
        <v>622</v>
      </c>
      <c r="E508" s="76">
        <v>0.45</v>
      </c>
      <c r="F508" s="76">
        <v>526.69000000000005</v>
      </c>
      <c r="G508" s="76">
        <v>1</v>
      </c>
      <c r="H508" s="76" t="s">
        <v>561</v>
      </c>
    </row>
    <row r="509" spans="1:8">
      <c r="A509" s="76" t="s">
        <v>829</v>
      </c>
      <c r="B509" s="76" t="s">
        <v>515</v>
      </c>
      <c r="C509" s="76">
        <v>0.55000000000000004</v>
      </c>
      <c r="D509" s="76">
        <v>622</v>
      </c>
      <c r="E509" s="76">
        <v>0.83</v>
      </c>
      <c r="F509" s="76">
        <v>947.06</v>
      </c>
      <c r="G509" s="76">
        <v>1</v>
      </c>
      <c r="H509" s="76" t="s">
        <v>561</v>
      </c>
    </row>
    <row r="510" spans="1:8">
      <c r="A510" s="76" t="s">
        <v>830</v>
      </c>
      <c r="B510" s="76" t="s">
        <v>515</v>
      </c>
      <c r="C510" s="76">
        <v>0.54</v>
      </c>
      <c r="D510" s="76">
        <v>622</v>
      </c>
      <c r="E510" s="76">
        <v>7.0000000000000007E-2</v>
      </c>
      <c r="F510" s="76">
        <v>84.21</v>
      </c>
      <c r="G510" s="76">
        <v>1</v>
      </c>
      <c r="H510" s="76" t="s">
        <v>561</v>
      </c>
    </row>
    <row r="511" spans="1:8">
      <c r="A511" s="76" t="s">
        <v>831</v>
      </c>
      <c r="B511" s="76" t="s">
        <v>515</v>
      </c>
      <c r="C511" s="76">
        <v>0.54</v>
      </c>
      <c r="D511" s="76">
        <v>622</v>
      </c>
      <c r="E511" s="76">
        <v>0.43</v>
      </c>
      <c r="F511" s="76">
        <v>500.57</v>
      </c>
      <c r="G511" s="76">
        <v>1</v>
      </c>
      <c r="H511" s="76" t="s">
        <v>561</v>
      </c>
    </row>
    <row r="512" spans="1:8">
      <c r="A512" s="76" t="s">
        <v>832</v>
      </c>
      <c r="B512" s="76" t="s">
        <v>515</v>
      </c>
      <c r="C512" s="76">
        <v>0.54</v>
      </c>
      <c r="D512" s="76">
        <v>622</v>
      </c>
      <c r="E512" s="76">
        <v>0.09</v>
      </c>
      <c r="F512" s="76">
        <v>103.27</v>
      </c>
      <c r="G512" s="76">
        <v>1</v>
      </c>
      <c r="H512" s="76" t="s">
        <v>561</v>
      </c>
    </row>
    <row r="513" spans="1:8">
      <c r="A513" s="76" t="s">
        <v>833</v>
      </c>
      <c r="B513" s="76" t="s">
        <v>515</v>
      </c>
      <c r="C513" s="76">
        <v>0.54</v>
      </c>
      <c r="D513" s="76">
        <v>622</v>
      </c>
      <c r="E513" s="76">
        <v>0.3</v>
      </c>
      <c r="F513" s="76">
        <v>349.11</v>
      </c>
      <c r="G513" s="76">
        <v>1</v>
      </c>
      <c r="H513" s="76" t="s">
        <v>561</v>
      </c>
    </row>
    <row r="514" spans="1:8">
      <c r="A514" s="76" t="s">
        <v>834</v>
      </c>
      <c r="B514" s="76" t="s">
        <v>515</v>
      </c>
      <c r="C514" s="76">
        <v>0.56999999999999995</v>
      </c>
      <c r="D514" s="76">
        <v>622</v>
      </c>
      <c r="E514" s="76">
        <v>1.47</v>
      </c>
      <c r="F514" s="76">
        <v>1605.12</v>
      </c>
      <c r="G514" s="76">
        <v>1</v>
      </c>
      <c r="H514" s="76" t="s">
        <v>561</v>
      </c>
    </row>
    <row r="515" spans="1:8">
      <c r="A515" s="76" t="s">
        <v>835</v>
      </c>
      <c r="B515" s="76" t="s">
        <v>515</v>
      </c>
      <c r="C515" s="76">
        <v>0.54</v>
      </c>
      <c r="D515" s="76">
        <v>622</v>
      </c>
      <c r="E515" s="76">
        <v>0.11</v>
      </c>
      <c r="F515" s="76">
        <v>130.80000000000001</v>
      </c>
      <c r="G515" s="76">
        <v>1</v>
      </c>
      <c r="H515" s="76" t="s">
        <v>561</v>
      </c>
    </row>
    <row r="516" spans="1:8">
      <c r="A516" s="76" t="s">
        <v>836</v>
      </c>
      <c r="B516" s="76" t="s">
        <v>515</v>
      </c>
      <c r="C516" s="76">
        <v>0.54</v>
      </c>
      <c r="D516" s="76">
        <v>622</v>
      </c>
      <c r="E516" s="76">
        <v>0.28999999999999998</v>
      </c>
      <c r="F516" s="76">
        <v>332.69</v>
      </c>
      <c r="G516" s="76">
        <v>1</v>
      </c>
      <c r="H516" s="76" t="s">
        <v>561</v>
      </c>
    </row>
    <row r="517" spans="1:8">
      <c r="A517" s="76" t="s">
        <v>837</v>
      </c>
      <c r="B517" s="76" t="s">
        <v>515</v>
      </c>
      <c r="C517" s="76">
        <v>0.54</v>
      </c>
      <c r="D517" s="76">
        <v>622</v>
      </c>
      <c r="E517" s="76">
        <v>0.34</v>
      </c>
      <c r="F517" s="76">
        <v>397.15</v>
      </c>
      <c r="G517" s="76">
        <v>1</v>
      </c>
      <c r="H517" s="76" t="s">
        <v>561</v>
      </c>
    </row>
    <row r="518" spans="1:8">
      <c r="A518" s="76" t="s">
        <v>838</v>
      </c>
      <c r="B518" s="76" t="s">
        <v>515</v>
      </c>
      <c r="C518" s="76">
        <v>0.54</v>
      </c>
      <c r="D518" s="76">
        <v>622</v>
      </c>
      <c r="E518" s="76">
        <v>0.34</v>
      </c>
      <c r="F518" s="76">
        <v>397.15</v>
      </c>
      <c r="G518" s="76">
        <v>1</v>
      </c>
      <c r="H518" s="76" t="s">
        <v>561</v>
      </c>
    </row>
    <row r="519" spans="1:8">
      <c r="A519" s="76" t="s">
        <v>839</v>
      </c>
      <c r="B519" s="76" t="s">
        <v>515</v>
      </c>
      <c r="C519" s="76">
        <v>0.54</v>
      </c>
      <c r="D519" s="76">
        <v>622</v>
      </c>
      <c r="E519" s="76">
        <v>0.34</v>
      </c>
      <c r="F519" s="76">
        <v>397.15</v>
      </c>
      <c r="G519" s="76">
        <v>1</v>
      </c>
      <c r="H519" s="76" t="s">
        <v>561</v>
      </c>
    </row>
    <row r="521" spans="1:8">
      <c r="A521" s="72"/>
      <c r="B521" s="76" t="s">
        <v>782</v>
      </c>
      <c r="C521" s="76" t="s">
        <v>973</v>
      </c>
      <c r="D521" s="76" t="s">
        <v>974</v>
      </c>
      <c r="E521" s="76" t="s">
        <v>975</v>
      </c>
      <c r="F521" s="76" t="s">
        <v>976</v>
      </c>
    </row>
    <row r="522" spans="1:8">
      <c r="A522" s="76" t="s">
        <v>977</v>
      </c>
      <c r="B522" s="76" t="s">
        <v>978</v>
      </c>
      <c r="C522" s="76" t="s">
        <v>979</v>
      </c>
      <c r="D522" s="76">
        <v>179352</v>
      </c>
      <c r="E522" s="76">
        <v>84.78</v>
      </c>
      <c r="F522" s="76">
        <v>0.9</v>
      </c>
    </row>
    <row r="524" spans="1:8">
      <c r="A524" s="72"/>
      <c r="B524" s="76" t="s">
        <v>782</v>
      </c>
      <c r="C524" s="76" t="s">
        <v>980</v>
      </c>
      <c r="D524" s="76" t="s">
        <v>981</v>
      </c>
      <c r="E524" s="76" t="s">
        <v>982</v>
      </c>
      <c r="F524" s="76" t="s">
        <v>983</v>
      </c>
      <c r="G524" s="76" t="s">
        <v>984</v>
      </c>
    </row>
    <row r="525" spans="1:8">
      <c r="A525" s="76" t="s">
        <v>985</v>
      </c>
      <c r="B525" s="76" t="s">
        <v>986</v>
      </c>
      <c r="C525" s="76">
        <v>2</v>
      </c>
      <c r="D525" s="76">
        <v>845000</v>
      </c>
      <c r="E525" s="76">
        <v>0.8</v>
      </c>
      <c r="F525" s="76">
        <v>0.34</v>
      </c>
      <c r="G525" s="76">
        <v>0.67</v>
      </c>
    </row>
    <row r="527" spans="1:8">
      <c r="A527" s="72"/>
      <c r="B527" s="76" t="s">
        <v>1001</v>
      </c>
      <c r="C527" s="76" t="s">
        <v>1002</v>
      </c>
      <c r="D527" s="76" t="s">
        <v>1003</v>
      </c>
      <c r="E527" s="76" t="s">
        <v>1004</v>
      </c>
      <c r="F527" s="76" t="s">
        <v>1005</v>
      </c>
      <c r="G527" s="76" t="s">
        <v>1006</v>
      </c>
      <c r="H527" s="76" t="s">
        <v>1007</v>
      </c>
    </row>
    <row r="528" spans="1:8">
      <c r="A528" s="76" t="s">
        <v>1008</v>
      </c>
      <c r="B528" s="76">
        <v>16694.382600000001</v>
      </c>
      <c r="C528" s="76">
        <v>20.186</v>
      </c>
      <c r="D528" s="76">
        <v>32.1999</v>
      </c>
      <c r="E528" s="76">
        <v>0</v>
      </c>
      <c r="F528" s="76">
        <v>1E-4</v>
      </c>
      <c r="G528" s="76">
        <v>424986.51630000002</v>
      </c>
      <c r="H528" s="76">
        <v>6316.9056</v>
      </c>
    </row>
    <row r="529" spans="1:8">
      <c r="A529" s="76" t="s">
        <v>1009</v>
      </c>
      <c r="B529" s="76">
        <v>14065.5337</v>
      </c>
      <c r="C529" s="76">
        <v>17.330500000000001</v>
      </c>
      <c r="D529" s="76">
        <v>29.192799999999998</v>
      </c>
      <c r="E529" s="76">
        <v>0</v>
      </c>
      <c r="F529" s="76">
        <v>1E-4</v>
      </c>
      <c r="G529" s="76">
        <v>385371.10470000003</v>
      </c>
      <c r="H529" s="76">
        <v>5356.8010000000004</v>
      </c>
    </row>
    <row r="530" spans="1:8">
      <c r="A530" s="76" t="s">
        <v>1010</v>
      </c>
      <c r="B530" s="76">
        <v>15270.8539</v>
      </c>
      <c r="C530" s="76">
        <v>18.969799999999999</v>
      </c>
      <c r="D530" s="76">
        <v>32.6785</v>
      </c>
      <c r="E530" s="76">
        <v>0</v>
      </c>
      <c r="F530" s="76">
        <v>1E-4</v>
      </c>
      <c r="G530" s="76">
        <v>431417.2769</v>
      </c>
      <c r="H530" s="76">
        <v>5832.3487999999998</v>
      </c>
    </row>
    <row r="531" spans="1:8">
      <c r="A531" s="76" t="s">
        <v>1011</v>
      </c>
      <c r="B531" s="76">
        <v>13559.6937</v>
      </c>
      <c r="C531" s="76">
        <v>17.363099999999999</v>
      </c>
      <c r="D531" s="76">
        <v>32.330399999999997</v>
      </c>
      <c r="E531" s="76">
        <v>0</v>
      </c>
      <c r="F531" s="76">
        <v>1E-4</v>
      </c>
      <c r="G531" s="76">
        <v>426927.04629999999</v>
      </c>
      <c r="H531" s="76">
        <v>5234.3950000000004</v>
      </c>
    </row>
    <row r="532" spans="1:8">
      <c r="A532" s="76" t="s">
        <v>792</v>
      </c>
      <c r="B532" s="76">
        <v>12673.865400000001</v>
      </c>
      <c r="C532" s="76">
        <v>17.014199999999999</v>
      </c>
      <c r="D532" s="76">
        <v>35.232900000000001</v>
      </c>
      <c r="E532" s="76">
        <v>0</v>
      </c>
      <c r="F532" s="76">
        <v>1E-4</v>
      </c>
      <c r="G532" s="76">
        <v>465398.71480000002</v>
      </c>
      <c r="H532" s="76">
        <v>4976.5590000000002</v>
      </c>
    </row>
    <row r="533" spans="1:8">
      <c r="A533" s="76" t="s">
        <v>1012</v>
      </c>
      <c r="B533" s="76">
        <v>11623.089900000001</v>
      </c>
      <c r="C533" s="76">
        <v>16.071000000000002</v>
      </c>
      <c r="D533" s="76">
        <v>35.296500000000002</v>
      </c>
      <c r="E533" s="76">
        <v>0</v>
      </c>
      <c r="F533" s="76">
        <v>1E-4</v>
      </c>
      <c r="G533" s="76">
        <v>466310.81559999997</v>
      </c>
      <c r="H533" s="76">
        <v>4614.0234</v>
      </c>
    </row>
    <row r="534" spans="1:8">
      <c r="A534" s="76" t="s">
        <v>1013</v>
      </c>
      <c r="B534" s="76">
        <v>11826.6962</v>
      </c>
      <c r="C534" s="76">
        <v>16.757000000000001</v>
      </c>
      <c r="D534" s="76">
        <v>38.496899999999997</v>
      </c>
      <c r="E534" s="76">
        <v>0</v>
      </c>
      <c r="F534" s="76">
        <v>2.0000000000000001E-4</v>
      </c>
      <c r="G534" s="76">
        <v>508650.40730000002</v>
      </c>
      <c r="H534" s="76">
        <v>4738.1624000000002</v>
      </c>
    </row>
    <row r="535" spans="1:8">
      <c r="A535" s="76" t="s">
        <v>1014</v>
      </c>
      <c r="B535" s="76">
        <v>11759.7997</v>
      </c>
      <c r="C535" s="76">
        <v>16.726099999999999</v>
      </c>
      <c r="D535" s="76">
        <v>38.687100000000001</v>
      </c>
      <c r="E535" s="76">
        <v>0</v>
      </c>
      <c r="F535" s="76">
        <v>2.0000000000000001E-4</v>
      </c>
      <c r="G535" s="76">
        <v>511172.92109999998</v>
      </c>
      <c r="H535" s="76">
        <v>4718.2057999999997</v>
      </c>
    </row>
    <row r="536" spans="1:8">
      <c r="A536" s="76" t="s">
        <v>1015</v>
      </c>
      <c r="B536" s="76">
        <v>11744.1096</v>
      </c>
      <c r="C536" s="76">
        <v>16.228100000000001</v>
      </c>
      <c r="D536" s="76">
        <v>35.598500000000001</v>
      </c>
      <c r="E536" s="76">
        <v>0</v>
      </c>
      <c r="F536" s="76">
        <v>1E-4</v>
      </c>
      <c r="G536" s="76">
        <v>470299.12199999997</v>
      </c>
      <c r="H536" s="76">
        <v>4660.9657999999999</v>
      </c>
    </row>
    <row r="537" spans="1:8">
      <c r="A537" s="76" t="s">
        <v>1016</v>
      </c>
      <c r="B537" s="76">
        <v>12898.151400000001</v>
      </c>
      <c r="C537" s="76">
        <v>17.0076</v>
      </c>
      <c r="D537" s="76">
        <v>33.892000000000003</v>
      </c>
      <c r="E537" s="76">
        <v>0</v>
      </c>
      <c r="F537" s="76">
        <v>1E-4</v>
      </c>
      <c r="G537" s="76">
        <v>447637.63059999997</v>
      </c>
      <c r="H537" s="76">
        <v>5031.6752999999999</v>
      </c>
    </row>
    <row r="538" spans="1:8">
      <c r="A538" s="76" t="s">
        <v>1017</v>
      </c>
      <c r="B538" s="76">
        <v>14588.516900000001</v>
      </c>
      <c r="C538" s="76">
        <v>18.150700000000001</v>
      </c>
      <c r="D538" s="76">
        <v>31.400300000000001</v>
      </c>
      <c r="E538" s="76">
        <v>0</v>
      </c>
      <c r="F538" s="76">
        <v>1E-4</v>
      </c>
      <c r="G538" s="76">
        <v>414548.4816</v>
      </c>
      <c r="H538" s="76">
        <v>5574.7982000000002</v>
      </c>
    </row>
    <row r="539" spans="1:8">
      <c r="A539" s="76" t="s">
        <v>1018</v>
      </c>
      <c r="B539" s="76">
        <v>16486.081900000001</v>
      </c>
      <c r="C539" s="76">
        <v>20.021599999999999</v>
      </c>
      <c r="D539" s="76">
        <v>32.356200000000001</v>
      </c>
      <c r="E539" s="76">
        <v>0</v>
      </c>
      <c r="F539" s="76">
        <v>1E-4</v>
      </c>
      <c r="G539" s="76">
        <v>427069.76890000002</v>
      </c>
      <c r="H539" s="76">
        <v>6247.4497000000001</v>
      </c>
    </row>
    <row r="540" spans="1:8">
      <c r="A540" s="76"/>
      <c r="B540" s="76"/>
      <c r="C540" s="76"/>
      <c r="D540" s="76"/>
      <c r="E540" s="76"/>
      <c r="F540" s="76"/>
      <c r="G540" s="76"/>
      <c r="H540" s="76"/>
    </row>
    <row r="541" spans="1:8">
      <c r="A541" s="76" t="s">
        <v>1019</v>
      </c>
      <c r="B541" s="76">
        <v>163190.77489999999</v>
      </c>
      <c r="C541" s="76">
        <v>211.82589999999999</v>
      </c>
      <c r="D541" s="76">
        <v>407.36200000000002</v>
      </c>
      <c r="E541" s="76">
        <v>0</v>
      </c>
      <c r="F541" s="76">
        <v>1.6999999999999999E-3</v>
      </c>
      <c r="G541" s="77">
        <v>5379790</v>
      </c>
      <c r="H541" s="76">
        <v>63302.289900000003</v>
      </c>
    </row>
    <row r="542" spans="1:8">
      <c r="A542" s="76" t="s">
        <v>1020</v>
      </c>
      <c r="B542" s="76">
        <v>11623.089900000001</v>
      </c>
      <c r="C542" s="76">
        <v>16.071000000000002</v>
      </c>
      <c r="D542" s="76">
        <v>29.192799999999998</v>
      </c>
      <c r="E542" s="76">
        <v>0</v>
      </c>
      <c r="F542" s="76">
        <v>1E-4</v>
      </c>
      <c r="G542" s="76">
        <v>385371.10470000003</v>
      </c>
      <c r="H542" s="76">
        <v>4614.0234</v>
      </c>
    </row>
    <row r="543" spans="1:8">
      <c r="A543" s="76" t="s">
        <v>1021</v>
      </c>
      <c r="B543" s="76">
        <v>16694.382600000001</v>
      </c>
      <c r="C543" s="76">
        <v>20.186</v>
      </c>
      <c r="D543" s="76">
        <v>38.687100000000001</v>
      </c>
      <c r="E543" s="76">
        <v>0</v>
      </c>
      <c r="F543" s="76">
        <v>2.0000000000000001E-4</v>
      </c>
      <c r="G543" s="76">
        <v>511172.92109999998</v>
      </c>
      <c r="H543" s="76">
        <v>6316.9056</v>
      </c>
    </row>
    <row r="545" spans="1:19">
      <c r="A545" s="72"/>
      <c r="B545" s="76" t="s">
        <v>1022</v>
      </c>
      <c r="C545" s="76" t="s">
        <v>1023</v>
      </c>
      <c r="D545" s="76" t="s">
        <v>1024</v>
      </c>
      <c r="E545" s="76" t="s">
        <v>1025</v>
      </c>
      <c r="F545" s="76" t="s">
        <v>1026</v>
      </c>
      <c r="G545" s="76" t="s">
        <v>1027</v>
      </c>
      <c r="H545" s="76" t="s">
        <v>1028</v>
      </c>
      <c r="I545" s="76" t="s">
        <v>1029</v>
      </c>
      <c r="J545" s="76" t="s">
        <v>1030</v>
      </c>
      <c r="K545" s="76" t="s">
        <v>1031</v>
      </c>
      <c r="L545" s="76" t="s">
        <v>1032</v>
      </c>
      <c r="M545" s="76" t="s">
        <v>1033</v>
      </c>
      <c r="N545" s="76" t="s">
        <v>1034</v>
      </c>
      <c r="O545" s="76" t="s">
        <v>1035</v>
      </c>
      <c r="P545" s="76" t="s">
        <v>1036</v>
      </c>
      <c r="Q545" s="76" t="s">
        <v>1037</v>
      </c>
      <c r="R545" s="76" t="s">
        <v>1038</v>
      </c>
      <c r="S545" s="76" t="s">
        <v>1039</v>
      </c>
    </row>
    <row r="546" spans="1:19">
      <c r="A546" s="76" t="s">
        <v>1008</v>
      </c>
      <c r="B546" s="77">
        <v>149749000000</v>
      </c>
      <c r="C546" s="76">
        <v>97008.861999999994</v>
      </c>
      <c r="D546" s="76" t="s">
        <v>1134</v>
      </c>
      <c r="E546" s="76">
        <v>26344.714</v>
      </c>
      <c r="F546" s="76">
        <v>58181.633999999998</v>
      </c>
      <c r="G546" s="76">
        <v>6516.1379999999999</v>
      </c>
      <c r="H546" s="76">
        <v>0</v>
      </c>
      <c r="I546" s="76">
        <v>5881.598</v>
      </c>
      <c r="J546" s="76">
        <v>0</v>
      </c>
      <c r="K546" s="76">
        <v>84.778000000000006</v>
      </c>
      <c r="L546" s="76">
        <v>0</v>
      </c>
      <c r="M546" s="76">
        <v>0</v>
      </c>
      <c r="N546" s="76">
        <v>0</v>
      </c>
      <c r="O546" s="76">
        <v>0</v>
      </c>
      <c r="P546" s="76">
        <v>0</v>
      </c>
      <c r="Q546" s="76">
        <v>0</v>
      </c>
      <c r="R546" s="76">
        <v>0</v>
      </c>
      <c r="S546" s="76">
        <v>0</v>
      </c>
    </row>
    <row r="547" spans="1:19">
      <c r="A547" s="76" t="s">
        <v>1009</v>
      </c>
      <c r="B547" s="77">
        <v>135790000000</v>
      </c>
      <c r="C547" s="76">
        <v>97820.748999999996</v>
      </c>
      <c r="D547" s="76" t="s">
        <v>1058</v>
      </c>
      <c r="E547" s="76">
        <v>26344.714</v>
      </c>
      <c r="F547" s="76">
        <v>58181.633999999998</v>
      </c>
      <c r="G547" s="76">
        <v>6620.6769999999997</v>
      </c>
      <c r="H547" s="76">
        <v>0</v>
      </c>
      <c r="I547" s="76">
        <v>6588.9459999999999</v>
      </c>
      <c r="J547" s="76">
        <v>0</v>
      </c>
      <c r="K547" s="76">
        <v>84.778000000000006</v>
      </c>
      <c r="L547" s="76">
        <v>0</v>
      </c>
      <c r="M547" s="76">
        <v>0</v>
      </c>
      <c r="N547" s="76">
        <v>0</v>
      </c>
      <c r="O547" s="76">
        <v>0</v>
      </c>
      <c r="P547" s="76">
        <v>0</v>
      </c>
      <c r="Q547" s="76">
        <v>0</v>
      </c>
      <c r="R547" s="76">
        <v>0</v>
      </c>
      <c r="S547" s="76">
        <v>0</v>
      </c>
    </row>
    <row r="548" spans="1:19">
      <c r="A548" s="76" t="s">
        <v>1010</v>
      </c>
      <c r="B548" s="77">
        <v>152015000000</v>
      </c>
      <c r="C548" s="76">
        <v>100155.78599999999</v>
      </c>
      <c r="D548" s="76" t="s">
        <v>1135</v>
      </c>
      <c r="E548" s="76">
        <v>36525.993999999999</v>
      </c>
      <c r="F548" s="76">
        <v>38968.112000000001</v>
      </c>
      <c r="G548" s="76">
        <v>7780.7489999999998</v>
      </c>
      <c r="H548" s="76">
        <v>0</v>
      </c>
      <c r="I548" s="76">
        <v>14396.143</v>
      </c>
      <c r="J548" s="76">
        <v>2400.0100000000002</v>
      </c>
      <c r="K548" s="76">
        <v>84.778000000000006</v>
      </c>
      <c r="L548" s="76">
        <v>0</v>
      </c>
      <c r="M548" s="76">
        <v>0</v>
      </c>
      <c r="N548" s="76">
        <v>0</v>
      </c>
      <c r="O548" s="76">
        <v>0</v>
      </c>
      <c r="P548" s="76">
        <v>0</v>
      </c>
      <c r="Q548" s="76">
        <v>0</v>
      </c>
      <c r="R548" s="76">
        <v>0</v>
      </c>
      <c r="S548" s="76">
        <v>0</v>
      </c>
    </row>
    <row r="549" spans="1:19">
      <c r="A549" s="76" t="s">
        <v>1011</v>
      </c>
      <c r="B549" s="77">
        <v>150432000000</v>
      </c>
      <c r="C549" s="76">
        <v>104787.224</v>
      </c>
      <c r="D549" s="76" t="s">
        <v>1060</v>
      </c>
      <c r="E549" s="76">
        <v>26344.714</v>
      </c>
      <c r="F549" s="76">
        <v>58181.633999999998</v>
      </c>
      <c r="G549" s="76">
        <v>7428.1180000000004</v>
      </c>
      <c r="H549" s="76">
        <v>0</v>
      </c>
      <c r="I549" s="76">
        <v>12747.978999999999</v>
      </c>
      <c r="J549" s="76">
        <v>0</v>
      </c>
      <c r="K549" s="76">
        <v>84.778000000000006</v>
      </c>
      <c r="L549" s="76">
        <v>0</v>
      </c>
      <c r="M549" s="76">
        <v>0</v>
      </c>
      <c r="N549" s="76">
        <v>0</v>
      </c>
      <c r="O549" s="76">
        <v>0</v>
      </c>
      <c r="P549" s="76">
        <v>0</v>
      </c>
      <c r="Q549" s="76">
        <v>0</v>
      </c>
      <c r="R549" s="76">
        <v>0</v>
      </c>
      <c r="S549" s="76">
        <v>0</v>
      </c>
    </row>
    <row r="550" spans="1:19">
      <c r="A550" s="76" t="s">
        <v>792</v>
      </c>
      <c r="B550" s="77">
        <v>163988000000</v>
      </c>
      <c r="C550" s="76">
        <v>108062.709</v>
      </c>
      <c r="D550" s="76" t="s">
        <v>1136</v>
      </c>
      <c r="E550" s="76">
        <v>26344.714</v>
      </c>
      <c r="F550" s="76">
        <v>58181.633999999998</v>
      </c>
      <c r="G550" s="76">
        <v>7790.1840000000002</v>
      </c>
      <c r="H550" s="76">
        <v>0</v>
      </c>
      <c r="I550" s="76">
        <v>15661.398999999999</v>
      </c>
      <c r="J550" s="76">
        <v>0</v>
      </c>
      <c r="K550" s="76">
        <v>84.778000000000006</v>
      </c>
      <c r="L550" s="76">
        <v>0</v>
      </c>
      <c r="M550" s="76">
        <v>0</v>
      </c>
      <c r="N550" s="76">
        <v>0</v>
      </c>
      <c r="O550" s="76">
        <v>0</v>
      </c>
      <c r="P550" s="76">
        <v>0</v>
      </c>
      <c r="Q550" s="76">
        <v>0</v>
      </c>
      <c r="R550" s="76">
        <v>0</v>
      </c>
      <c r="S550" s="76">
        <v>0</v>
      </c>
    </row>
    <row r="551" spans="1:19">
      <c r="A551" s="76" t="s">
        <v>1012</v>
      </c>
      <c r="B551" s="77">
        <v>164310000000</v>
      </c>
      <c r="C551" s="76">
        <v>113270.204</v>
      </c>
      <c r="D551" s="76" t="s">
        <v>1137</v>
      </c>
      <c r="E551" s="76">
        <v>26344.714</v>
      </c>
      <c r="F551" s="76">
        <v>58181.633999999998</v>
      </c>
      <c r="G551" s="76">
        <v>8098.0810000000001</v>
      </c>
      <c r="H551" s="76">
        <v>0</v>
      </c>
      <c r="I551" s="76">
        <v>20560.995999999999</v>
      </c>
      <c r="J551" s="76">
        <v>0</v>
      </c>
      <c r="K551" s="76">
        <v>84.778000000000006</v>
      </c>
      <c r="L551" s="76">
        <v>0</v>
      </c>
      <c r="M551" s="76">
        <v>0</v>
      </c>
      <c r="N551" s="76">
        <v>0</v>
      </c>
      <c r="O551" s="76">
        <v>0</v>
      </c>
      <c r="P551" s="76">
        <v>0</v>
      </c>
      <c r="Q551" s="76">
        <v>0</v>
      </c>
      <c r="R551" s="76">
        <v>0</v>
      </c>
      <c r="S551" s="76">
        <v>0</v>
      </c>
    </row>
    <row r="552" spans="1:19">
      <c r="A552" s="76" t="s">
        <v>1013</v>
      </c>
      <c r="B552" s="77">
        <v>179228000000</v>
      </c>
      <c r="C552" s="76">
        <v>117491.19899999999</v>
      </c>
      <c r="D552" s="76" t="s">
        <v>1138</v>
      </c>
      <c r="E552" s="76">
        <v>36525.993999999999</v>
      </c>
      <c r="F552" s="76">
        <v>38968.112000000001</v>
      </c>
      <c r="G552" s="76">
        <v>8983.19</v>
      </c>
      <c r="H552" s="76">
        <v>0</v>
      </c>
      <c r="I552" s="76">
        <v>32929.124000000003</v>
      </c>
      <c r="J552" s="76">
        <v>0</v>
      </c>
      <c r="K552" s="76">
        <v>84.778000000000006</v>
      </c>
      <c r="L552" s="76">
        <v>0</v>
      </c>
      <c r="M552" s="76">
        <v>0</v>
      </c>
      <c r="N552" s="76">
        <v>0</v>
      </c>
      <c r="O552" s="76">
        <v>0</v>
      </c>
      <c r="P552" s="76">
        <v>0</v>
      </c>
      <c r="Q552" s="76">
        <v>0</v>
      </c>
      <c r="R552" s="76">
        <v>0</v>
      </c>
      <c r="S552" s="76">
        <v>0</v>
      </c>
    </row>
    <row r="553" spans="1:19">
      <c r="A553" s="76" t="s">
        <v>1014</v>
      </c>
      <c r="B553" s="77">
        <v>180117000000</v>
      </c>
      <c r="C553" s="76">
        <v>116167.505</v>
      </c>
      <c r="D553" s="76" t="s">
        <v>1139</v>
      </c>
      <c r="E553" s="76">
        <v>36441.661</v>
      </c>
      <c r="F553" s="76">
        <v>38950.561999999998</v>
      </c>
      <c r="G553" s="76">
        <v>8825.0190000000002</v>
      </c>
      <c r="H553" s="76">
        <v>0</v>
      </c>
      <c r="I553" s="76">
        <v>29465.473999999998</v>
      </c>
      <c r="J553" s="76">
        <v>2400.0100000000002</v>
      </c>
      <c r="K553" s="76">
        <v>84.778000000000006</v>
      </c>
      <c r="L553" s="76">
        <v>0</v>
      </c>
      <c r="M553" s="76">
        <v>0</v>
      </c>
      <c r="N553" s="76">
        <v>0</v>
      </c>
      <c r="O553" s="76">
        <v>0</v>
      </c>
      <c r="P553" s="76">
        <v>0</v>
      </c>
      <c r="Q553" s="76">
        <v>0</v>
      </c>
      <c r="R553" s="76">
        <v>0</v>
      </c>
      <c r="S553" s="76">
        <v>0</v>
      </c>
    </row>
    <row r="554" spans="1:19">
      <c r="A554" s="76" t="s">
        <v>1015</v>
      </c>
      <c r="B554" s="77">
        <v>165715000000</v>
      </c>
      <c r="C554" s="76">
        <v>120733.04399999999</v>
      </c>
      <c r="D554" s="76" t="s">
        <v>1140</v>
      </c>
      <c r="E554" s="76">
        <v>36357.328000000001</v>
      </c>
      <c r="F554" s="76">
        <v>38915.462</v>
      </c>
      <c r="G554" s="76">
        <v>9067.4359999999997</v>
      </c>
      <c r="H554" s="76">
        <v>0</v>
      </c>
      <c r="I554" s="76">
        <v>33908.029000000002</v>
      </c>
      <c r="J554" s="76">
        <v>2400.0100000000002</v>
      </c>
      <c r="K554" s="76">
        <v>84.778000000000006</v>
      </c>
      <c r="L554" s="76">
        <v>0</v>
      </c>
      <c r="M554" s="76">
        <v>0</v>
      </c>
      <c r="N554" s="76">
        <v>0</v>
      </c>
      <c r="O554" s="76">
        <v>0</v>
      </c>
      <c r="P554" s="76">
        <v>0</v>
      </c>
      <c r="Q554" s="76">
        <v>0</v>
      </c>
      <c r="R554" s="76">
        <v>0</v>
      </c>
      <c r="S554" s="76">
        <v>0</v>
      </c>
    </row>
    <row r="555" spans="1:19">
      <c r="A555" s="76" t="s">
        <v>1016</v>
      </c>
      <c r="B555" s="77">
        <v>157730000000</v>
      </c>
      <c r="C555" s="76">
        <v>104858.899</v>
      </c>
      <c r="D555" s="76" t="s">
        <v>1141</v>
      </c>
      <c r="E555" s="76">
        <v>26344.714</v>
      </c>
      <c r="F555" s="76">
        <v>58181.633999999998</v>
      </c>
      <c r="G555" s="76">
        <v>7457.0379999999996</v>
      </c>
      <c r="H555" s="76">
        <v>0</v>
      </c>
      <c r="I555" s="76">
        <v>12790.735000000001</v>
      </c>
      <c r="J555" s="76">
        <v>0</v>
      </c>
      <c r="K555" s="76">
        <v>84.778000000000006</v>
      </c>
      <c r="L555" s="76">
        <v>0</v>
      </c>
      <c r="M555" s="76">
        <v>0</v>
      </c>
      <c r="N555" s="76">
        <v>0</v>
      </c>
      <c r="O555" s="76">
        <v>0</v>
      </c>
      <c r="P555" s="76">
        <v>0</v>
      </c>
      <c r="Q555" s="76">
        <v>0</v>
      </c>
      <c r="R555" s="76">
        <v>0</v>
      </c>
      <c r="S555" s="76">
        <v>0</v>
      </c>
    </row>
    <row r="556" spans="1:19">
      <c r="A556" s="76" t="s">
        <v>1017</v>
      </c>
      <c r="B556" s="77">
        <v>146071000000</v>
      </c>
      <c r="C556" s="76">
        <v>104306.16899999999</v>
      </c>
      <c r="D556" s="76" t="s">
        <v>1067</v>
      </c>
      <c r="E556" s="76">
        <v>26344.714</v>
      </c>
      <c r="F556" s="76">
        <v>58181.633999999998</v>
      </c>
      <c r="G556" s="76">
        <v>7363.982</v>
      </c>
      <c r="H556" s="76">
        <v>0</v>
      </c>
      <c r="I556" s="76">
        <v>12331.06</v>
      </c>
      <c r="J556" s="76">
        <v>0</v>
      </c>
      <c r="K556" s="76">
        <v>84.778000000000006</v>
      </c>
      <c r="L556" s="76">
        <v>0</v>
      </c>
      <c r="M556" s="76">
        <v>0</v>
      </c>
      <c r="N556" s="76">
        <v>0</v>
      </c>
      <c r="O556" s="76">
        <v>0</v>
      </c>
      <c r="P556" s="76">
        <v>0</v>
      </c>
      <c r="Q556" s="76">
        <v>0</v>
      </c>
      <c r="R556" s="76">
        <v>0</v>
      </c>
      <c r="S556" s="76">
        <v>0</v>
      </c>
    </row>
    <row r="557" spans="1:19">
      <c r="A557" s="76" t="s">
        <v>1018</v>
      </c>
      <c r="B557" s="77">
        <v>150483000000</v>
      </c>
      <c r="C557" s="76">
        <v>96986.467999999993</v>
      </c>
      <c r="D557" s="76" t="s">
        <v>1090</v>
      </c>
      <c r="E557" s="76">
        <v>26344.714</v>
      </c>
      <c r="F557" s="76">
        <v>58181.633999999998</v>
      </c>
      <c r="G557" s="76">
        <v>6506.0379999999996</v>
      </c>
      <c r="H557" s="76">
        <v>0</v>
      </c>
      <c r="I557" s="76">
        <v>5869.3040000000001</v>
      </c>
      <c r="J557" s="76">
        <v>0</v>
      </c>
      <c r="K557" s="76">
        <v>84.778000000000006</v>
      </c>
      <c r="L557" s="76">
        <v>0</v>
      </c>
      <c r="M557" s="76">
        <v>0</v>
      </c>
      <c r="N557" s="76">
        <v>0</v>
      </c>
      <c r="O557" s="76">
        <v>0</v>
      </c>
      <c r="P557" s="76">
        <v>0</v>
      </c>
      <c r="Q557" s="76">
        <v>0</v>
      </c>
      <c r="R557" s="76">
        <v>0</v>
      </c>
      <c r="S557" s="76">
        <v>0</v>
      </c>
    </row>
    <row r="558" spans="1:19">
      <c r="A558" s="76"/>
      <c r="B558" s="76"/>
      <c r="C558" s="76"/>
      <c r="D558" s="76"/>
      <c r="E558" s="76"/>
      <c r="F558" s="76"/>
      <c r="G558" s="76"/>
      <c r="H558" s="76"/>
      <c r="I558" s="76"/>
      <c r="J558" s="76"/>
      <c r="K558" s="76"/>
      <c r="L558" s="76"/>
      <c r="M558" s="76"/>
      <c r="N558" s="76"/>
      <c r="O558" s="76"/>
      <c r="P558" s="76"/>
      <c r="Q558" s="76"/>
      <c r="R558" s="76"/>
      <c r="S558" s="76"/>
    </row>
    <row r="559" spans="1:19">
      <c r="A559" s="76" t="s">
        <v>1019</v>
      </c>
      <c r="B559" s="77">
        <v>1895630000000</v>
      </c>
      <c r="C559" s="76"/>
      <c r="D559" s="76"/>
      <c r="E559" s="76"/>
      <c r="F559" s="76"/>
      <c r="G559" s="76"/>
      <c r="H559" s="76"/>
      <c r="I559" s="76"/>
      <c r="J559" s="76"/>
      <c r="K559" s="76"/>
      <c r="L559" s="76">
        <v>0</v>
      </c>
      <c r="M559" s="76">
        <v>0</v>
      </c>
      <c r="N559" s="76">
        <v>0</v>
      </c>
      <c r="O559" s="76">
        <v>0</v>
      </c>
      <c r="P559" s="76">
        <v>0</v>
      </c>
      <c r="Q559" s="76">
        <v>0</v>
      </c>
      <c r="R559" s="76">
        <v>0</v>
      </c>
      <c r="S559" s="76">
        <v>0</v>
      </c>
    </row>
    <row r="560" spans="1:19">
      <c r="A560" s="76" t="s">
        <v>1020</v>
      </c>
      <c r="B560" s="77">
        <v>135790000000</v>
      </c>
      <c r="C560" s="76">
        <v>96986.467999999993</v>
      </c>
      <c r="D560" s="76"/>
      <c r="E560" s="76">
        <v>26344.714</v>
      </c>
      <c r="F560" s="76">
        <v>38915.462</v>
      </c>
      <c r="G560" s="76">
        <v>6506.0379999999996</v>
      </c>
      <c r="H560" s="76">
        <v>0</v>
      </c>
      <c r="I560" s="76">
        <v>5869.3040000000001</v>
      </c>
      <c r="J560" s="76">
        <v>0</v>
      </c>
      <c r="K560" s="76">
        <v>84.778000000000006</v>
      </c>
      <c r="L560" s="76">
        <v>0</v>
      </c>
      <c r="M560" s="76">
        <v>0</v>
      </c>
      <c r="N560" s="76">
        <v>0</v>
      </c>
      <c r="O560" s="76">
        <v>0</v>
      </c>
      <c r="P560" s="76">
        <v>0</v>
      </c>
      <c r="Q560" s="76">
        <v>0</v>
      </c>
      <c r="R560" s="76">
        <v>0</v>
      </c>
      <c r="S560" s="76">
        <v>0</v>
      </c>
    </row>
    <row r="561" spans="1:19">
      <c r="A561" s="76" t="s">
        <v>1021</v>
      </c>
      <c r="B561" s="77">
        <v>180117000000</v>
      </c>
      <c r="C561" s="76">
        <v>120733.04399999999</v>
      </c>
      <c r="D561" s="76"/>
      <c r="E561" s="76">
        <v>36525.993999999999</v>
      </c>
      <c r="F561" s="76">
        <v>58181.633999999998</v>
      </c>
      <c r="G561" s="76">
        <v>9067.4359999999997</v>
      </c>
      <c r="H561" s="76">
        <v>0</v>
      </c>
      <c r="I561" s="76">
        <v>33908.029000000002</v>
      </c>
      <c r="J561" s="76">
        <v>2400.0100000000002</v>
      </c>
      <c r="K561" s="76">
        <v>84.778000000000006</v>
      </c>
      <c r="L561" s="76">
        <v>0</v>
      </c>
      <c r="M561" s="76">
        <v>0</v>
      </c>
      <c r="N561" s="76">
        <v>0</v>
      </c>
      <c r="O561" s="76">
        <v>0</v>
      </c>
      <c r="P561" s="76">
        <v>0</v>
      </c>
      <c r="Q561" s="76">
        <v>0</v>
      </c>
      <c r="R561" s="76">
        <v>0</v>
      </c>
      <c r="S561" s="76">
        <v>0</v>
      </c>
    </row>
    <row r="563" spans="1:19">
      <c r="A563" s="72"/>
      <c r="B563" s="76" t="s">
        <v>1052</v>
      </c>
      <c r="C563" s="76" t="s">
        <v>1053</v>
      </c>
      <c r="D563" s="76" t="s">
        <v>669</v>
      </c>
      <c r="E563" s="76" t="s">
        <v>616</v>
      </c>
    </row>
    <row r="564" spans="1:19">
      <c r="A564" s="76" t="s">
        <v>1054</v>
      </c>
      <c r="B564" s="76">
        <v>37853.21</v>
      </c>
      <c r="C564" s="76">
        <v>11538.78</v>
      </c>
      <c r="D564" s="76">
        <v>0</v>
      </c>
      <c r="E564" s="76">
        <v>49391.99</v>
      </c>
    </row>
    <row r="565" spans="1:19">
      <c r="A565" s="76" t="s">
        <v>1055</v>
      </c>
      <c r="B565" s="76">
        <v>9.43</v>
      </c>
      <c r="C565" s="76">
        <v>2.87</v>
      </c>
      <c r="D565" s="76">
        <v>0</v>
      </c>
      <c r="E565" s="76">
        <v>12.31</v>
      </c>
    </row>
    <row r="566" spans="1:19">
      <c r="A566" s="76" t="s">
        <v>1056</v>
      </c>
      <c r="B566" s="76">
        <v>9.57</v>
      </c>
      <c r="C566" s="76">
        <v>2.92</v>
      </c>
      <c r="D566" s="76">
        <v>0</v>
      </c>
      <c r="E566" s="76">
        <v>12.49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2"/>
  <dimension ref="A1:S566"/>
  <sheetViews>
    <sheetView workbookViewId="0"/>
  </sheetViews>
  <sheetFormatPr defaultRowHeight="10.5"/>
  <cols>
    <col min="1" max="1" width="38.6640625" bestFit="1" customWidth="1"/>
    <col min="2" max="2" width="56.332031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4.83203125" bestFit="1" customWidth="1"/>
    <col min="26" max="26" width="42.6640625" bestFit="1" customWidth="1"/>
    <col min="27" max="27" width="48.1640625" bestFit="1" customWidth="1"/>
  </cols>
  <sheetData>
    <row r="1" spans="1:7">
      <c r="A1" s="72"/>
      <c r="B1" s="76" t="s">
        <v>857</v>
      </c>
      <c r="C1" s="76" t="s">
        <v>858</v>
      </c>
      <c r="D1" s="76" t="s">
        <v>859</v>
      </c>
    </row>
    <row r="2" spans="1:7">
      <c r="A2" s="76" t="s">
        <v>44</v>
      </c>
      <c r="B2" s="76">
        <v>3798.33</v>
      </c>
      <c r="C2" s="76">
        <v>946.37</v>
      </c>
      <c r="D2" s="76">
        <v>960.78</v>
      </c>
    </row>
    <row r="3" spans="1:7">
      <c r="A3" s="76" t="s">
        <v>45</v>
      </c>
      <c r="B3" s="76">
        <v>3798.33</v>
      </c>
      <c r="C3" s="76">
        <v>946.37</v>
      </c>
      <c r="D3" s="76">
        <v>960.78</v>
      </c>
    </row>
    <row r="4" spans="1:7">
      <c r="A4" s="76" t="s">
        <v>46</v>
      </c>
      <c r="B4" s="76">
        <v>9337.01</v>
      </c>
      <c r="C4" s="76">
        <v>2326.35</v>
      </c>
      <c r="D4" s="76">
        <v>2361.7800000000002</v>
      </c>
    </row>
    <row r="5" spans="1:7">
      <c r="A5" s="76" t="s">
        <v>47</v>
      </c>
      <c r="B5" s="76">
        <v>9337.01</v>
      </c>
      <c r="C5" s="76">
        <v>2326.35</v>
      </c>
      <c r="D5" s="76">
        <v>2361.7800000000002</v>
      </c>
    </row>
    <row r="7" spans="1:7">
      <c r="A7" s="72"/>
      <c r="B7" s="76" t="s">
        <v>860</v>
      </c>
    </row>
    <row r="8" spans="1:7">
      <c r="A8" s="76" t="s">
        <v>48</v>
      </c>
      <c r="B8" s="76">
        <v>4013.59</v>
      </c>
    </row>
    <row r="9" spans="1:7">
      <c r="A9" s="76" t="s">
        <v>49</v>
      </c>
      <c r="B9" s="76">
        <v>3953.39</v>
      </c>
    </row>
    <row r="10" spans="1:7">
      <c r="A10" s="76" t="s">
        <v>861</v>
      </c>
      <c r="B10" s="76">
        <v>60.2</v>
      </c>
    </row>
    <row r="12" spans="1:7">
      <c r="A12" s="72"/>
      <c r="B12" s="76" t="s">
        <v>874</v>
      </c>
      <c r="C12" s="76" t="s">
        <v>875</v>
      </c>
      <c r="D12" s="76" t="s">
        <v>876</v>
      </c>
      <c r="E12" s="76" t="s">
        <v>877</v>
      </c>
      <c r="F12" s="76" t="s">
        <v>878</v>
      </c>
      <c r="G12" s="76" t="s">
        <v>879</v>
      </c>
    </row>
    <row r="13" spans="1:7">
      <c r="A13" s="76" t="s">
        <v>737</v>
      </c>
      <c r="B13" s="76">
        <v>71.58</v>
      </c>
      <c r="C13" s="76">
        <v>939.62</v>
      </c>
      <c r="D13" s="76">
        <v>0</v>
      </c>
      <c r="E13" s="76">
        <v>0</v>
      </c>
      <c r="F13" s="76">
        <v>0</v>
      </c>
      <c r="G13" s="76">
        <v>0</v>
      </c>
    </row>
    <row r="14" spans="1:7">
      <c r="A14" s="76" t="s">
        <v>738</v>
      </c>
      <c r="B14" s="76">
        <v>334.36</v>
      </c>
      <c r="C14" s="76">
        <v>0</v>
      </c>
      <c r="D14" s="76">
        <v>0</v>
      </c>
      <c r="E14" s="76">
        <v>0</v>
      </c>
      <c r="F14" s="76">
        <v>0</v>
      </c>
      <c r="G14" s="76">
        <v>0</v>
      </c>
    </row>
    <row r="15" spans="1:7">
      <c r="A15" s="76" t="s">
        <v>746</v>
      </c>
      <c r="B15" s="76">
        <v>628.65</v>
      </c>
      <c r="C15" s="76">
        <v>0</v>
      </c>
      <c r="D15" s="76">
        <v>0</v>
      </c>
      <c r="E15" s="76">
        <v>0</v>
      </c>
      <c r="F15" s="76">
        <v>0</v>
      </c>
      <c r="G15" s="76">
        <v>0</v>
      </c>
    </row>
    <row r="16" spans="1:7">
      <c r="A16" s="76" t="s">
        <v>747</v>
      </c>
      <c r="B16" s="76">
        <v>37.67</v>
      </c>
      <c r="C16" s="76">
        <v>0</v>
      </c>
      <c r="D16" s="76">
        <v>0</v>
      </c>
      <c r="E16" s="76">
        <v>0</v>
      </c>
      <c r="F16" s="76">
        <v>0</v>
      </c>
      <c r="G16" s="76">
        <v>0</v>
      </c>
    </row>
    <row r="17" spans="1:10">
      <c r="A17" s="76" t="s">
        <v>748</v>
      </c>
      <c r="B17" s="76">
        <v>815.05</v>
      </c>
      <c r="C17" s="76">
        <v>189.47</v>
      </c>
      <c r="D17" s="76">
        <v>0</v>
      </c>
      <c r="E17" s="76">
        <v>0</v>
      </c>
      <c r="F17" s="76">
        <v>0</v>
      </c>
      <c r="G17" s="76">
        <v>0</v>
      </c>
    </row>
    <row r="18" spans="1:10">
      <c r="A18" s="76" t="s">
        <v>749</v>
      </c>
      <c r="B18" s="76">
        <v>0</v>
      </c>
      <c r="C18" s="76">
        <v>0</v>
      </c>
      <c r="D18" s="76">
        <v>0</v>
      </c>
      <c r="E18" s="76">
        <v>0</v>
      </c>
      <c r="F18" s="76">
        <v>0</v>
      </c>
      <c r="G18" s="76">
        <v>0</v>
      </c>
    </row>
    <row r="19" spans="1:10">
      <c r="A19" s="76" t="s">
        <v>750</v>
      </c>
      <c r="B19" s="76">
        <v>224.62</v>
      </c>
      <c r="C19" s="76">
        <v>0</v>
      </c>
      <c r="D19" s="76">
        <v>0</v>
      </c>
      <c r="E19" s="76">
        <v>0</v>
      </c>
      <c r="F19" s="76">
        <v>0</v>
      </c>
      <c r="G19" s="76">
        <v>0</v>
      </c>
    </row>
    <row r="20" spans="1:10">
      <c r="A20" s="76" t="s">
        <v>751</v>
      </c>
      <c r="B20" s="76">
        <v>2.67</v>
      </c>
      <c r="C20" s="76">
        <v>0</v>
      </c>
      <c r="D20" s="76">
        <v>0</v>
      </c>
      <c r="E20" s="76">
        <v>0</v>
      </c>
      <c r="F20" s="76">
        <v>0</v>
      </c>
      <c r="G20" s="76">
        <v>0</v>
      </c>
    </row>
    <row r="21" spans="1:10">
      <c r="A21" s="76" t="s">
        <v>752</v>
      </c>
      <c r="B21" s="76">
        <v>0</v>
      </c>
      <c r="C21" s="76">
        <v>0</v>
      </c>
      <c r="D21" s="76">
        <v>0</v>
      </c>
      <c r="E21" s="76">
        <v>0</v>
      </c>
      <c r="F21" s="76">
        <v>0</v>
      </c>
      <c r="G21" s="76">
        <v>0</v>
      </c>
    </row>
    <row r="22" spans="1:10">
      <c r="A22" s="76" t="s">
        <v>753</v>
      </c>
      <c r="B22" s="76">
        <v>0</v>
      </c>
      <c r="C22" s="76">
        <v>0</v>
      </c>
      <c r="D22" s="76">
        <v>0</v>
      </c>
      <c r="E22" s="76">
        <v>0</v>
      </c>
      <c r="F22" s="76">
        <v>0</v>
      </c>
      <c r="G22" s="76">
        <v>0</v>
      </c>
    </row>
    <row r="23" spans="1:10">
      <c r="A23" s="76" t="s">
        <v>732</v>
      </c>
      <c r="B23" s="76">
        <v>0</v>
      </c>
      <c r="C23" s="76">
        <v>0</v>
      </c>
      <c r="D23" s="76">
        <v>0</v>
      </c>
      <c r="E23" s="76">
        <v>0</v>
      </c>
      <c r="F23" s="76">
        <v>0</v>
      </c>
      <c r="G23" s="76">
        <v>0</v>
      </c>
    </row>
    <row r="24" spans="1:10">
      <c r="A24" s="76" t="s">
        <v>754</v>
      </c>
      <c r="B24" s="76">
        <v>0</v>
      </c>
      <c r="C24" s="76">
        <v>554.63</v>
      </c>
      <c r="D24" s="76">
        <v>0</v>
      </c>
      <c r="E24" s="76">
        <v>0</v>
      </c>
      <c r="F24" s="76">
        <v>0</v>
      </c>
      <c r="G24" s="76">
        <v>3470.09</v>
      </c>
    </row>
    <row r="25" spans="1:10">
      <c r="A25" s="76" t="s">
        <v>755</v>
      </c>
      <c r="B25" s="76">
        <v>0</v>
      </c>
      <c r="C25" s="76">
        <v>0</v>
      </c>
      <c r="D25" s="76">
        <v>0</v>
      </c>
      <c r="E25" s="76">
        <v>0</v>
      </c>
      <c r="F25" s="76">
        <v>0</v>
      </c>
      <c r="G25" s="76">
        <v>0</v>
      </c>
    </row>
    <row r="26" spans="1:10">
      <c r="A26" s="76" t="s">
        <v>756</v>
      </c>
      <c r="B26" s="76">
        <v>0</v>
      </c>
      <c r="C26" s="76">
        <v>0</v>
      </c>
      <c r="D26" s="76">
        <v>0</v>
      </c>
      <c r="E26" s="76">
        <v>0</v>
      </c>
      <c r="F26" s="76">
        <v>0</v>
      </c>
      <c r="G26" s="76">
        <v>0</v>
      </c>
    </row>
    <row r="27" spans="1:10">
      <c r="A27" s="76"/>
      <c r="B27" s="76"/>
      <c r="C27" s="76"/>
      <c r="D27" s="76"/>
      <c r="E27" s="76"/>
      <c r="F27" s="76"/>
      <c r="G27" s="76"/>
    </row>
    <row r="28" spans="1:10">
      <c r="A28" s="76" t="s">
        <v>757</v>
      </c>
      <c r="B28" s="76">
        <v>2114.6</v>
      </c>
      <c r="C28" s="76">
        <v>1683.72</v>
      </c>
      <c r="D28" s="76">
        <v>0</v>
      </c>
      <c r="E28" s="76">
        <v>0</v>
      </c>
      <c r="F28" s="76">
        <v>0</v>
      </c>
      <c r="G28" s="76">
        <v>3470.09</v>
      </c>
    </row>
    <row r="30" spans="1:10">
      <c r="A30" s="72"/>
      <c r="B30" s="76" t="s">
        <v>860</v>
      </c>
      <c r="C30" s="76" t="s">
        <v>476</v>
      </c>
      <c r="D30" s="76" t="s">
        <v>880</v>
      </c>
      <c r="E30" s="76" t="s">
        <v>881</v>
      </c>
      <c r="F30" s="76" t="s">
        <v>882</v>
      </c>
      <c r="G30" s="76" t="s">
        <v>883</v>
      </c>
      <c r="H30" s="76" t="s">
        <v>884</v>
      </c>
      <c r="I30" s="76" t="s">
        <v>885</v>
      </c>
      <c r="J30" s="76" t="s">
        <v>886</v>
      </c>
    </row>
    <row r="31" spans="1:10">
      <c r="A31" s="76" t="s">
        <v>887</v>
      </c>
      <c r="B31" s="76">
        <v>20.07</v>
      </c>
      <c r="C31" s="76" t="s">
        <v>888</v>
      </c>
      <c r="D31" s="76">
        <v>67.3</v>
      </c>
      <c r="E31" s="76">
        <v>1</v>
      </c>
      <c r="F31" s="76">
        <v>35.770000000000003</v>
      </c>
      <c r="G31" s="76">
        <v>0</v>
      </c>
      <c r="H31" s="76">
        <v>6.46</v>
      </c>
      <c r="I31" s="76"/>
      <c r="J31" s="76">
        <v>0</v>
      </c>
    </row>
    <row r="32" spans="1:10">
      <c r="A32" s="76" t="s">
        <v>889</v>
      </c>
      <c r="B32" s="76">
        <v>150.51</v>
      </c>
      <c r="C32" s="76" t="s">
        <v>888</v>
      </c>
      <c r="D32" s="76">
        <v>504.62</v>
      </c>
      <c r="E32" s="76">
        <v>1</v>
      </c>
      <c r="F32" s="76">
        <v>32.700000000000003</v>
      </c>
      <c r="G32" s="76">
        <v>9.82</v>
      </c>
      <c r="H32" s="76">
        <v>5.38</v>
      </c>
      <c r="I32" s="76"/>
      <c r="J32" s="76">
        <v>0</v>
      </c>
    </row>
    <row r="33" spans="1:10">
      <c r="A33" s="76" t="s">
        <v>890</v>
      </c>
      <c r="B33" s="76">
        <v>20.07</v>
      </c>
      <c r="C33" s="76" t="s">
        <v>888</v>
      </c>
      <c r="D33" s="76">
        <v>67.3</v>
      </c>
      <c r="E33" s="76">
        <v>1</v>
      </c>
      <c r="F33" s="76">
        <v>35.770000000000003</v>
      </c>
      <c r="G33" s="76">
        <v>0</v>
      </c>
      <c r="H33" s="76">
        <v>8.6</v>
      </c>
      <c r="I33" s="76"/>
      <c r="J33" s="76">
        <v>0</v>
      </c>
    </row>
    <row r="34" spans="1:10">
      <c r="A34" s="76" t="s">
        <v>891</v>
      </c>
      <c r="B34" s="76">
        <v>163.06</v>
      </c>
      <c r="C34" s="76" t="s">
        <v>888</v>
      </c>
      <c r="D34" s="76">
        <v>546.70000000000005</v>
      </c>
      <c r="E34" s="76">
        <v>1</v>
      </c>
      <c r="F34" s="76">
        <v>94.02</v>
      </c>
      <c r="G34" s="76">
        <v>14.83</v>
      </c>
      <c r="H34" s="76">
        <v>11.84</v>
      </c>
      <c r="I34" s="76">
        <v>3.08</v>
      </c>
      <c r="J34" s="76">
        <v>15.43</v>
      </c>
    </row>
    <row r="35" spans="1:10">
      <c r="A35" s="76" t="s">
        <v>892</v>
      </c>
      <c r="B35" s="76">
        <v>32.61</v>
      </c>
      <c r="C35" s="76" t="s">
        <v>888</v>
      </c>
      <c r="D35" s="76">
        <v>109.34</v>
      </c>
      <c r="E35" s="76">
        <v>1</v>
      </c>
      <c r="F35" s="76">
        <v>13.29</v>
      </c>
      <c r="G35" s="76">
        <v>0</v>
      </c>
      <c r="H35" s="76">
        <v>9.6999999999999993</v>
      </c>
      <c r="I35" s="76">
        <v>32.61</v>
      </c>
      <c r="J35" s="76">
        <v>10.7631</v>
      </c>
    </row>
    <row r="36" spans="1:10">
      <c r="A36" s="76" t="s">
        <v>893</v>
      </c>
      <c r="B36" s="76">
        <v>80.27</v>
      </c>
      <c r="C36" s="76" t="s">
        <v>888</v>
      </c>
      <c r="D36" s="76">
        <v>269.14</v>
      </c>
      <c r="E36" s="76">
        <v>1</v>
      </c>
      <c r="F36" s="76">
        <v>32.700000000000003</v>
      </c>
      <c r="G36" s="76">
        <v>4.9400000000000004</v>
      </c>
      <c r="H36" s="76">
        <v>14</v>
      </c>
      <c r="I36" s="76">
        <v>1.87</v>
      </c>
      <c r="J36" s="76">
        <v>12.9</v>
      </c>
    </row>
    <row r="37" spans="1:10">
      <c r="A37" s="76" t="s">
        <v>894</v>
      </c>
      <c r="B37" s="76">
        <v>32.61</v>
      </c>
      <c r="C37" s="76" t="s">
        <v>888</v>
      </c>
      <c r="D37" s="76">
        <v>109.34</v>
      </c>
      <c r="E37" s="76">
        <v>1</v>
      </c>
      <c r="F37" s="76">
        <v>13.29</v>
      </c>
      <c r="G37" s="76">
        <v>0</v>
      </c>
      <c r="H37" s="76">
        <v>16.16</v>
      </c>
      <c r="I37" s="76"/>
      <c r="J37" s="76">
        <v>0</v>
      </c>
    </row>
    <row r="38" spans="1:10">
      <c r="A38" s="76" t="s">
        <v>895</v>
      </c>
      <c r="B38" s="76">
        <v>32.61</v>
      </c>
      <c r="C38" s="76" t="s">
        <v>888</v>
      </c>
      <c r="D38" s="76">
        <v>109.34</v>
      </c>
      <c r="E38" s="76">
        <v>1</v>
      </c>
      <c r="F38" s="76">
        <v>13.29</v>
      </c>
      <c r="G38" s="76">
        <v>1.64</v>
      </c>
      <c r="H38" s="76">
        <v>11.84</v>
      </c>
      <c r="I38" s="76">
        <v>21.74</v>
      </c>
      <c r="J38" s="76">
        <v>14.3</v>
      </c>
    </row>
    <row r="39" spans="1:10">
      <c r="A39" s="76" t="s">
        <v>896</v>
      </c>
      <c r="B39" s="76">
        <v>32.61</v>
      </c>
      <c r="C39" s="76" t="s">
        <v>888</v>
      </c>
      <c r="D39" s="76">
        <v>109.34</v>
      </c>
      <c r="E39" s="76">
        <v>1</v>
      </c>
      <c r="F39" s="76">
        <v>13.29</v>
      </c>
      <c r="G39" s="76">
        <v>1.64</v>
      </c>
      <c r="H39" s="76">
        <v>11.84</v>
      </c>
      <c r="I39" s="76">
        <v>21.74</v>
      </c>
      <c r="J39" s="76">
        <v>14.3</v>
      </c>
    </row>
    <row r="40" spans="1:10">
      <c r="A40" s="76" t="s">
        <v>897</v>
      </c>
      <c r="B40" s="76">
        <v>32.61</v>
      </c>
      <c r="C40" s="76" t="s">
        <v>888</v>
      </c>
      <c r="D40" s="76">
        <v>109.34</v>
      </c>
      <c r="E40" s="76">
        <v>1</v>
      </c>
      <c r="F40" s="76">
        <v>13.29</v>
      </c>
      <c r="G40" s="76">
        <v>1.65</v>
      </c>
      <c r="H40" s="76">
        <v>11.84</v>
      </c>
      <c r="I40" s="76">
        <v>21.74</v>
      </c>
      <c r="J40" s="76">
        <v>14.3</v>
      </c>
    </row>
    <row r="41" spans="1:10">
      <c r="A41" s="76" t="s">
        <v>898</v>
      </c>
      <c r="B41" s="76">
        <v>32.61</v>
      </c>
      <c r="C41" s="76" t="s">
        <v>888</v>
      </c>
      <c r="D41" s="76">
        <v>109.33</v>
      </c>
      <c r="E41" s="76">
        <v>1</v>
      </c>
      <c r="F41" s="76">
        <v>13.29</v>
      </c>
      <c r="G41" s="76">
        <v>1.65</v>
      </c>
      <c r="H41" s="76">
        <v>11.84</v>
      </c>
      <c r="I41" s="76">
        <v>21.74</v>
      </c>
      <c r="J41" s="76">
        <v>14.3</v>
      </c>
    </row>
    <row r="42" spans="1:10">
      <c r="A42" s="76" t="s">
        <v>899</v>
      </c>
      <c r="B42" s="76">
        <v>32.61</v>
      </c>
      <c r="C42" s="76" t="s">
        <v>888</v>
      </c>
      <c r="D42" s="76">
        <v>109.33</v>
      </c>
      <c r="E42" s="76">
        <v>1</v>
      </c>
      <c r="F42" s="76">
        <v>13.29</v>
      </c>
      <c r="G42" s="76">
        <v>1.64</v>
      </c>
      <c r="H42" s="76">
        <v>11.84</v>
      </c>
      <c r="I42" s="76">
        <v>21.74</v>
      </c>
      <c r="J42" s="76">
        <v>14.3</v>
      </c>
    </row>
    <row r="43" spans="1:10">
      <c r="A43" s="76" t="s">
        <v>900</v>
      </c>
      <c r="B43" s="76">
        <v>32.61</v>
      </c>
      <c r="C43" s="76" t="s">
        <v>888</v>
      </c>
      <c r="D43" s="76">
        <v>109.33</v>
      </c>
      <c r="E43" s="76">
        <v>1</v>
      </c>
      <c r="F43" s="76">
        <v>13.29</v>
      </c>
      <c r="G43" s="76">
        <v>1.64</v>
      </c>
      <c r="H43" s="76">
        <v>12.9</v>
      </c>
      <c r="I43" s="76">
        <v>2.96</v>
      </c>
      <c r="J43" s="76">
        <v>77.16</v>
      </c>
    </row>
    <row r="44" spans="1:10">
      <c r="A44" s="76" t="s">
        <v>901</v>
      </c>
      <c r="B44" s="76">
        <v>97.83</v>
      </c>
      <c r="C44" s="76" t="s">
        <v>888</v>
      </c>
      <c r="D44" s="76">
        <v>327.99</v>
      </c>
      <c r="E44" s="76">
        <v>1</v>
      </c>
      <c r="F44" s="76">
        <v>39.86</v>
      </c>
      <c r="G44" s="76">
        <v>4.9400000000000004</v>
      </c>
      <c r="H44" s="76">
        <v>6.46</v>
      </c>
      <c r="I44" s="76">
        <v>8.89</v>
      </c>
      <c r="J44" s="76">
        <v>206.12</v>
      </c>
    </row>
    <row r="45" spans="1:10">
      <c r="A45" s="76" t="s">
        <v>902</v>
      </c>
      <c r="B45" s="76">
        <v>15.05</v>
      </c>
      <c r="C45" s="76" t="s">
        <v>731</v>
      </c>
      <c r="D45" s="76">
        <v>50.46</v>
      </c>
      <c r="E45" s="76">
        <v>1</v>
      </c>
      <c r="F45" s="76">
        <v>6.13</v>
      </c>
      <c r="G45" s="76">
        <v>0</v>
      </c>
      <c r="H45" s="76">
        <v>0</v>
      </c>
      <c r="I45" s="76"/>
      <c r="J45" s="76">
        <v>2157.2116999999998</v>
      </c>
    </row>
    <row r="46" spans="1:10">
      <c r="A46" s="76" t="s">
        <v>903</v>
      </c>
      <c r="B46" s="76">
        <v>32.61</v>
      </c>
      <c r="C46" s="76" t="s">
        <v>888</v>
      </c>
      <c r="D46" s="76">
        <v>109.33</v>
      </c>
      <c r="E46" s="76">
        <v>1</v>
      </c>
      <c r="F46" s="76">
        <v>13.29</v>
      </c>
      <c r="G46" s="76">
        <v>1.65</v>
      </c>
      <c r="H46" s="76">
        <v>9.6999999999999993</v>
      </c>
      <c r="I46" s="76">
        <v>2.96</v>
      </c>
      <c r="J46" s="76">
        <v>11.4999</v>
      </c>
    </row>
    <row r="47" spans="1:10">
      <c r="A47" s="76" t="s">
        <v>904</v>
      </c>
      <c r="B47" s="76">
        <v>130.44</v>
      </c>
      <c r="C47" s="76" t="s">
        <v>888</v>
      </c>
      <c r="D47" s="76">
        <v>437.33</v>
      </c>
      <c r="E47" s="76">
        <v>1</v>
      </c>
      <c r="F47" s="76">
        <v>53.14</v>
      </c>
      <c r="G47" s="76">
        <v>6.58</v>
      </c>
      <c r="H47" s="76">
        <v>11.84</v>
      </c>
      <c r="I47" s="76">
        <v>13.04</v>
      </c>
      <c r="J47" s="76">
        <v>12.9</v>
      </c>
    </row>
    <row r="48" spans="1:10">
      <c r="A48" s="76" t="s">
        <v>905</v>
      </c>
      <c r="B48" s="76">
        <v>20.07</v>
      </c>
      <c r="C48" s="76" t="s">
        <v>888</v>
      </c>
      <c r="D48" s="76">
        <v>67.28</v>
      </c>
      <c r="E48" s="76">
        <v>1</v>
      </c>
      <c r="F48" s="76">
        <v>35.770000000000003</v>
      </c>
      <c r="G48" s="76">
        <v>0</v>
      </c>
      <c r="H48" s="76">
        <v>6.46</v>
      </c>
      <c r="I48" s="76"/>
      <c r="J48" s="76">
        <v>0</v>
      </c>
    </row>
    <row r="49" spans="1:10">
      <c r="A49" s="76" t="s">
        <v>906</v>
      </c>
      <c r="B49" s="76">
        <v>12.54</v>
      </c>
      <c r="C49" s="76" t="s">
        <v>888</v>
      </c>
      <c r="D49" s="76">
        <v>42.05</v>
      </c>
      <c r="E49" s="76">
        <v>1</v>
      </c>
      <c r="F49" s="76">
        <v>5.1100000000000003</v>
      </c>
      <c r="G49" s="76">
        <v>0</v>
      </c>
      <c r="H49" s="76">
        <v>8.6</v>
      </c>
      <c r="I49" s="76"/>
      <c r="J49" s="76">
        <v>0</v>
      </c>
    </row>
    <row r="50" spans="1:10">
      <c r="A50" s="76" t="s">
        <v>907</v>
      </c>
      <c r="B50" s="76">
        <v>20.07</v>
      </c>
      <c r="C50" s="76" t="s">
        <v>888</v>
      </c>
      <c r="D50" s="76">
        <v>55.06</v>
      </c>
      <c r="E50" s="76">
        <v>1</v>
      </c>
      <c r="F50" s="76">
        <v>29.27</v>
      </c>
      <c r="G50" s="76">
        <v>0</v>
      </c>
      <c r="H50" s="76">
        <v>6.46</v>
      </c>
      <c r="I50" s="76"/>
      <c r="J50" s="76">
        <v>0</v>
      </c>
    </row>
    <row r="51" spans="1:10">
      <c r="A51" s="76" t="s">
        <v>908</v>
      </c>
      <c r="B51" s="76">
        <v>125.42</v>
      </c>
      <c r="C51" s="76" t="s">
        <v>888</v>
      </c>
      <c r="D51" s="76">
        <v>344.05</v>
      </c>
      <c r="E51" s="76">
        <v>1</v>
      </c>
      <c r="F51" s="76">
        <v>18.39</v>
      </c>
      <c r="G51" s="76">
        <v>2.62</v>
      </c>
      <c r="H51" s="76">
        <v>5.38</v>
      </c>
      <c r="I51" s="76"/>
      <c r="J51" s="76">
        <v>0</v>
      </c>
    </row>
    <row r="52" spans="1:10">
      <c r="A52" s="76" t="s">
        <v>909</v>
      </c>
      <c r="B52" s="76">
        <v>20.07</v>
      </c>
      <c r="C52" s="76" t="s">
        <v>888</v>
      </c>
      <c r="D52" s="76">
        <v>55.07</v>
      </c>
      <c r="E52" s="76">
        <v>1</v>
      </c>
      <c r="F52" s="76">
        <v>29.27</v>
      </c>
      <c r="G52" s="76">
        <v>0</v>
      </c>
      <c r="H52" s="76">
        <v>8.6</v>
      </c>
      <c r="I52" s="76"/>
      <c r="J52" s="76">
        <v>0</v>
      </c>
    </row>
    <row r="53" spans="1:10">
      <c r="A53" s="76" t="s">
        <v>910</v>
      </c>
      <c r="B53" s="76">
        <v>32.61</v>
      </c>
      <c r="C53" s="76" t="s">
        <v>888</v>
      </c>
      <c r="D53" s="76">
        <v>89.46</v>
      </c>
      <c r="E53" s="76">
        <v>1</v>
      </c>
      <c r="F53" s="76">
        <v>33.450000000000003</v>
      </c>
      <c r="G53" s="76">
        <v>1.64</v>
      </c>
      <c r="H53" s="76">
        <v>11.84</v>
      </c>
      <c r="I53" s="76">
        <v>21.74</v>
      </c>
      <c r="J53" s="76">
        <v>14.3</v>
      </c>
    </row>
    <row r="54" spans="1:10">
      <c r="A54" s="76" t="s">
        <v>911</v>
      </c>
      <c r="B54" s="76">
        <v>130.44999999999999</v>
      </c>
      <c r="C54" s="76" t="s">
        <v>888</v>
      </c>
      <c r="D54" s="76">
        <v>357.84</v>
      </c>
      <c r="E54" s="76">
        <v>1</v>
      </c>
      <c r="F54" s="76">
        <v>43.48</v>
      </c>
      <c r="G54" s="76">
        <v>6.58</v>
      </c>
      <c r="H54" s="76">
        <v>11.84</v>
      </c>
      <c r="I54" s="76">
        <v>21.74</v>
      </c>
      <c r="J54" s="76">
        <v>14.3</v>
      </c>
    </row>
    <row r="55" spans="1:10">
      <c r="A55" s="76" t="s">
        <v>912</v>
      </c>
      <c r="B55" s="76">
        <v>105.36</v>
      </c>
      <c r="C55" s="76" t="s">
        <v>888</v>
      </c>
      <c r="D55" s="76">
        <v>289.02</v>
      </c>
      <c r="E55" s="76">
        <v>1</v>
      </c>
      <c r="F55" s="76">
        <v>35.119999999999997</v>
      </c>
      <c r="G55" s="76">
        <v>6.7</v>
      </c>
      <c r="H55" s="76">
        <v>11.84</v>
      </c>
      <c r="I55" s="76">
        <v>23.41</v>
      </c>
      <c r="J55" s="76">
        <v>14.3</v>
      </c>
    </row>
    <row r="56" spans="1:10">
      <c r="A56" s="76" t="s">
        <v>913</v>
      </c>
      <c r="B56" s="76">
        <v>130.44999999999999</v>
      </c>
      <c r="C56" s="76" t="s">
        <v>888</v>
      </c>
      <c r="D56" s="76">
        <v>357.84</v>
      </c>
      <c r="E56" s="76">
        <v>1</v>
      </c>
      <c r="F56" s="76">
        <v>43.48</v>
      </c>
      <c r="G56" s="76">
        <v>6.58</v>
      </c>
      <c r="H56" s="76">
        <v>11.84</v>
      </c>
      <c r="I56" s="76">
        <v>21.74</v>
      </c>
      <c r="J56" s="76">
        <v>14.3</v>
      </c>
    </row>
    <row r="57" spans="1:10">
      <c r="A57" s="76" t="s">
        <v>914</v>
      </c>
      <c r="B57" s="76">
        <v>32.61</v>
      </c>
      <c r="C57" s="76" t="s">
        <v>888</v>
      </c>
      <c r="D57" s="76">
        <v>89.46</v>
      </c>
      <c r="E57" s="76">
        <v>1</v>
      </c>
      <c r="F57" s="76">
        <v>10.87</v>
      </c>
      <c r="G57" s="76">
        <v>1.65</v>
      </c>
      <c r="H57" s="76">
        <v>11.84</v>
      </c>
      <c r="I57" s="76">
        <v>21.74</v>
      </c>
      <c r="J57" s="76">
        <v>14.3</v>
      </c>
    </row>
    <row r="58" spans="1:10">
      <c r="A58" s="76" t="s">
        <v>915</v>
      </c>
      <c r="B58" s="76">
        <v>32.61</v>
      </c>
      <c r="C58" s="76" t="s">
        <v>888</v>
      </c>
      <c r="D58" s="76">
        <v>89.45</v>
      </c>
      <c r="E58" s="76">
        <v>1</v>
      </c>
      <c r="F58" s="76">
        <v>10.87</v>
      </c>
      <c r="G58" s="76">
        <v>1.65</v>
      </c>
      <c r="H58" s="76">
        <v>11.84</v>
      </c>
      <c r="I58" s="76">
        <v>21.74</v>
      </c>
      <c r="J58" s="76">
        <v>14.3</v>
      </c>
    </row>
    <row r="59" spans="1:10">
      <c r="A59" s="76" t="s">
        <v>916</v>
      </c>
      <c r="B59" s="76">
        <v>130.44</v>
      </c>
      <c r="C59" s="76" t="s">
        <v>888</v>
      </c>
      <c r="D59" s="76">
        <v>357.81</v>
      </c>
      <c r="E59" s="76">
        <v>1</v>
      </c>
      <c r="F59" s="76">
        <v>43.48</v>
      </c>
      <c r="G59" s="76">
        <v>6.58</v>
      </c>
      <c r="H59" s="76">
        <v>11.84</v>
      </c>
      <c r="I59" s="76">
        <v>21.74</v>
      </c>
      <c r="J59" s="76">
        <v>14.3</v>
      </c>
    </row>
    <row r="60" spans="1:10">
      <c r="A60" s="76" t="s">
        <v>917</v>
      </c>
      <c r="B60" s="76">
        <v>15.05</v>
      </c>
      <c r="C60" s="76" t="s">
        <v>731</v>
      </c>
      <c r="D60" s="76">
        <v>41.29</v>
      </c>
      <c r="E60" s="76">
        <v>1</v>
      </c>
      <c r="F60" s="76">
        <v>5.0199999999999996</v>
      </c>
      <c r="G60" s="76">
        <v>0</v>
      </c>
      <c r="H60" s="76">
        <v>0</v>
      </c>
      <c r="I60" s="76"/>
      <c r="J60" s="76">
        <v>0</v>
      </c>
    </row>
    <row r="61" spans="1:10">
      <c r="A61" s="76" t="s">
        <v>918</v>
      </c>
      <c r="B61" s="76">
        <v>32.61</v>
      </c>
      <c r="C61" s="76" t="s">
        <v>888</v>
      </c>
      <c r="D61" s="76">
        <v>89.45</v>
      </c>
      <c r="E61" s="76">
        <v>1</v>
      </c>
      <c r="F61" s="76">
        <v>10.87</v>
      </c>
      <c r="G61" s="76">
        <v>1.65</v>
      </c>
      <c r="H61" s="76">
        <v>11.84</v>
      </c>
      <c r="I61" s="76">
        <v>21.74</v>
      </c>
      <c r="J61" s="76">
        <v>14.3</v>
      </c>
    </row>
    <row r="62" spans="1:10">
      <c r="A62" s="76" t="s">
        <v>919</v>
      </c>
      <c r="B62" s="76">
        <v>130.44</v>
      </c>
      <c r="C62" s="76" t="s">
        <v>888</v>
      </c>
      <c r="D62" s="76">
        <v>357.81</v>
      </c>
      <c r="E62" s="76">
        <v>1</v>
      </c>
      <c r="F62" s="76">
        <v>43.48</v>
      </c>
      <c r="G62" s="76">
        <v>6.58</v>
      </c>
      <c r="H62" s="76">
        <v>11.84</v>
      </c>
      <c r="I62" s="76">
        <v>21.74</v>
      </c>
      <c r="J62" s="76">
        <v>14.3</v>
      </c>
    </row>
    <row r="63" spans="1:10">
      <c r="A63" s="76" t="s">
        <v>920</v>
      </c>
      <c r="B63" s="76">
        <v>32.61</v>
      </c>
      <c r="C63" s="76" t="s">
        <v>888</v>
      </c>
      <c r="D63" s="76">
        <v>89.45</v>
      </c>
      <c r="E63" s="76">
        <v>1</v>
      </c>
      <c r="F63" s="76">
        <v>10.87</v>
      </c>
      <c r="G63" s="76">
        <v>1.64</v>
      </c>
      <c r="H63" s="76">
        <v>11.84</v>
      </c>
      <c r="I63" s="76">
        <v>21.74</v>
      </c>
      <c r="J63" s="76">
        <v>14.3</v>
      </c>
    </row>
    <row r="64" spans="1:10">
      <c r="A64" s="76" t="s">
        <v>921</v>
      </c>
      <c r="B64" s="76">
        <v>12.54</v>
      </c>
      <c r="C64" s="76" t="s">
        <v>888</v>
      </c>
      <c r="D64" s="76">
        <v>34.409999999999997</v>
      </c>
      <c r="E64" s="76">
        <v>1</v>
      </c>
      <c r="F64" s="76">
        <v>4.18</v>
      </c>
      <c r="G64" s="76">
        <v>0</v>
      </c>
      <c r="H64" s="76">
        <v>11.8</v>
      </c>
      <c r="I64" s="76"/>
      <c r="J64" s="76">
        <v>0</v>
      </c>
    </row>
    <row r="65" spans="1:10">
      <c r="A65" s="76" t="s">
        <v>922</v>
      </c>
      <c r="B65" s="76">
        <v>20.07</v>
      </c>
      <c r="C65" s="76" t="s">
        <v>888</v>
      </c>
      <c r="D65" s="76">
        <v>55.05</v>
      </c>
      <c r="E65" s="76">
        <v>1</v>
      </c>
      <c r="F65" s="76">
        <v>29.26</v>
      </c>
      <c r="G65" s="76">
        <v>0</v>
      </c>
      <c r="H65" s="76">
        <v>6.46</v>
      </c>
      <c r="I65" s="76"/>
      <c r="J65" s="76">
        <v>0</v>
      </c>
    </row>
    <row r="66" spans="1:10">
      <c r="A66" s="76" t="s">
        <v>923</v>
      </c>
      <c r="B66" s="76">
        <v>20.07</v>
      </c>
      <c r="C66" s="76" t="s">
        <v>888</v>
      </c>
      <c r="D66" s="76">
        <v>55.06</v>
      </c>
      <c r="E66" s="76">
        <v>1</v>
      </c>
      <c r="F66" s="76">
        <v>29.27</v>
      </c>
      <c r="G66" s="76">
        <v>0</v>
      </c>
      <c r="H66" s="76">
        <v>6.46</v>
      </c>
      <c r="I66" s="76"/>
      <c r="J66" s="76">
        <v>0</v>
      </c>
    </row>
    <row r="67" spans="1:10">
      <c r="A67" s="76" t="s">
        <v>924</v>
      </c>
      <c r="B67" s="76">
        <v>125.42</v>
      </c>
      <c r="C67" s="76" t="s">
        <v>888</v>
      </c>
      <c r="D67" s="76">
        <v>344.05</v>
      </c>
      <c r="E67" s="76">
        <v>1</v>
      </c>
      <c r="F67" s="76">
        <v>18.39</v>
      </c>
      <c r="G67" s="76">
        <v>2.62</v>
      </c>
      <c r="H67" s="76">
        <v>5.38</v>
      </c>
      <c r="I67" s="76"/>
      <c r="J67" s="76">
        <v>0</v>
      </c>
    </row>
    <row r="68" spans="1:10">
      <c r="A68" s="76" t="s">
        <v>925</v>
      </c>
      <c r="B68" s="76">
        <v>20.07</v>
      </c>
      <c r="C68" s="76" t="s">
        <v>888</v>
      </c>
      <c r="D68" s="76">
        <v>55.07</v>
      </c>
      <c r="E68" s="76">
        <v>1</v>
      </c>
      <c r="F68" s="76">
        <v>29.27</v>
      </c>
      <c r="G68" s="76">
        <v>0</v>
      </c>
      <c r="H68" s="76">
        <v>8.6</v>
      </c>
      <c r="I68" s="76"/>
      <c r="J68" s="76">
        <v>0</v>
      </c>
    </row>
    <row r="69" spans="1:10">
      <c r="A69" s="76" t="s">
        <v>926</v>
      </c>
      <c r="B69" s="76">
        <v>32.61</v>
      </c>
      <c r="C69" s="76" t="s">
        <v>888</v>
      </c>
      <c r="D69" s="76">
        <v>89.46</v>
      </c>
      <c r="E69" s="76">
        <v>1</v>
      </c>
      <c r="F69" s="76">
        <v>33.450000000000003</v>
      </c>
      <c r="G69" s="76">
        <v>1.64</v>
      </c>
      <c r="H69" s="76">
        <v>11.84</v>
      </c>
      <c r="I69" s="76">
        <v>21.74</v>
      </c>
      <c r="J69" s="76">
        <v>14.3</v>
      </c>
    </row>
    <row r="70" spans="1:10">
      <c r="A70" s="76" t="s">
        <v>927</v>
      </c>
      <c r="B70" s="76">
        <v>130.44999999999999</v>
      </c>
      <c r="C70" s="76" t="s">
        <v>888</v>
      </c>
      <c r="D70" s="76">
        <v>357.84</v>
      </c>
      <c r="E70" s="76">
        <v>1</v>
      </c>
      <c r="F70" s="76">
        <v>43.48</v>
      </c>
      <c r="G70" s="76">
        <v>6.58</v>
      </c>
      <c r="H70" s="76">
        <v>11.84</v>
      </c>
      <c r="I70" s="76">
        <v>21.74</v>
      </c>
      <c r="J70" s="76">
        <v>14.3</v>
      </c>
    </row>
    <row r="71" spans="1:10">
      <c r="A71" s="76" t="s">
        <v>928</v>
      </c>
      <c r="B71" s="76">
        <v>105.36</v>
      </c>
      <c r="C71" s="76" t="s">
        <v>888</v>
      </c>
      <c r="D71" s="76">
        <v>289.02</v>
      </c>
      <c r="E71" s="76">
        <v>1</v>
      </c>
      <c r="F71" s="76">
        <v>35.119999999999997</v>
      </c>
      <c r="G71" s="76">
        <v>6.7</v>
      </c>
      <c r="H71" s="76">
        <v>11.84</v>
      </c>
      <c r="I71" s="76">
        <v>23.41</v>
      </c>
      <c r="J71" s="76">
        <v>14.3</v>
      </c>
    </row>
    <row r="72" spans="1:10">
      <c r="A72" s="76" t="s">
        <v>929</v>
      </c>
      <c r="B72" s="76">
        <v>130.44999999999999</v>
      </c>
      <c r="C72" s="76" t="s">
        <v>888</v>
      </c>
      <c r="D72" s="76">
        <v>357.84</v>
      </c>
      <c r="E72" s="76">
        <v>1</v>
      </c>
      <c r="F72" s="76">
        <v>43.48</v>
      </c>
      <c r="G72" s="76">
        <v>6.58</v>
      </c>
      <c r="H72" s="76">
        <v>11.84</v>
      </c>
      <c r="I72" s="76">
        <v>21.74</v>
      </c>
      <c r="J72" s="76">
        <v>14.3</v>
      </c>
    </row>
    <row r="73" spans="1:10">
      <c r="A73" s="76" t="s">
        <v>930</v>
      </c>
      <c r="B73" s="76">
        <v>32.61</v>
      </c>
      <c r="C73" s="76" t="s">
        <v>888</v>
      </c>
      <c r="D73" s="76">
        <v>89.46</v>
      </c>
      <c r="E73" s="76">
        <v>1</v>
      </c>
      <c r="F73" s="76">
        <v>10.87</v>
      </c>
      <c r="G73" s="76">
        <v>1.65</v>
      </c>
      <c r="H73" s="76">
        <v>11.84</v>
      </c>
      <c r="I73" s="76">
        <v>21.74</v>
      </c>
      <c r="J73" s="76">
        <v>14.3</v>
      </c>
    </row>
    <row r="74" spans="1:10">
      <c r="A74" s="76" t="s">
        <v>931</v>
      </c>
      <c r="B74" s="76">
        <v>32.61</v>
      </c>
      <c r="C74" s="76" t="s">
        <v>888</v>
      </c>
      <c r="D74" s="76">
        <v>89.45</v>
      </c>
      <c r="E74" s="76">
        <v>1</v>
      </c>
      <c r="F74" s="76">
        <v>10.87</v>
      </c>
      <c r="G74" s="76">
        <v>1.65</v>
      </c>
      <c r="H74" s="76">
        <v>11.84</v>
      </c>
      <c r="I74" s="76">
        <v>21.74</v>
      </c>
      <c r="J74" s="76">
        <v>14.3</v>
      </c>
    </row>
    <row r="75" spans="1:10">
      <c r="A75" s="76" t="s">
        <v>932</v>
      </c>
      <c r="B75" s="76">
        <v>130.44</v>
      </c>
      <c r="C75" s="76" t="s">
        <v>888</v>
      </c>
      <c r="D75" s="76">
        <v>357.81</v>
      </c>
      <c r="E75" s="76">
        <v>1</v>
      </c>
      <c r="F75" s="76">
        <v>43.48</v>
      </c>
      <c r="G75" s="76">
        <v>6.58</v>
      </c>
      <c r="H75" s="76">
        <v>11.84</v>
      </c>
      <c r="I75" s="76">
        <v>21.74</v>
      </c>
      <c r="J75" s="76">
        <v>14.3</v>
      </c>
    </row>
    <row r="76" spans="1:10">
      <c r="A76" s="76" t="s">
        <v>933</v>
      </c>
      <c r="B76" s="76">
        <v>15.05</v>
      </c>
      <c r="C76" s="76" t="s">
        <v>731</v>
      </c>
      <c r="D76" s="76">
        <v>41.29</v>
      </c>
      <c r="E76" s="76">
        <v>1</v>
      </c>
      <c r="F76" s="76">
        <v>5.0199999999999996</v>
      </c>
      <c r="G76" s="76">
        <v>0</v>
      </c>
      <c r="H76" s="76">
        <v>0</v>
      </c>
      <c r="I76" s="76"/>
      <c r="J76" s="76">
        <v>0</v>
      </c>
    </row>
    <row r="77" spans="1:10">
      <c r="A77" s="76" t="s">
        <v>934</v>
      </c>
      <c r="B77" s="76">
        <v>32.61</v>
      </c>
      <c r="C77" s="76" t="s">
        <v>888</v>
      </c>
      <c r="D77" s="76">
        <v>89.45</v>
      </c>
      <c r="E77" s="76">
        <v>1</v>
      </c>
      <c r="F77" s="76">
        <v>10.87</v>
      </c>
      <c r="G77" s="76">
        <v>1.65</v>
      </c>
      <c r="H77" s="76">
        <v>11.84</v>
      </c>
      <c r="I77" s="76">
        <v>21.74</v>
      </c>
      <c r="J77" s="76">
        <v>14.3</v>
      </c>
    </row>
    <row r="78" spans="1:10">
      <c r="A78" s="76" t="s">
        <v>935</v>
      </c>
      <c r="B78" s="76">
        <v>130.44</v>
      </c>
      <c r="C78" s="76" t="s">
        <v>888</v>
      </c>
      <c r="D78" s="76">
        <v>357.81</v>
      </c>
      <c r="E78" s="76">
        <v>1</v>
      </c>
      <c r="F78" s="76">
        <v>43.48</v>
      </c>
      <c r="G78" s="76">
        <v>6.58</v>
      </c>
      <c r="H78" s="76">
        <v>11.84</v>
      </c>
      <c r="I78" s="76">
        <v>21.74</v>
      </c>
      <c r="J78" s="76">
        <v>14.3</v>
      </c>
    </row>
    <row r="79" spans="1:10">
      <c r="A79" s="76" t="s">
        <v>936</v>
      </c>
      <c r="B79" s="76">
        <v>32.61</v>
      </c>
      <c r="C79" s="76" t="s">
        <v>888</v>
      </c>
      <c r="D79" s="76">
        <v>89.45</v>
      </c>
      <c r="E79" s="76">
        <v>1</v>
      </c>
      <c r="F79" s="76">
        <v>10.87</v>
      </c>
      <c r="G79" s="76">
        <v>1.64</v>
      </c>
      <c r="H79" s="76">
        <v>11.84</v>
      </c>
      <c r="I79" s="76">
        <v>21.74</v>
      </c>
      <c r="J79" s="76">
        <v>14.3</v>
      </c>
    </row>
    <row r="80" spans="1:10">
      <c r="A80" s="76" t="s">
        <v>937</v>
      </c>
      <c r="B80" s="76">
        <v>12.54</v>
      </c>
      <c r="C80" s="76" t="s">
        <v>888</v>
      </c>
      <c r="D80" s="76">
        <v>34.409999999999997</v>
      </c>
      <c r="E80" s="76">
        <v>1</v>
      </c>
      <c r="F80" s="76">
        <v>4.18</v>
      </c>
      <c r="G80" s="76">
        <v>0</v>
      </c>
      <c r="H80" s="76">
        <v>8.6</v>
      </c>
      <c r="I80" s="76"/>
      <c r="J80" s="76">
        <v>0</v>
      </c>
    </row>
    <row r="81" spans="1:10">
      <c r="A81" s="76" t="s">
        <v>938</v>
      </c>
      <c r="B81" s="76">
        <v>20.07</v>
      </c>
      <c r="C81" s="76" t="s">
        <v>888</v>
      </c>
      <c r="D81" s="76">
        <v>55.05</v>
      </c>
      <c r="E81" s="76">
        <v>1</v>
      </c>
      <c r="F81" s="76">
        <v>29.26</v>
      </c>
      <c r="G81" s="76">
        <v>0</v>
      </c>
      <c r="H81" s="76">
        <v>6.46</v>
      </c>
      <c r="I81" s="76"/>
      <c r="J81" s="76">
        <v>0</v>
      </c>
    </row>
    <row r="82" spans="1:10">
      <c r="A82" s="76" t="s">
        <v>939</v>
      </c>
      <c r="B82" s="76">
        <v>20.07</v>
      </c>
      <c r="C82" s="76" t="s">
        <v>888</v>
      </c>
      <c r="D82" s="76">
        <v>55.06</v>
      </c>
      <c r="E82" s="76">
        <v>1</v>
      </c>
      <c r="F82" s="76">
        <v>29.27</v>
      </c>
      <c r="G82" s="76">
        <v>0</v>
      </c>
      <c r="H82" s="76">
        <v>6.46</v>
      </c>
      <c r="I82" s="76"/>
      <c r="J82" s="76">
        <v>0</v>
      </c>
    </row>
    <row r="83" spans="1:10">
      <c r="A83" s="76" t="s">
        <v>940</v>
      </c>
      <c r="B83" s="76">
        <v>125.42</v>
      </c>
      <c r="C83" s="76" t="s">
        <v>888</v>
      </c>
      <c r="D83" s="76">
        <v>344.05</v>
      </c>
      <c r="E83" s="76">
        <v>1</v>
      </c>
      <c r="F83" s="76">
        <v>18.39</v>
      </c>
      <c r="G83" s="76">
        <v>2.62</v>
      </c>
      <c r="H83" s="76">
        <v>5.38</v>
      </c>
      <c r="I83" s="76"/>
      <c r="J83" s="76">
        <v>0</v>
      </c>
    </row>
    <row r="84" spans="1:10">
      <c r="A84" s="76" t="s">
        <v>941</v>
      </c>
      <c r="B84" s="76">
        <v>20.07</v>
      </c>
      <c r="C84" s="76" t="s">
        <v>888</v>
      </c>
      <c r="D84" s="76">
        <v>55.07</v>
      </c>
      <c r="E84" s="76">
        <v>1</v>
      </c>
      <c r="F84" s="76">
        <v>29.27</v>
      </c>
      <c r="G84" s="76">
        <v>0</v>
      </c>
      <c r="H84" s="76">
        <v>8.6</v>
      </c>
      <c r="I84" s="76"/>
      <c r="J84" s="76">
        <v>0</v>
      </c>
    </row>
    <row r="85" spans="1:10">
      <c r="A85" s="76" t="s">
        <v>942</v>
      </c>
      <c r="B85" s="76">
        <v>32.61</v>
      </c>
      <c r="C85" s="76" t="s">
        <v>888</v>
      </c>
      <c r="D85" s="76">
        <v>89.46</v>
      </c>
      <c r="E85" s="76">
        <v>1</v>
      </c>
      <c r="F85" s="76">
        <v>33.450000000000003</v>
      </c>
      <c r="G85" s="76">
        <v>1.64</v>
      </c>
      <c r="H85" s="76">
        <v>11.84</v>
      </c>
      <c r="I85" s="76">
        <v>21.74</v>
      </c>
      <c r="J85" s="76">
        <v>14.3</v>
      </c>
    </row>
    <row r="86" spans="1:10">
      <c r="A86" s="76" t="s">
        <v>943</v>
      </c>
      <c r="B86" s="76">
        <v>130.44999999999999</v>
      </c>
      <c r="C86" s="76" t="s">
        <v>888</v>
      </c>
      <c r="D86" s="76">
        <v>357.84</v>
      </c>
      <c r="E86" s="76">
        <v>1</v>
      </c>
      <c r="F86" s="76">
        <v>43.48</v>
      </c>
      <c r="G86" s="76">
        <v>6.58</v>
      </c>
      <c r="H86" s="76">
        <v>11.84</v>
      </c>
      <c r="I86" s="76">
        <v>21.74</v>
      </c>
      <c r="J86" s="76">
        <v>14.3</v>
      </c>
    </row>
    <row r="87" spans="1:10">
      <c r="A87" s="76" t="s">
        <v>944</v>
      </c>
      <c r="B87" s="76">
        <v>105.36</v>
      </c>
      <c r="C87" s="76" t="s">
        <v>888</v>
      </c>
      <c r="D87" s="76">
        <v>289.02</v>
      </c>
      <c r="E87" s="76">
        <v>1</v>
      </c>
      <c r="F87" s="76">
        <v>35.119999999999997</v>
      </c>
      <c r="G87" s="76">
        <v>6.7</v>
      </c>
      <c r="H87" s="76">
        <v>11.84</v>
      </c>
      <c r="I87" s="76">
        <v>23.41</v>
      </c>
      <c r="J87" s="76">
        <v>14.3</v>
      </c>
    </row>
    <row r="88" spans="1:10">
      <c r="A88" s="76" t="s">
        <v>945</v>
      </c>
      <c r="B88" s="76">
        <v>130.44999999999999</v>
      </c>
      <c r="C88" s="76" t="s">
        <v>888</v>
      </c>
      <c r="D88" s="76">
        <v>357.84</v>
      </c>
      <c r="E88" s="76">
        <v>1</v>
      </c>
      <c r="F88" s="76">
        <v>43.48</v>
      </c>
      <c r="G88" s="76">
        <v>6.58</v>
      </c>
      <c r="H88" s="76">
        <v>11.84</v>
      </c>
      <c r="I88" s="76">
        <v>21.74</v>
      </c>
      <c r="J88" s="76">
        <v>14.3</v>
      </c>
    </row>
    <row r="89" spans="1:10">
      <c r="A89" s="76" t="s">
        <v>946</v>
      </c>
      <c r="B89" s="76">
        <v>32.61</v>
      </c>
      <c r="C89" s="76" t="s">
        <v>888</v>
      </c>
      <c r="D89" s="76">
        <v>89.46</v>
      </c>
      <c r="E89" s="76">
        <v>1</v>
      </c>
      <c r="F89" s="76">
        <v>10.87</v>
      </c>
      <c r="G89" s="76">
        <v>1.65</v>
      </c>
      <c r="H89" s="76">
        <v>11.84</v>
      </c>
      <c r="I89" s="76">
        <v>21.74</v>
      </c>
      <c r="J89" s="76">
        <v>14.3</v>
      </c>
    </row>
    <row r="90" spans="1:10">
      <c r="A90" s="76" t="s">
        <v>947</v>
      </c>
      <c r="B90" s="76">
        <v>32.61</v>
      </c>
      <c r="C90" s="76" t="s">
        <v>888</v>
      </c>
      <c r="D90" s="76">
        <v>89.45</v>
      </c>
      <c r="E90" s="76">
        <v>1</v>
      </c>
      <c r="F90" s="76">
        <v>10.87</v>
      </c>
      <c r="G90" s="76">
        <v>1.65</v>
      </c>
      <c r="H90" s="76">
        <v>11.84</v>
      </c>
      <c r="I90" s="76">
        <v>21.74</v>
      </c>
      <c r="J90" s="76">
        <v>14.3</v>
      </c>
    </row>
    <row r="91" spans="1:10">
      <c r="A91" s="76" t="s">
        <v>948</v>
      </c>
      <c r="B91" s="76">
        <v>130.44</v>
      </c>
      <c r="C91" s="76" t="s">
        <v>888</v>
      </c>
      <c r="D91" s="76">
        <v>357.81</v>
      </c>
      <c r="E91" s="76">
        <v>1</v>
      </c>
      <c r="F91" s="76">
        <v>43.48</v>
      </c>
      <c r="G91" s="76">
        <v>6.58</v>
      </c>
      <c r="H91" s="76">
        <v>11.84</v>
      </c>
      <c r="I91" s="76">
        <v>21.74</v>
      </c>
      <c r="J91" s="76">
        <v>14.3</v>
      </c>
    </row>
    <row r="92" spans="1:10">
      <c r="A92" s="76" t="s">
        <v>949</v>
      </c>
      <c r="B92" s="76">
        <v>15.05</v>
      </c>
      <c r="C92" s="76" t="s">
        <v>731</v>
      </c>
      <c r="D92" s="76">
        <v>41.29</v>
      </c>
      <c r="E92" s="76">
        <v>1</v>
      </c>
      <c r="F92" s="76">
        <v>5.0199999999999996</v>
      </c>
      <c r="G92" s="76">
        <v>0</v>
      </c>
      <c r="H92" s="76">
        <v>0</v>
      </c>
      <c r="I92" s="76"/>
      <c r="J92" s="76">
        <v>0</v>
      </c>
    </row>
    <row r="93" spans="1:10">
      <c r="A93" s="76" t="s">
        <v>950</v>
      </c>
      <c r="B93" s="76">
        <v>32.61</v>
      </c>
      <c r="C93" s="76" t="s">
        <v>888</v>
      </c>
      <c r="D93" s="76">
        <v>89.45</v>
      </c>
      <c r="E93" s="76">
        <v>1</v>
      </c>
      <c r="F93" s="76">
        <v>10.87</v>
      </c>
      <c r="G93" s="76">
        <v>1.65</v>
      </c>
      <c r="H93" s="76">
        <v>11.84</v>
      </c>
      <c r="I93" s="76">
        <v>21.74</v>
      </c>
      <c r="J93" s="76">
        <v>14.3</v>
      </c>
    </row>
    <row r="94" spans="1:10">
      <c r="A94" s="76" t="s">
        <v>951</v>
      </c>
      <c r="B94" s="76">
        <v>130.44</v>
      </c>
      <c r="C94" s="76" t="s">
        <v>888</v>
      </c>
      <c r="D94" s="76">
        <v>357.81</v>
      </c>
      <c r="E94" s="76">
        <v>1</v>
      </c>
      <c r="F94" s="76">
        <v>43.48</v>
      </c>
      <c r="G94" s="76">
        <v>6.58</v>
      </c>
      <c r="H94" s="76">
        <v>11.84</v>
      </c>
      <c r="I94" s="76">
        <v>21.74</v>
      </c>
      <c r="J94" s="76">
        <v>14.3</v>
      </c>
    </row>
    <row r="95" spans="1:10">
      <c r="A95" s="76" t="s">
        <v>952</v>
      </c>
      <c r="B95" s="76">
        <v>32.61</v>
      </c>
      <c r="C95" s="76" t="s">
        <v>888</v>
      </c>
      <c r="D95" s="76">
        <v>89.45</v>
      </c>
      <c r="E95" s="76">
        <v>1</v>
      </c>
      <c r="F95" s="76">
        <v>10.87</v>
      </c>
      <c r="G95" s="76">
        <v>1.64</v>
      </c>
      <c r="H95" s="76">
        <v>11.84</v>
      </c>
      <c r="I95" s="76">
        <v>21.74</v>
      </c>
      <c r="J95" s="76">
        <v>14.3</v>
      </c>
    </row>
    <row r="96" spans="1:10">
      <c r="A96" s="76" t="s">
        <v>953</v>
      </c>
      <c r="B96" s="76">
        <v>12.54</v>
      </c>
      <c r="C96" s="76" t="s">
        <v>888</v>
      </c>
      <c r="D96" s="76">
        <v>34.409999999999997</v>
      </c>
      <c r="E96" s="76">
        <v>1</v>
      </c>
      <c r="F96" s="76">
        <v>4.18</v>
      </c>
      <c r="G96" s="76">
        <v>0</v>
      </c>
      <c r="H96" s="76">
        <v>8.6</v>
      </c>
      <c r="I96" s="76"/>
      <c r="J96" s="76">
        <v>0</v>
      </c>
    </row>
    <row r="97" spans="1:10">
      <c r="A97" s="76" t="s">
        <v>954</v>
      </c>
      <c r="B97" s="76">
        <v>20.07</v>
      </c>
      <c r="C97" s="76" t="s">
        <v>888</v>
      </c>
      <c r="D97" s="76">
        <v>55.05</v>
      </c>
      <c r="E97" s="76">
        <v>1</v>
      </c>
      <c r="F97" s="76">
        <v>29.26</v>
      </c>
      <c r="G97" s="76">
        <v>0</v>
      </c>
      <c r="H97" s="76">
        <v>6.46</v>
      </c>
      <c r="I97" s="76"/>
      <c r="J97" s="76">
        <v>0</v>
      </c>
    </row>
    <row r="98" spans="1:10">
      <c r="A98" s="76" t="s">
        <v>616</v>
      </c>
      <c r="B98" s="76">
        <v>4013.59</v>
      </c>
      <c r="C98" s="76"/>
      <c r="D98" s="76">
        <v>11621.74</v>
      </c>
      <c r="E98" s="76"/>
      <c r="F98" s="76">
        <v>1694.58</v>
      </c>
      <c r="G98" s="76">
        <v>184.21</v>
      </c>
      <c r="H98" s="76">
        <v>10.425000000000001</v>
      </c>
      <c r="I98" s="76">
        <v>15.71</v>
      </c>
      <c r="J98" s="76">
        <v>24.251899999999999</v>
      </c>
    </row>
    <row r="99" spans="1:10">
      <c r="A99" s="76" t="s">
        <v>955</v>
      </c>
      <c r="B99" s="76">
        <v>3953.39</v>
      </c>
      <c r="C99" s="76"/>
      <c r="D99" s="76">
        <v>11447.42</v>
      </c>
      <c r="E99" s="76"/>
      <c r="F99" s="76">
        <v>1673.4</v>
      </c>
      <c r="G99" s="76">
        <v>184.21</v>
      </c>
      <c r="H99" s="76">
        <v>10.5838</v>
      </c>
      <c r="I99" s="76">
        <v>15.47</v>
      </c>
      <c r="J99" s="76">
        <v>16.408799999999999</v>
      </c>
    </row>
    <row r="100" spans="1:10">
      <c r="A100" s="76" t="s">
        <v>956</v>
      </c>
      <c r="B100" s="76">
        <v>60.2</v>
      </c>
      <c r="C100" s="76"/>
      <c r="D100" s="76">
        <v>174.32</v>
      </c>
      <c r="E100" s="76"/>
      <c r="F100" s="76">
        <v>21.18</v>
      </c>
      <c r="G100" s="76">
        <v>0</v>
      </c>
      <c r="H100" s="76">
        <v>0</v>
      </c>
      <c r="I100" s="76"/>
      <c r="J100" s="76">
        <v>539.30290000000002</v>
      </c>
    </row>
    <row r="102" spans="1:10">
      <c r="A102" s="72"/>
      <c r="B102" s="76" t="s">
        <v>716</v>
      </c>
      <c r="C102" s="76" t="s">
        <v>50</v>
      </c>
      <c r="D102" s="76" t="s">
        <v>862</v>
      </c>
      <c r="E102" s="76" t="s">
        <v>863</v>
      </c>
      <c r="F102" s="76" t="s">
        <v>864</v>
      </c>
      <c r="G102" s="76" t="s">
        <v>865</v>
      </c>
      <c r="H102" s="76" t="s">
        <v>866</v>
      </c>
      <c r="I102" s="76" t="s">
        <v>51</v>
      </c>
    </row>
    <row r="103" spans="1:10">
      <c r="A103" s="76" t="s">
        <v>52</v>
      </c>
      <c r="B103" s="76" t="s">
        <v>666</v>
      </c>
      <c r="C103" s="76">
        <v>0.3</v>
      </c>
      <c r="D103" s="76">
        <v>0.36399999999999999</v>
      </c>
      <c r="E103" s="76">
        <v>0.38</v>
      </c>
      <c r="F103" s="76">
        <v>27.59</v>
      </c>
      <c r="G103" s="76">
        <v>90</v>
      </c>
      <c r="H103" s="76">
        <v>90</v>
      </c>
      <c r="I103" s="76" t="s">
        <v>53</v>
      </c>
    </row>
    <row r="104" spans="1:10">
      <c r="A104" s="76" t="s">
        <v>54</v>
      </c>
      <c r="B104" s="76" t="s">
        <v>666</v>
      </c>
      <c r="C104" s="76">
        <v>0.3</v>
      </c>
      <c r="D104" s="76">
        <v>0.36399999999999999</v>
      </c>
      <c r="E104" s="76">
        <v>0.38</v>
      </c>
      <c r="F104" s="76">
        <v>8.18</v>
      </c>
      <c r="G104" s="76">
        <v>0</v>
      </c>
      <c r="H104" s="76">
        <v>90</v>
      </c>
      <c r="I104" s="76" t="s">
        <v>55</v>
      </c>
    </row>
    <row r="105" spans="1:10">
      <c r="A105" s="76" t="s">
        <v>56</v>
      </c>
      <c r="B105" s="76" t="s">
        <v>817</v>
      </c>
      <c r="C105" s="76">
        <v>0.3</v>
      </c>
      <c r="D105" s="76">
        <v>1.8620000000000001</v>
      </c>
      <c r="E105" s="76">
        <v>3.4</v>
      </c>
      <c r="F105" s="76">
        <v>20.07</v>
      </c>
      <c r="G105" s="76">
        <v>90</v>
      </c>
      <c r="H105" s="76">
        <v>180</v>
      </c>
      <c r="I105" s="76"/>
    </row>
    <row r="106" spans="1:10">
      <c r="A106" s="76" t="s">
        <v>57</v>
      </c>
      <c r="B106" s="76" t="s">
        <v>666</v>
      </c>
      <c r="C106" s="76">
        <v>0.3</v>
      </c>
      <c r="D106" s="76">
        <v>0.36399999999999999</v>
      </c>
      <c r="E106" s="76">
        <v>0.38</v>
      </c>
      <c r="F106" s="76">
        <v>6.13</v>
      </c>
      <c r="G106" s="76">
        <v>90</v>
      </c>
      <c r="H106" s="76">
        <v>90</v>
      </c>
      <c r="I106" s="76" t="s">
        <v>53</v>
      </c>
    </row>
    <row r="107" spans="1:10">
      <c r="A107" s="76" t="s">
        <v>58</v>
      </c>
      <c r="B107" s="76" t="s">
        <v>666</v>
      </c>
      <c r="C107" s="76">
        <v>0.3</v>
      </c>
      <c r="D107" s="76">
        <v>0.36399999999999999</v>
      </c>
      <c r="E107" s="76">
        <v>0.38</v>
      </c>
      <c r="F107" s="76">
        <v>10.220000000000001</v>
      </c>
      <c r="G107" s="76">
        <v>0</v>
      </c>
      <c r="H107" s="76">
        <v>90</v>
      </c>
      <c r="I107" s="76" t="s">
        <v>55</v>
      </c>
    </row>
    <row r="108" spans="1:10">
      <c r="A108" s="76" t="s">
        <v>59</v>
      </c>
      <c r="B108" s="76" t="s">
        <v>666</v>
      </c>
      <c r="C108" s="76">
        <v>0.3</v>
      </c>
      <c r="D108" s="76">
        <v>0.36399999999999999</v>
      </c>
      <c r="E108" s="76">
        <v>0.38</v>
      </c>
      <c r="F108" s="76">
        <v>6.13</v>
      </c>
      <c r="G108" s="76">
        <v>270</v>
      </c>
      <c r="H108" s="76">
        <v>90</v>
      </c>
      <c r="I108" s="76" t="s">
        <v>60</v>
      </c>
    </row>
    <row r="109" spans="1:10">
      <c r="A109" s="76" t="s">
        <v>61</v>
      </c>
      <c r="B109" s="76" t="s">
        <v>666</v>
      </c>
      <c r="C109" s="76">
        <v>0.3</v>
      </c>
      <c r="D109" s="76">
        <v>0.36399999999999999</v>
      </c>
      <c r="E109" s="76">
        <v>0.38</v>
      </c>
      <c r="F109" s="76">
        <v>10.220000000000001</v>
      </c>
      <c r="G109" s="76">
        <v>180</v>
      </c>
      <c r="H109" s="76">
        <v>90</v>
      </c>
      <c r="I109" s="76" t="s">
        <v>62</v>
      </c>
    </row>
    <row r="110" spans="1:10">
      <c r="A110" s="76" t="s">
        <v>63</v>
      </c>
      <c r="B110" s="76" t="s">
        <v>817</v>
      </c>
      <c r="C110" s="76">
        <v>0.3</v>
      </c>
      <c r="D110" s="76">
        <v>1.8620000000000001</v>
      </c>
      <c r="E110" s="76">
        <v>3.4</v>
      </c>
      <c r="F110" s="76">
        <v>150.51</v>
      </c>
      <c r="G110" s="76">
        <v>270</v>
      </c>
      <c r="H110" s="76">
        <v>180</v>
      </c>
      <c r="I110" s="76"/>
    </row>
    <row r="111" spans="1:10">
      <c r="A111" s="76" t="s">
        <v>64</v>
      </c>
      <c r="B111" s="76" t="s">
        <v>666</v>
      </c>
      <c r="C111" s="76">
        <v>0.3</v>
      </c>
      <c r="D111" s="76">
        <v>0.36399999999999999</v>
      </c>
      <c r="E111" s="76">
        <v>0.38</v>
      </c>
      <c r="F111" s="76">
        <v>27.59</v>
      </c>
      <c r="G111" s="76">
        <v>90</v>
      </c>
      <c r="H111" s="76">
        <v>90</v>
      </c>
      <c r="I111" s="76" t="s">
        <v>53</v>
      </c>
    </row>
    <row r="112" spans="1:10">
      <c r="A112" s="76" t="s">
        <v>65</v>
      </c>
      <c r="B112" s="76" t="s">
        <v>666</v>
      </c>
      <c r="C112" s="76">
        <v>0.3</v>
      </c>
      <c r="D112" s="76">
        <v>0.36399999999999999</v>
      </c>
      <c r="E112" s="76">
        <v>0.38</v>
      </c>
      <c r="F112" s="76">
        <v>8.18</v>
      </c>
      <c r="G112" s="76">
        <v>180</v>
      </c>
      <c r="H112" s="76">
        <v>90</v>
      </c>
      <c r="I112" s="76" t="s">
        <v>62</v>
      </c>
    </row>
    <row r="113" spans="1:9">
      <c r="A113" s="76" t="s">
        <v>66</v>
      </c>
      <c r="B113" s="76" t="s">
        <v>817</v>
      </c>
      <c r="C113" s="76">
        <v>0.3</v>
      </c>
      <c r="D113" s="76">
        <v>1.8620000000000001</v>
      </c>
      <c r="E113" s="76">
        <v>3.4</v>
      </c>
      <c r="F113" s="76">
        <v>20.07</v>
      </c>
      <c r="G113" s="76">
        <v>90</v>
      </c>
      <c r="H113" s="76">
        <v>180</v>
      </c>
      <c r="I113" s="76"/>
    </row>
    <row r="114" spans="1:9">
      <c r="A114" s="76" t="s">
        <v>67</v>
      </c>
      <c r="B114" s="76" t="s">
        <v>666</v>
      </c>
      <c r="C114" s="76">
        <v>0.3</v>
      </c>
      <c r="D114" s="76">
        <v>0.36399999999999999</v>
      </c>
      <c r="E114" s="76">
        <v>0.38</v>
      </c>
      <c r="F114" s="76">
        <v>27.59</v>
      </c>
      <c r="G114" s="76">
        <v>270</v>
      </c>
      <c r="H114" s="76">
        <v>90</v>
      </c>
      <c r="I114" s="76" t="s">
        <v>60</v>
      </c>
    </row>
    <row r="115" spans="1:9">
      <c r="A115" s="76" t="s">
        <v>68</v>
      </c>
      <c r="B115" s="76" t="s">
        <v>666</v>
      </c>
      <c r="C115" s="76">
        <v>0.3</v>
      </c>
      <c r="D115" s="76">
        <v>0.36399999999999999</v>
      </c>
      <c r="E115" s="76">
        <v>0.38</v>
      </c>
      <c r="F115" s="76">
        <v>66.430000000000007</v>
      </c>
      <c r="G115" s="76">
        <v>180</v>
      </c>
      <c r="H115" s="76">
        <v>90</v>
      </c>
      <c r="I115" s="76" t="s">
        <v>62</v>
      </c>
    </row>
    <row r="116" spans="1:9">
      <c r="A116" s="76" t="s">
        <v>69</v>
      </c>
      <c r="B116" s="76" t="s">
        <v>817</v>
      </c>
      <c r="C116" s="76">
        <v>0.3</v>
      </c>
      <c r="D116" s="76">
        <v>1.8620000000000001</v>
      </c>
      <c r="E116" s="76">
        <v>3.4</v>
      </c>
      <c r="F116" s="76">
        <v>163.06</v>
      </c>
      <c r="G116" s="76">
        <v>90</v>
      </c>
      <c r="H116" s="76">
        <v>180</v>
      </c>
      <c r="I116" s="76"/>
    </row>
    <row r="117" spans="1:9">
      <c r="A117" s="76" t="s">
        <v>70</v>
      </c>
      <c r="B117" s="76" t="s">
        <v>666</v>
      </c>
      <c r="C117" s="76">
        <v>0.3</v>
      </c>
      <c r="D117" s="76">
        <v>0.36399999999999999</v>
      </c>
      <c r="E117" s="76">
        <v>0.38</v>
      </c>
      <c r="F117" s="76">
        <v>13.29</v>
      </c>
      <c r="G117" s="76">
        <v>180</v>
      </c>
      <c r="H117" s="76">
        <v>90</v>
      </c>
      <c r="I117" s="76" t="s">
        <v>62</v>
      </c>
    </row>
    <row r="118" spans="1:9">
      <c r="A118" s="76" t="s">
        <v>71</v>
      </c>
      <c r="B118" s="76" t="s">
        <v>817</v>
      </c>
      <c r="C118" s="76">
        <v>0.3</v>
      </c>
      <c r="D118" s="76">
        <v>1.8620000000000001</v>
      </c>
      <c r="E118" s="76">
        <v>3.4</v>
      </c>
      <c r="F118" s="76">
        <v>32.61</v>
      </c>
      <c r="G118" s="76">
        <v>90</v>
      </c>
      <c r="H118" s="76">
        <v>180</v>
      </c>
      <c r="I118" s="76"/>
    </row>
    <row r="119" spans="1:9">
      <c r="A119" s="76" t="s">
        <v>72</v>
      </c>
      <c r="B119" s="76" t="s">
        <v>666</v>
      </c>
      <c r="C119" s="76">
        <v>0.3</v>
      </c>
      <c r="D119" s="76">
        <v>0.36399999999999999</v>
      </c>
      <c r="E119" s="76">
        <v>0.38</v>
      </c>
      <c r="F119" s="76">
        <v>32.700000000000003</v>
      </c>
      <c r="G119" s="76">
        <v>180</v>
      </c>
      <c r="H119" s="76">
        <v>90</v>
      </c>
      <c r="I119" s="76" t="s">
        <v>62</v>
      </c>
    </row>
    <row r="120" spans="1:9">
      <c r="A120" s="76" t="s">
        <v>73</v>
      </c>
      <c r="B120" s="76" t="s">
        <v>817</v>
      </c>
      <c r="C120" s="76">
        <v>0.3</v>
      </c>
      <c r="D120" s="76">
        <v>1.8620000000000001</v>
      </c>
      <c r="E120" s="76">
        <v>3.4</v>
      </c>
      <c r="F120" s="76">
        <v>80.27</v>
      </c>
      <c r="G120" s="76">
        <v>90</v>
      </c>
      <c r="H120" s="76">
        <v>180</v>
      </c>
      <c r="I120" s="76"/>
    </row>
    <row r="121" spans="1:9">
      <c r="A121" s="76" t="s">
        <v>74</v>
      </c>
      <c r="B121" s="76" t="s">
        <v>666</v>
      </c>
      <c r="C121" s="76">
        <v>0.3</v>
      </c>
      <c r="D121" s="76">
        <v>0.36399999999999999</v>
      </c>
      <c r="E121" s="76">
        <v>0.38</v>
      </c>
      <c r="F121" s="76">
        <v>13.29</v>
      </c>
      <c r="G121" s="76">
        <v>180</v>
      </c>
      <c r="H121" s="76">
        <v>90</v>
      </c>
      <c r="I121" s="76" t="s">
        <v>62</v>
      </c>
    </row>
    <row r="122" spans="1:9">
      <c r="A122" s="76" t="s">
        <v>75</v>
      </c>
      <c r="B122" s="76" t="s">
        <v>817</v>
      </c>
      <c r="C122" s="76">
        <v>0.3</v>
      </c>
      <c r="D122" s="76">
        <v>1.8620000000000001</v>
      </c>
      <c r="E122" s="76">
        <v>3.4</v>
      </c>
      <c r="F122" s="76">
        <v>32.61</v>
      </c>
      <c r="G122" s="76">
        <v>90</v>
      </c>
      <c r="H122" s="76">
        <v>180</v>
      </c>
      <c r="I122" s="76"/>
    </row>
    <row r="123" spans="1:9">
      <c r="A123" s="76" t="s">
        <v>76</v>
      </c>
      <c r="B123" s="76" t="s">
        <v>666</v>
      </c>
      <c r="C123" s="76">
        <v>0.3</v>
      </c>
      <c r="D123" s="76">
        <v>0.36399999999999999</v>
      </c>
      <c r="E123" s="76">
        <v>0.38</v>
      </c>
      <c r="F123" s="76">
        <v>13.29</v>
      </c>
      <c r="G123" s="76">
        <v>180</v>
      </c>
      <c r="H123" s="76">
        <v>90</v>
      </c>
      <c r="I123" s="76" t="s">
        <v>62</v>
      </c>
    </row>
    <row r="124" spans="1:9">
      <c r="A124" s="76" t="s">
        <v>77</v>
      </c>
      <c r="B124" s="76" t="s">
        <v>817</v>
      </c>
      <c r="C124" s="76">
        <v>0.3</v>
      </c>
      <c r="D124" s="76">
        <v>1.8620000000000001</v>
      </c>
      <c r="E124" s="76">
        <v>3.4</v>
      </c>
      <c r="F124" s="76">
        <v>32.61</v>
      </c>
      <c r="G124" s="76">
        <v>90</v>
      </c>
      <c r="H124" s="76">
        <v>180</v>
      </c>
      <c r="I124" s="76"/>
    </row>
    <row r="125" spans="1:9">
      <c r="A125" s="76" t="s">
        <v>78</v>
      </c>
      <c r="B125" s="76" t="s">
        <v>666</v>
      </c>
      <c r="C125" s="76">
        <v>0.3</v>
      </c>
      <c r="D125" s="76">
        <v>0.36399999999999999</v>
      </c>
      <c r="E125" s="76">
        <v>0.38</v>
      </c>
      <c r="F125" s="76">
        <v>13.29</v>
      </c>
      <c r="G125" s="76">
        <v>180</v>
      </c>
      <c r="H125" s="76">
        <v>90</v>
      </c>
      <c r="I125" s="76" t="s">
        <v>62</v>
      </c>
    </row>
    <row r="126" spans="1:9">
      <c r="A126" s="76" t="s">
        <v>79</v>
      </c>
      <c r="B126" s="76" t="s">
        <v>817</v>
      </c>
      <c r="C126" s="76">
        <v>0.3</v>
      </c>
      <c r="D126" s="76">
        <v>1.8620000000000001</v>
      </c>
      <c r="E126" s="76">
        <v>3.4</v>
      </c>
      <c r="F126" s="76">
        <v>32.61</v>
      </c>
      <c r="G126" s="76">
        <v>90</v>
      </c>
      <c r="H126" s="76">
        <v>180</v>
      </c>
      <c r="I126" s="76"/>
    </row>
    <row r="127" spans="1:9">
      <c r="A127" s="76" t="s">
        <v>80</v>
      </c>
      <c r="B127" s="76" t="s">
        <v>666</v>
      </c>
      <c r="C127" s="76">
        <v>0.3</v>
      </c>
      <c r="D127" s="76">
        <v>0.36399999999999999</v>
      </c>
      <c r="E127" s="76">
        <v>0.38</v>
      </c>
      <c r="F127" s="76">
        <v>13.29</v>
      </c>
      <c r="G127" s="76">
        <v>180</v>
      </c>
      <c r="H127" s="76">
        <v>90</v>
      </c>
      <c r="I127" s="76" t="s">
        <v>62</v>
      </c>
    </row>
    <row r="128" spans="1:9">
      <c r="A128" s="76" t="s">
        <v>81</v>
      </c>
      <c r="B128" s="76" t="s">
        <v>817</v>
      </c>
      <c r="C128" s="76">
        <v>0.3</v>
      </c>
      <c r="D128" s="76">
        <v>1.8620000000000001</v>
      </c>
      <c r="E128" s="76">
        <v>3.4</v>
      </c>
      <c r="F128" s="76">
        <v>32.61</v>
      </c>
      <c r="G128" s="76">
        <v>90</v>
      </c>
      <c r="H128" s="76">
        <v>180</v>
      </c>
      <c r="I128" s="76"/>
    </row>
    <row r="129" spans="1:9">
      <c r="A129" s="76" t="s">
        <v>82</v>
      </c>
      <c r="B129" s="76" t="s">
        <v>666</v>
      </c>
      <c r="C129" s="76">
        <v>0.3</v>
      </c>
      <c r="D129" s="76">
        <v>0.36399999999999999</v>
      </c>
      <c r="E129" s="76">
        <v>0.38</v>
      </c>
      <c r="F129" s="76">
        <v>13.29</v>
      </c>
      <c r="G129" s="76">
        <v>0</v>
      </c>
      <c r="H129" s="76">
        <v>90</v>
      </c>
      <c r="I129" s="76" t="s">
        <v>55</v>
      </c>
    </row>
    <row r="130" spans="1:9">
      <c r="A130" s="76" t="s">
        <v>83</v>
      </c>
      <c r="B130" s="76" t="s">
        <v>817</v>
      </c>
      <c r="C130" s="76">
        <v>0.3</v>
      </c>
      <c r="D130" s="76">
        <v>1.8620000000000001</v>
      </c>
      <c r="E130" s="76">
        <v>3.4</v>
      </c>
      <c r="F130" s="76">
        <v>32.61</v>
      </c>
      <c r="G130" s="76">
        <v>90</v>
      </c>
      <c r="H130" s="76">
        <v>180</v>
      </c>
      <c r="I130" s="76"/>
    </row>
    <row r="131" spans="1:9">
      <c r="A131" s="76" t="s">
        <v>84</v>
      </c>
      <c r="B131" s="76" t="s">
        <v>666</v>
      </c>
      <c r="C131" s="76">
        <v>0.3</v>
      </c>
      <c r="D131" s="76">
        <v>0.36399999999999999</v>
      </c>
      <c r="E131" s="76">
        <v>0.38</v>
      </c>
      <c r="F131" s="76">
        <v>13.29</v>
      </c>
      <c r="G131" s="76">
        <v>0</v>
      </c>
      <c r="H131" s="76">
        <v>90</v>
      </c>
      <c r="I131" s="76" t="s">
        <v>55</v>
      </c>
    </row>
    <row r="132" spans="1:9">
      <c r="A132" s="76" t="s">
        <v>85</v>
      </c>
      <c r="B132" s="76" t="s">
        <v>817</v>
      </c>
      <c r="C132" s="76">
        <v>0.3</v>
      </c>
      <c r="D132" s="76">
        <v>1.8620000000000001</v>
      </c>
      <c r="E132" s="76">
        <v>3.4</v>
      </c>
      <c r="F132" s="76">
        <v>32.61</v>
      </c>
      <c r="G132" s="76">
        <v>90</v>
      </c>
      <c r="H132" s="76">
        <v>180</v>
      </c>
      <c r="I132" s="76"/>
    </row>
    <row r="133" spans="1:9">
      <c r="A133" s="76" t="s">
        <v>86</v>
      </c>
      <c r="B133" s="76" t="s">
        <v>666</v>
      </c>
      <c r="C133" s="76">
        <v>0.3</v>
      </c>
      <c r="D133" s="76">
        <v>0.36399999999999999</v>
      </c>
      <c r="E133" s="76">
        <v>0.38</v>
      </c>
      <c r="F133" s="76">
        <v>13.29</v>
      </c>
      <c r="G133" s="76">
        <v>0</v>
      </c>
      <c r="H133" s="76">
        <v>90</v>
      </c>
      <c r="I133" s="76" t="s">
        <v>55</v>
      </c>
    </row>
    <row r="134" spans="1:9">
      <c r="A134" s="76" t="s">
        <v>87</v>
      </c>
      <c r="B134" s="76" t="s">
        <v>817</v>
      </c>
      <c r="C134" s="76">
        <v>0.3</v>
      </c>
      <c r="D134" s="76">
        <v>1.8620000000000001</v>
      </c>
      <c r="E134" s="76">
        <v>3.4</v>
      </c>
      <c r="F134" s="76">
        <v>32.61</v>
      </c>
      <c r="G134" s="76">
        <v>90</v>
      </c>
      <c r="H134" s="76">
        <v>180</v>
      </c>
      <c r="I134" s="76"/>
    </row>
    <row r="135" spans="1:9">
      <c r="A135" s="76" t="s">
        <v>88</v>
      </c>
      <c r="B135" s="76" t="s">
        <v>666</v>
      </c>
      <c r="C135" s="76">
        <v>0.3</v>
      </c>
      <c r="D135" s="76">
        <v>0.36399999999999999</v>
      </c>
      <c r="E135" s="76">
        <v>0.38</v>
      </c>
      <c r="F135" s="76">
        <v>39.86</v>
      </c>
      <c r="G135" s="76">
        <v>0</v>
      </c>
      <c r="H135" s="76">
        <v>90</v>
      </c>
      <c r="I135" s="76" t="s">
        <v>55</v>
      </c>
    </row>
    <row r="136" spans="1:9">
      <c r="A136" s="76" t="s">
        <v>89</v>
      </c>
      <c r="B136" s="76" t="s">
        <v>817</v>
      </c>
      <c r="C136" s="76">
        <v>0.3</v>
      </c>
      <c r="D136" s="76">
        <v>1.8620000000000001</v>
      </c>
      <c r="E136" s="76">
        <v>3.4</v>
      </c>
      <c r="F136" s="76">
        <v>97.83</v>
      </c>
      <c r="G136" s="76">
        <v>90</v>
      </c>
      <c r="H136" s="76">
        <v>180</v>
      </c>
      <c r="I136" s="76"/>
    </row>
    <row r="137" spans="1:9">
      <c r="A137" s="76" t="s">
        <v>90</v>
      </c>
      <c r="B137" s="76" t="s">
        <v>666</v>
      </c>
      <c r="C137" s="76">
        <v>0.3</v>
      </c>
      <c r="D137" s="76">
        <v>0.36399999999999999</v>
      </c>
      <c r="E137" s="76">
        <v>0.38</v>
      </c>
      <c r="F137" s="76">
        <v>6.13</v>
      </c>
      <c r="G137" s="76">
        <v>0</v>
      </c>
      <c r="H137" s="76">
        <v>90</v>
      </c>
      <c r="I137" s="76" t="s">
        <v>55</v>
      </c>
    </row>
    <row r="138" spans="1:9">
      <c r="A138" s="76" t="s">
        <v>91</v>
      </c>
      <c r="B138" s="76" t="s">
        <v>817</v>
      </c>
      <c r="C138" s="76">
        <v>0.3</v>
      </c>
      <c r="D138" s="76">
        <v>1.8620000000000001</v>
      </c>
      <c r="E138" s="76">
        <v>3.4</v>
      </c>
      <c r="F138" s="76">
        <v>15.05</v>
      </c>
      <c r="G138" s="76">
        <v>90</v>
      </c>
      <c r="H138" s="76">
        <v>180</v>
      </c>
      <c r="I138" s="76"/>
    </row>
    <row r="139" spans="1:9">
      <c r="A139" s="76" t="s">
        <v>92</v>
      </c>
      <c r="B139" s="76" t="s">
        <v>666</v>
      </c>
      <c r="C139" s="76">
        <v>0.3</v>
      </c>
      <c r="D139" s="76">
        <v>0.36399999999999999</v>
      </c>
      <c r="E139" s="76">
        <v>0.38</v>
      </c>
      <c r="F139" s="76">
        <v>13.29</v>
      </c>
      <c r="G139" s="76">
        <v>0</v>
      </c>
      <c r="H139" s="76">
        <v>90</v>
      </c>
      <c r="I139" s="76" t="s">
        <v>55</v>
      </c>
    </row>
    <row r="140" spans="1:9">
      <c r="A140" s="76" t="s">
        <v>93</v>
      </c>
      <c r="B140" s="76" t="s">
        <v>817</v>
      </c>
      <c r="C140" s="76">
        <v>0.3</v>
      </c>
      <c r="D140" s="76">
        <v>1.8620000000000001</v>
      </c>
      <c r="E140" s="76">
        <v>3.4</v>
      </c>
      <c r="F140" s="76">
        <v>32.61</v>
      </c>
      <c r="G140" s="76">
        <v>90</v>
      </c>
      <c r="H140" s="76">
        <v>180</v>
      </c>
      <c r="I140" s="76"/>
    </row>
    <row r="141" spans="1:9">
      <c r="A141" s="76" t="s">
        <v>94</v>
      </c>
      <c r="B141" s="76" t="s">
        <v>666</v>
      </c>
      <c r="C141" s="76">
        <v>0.3</v>
      </c>
      <c r="D141" s="76">
        <v>0.36399999999999999</v>
      </c>
      <c r="E141" s="76">
        <v>0.38</v>
      </c>
      <c r="F141" s="76">
        <v>53.14</v>
      </c>
      <c r="G141" s="76">
        <v>0</v>
      </c>
      <c r="H141" s="76">
        <v>90</v>
      </c>
      <c r="I141" s="76" t="s">
        <v>55</v>
      </c>
    </row>
    <row r="142" spans="1:9">
      <c r="A142" s="76" t="s">
        <v>95</v>
      </c>
      <c r="B142" s="76" t="s">
        <v>817</v>
      </c>
      <c r="C142" s="76">
        <v>0.3</v>
      </c>
      <c r="D142" s="76">
        <v>1.8620000000000001</v>
      </c>
      <c r="E142" s="76">
        <v>3.4</v>
      </c>
      <c r="F142" s="76">
        <v>130.44</v>
      </c>
      <c r="G142" s="76">
        <v>90</v>
      </c>
      <c r="H142" s="76">
        <v>180</v>
      </c>
      <c r="I142" s="76"/>
    </row>
    <row r="143" spans="1:9">
      <c r="A143" s="76" t="s">
        <v>96</v>
      </c>
      <c r="B143" s="76" t="s">
        <v>666</v>
      </c>
      <c r="C143" s="76">
        <v>0.3</v>
      </c>
      <c r="D143" s="76">
        <v>0.36399999999999999</v>
      </c>
      <c r="E143" s="76">
        <v>0.38</v>
      </c>
      <c r="F143" s="76">
        <v>8.18</v>
      </c>
      <c r="G143" s="76">
        <v>0</v>
      </c>
      <c r="H143" s="76">
        <v>90</v>
      </c>
      <c r="I143" s="76" t="s">
        <v>55</v>
      </c>
    </row>
    <row r="144" spans="1:9">
      <c r="A144" s="76" t="s">
        <v>97</v>
      </c>
      <c r="B144" s="76" t="s">
        <v>666</v>
      </c>
      <c r="C144" s="76">
        <v>0.3</v>
      </c>
      <c r="D144" s="76">
        <v>0.36399999999999999</v>
      </c>
      <c r="E144" s="76">
        <v>0.38</v>
      </c>
      <c r="F144" s="76">
        <v>27.59</v>
      </c>
      <c r="G144" s="76">
        <v>270</v>
      </c>
      <c r="H144" s="76">
        <v>90</v>
      </c>
      <c r="I144" s="76" t="s">
        <v>60</v>
      </c>
    </row>
    <row r="145" spans="1:9">
      <c r="A145" s="76" t="s">
        <v>98</v>
      </c>
      <c r="B145" s="76" t="s">
        <v>817</v>
      </c>
      <c r="C145" s="76">
        <v>0.3</v>
      </c>
      <c r="D145" s="76">
        <v>1.8620000000000001</v>
      </c>
      <c r="E145" s="76">
        <v>3.4</v>
      </c>
      <c r="F145" s="76">
        <v>20.07</v>
      </c>
      <c r="G145" s="76">
        <v>90</v>
      </c>
      <c r="H145" s="76">
        <v>180</v>
      </c>
      <c r="I145" s="76"/>
    </row>
    <row r="146" spans="1:9">
      <c r="A146" s="76" t="s">
        <v>99</v>
      </c>
      <c r="B146" s="76" t="s">
        <v>666</v>
      </c>
      <c r="C146" s="76">
        <v>0.3</v>
      </c>
      <c r="D146" s="76">
        <v>0.36399999999999999</v>
      </c>
      <c r="E146" s="76">
        <v>0.38</v>
      </c>
      <c r="F146" s="76">
        <v>5.1100000000000003</v>
      </c>
      <c r="G146" s="76">
        <v>0</v>
      </c>
      <c r="H146" s="76">
        <v>90</v>
      </c>
      <c r="I146" s="76" t="s">
        <v>55</v>
      </c>
    </row>
    <row r="147" spans="1:9">
      <c r="A147" s="76" t="s">
        <v>100</v>
      </c>
      <c r="B147" s="76" t="s">
        <v>817</v>
      </c>
      <c r="C147" s="76">
        <v>0.3</v>
      </c>
      <c r="D147" s="76">
        <v>1.8620000000000001</v>
      </c>
      <c r="E147" s="76">
        <v>3.4</v>
      </c>
      <c r="F147" s="76">
        <v>12.54</v>
      </c>
      <c r="G147" s="76">
        <v>90</v>
      </c>
      <c r="H147" s="76">
        <v>180</v>
      </c>
      <c r="I147" s="76"/>
    </row>
    <row r="148" spans="1:9">
      <c r="A148" s="76" t="s">
        <v>101</v>
      </c>
      <c r="B148" s="76" t="s">
        <v>666</v>
      </c>
      <c r="C148" s="76">
        <v>0.3</v>
      </c>
      <c r="D148" s="76">
        <v>0.36399999999999999</v>
      </c>
      <c r="E148" s="76">
        <v>0.38</v>
      </c>
      <c r="F148" s="76">
        <v>22.58</v>
      </c>
      <c r="G148" s="76">
        <v>90</v>
      </c>
      <c r="H148" s="76">
        <v>90</v>
      </c>
      <c r="I148" s="76" t="s">
        <v>53</v>
      </c>
    </row>
    <row r="149" spans="1:9">
      <c r="A149" s="76" t="s">
        <v>102</v>
      </c>
      <c r="B149" s="76" t="s">
        <v>666</v>
      </c>
      <c r="C149" s="76">
        <v>0.3</v>
      </c>
      <c r="D149" s="76">
        <v>0.36399999999999999</v>
      </c>
      <c r="E149" s="76">
        <v>0.38</v>
      </c>
      <c r="F149" s="76">
        <v>6.69</v>
      </c>
      <c r="G149" s="76">
        <v>0</v>
      </c>
      <c r="H149" s="76">
        <v>90</v>
      </c>
      <c r="I149" s="76" t="s">
        <v>55</v>
      </c>
    </row>
    <row r="150" spans="1:9">
      <c r="A150" s="76" t="s">
        <v>103</v>
      </c>
      <c r="B150" s="76" t="s">
        <v>666</v>
      </c>
      <c r="C150" s="76">
        <v>0.3</v>
      </c>
      <c r="D150" s="76">
        <v>0.36399999999999999</v>
      </c>
      <c r="E150" s="76">
        <v>0.38</v>
      </c>
      <c r="F150" s="76">
        <v>5.0199999999999996</v>
      </c>
      <c r="G150" s="76">
        <v>90</v>
      </c>
      <c r="H150" s="76">
        <v>90</v>
      </c>
      <c r="I150" s="76" t="s">
        <v>53</v>
      </c>
    </row>
    <row r="151" spans="1:9">
      <c r="A151" s="76" t="s">
        <v>104</v>
      </c>
      <c r="B151" s="76" t="s">
        <v>666</v>
      </c>
      <c r="C151" s="76">
        <v>0.3</v>
      </c>
      <c r="D151" s="76">
        <v>0.36399999999999999</v>
      </c>
      <c r="E151" s="76">
        <v>0.38</v>
      </c>
      <c r="F151" s="76">
        <v>8.36</v>
      </c>
      <c r="G151" s="76">
        <v>0</v>
      </c>
      <c r="H151" s="76">
        <v>90</v>
      </c>
      <c r="I151" s="76" t="s">
        <v>55</v>
      </c>
    </row>
    <row r="152" spans="1:9">
      <c r="A152" s="76" t="s">
        <v>105</v>
      </c>
      <c r="B152" s="76" t="s">
        <v>666</v>
      </c>
      <c r="C152" s="76">
        <v>0.3</v>
      </c>
      <c r="D152" s="76">
        <v>0.36399999999999999</v>
      </c>
      <c r="E152" s="76">
        <v>0.38</v>
      </c>
      <c r="F152" s="76">
        <v>5.0199999999999996</v>
      </c>
      <c r="G152" s="76">
        <v>270</v>
      </c>
      <c r="H152" s="76">
        <v>90</v>
      </c>
      <c r="I152" s="76" t="s">
        <v>60</v>
      </c>
    </row>
    <row r="153" spans="1:9">
      <c r="A153" s="76" t="s">
        <v>106</v>
      </c>
      <c r="B153" s="76" t="s">
        <v>666</v>
      </c>
      <c r="C153" s="76">
        <v>0.3</v>
      </c>
      <c r="D153" s="76">
        <v>0.36399999999999999</v>
      </c>
      <c r="E153" s="76">
        <v>0.38</v>
      </c>
      <c r="F153" s="76">
        <v>22.58</v>
      </c>
      <c r="G153" s="76">
        <v>90</v>
      </c>
      <c r="H153" s="76">
        <v>90</v>
      </c>
      <c r="I153" s="76" t="s">
        <v>53</v>
      </c>
    </row>
    <row r="154" spans="1:9">
      <c r="A154" s="76" t="s">
        <v>107</v>
      </c>
      <c r="B154" s="76" t="s">
        <v>666</v>
      </c>
      <c r="C154" s="76">
        <v>0.3</v>
      </c>
      <c r="D154" s="76">
        <v>0.36399999999999999</v>
      </c>
      <c r="E154" s="76">
        <v>0.38</v>
      </c>
      <c r="F154" s="76">
        <v>6.69</v>
      </c>
      <c r="G154" s="76">
        <v>180</v>
      </c>
      <c r="H154" s="76">
        <v>90</v>
      </c>
      <c r="I154" s="76" t="s">
        <v>62</v>
      </c>
    </row>
    <row r="155" spans="1:9">
      <c r="A155" s="76" t="s">
        <v>108</v>
      </c>
      <c r="B155" s="76" t="s">
        <v>666</v>
      </c>
      <c r="C155" s="76">
        <v>0.3</v>
      </c>
      <c r="D155" s="76">
        <v>0.36399999999999999</v>
      </c>
      <c r="E155" s="76">
        <v>0.38</v>
      </c>
      <c r="F155" s="76">
        <v>22.58</v>
      </c>
      <c r="G155" s="76">
        <v>270</v>
      </c>
      <c r="H155" s="76">
        <v>90</v>
      </c>
      <c r="I155" s="76" t="s">
        <v>60</v>
      </c>
    </row>
    <row r="156" spans="1:9">
      <c r="A156" s="76" t="s">
        <v>109</v>
      </c>
      <c r="B156" s="76" t="s">
        <v>666</v>
      </c>
      <c r="C156" s="76">
        <v>0.3</v>
      </c>
      <c r="D156" s="76">
        <v>0.36399999999999999</v>
      </c>
      <c r="E156" s="76">
        <v>0.38</v>
      </c>
      <c r="F156" s="76">
        <v>10.87</v>
      </c>
      <c r="G156" s="76">
        <v>180</v>
      </c>
      <c r="H156" s="76">
        <v>90</v>
      </c>
      <c r="I156" s="76" t="s">
        <v>62</v>
      </c>
    </row>
    <row r="157" spans="1:9">
      <c r="A157" s="76" t="s">
        <v>110</v>
      </c>
      <c r="B157" s="76" t="s">
        <v>666</v>
      </c>
      <c r="C157" s="76">
        <v>0.3</v>
      </c>
      <c r="D157" s="76">
        <v>0.36399999999999999</v>
      </c>
      <c r="E157" s="76">
        <v>0.38</v>
      </c>
      <c r="F157" s="76">
        <v>43.48</v>
      </c>
      <c r="G157" s="76">
        <v>180</v>
      </c>
      <c r="H157" s="76">
        <v>90</v>
      </c>
      <c r="I157" s="76" t="s">
        <v>62</v>
      </c>
    </row>
    <row r="158" spans="1:9">
      <c r="A158" s="76" t="s">
        <v>111</v>
      </c>
      <c r="B158" s="76" t="s">
        <v>666</v>
      </c>
      <c r="C158" s="76">
        <v>0.3</v>
      </c>
      <c r="D158" s="76">
        <v>0.36399999999999999</v>
      </c>
      <c r="E158" s="76">
        <v>0.38</v>
      </c>
      <c r="F158" s="76">
        <v>35.119999999999997</v>
      </c>
      <c r="G158" s="76">
        <v>180</v>
      </c>
      <c r="H158" s="76">
        <v>90</v>
      </c>
      <c r="I158" s="76" t="s">
        <v>62</v>
      </c>
    </row>
    <row r="159" spans="1:9">
      <c r="A159" s="76" t="s">
        <v>112</v>
      </c>
      <c r="B159" s="76" t="s">
        <v>666</v>
      </c>
      <c r="C159" s="76">
        <v>0.3</v>
      </c>
      <c r="D159" s="76">
        <v>0.36399999999999999</v>
      </c>
      <c r="E159" s="76">
        <v>0.38</v>
      </c>
      <c r="F159" s="76">
        <v>43.48</v>
      </c>
      <c r="G159" s="76">
        <v>180</v>
      </c>
      <c r="H159" s="76">
        <v>90</v>
      </c>
      <c r="I159" s="76" t="s">
        <v>62</v>
      </c>
    </row>
    <row r="160" spans="1:9">
      <c r="A160" s="76" t="s">
        <v>113</v>
      </c>
      <c r="B160" s="76" t="s">
        <v>666</v>
      </c>
      <c r="C160" s="76">
        <v>0.3</v>
      </c>
      <c r="D160" s="76">
        <v>0.36399999999999999</v>
      </c>
      <c r="E160" s="76">
        <v>0.38</v>
      </c>
      <c r="F160" s="76">
        <v>10.87</v>
      </c>
      <c r="G160" s="76">
        <v>180</v>
      </c>
      <c r="H160" s="76">
        <v>90</v>
      </c>
      <c r="I160" s="76" t="s">
        <v>62</v>
      </c>
    </row>
    <row r="161" spans="1:9">
      <c r="A161" s="76" t="s">
        <v>114</v>
      </c>
      <c r="B161" s="76" t="s">
        <v>666</v>
      </c>
      <c r="C161" s="76">
        <v>0.3</v>
      </c>
      <c r="D161" s="76">
        <v>0.36399999999999999</v>
      </c>
      <c r="E161" s="76">
        <v>0.38</v>
      </c>
      <c r="F161" s="76">
        <v>10.87</v>
      </c>
      <c r="G161" s="76">
        <v>0</v>
      </c>
      <c r="H161" s="76">
        <v>90</v>
      </c>
      <c r="I161" s="76" t="s">
        <v>55</v>
      </c>
    </row>
    <row r="162" spans="1:9">
      <c r="A162" s="76" t="s">
        <v>115</v>
      </c>
      <c r="B162" s="76" t="s">
        <v>666</v>
      </c>
      <c r="C162" s="76">
        <v>0.3</v>
      </c>
      <c r="D162" s="76">
        <v>0.36399999999999999</v>
      </c>
      <c r="E162" s="76">
        <v>0.38</v>
      </c>
      <c r="F162" s="76">
        <v>43.48</v>
      </c>
      <c r="G162" s="76">
        <v>0</v>
      </c>
      <c r="H162" s="76">
        <v>90</v>
      </c>
      <c r="I162" s="76" t="s">
        <v>55</v>
      </c>
    </row>
    <row r="163" spans="1:9">
      <c r="A163" s="76" t="s">
        <v>116</v>
      </c>
      <c r="B163" s="76" t="s">
        <v>666</v>
      </c>
      <c r="C163" s="76">
        <v>0.3</v>
      </c>
      <c r="D163" s="76">
        <v>0.36399999999999999</v>
      </c>
      <c r="E163" s="76">
        <v>0.38</v>
      </c>
      <c r="F163" s="76">
        <v>5.0199999999999996</v>
      </c>
      <c r="G163" s="76">
        <v>0</v>
      </c>
      <c r="H163" s="76">
        <v>90</v>
      </c>
      <c r="I163" s="76" t="s">
        <v>55</v>
      </c>
    </row>
    <row r="164" spans="1:9">
      <c r="A164" s="76" t="s">
        <v>117</v>
      </c>
      <c r="B164" s="76" t="s">
        <v>666</v>
      </c>
      <c r="C164" s="76">
        <v>0.3</v>
      </c>
      <c r="D164" s="76">
        <v>0.36399999999999999</v>
      </c>
      <c r="E164" s="76">
        <v>0.38</v>
      </c>
      <c r="F164" s="76">
        <v>10.87</v>
      </c>
      <c r="G164" s="76">
        <v>0</v>
      </c>
      <c r="H164" s="76">
        <v>90</v>
      </c>
      <c r="I164" s="76" t="s">
        <v>55</v>
      </c>
    </row>
    <row r="165" spans="1:9">
      <c r="A165" s="76" t="s">
        <v>118</v>
      </c>
      <c r="B165" s="76" t="s">
        <v>666</v>
      </c>
      <c r="C165" s="76">
        <v>0.3</v>
      </c>
      <c r="D165" s="76">
        <v>0.36399999999999999</v>
      </c>
      <c r="E165" s="76">
        <v>0.38</v>
      </c>
      <c r="F165" s="76">
        <v>43.48</v>
      </c>
      <c r="G165" s="76">
        <v>0</v>
      </c>
      <c r="H165" s="76">
        <v>90</v>
      </c>
      <c r="I165" s="76" t="s">
        <v>55</v>
      </c>
    </row>
    <row r="166" spans="1:9">
      <c r="A166" s="76" t="s">
        <v>119</v>
      </c>
      <c r="B166" s="76" t="s">
        <v>666</v>
      </c>
      <c r="C166" s="76">
        <v>0.3</v>
      </c>
      <c r="D166" s="76">
        <v>0.36399999999999999</v>
      </c>
      <c r="E166" s="76">
        <v>0.38</v>
      </c>
      <c r="F166" s="76">
        <v>10.87</v>
      </c>
      <c r="G166" s="76">
        <v>0</v>
      </c>
      <c r="H166" s="76">
        <v>90</v>
      </c>
      <c r="I166" s="76" t="s">
        <v>55</v>
      </c>
    </row>
    <row r="167" spans="1:9">
      <c r="A167" s="76" t="s">
        <v>120</v>
      </c>
      <c r="B167" s="76" t="s">
        <v>666</v>
      </c>
      <c r="C167" s="76">
        <v>0.3</v>
      </c>
      <c r="D167" s="76">
        <v>0.36399999999999999</v>
      </c>
      <c r="E167" s="76">
        <v>0.38</v>
      </c>
      <c r="F167" s="76">
        <v>4.18</v>
      </c>
      <c r="G167" s="76">
        <v>0</v>
      </c>
      <c r="H167" s="76">
        <v>90</v>
      </c>
      <c r="I167" s="76" t="s">
        <v>55</v>
      </c>
    </row>
    <row r="168" spans="1:9">
      <c r="A168" s="76" t="s">
        <v>121</v>
      </c>
      <c r="B168" s="76" t="s">
        <v>666</v>
      </c>
      <c r="C168" s="76">
        <v>0.3</v>
      </c>
      <c r="D168" s="76">
        <v>0.36399999999999999</v>
      </c>
      <c r="E168" s="76">
        <v>0.38</v>
      </c>
      <c r="F168" s="76">
        <v>6.69</v>
      </c>
      <c r="G168" s="76">
        <v>0</v>
      </c>
      <c r="H168" s="76">
        <v>90</v>
      </c>
      <c r="I168" s="76" t="s">
        <v>55</v>
      </c>
    </row>
    <row r="169" spans="1:9">
      <c r="A169" s="76" t="s">
        <v>122</v>
      </c>
      <c r="B169" s="76" t="s">
        <v>666</v>
      </c>
      <c r="C169" s="76">
        <v>0.3</v>
      </c>
      <c r="D169" s="76">
        <v>0.36399999999999999</v>
      </c>
      <c r="E169" s="76">
        <v>0.38</v>
      </c>
      <c r="F169" s="76">
        <v>22.58</v>
      </c>
      <c r="G169" s="76">
        <v>270</v>
      </c>
      <c r="H169" s="76">
        <v>90</v>
      </c>
      <c r="I169" s="76" t="s">
        <v>60</v>
      </c>
    </row>
    <row r="170" spans="1:9">
      <c r="A170" s="76" t="s">
        <v>123</v>
      </c>
      <c r="B170" s="76" t="s">
        <v>666</v>
      </c>
      <c r="C170" s="76">
        <v>0.3</v>
      </c>
      <c r="D170" s="76">
        <v>0.36399999999999999</v>
      </c>
      <c r="E170" s="76">
        <v>0.38</v>
      </c>
      <c r="F170" s="76">
        <v>22.58</v>
      </c>
      <c r="G170" s="76">
        <v>90</v>
      </c>
      <c r="H170" s="76">
        <v>90</v>
      </c>
      <c r="I170" s="76" t="s">
        <v>53</v>
      </c>
    </row>
    <row r="171" spans="1:9">
      <c r="A171" s="76" t="s">
        <v>124</v>
      </c>
      <c r="B171" s="76" t="s">
        <v>666</v>
      </c>
      <c r="C171" s="76">
        <v>0.3</v>
      </c>
      <c r="D171" s="76">
        <v>0.36399999999999999</v>
      </c>
      <c r="E171" s="76">
        <v>0.38</v>
      </c>
      <c r="F171" s="76">
        <v>6.69</v>
      </c>
      <c r="G171" s="76">
        <v>0</v>
      </c>
      <c r="H171" s="76">
        <v>90</v>
      </c>
      <c r="I171" s="76" t="s">
        <v>55</v>
      </c>
    </row>
    <row r="172" spans="1:9">
      <c r="A172" s="76" t="s">
        <v>125</v>
      </c>
      <c r="B172" s="76" t="s">
        <v>666</v>
      </c>
      <c r="C172" s="76">
        <v>0.3</v>
      </c>
      <c r="D172" s="76">
        <v>0.36399999999999999</v>
      </c>
      <c r="E172" s="76">
        <v>0.38</v>
      </c>
      <c r="F172" s="76">
        <v>5.0199999999999996</v>
      </c>
      <c r="G172" s="76">
        <v>90</v>
      </c>
      <c r="H172" s="76">
        <v>90</v>
      </c>
      <c r="I172" s="76" t="s">
        <v>53</v>
      </c>
    </row>
    <row r="173" spans="1:9">
      <c r="A173" s="76" t="s">
        <v>126</v>
      </c>
      <c r="B173" s="76" t="s">
        <v>666</v>
      </c>
      <c r="C173" s="76">
        <v>0.3</v>
      </c>
      <c r="D173" s="76">
        <v>0.36399999999999999</v>
      </c>
      <c r="E173" s="76">
        <v>0.38</v>
      </c>
      <c r="F173" s="76">
        <v>8.36</v>
      </c>
      <c r="G173" s="76">
        <v>0</v>
      </c>
      <c r="H173" s="76">
        <v>90</v>
      </c>
      <c r="I173" s="76" t="s">
        <v>55</v>
      </c>
    </row>
    <row r="174" spans="1:9">
      <c r="A174" s="76" t="s">
        <v>127</v>
      </c>
      <c r="B174" s="76" t="s">
        <v>666</v>
      </c>
      <c r="C174" s="76">
        <v>0.3</v>
      </c>
      <c r="D174" s="76">
        <v>0.36399999999999999</v>
      </c>
      <c r="E174" s="76">
        <v>0.38</v>
      </c>
      <c r="F174" s="76">
        <v>5.0199999999999996</v>
      </c>
      <c r="G174" s="76">
        <v>270</v>
      </c>
      <c r="H174" s="76">
        <v>90</v>
      </c>
      <c r="I174" s="76" t="s">
        <v>60</v>
      </c>
    </row>
    <row r="175" spans="1:9">
      <c r="A175" s="76" t="s">
        <v>128</v>
      </c>
      <c r="B175" s="76" t="s">
        <v>666</v>
      </c>
      <c r="C175" s="76">
        <v>0.3</v>
      </c>
      <c r="D175" s="76">
        <v>0.36399999999999999</v>
      </c>
      <c r="E175" s="76">
        <v>0.38</v>
      </c>
      <c r="F175" s="76">
        <v>22.58</v>
      </c>
      <c r="G175" s="76">
        <v>90</v>
      </c>
      <c r="H175" s="76">
        <v>90</v>
      </c>
      <c r="I175" s="76" t="s">
        <v>53</v>
      </c>
    </row>
    <row r="176" spans="1:9">
      <c r="A176" s="76" t="s">
        <v>129</v>
      </c>
      <c r="B176" s="76" t="s">
        <v>666</v>
      </c>
      <c r="C176" s="76">
        <v>0.3</v>
      </c>
      <c r="D176" s="76">
        <v>0.36399999999999999</v>
      </c>
      <c r="E176" s="76">
        <v>0.38</v>
      </c>
      <c r="F176" s="76">
        <v>6.69</v>
      </c>
      <c r="G176" s="76">
        <v>180</v>
      </c>
      <c r="H176" s="76">
        <v>90</v>
      </c>
      <c r="I176" s="76" t="s">
        <v>62</v>
      </c>
    </row>
    <row r="177" spans="1:9">
      <c r="A177" s="76" t="s">
        <v>130</v>
      </c>
      <c r="B177" s="76" t="s">
        <v>666</v>
      </c>
      <c r="C177" s="76">
        <v>0.3</v>
      </c>
      <c r="D177" s="76">
        <v>0.36399999999999999</v>
      </c>
      <c r="E177" s="76">
        <v>0.38</v>
      </c>
      <c r="F177" s="76">
        <v>22.58</v>
      </c>
      <c r="G177" s="76">
        <v>270</v>
      </c>
      <c r="H177" s="76">
        <v>90</v>
      </c>
      <c r="I177" s="76" t="s">
        <v>60</v>
      </c>
    </row>
    <row r="178" spans="1:9">
      <c r="A178" s="76" t="s">
        <v>131</v>
      </c>
      <c r="B178" s="76" t="s">
        <v>666</v>
      </c>
      <c r="C178" s="76">
        <v>0.3</v>
      </c>
      <c r="D178" s="76">
        <v>0.36399999999999999</v>
      </c>
      <c r="E178" s="76">
        <v>0.38</v>
      </c>
      <c r="F178" s="76">
        <v>10.87</v>
      </c>
      <c r="G178" s="76">
        <v>180</v>
      </c>
      <c r="H178" s="76">
        <v>90</v>
      </c>
      <c r="I178" s="76" t="s">
        <v>62</v>
      </c>
    </row>
    <row r="179" spans="1:9">
      <c r="A179" s="76" t="s">
        <v>132</v>
      </c>
      <c r="B179" s="76" t="s">
        <v>666</v>
      </c>
      <c r="C179" s="76">
        <v>0.3</v>
      </c>
      <c r="D179" s="76">
        <v>0.36399999999999999</v>
      </c>
      <c r="E179" s="76">
        <v>0.38</v>
      </c>
      <c r="F179" s="76">
        <v>43.48</v>
      </c>
      <c r="G179" s="76">
        <v>180</v>
      </c>
      <c r="H179" s="76">
        <v>90</v>
      </c>
      <c r="I179" s="76" t="s">
        <v>62</v>
      </c>
    </row>
    <row r="180" spans="1:9">
      <c r="A180" s="76" t="s">
        <v>133</v>
      </c>
      <c r="B180" s="76" t="s">
        <v>666</v>
      </c>
      <c r="C180" s="76">
        <v>0.3</v>
      </c>
      <c r="D180" s="76">
        <v>0.36399999999999999</v>
      </c>
      <c r="E180" s="76">
        <v>0.38</v>
      </c>
      <c r="F180" s="76">
        <v>35.119999999999997</v>
      </c>
      <c r="G180" s="76">
        <v>180</v>
      </c>
      <c r="H180" s="76">
        <v>90</v>
      </c>
      <c r="I180" s="76" t="s">
        <v>62</v>
      </c>
    </row>
    <row r="181" spans="1:9">
      <c r="A181" s="76" t="s">
        <v>134</v>
      </c>
      <c r="B181" s="76" t="s">
        <v>666</v>
      </c>
      <c r="C181" s="76">
        <v>0.3</v>
      </c>
      <c r="D181" s="76">
        <v>0.36399999999999999</v>
      </c>
      <c r="E181" s="76">
        <v>0.38</v>
      </c>
      <c r="F181" s="76">
        <v>43.48</v>
      </c>
      <c r="G181" s="76">
        <v>180</v>
      </c>
      <c r="H181" s="76">
        <v>90</v>
      </c>
      <c r="I181" s="76" t="s">
        <v>62</v>
      </c>
    </row>
    <row r="182" spans="1:9">
      <c r="A182" s="76" t="s">
        <v>135</v>
      </c>
      <c r="B182" s="76" t="s">
        <v>666</v>
      </c>
      <c r="C182" s="76">
        <v>0.3</v>
      </c>
      <c r="D182" s="76">
        <v>0.36399999999999999</v>
      </c>
      <c r="E182" s="76">
        <v>0.38</v>
      </c>
      <c r="F182" s="76">
        <v>10.87</v>
      </c>
      <c r="G182" s="76">
        <v>180</v>
      </c>
      <c r="H182" s="76">
        <v>90</v>
      </c>
      <c r="I182" s="76" t="s">
        <v>62</v>
      </c>
    </row>
    <row r="183" spans="1:9">
      <c r="A183" s="76" t="s">
        <v>136</v>
      </c>
      <c r="B183" s="76" t="s">
        <v>666</v>
      </c>
      <c r="C183" s="76">
        <v>0.3</v>
      </c>
      <c r="D183" s="76">
        <v>0.36399999999999999</v>
      </c>
      <c r="E183" s="76">
        <v>0.38</v>
      </c>
      <c r="F183" s="76">
        <v>10.87</v>
      </c>
      <c r="G183" s="76">
        <v>0</v>
      </c>
      <c r="H183" s="76">
        <v>90</v>
      </c>
      <c r="I183" s="76" t="s">
        <v>55</v>
      </c>
    </row>
    <row r="184" spans="1:9">
      <c r="A184" s="76" t="s">
        <v>137</v>
      </c>
      <c r="B184" s="76" t="s">
        <v>666</v>
      </c>
      <c r="C184" s="76">
        <v>0.3</v>
      </c>
      <c r="D184" s="76">
        <v>0.36399999999999999</v>
      </c>
      <c r="E184" s="76">
        <v>0.38</v>
      </c>
      <c r="F184" s="76">
        <v>43.48</v>
      </c>
      <c r="G184" s="76">
        <v>0</v>
      </c>
      <c r="H184" s="76">
        <v>90</v>
      </c>
      <c r="I184" s="76" t="s">
        <v>55</v>
      </c>
    </row>
    <row r="185" spans="1:9">
      <c r="A185" s="76" t="s">
        <v>138</v>
      </c>
      <c r="B185" s="76" t="s">
        <v>666</v>
      </c>
      <c r="C185" s="76">
        <v>0.3</v>
      </c>
      <c r="D185" s="76">
        <v>0.36399999999999999</v>
      </c>
      <c r="E185" s="76">
        <v>0.38</v>
      </c>
      <c r="F185" s="76">
        <v>5.0199999999999996</v>
      </c>
      <c r="G185" s="76">
        <v>0</v>
      </c>
      <c r="H185" s="76">
        <v>90</v>
      </c>
      <c r="I185" s="76" t="s">
        <v>55</v>
      </c>
    </row>
    <row r="186" spans="1:9">
      <c r="A186" s="76" t="s">
        <v>139</v>
      </c>
      <c r="B186" s="76" t="s">
        <v>666</v>
      </c>
      <c r="C186" s="76">
        <v>0.3</v>
      </c>
      <c r="D186" s="76">
        <v>0.36399999999999999</v>
      </c>
      <c r="E186" s="76">
        <v>0.38</v>
      </c>
      <c r="F186" s="76">
        <v>10.87</v>
      </c>
      <c r="G186" s="76">
        <v>0</v>
      </c>
      <c r="H186" s="76">
        <v>90</v>
      </c>
      <c r="I186" s="76" t="s">
        <v>55</v>
      </c>
    </row>
    <row r="187" spans="1:9">
      <c r="A187" s="76" t="s">
        <v>140</v>
      </c>
      <c r="B187" s="76" t="s">
        <v>666</v>
      </c>
      <c r="C187" s="76">
        <v>0.3</v>
      </c>
      <c r="D187" s="76">
        <v>0.36399999999999999</v>
      </c>
      <c r="E187" s="76">
        <v>0.38</v>
      </c>
      <c r="F187" s="76">
        <v>43.48</v>
      </c>
      <c r="G187" s="76">
        <v>0</v>
      </c>
      <c r="H187" s="76">
        <v>90</v>
      </c>
      <c r="I187" s="76" t="s">
        <v>55</v>
      </c>
    </row>
    <row r="188" spans="1:9">
      <c r="A188" s="76" t="s">
        <v>141</v>
      </c>
      <c r="B188" s="76" t="s">
        <v>666</v>
      </c>
      <c r="C188" s="76">
        <v>0.3</v>
      </c>
      <c r="D188" s="76">
        <v>0.36399999999999999</v>
      </c>
      <c r="E188" s="76">
        <v>0.38</v>
      </c>
      <c r="F188" s="76">
        <v>10.87</v>
      </c>
      <c r="G188" s="76">
        <v>0</v>
      </c>
      <c r="H188" s="76">
        <v>90</v>
      </c>
      <c r="I188" s="76" t="s">
        <v>55</v>
      </c>
    </row>
    <row r="189" spans="1:9">
      <c r="A189" s="76" t="s">
        <v>142</v>
      </c>
      <c r="B189" s="76" t="s">
        <v>666</v>
      </c>
      <c r="C189" s="76">
        <v>0.3</v>
      </c>
      <c r="D189" s="76">
        <v>0.36399999999999999</v>
      </c>
      <c r="E189" s="76">
        <v>0.38</v>
      </c>
      <c r="F189" s="76">
        <v>4.18</v>
      </c>
      <c r="G189" s="76">
        <v>0</v>
      </c>
      <c r="H189" s="76">
        <v>90</v>
      </c>
      <c r="I189" s="76" t="s">
        <v>55</v>
      </c>
    </row>
    <row r="190" spans="1:9">
      <c r="A190" s="76" t="s">
        <v>143</v>
      </c>
      <c r="B190" s="76" t="s">
        <v>666</v>
      </c>
      <c r="C190" s="76">
        <v>0.3</v>
      </c>
      <c r="D190" s="76">
        <v>0.36399999999999999</v>
      </c>
      <c r="E190" s="76">
        <v>0.38</v>
      </c>
      <c r="F190" s="76">
        <v>6.69</v>
      </c>
      <c r="G190" s="76">
        <v>0</v>
      </c>
      <c r="H190" s="76">
        <v>90</v>
      </c>
      <c r="I190" s="76" t="s">
        <v>55</v>
      </c>
    </row>
    <row r="191" spans="1:9">
      <c r="A191" s="76" t="s">
        <v>144</v>
      </c>
      <c r="B191" s="76" t="s">
        <v>666</v>
      </c>
      <c r="C191" s="76">
        <v>0.3</v>
      </c>
      <c r="D191" s="76">
        <v>0.36399999999999999</v>
      </c>
      <c r="E191" s="76">
        <v>0.38</v>
      </c>
      <c r="F191" s="76">
        <v>22.58</v>
      </c>
      <c r="G191" s="76">
        <v>270</v>
      </c>
      <c r="H191" s="76">
        <v>90</v>
      </c>
      <c r="I191" s="76" t="s">
        <v>60</v>
      </c>
    </row>
    <row r="192" spans="1:9">
      <c r="A192" s="76" t="s">
        <v>145</v>
      </c>
      <c r="B192" s="76" t="s">
        <v>666</v>
      </c>
      <c r="C192" s="76">
        <v>0.3</v>
      </c>
      <c r="D192" s="76">
        <v>0.36399999999999999</v>
      </c>
      <c r="E192" s="76">
        <v>0.38</v>
      </c>
      <c r="F192" s="76">
        <v>22.58</v>
      </c>
      <c r="G192" s="76">
        <v>90</v>
      </c>
      <c r="H192" s="76">
        <v>90</v>
      </c>
      <c r="I192" s="76" t="s">
        <v>53</v>
      </c>
    </row>
    <row r="193" spans="1:9">
      <c r="A193" s="76" t="s">
        <v>146</v>
      </c>
      <c r="B193" s="76" t="s">
        <v>666</v>
      </c>
      <c r="C193" s="76">
        <v>0.3</v>
      </c>
      <c r="D193" s="76">
        <v>0.36399999999999999</v>
      </c>
      <c r="E193" s="76">
        <v>0.38</v>
      </c>
      <c r="F193" s="76">
        <v>6.69</v>
      </c>
      <c r="G193" s="76">
        <v>0</v>
      </c>
      <c r="H193" s="76">
        <v>90</v>
      </c>
      <c r="I193" s="76" t="s">
        <v>55</v>
      </c>
    </row>
    <row r="194" spans="1:9">
      <c r="A194" s="76" t="s">
        <v>147</v>
      </c>
      <c r="B194" s="76" t="s">
        <v>148</v>
      </c>
      <c r="C194" s="76">
        <v>0.3</v>
      </c>
      <c r="D194" s="76">
        <v>0.35699999999999998</v>
      </c>
      <c r="E194" s="76">
        <v>0.38</v>
      </c>
      <c r="F194" s="76">
        <v>20.07</v>
      </c>
      <c r="G194" s="76">
        <v>90</v>
      </c>
      <c r="H194" s="76">
        <v>0</v>
      </c>
      <c r="I194" s="76"/>
    </row>
    <row r="195" spans="1:9">
      <c r="A195" s="76" t="s">
        <v>149</v>
      </c>
      <c r="B195" s="76" t="s">
        <v>666</v>
      </c>
      <c r="C195" s="76">
        <v>0.3</v>
      </c>
      <c r="D195" s="76">
        <v>0.36399999999999999</v>
      </c>
      <c r="E195" s="76">
        <v>0.38</v>
      </c>
      <c r="F195" s="76">
        <v>5.0199999999999996</v>
      </c>
      <c r="G195" s="76">
        <v>90</v>
      </c>
      <c r="H195" s="76">
        <v>90</v>
      </c>
      <c r="I195" s="76" t="s">
        <v>53</v>
      </c>
    </row>
    <row r="196" spans="1:9">
      <c r="A196" s="76" t="s">
        <v>150</v>
      </c>
      <c r="B196" s="76" t="s">
        <v>666</v>
      </c>
      <c r="C196" s="76">
        <v>0.3</v>
      </c>
      <c r="D196" s="76">
        <v>0.36399999999999999</v>
      </c>
      <c r="E196" s="76">
        <v>0.38</v>
      </c>
      <c r="F196" s="76">
        <v>8.36</v>
      </c>
      <c r="G196" s="76">
        <v>0</v>
      </c>
      <c r="H196" s="76">
        <v>90</v>
      </c>
      <c r="I196" s="76" t="s">
        <v>55</v>
      </c>
    </row>
    <row r="197" spans="1:9">
      <c r="A197" s="76" t="s">
        <v>151</v>
      </c>
      <c r="B197" s="76" t="s">
        <v>666</v>
      </c>
      <c r="C197" s="76">
        <v>0.3</v>
      </c>
      <c r="D197" s="76">
        <v>0.36399999999999999</v>
      </c>
      <c r="E197" s="76">
        <v>0.38</v>
      </c>
      <c r="F197" s="76">
        <v>5.0199999999999996</v>
      </c>
      <c r="G197" s="76">
        <v>270</v>
      </c>
      <c r="H197" s="76">
        <v>90</v>
      </c>
      <c r="I197" s="76" t="s">
        <v>60</v>
      </c>
    </row>
    <row r="198" spans="1:9">
      <c r="A198" s="76" t="s">
        <v>152</v>
      </c>
      <c r="B198" s="76" t="s">
        <v>148</v>
      </c>
      <c r="C198" s="76">
        <v>0.3</v>
      </c>
      <c r="D198" s="76">
        <v>0.35699999999999998</v>
      </c>
      <c r="E198" s="76">
        <v>0.38</v>
      </c>
      <c r="F198" s="76">
        <v>125.42</v>
      </c>
      <c r="G198" s="76">
        <v>90</v>
      </c>
      <c r="H198" s="76">
        <v>0</v>
      </c>
      <c r="I198" s="76"/>
    </row>
    <row r="199" spans="1:9">
      <c r="A199" s="76" t="s">
        <v>153</v>
      </c>
      <c r="B199" s="76" t="s">
        <v>666</v>
      </c>
      <c r="C199" s="76">
        <v>0.3</v>
      </c>
      <c r="D199" s="76">
        <v>0.36399999999999999</v>
      </c>
      <c r="E199" s="76">
        <v>0.38</v>
      </c>
      <c r="F199" s="76">
        <v>22.58</v>
      </c>
      <c r="G199" s="76">
        <v>90</v>
      </c>
      <c r="H199" s="76">
        <v>90</v>
      </c>
      <c r="I199" s="76" t="s">
        <v>53</v>
      </c>
    </row>
    <row r="200" spans="1:9">
      <c r="A200" s="76" t="s">
        <v>154</v>
      </c>
      <c r="B200" s="76" t="s">
        <v>666</v>
      </c>
      <c r="C200" s="76">
        <v>0.3</v>
      </c>
      <c r="D200" s="76">
        <v>0.36399999999999999</v>
      </c>
      <c r="E200" s="76">
        <v>0.38</v>
      </c>
      <c r="F200" s="76">
        <v>6.69</v>
      </c>
      <c r="G200" s="76">
        <v>180</v>
      </c>
      <c r="H200" s="76">
        <v>90</v>
      </c>
      <c r="I200" s="76" t="s">
        <v>62</v>
      </c>
    </row>
    <row r="201" spans="1:9">
      <c r="A201" s="76" t="s">
        <v>155</v>
      </c>
      <c r="B201" s="76" t="s">
        <v>148</v>
      </c>
      <c r="C201" s="76">
        <v>0.3</v>
      </c>
      <c r="D201" s="76">
        <v>0.35699999999999998</v>
      </c>
      <c r="E201" s="76">
        <v>0.38</v>
      </c>
      <c r="F201" s="76">
        <v>20.07</v>
      </c>
      <c r="G201" s="76">
        <v>90</v>
      </c>
      <c r="H201" s="76">
        <v>0</v>
      </c>
      <c r="I201" s="76"/>
    </row>
    <row r="202" spans="1:9">
      <c r="A202" s="76" t="s">
        <v>156</v>
      </c>
      <c r="B202" s="76" t="s">
        <v>666</v>
      </c>
      <c r="C202" s="76">
        <v>0.3</v>
      </c>
      <c r="D202" s="76">
        <v>0.36399999999999999</v>
      </c>
      <c r="E202" s="76">
        <v>0.38</v>
      </c>
      <c r="F202" s="76">
        <v>22.58</v>
      </c>
      <c r="G202" s="76">
        <v>270</v>
      </c>
      <c r="H202" s="76">
        <v>90</v>
      </c>
      <c r="I202" s="76" t="s">
        <v>60</v>
      </c>
    </row>
    <row r="203" spans="1:9">
      <c r="A203" s="76" t="s">
        <v>157</v>
      </c>
      <c r="B203" s="76" t="s">
        <v>666</v>
      </c>
      <c r="C203" s="76">
        <v>0.3</v>
      </c>
      <c r="D203" s="76">
        <v>0.36399999999999999</v>
      </c>
      <c r="E203" s="76">
        <v>0.38</v>
      </c>
      <c r="F203" s="76">
        <v>10.87</v>
      </c>
      <c r="G203" s="76">
        <v>180</v>
      </c>
      <c r="H203" s="76">
        <v>90</v>
      </c>
      <c r="I203" s="76" t="s">
        <v>62</v>
      </c>
    </row>
    <row r="204" spans="1:9">
      <c r="A204" s="76" t="s">
        <v>158</v>
      </c>
      <c r="B204" s="76" t="s">
        <v>148</v>
      </c>
      <c r="C204" s="76">
        <v>0.3</v>
      </c>
      <c r="D204" s="76">
        <v>0.35699999999999998</v>
      </c>
      <c r="E204" s="76">
        <v>0.38</v>
      </c>
      <c r="F204" s="76">
        <v>32.61</v>
      </c>
      <c r="G204" s="76">
        <v>90</v>
      </c>
      <c r="H204" s="76">
        <v>0</v>
      </c>
      <c r="I204" s="76"/>
    </row>
    <row r="205" spans="1:9">
      <c r="A205" s="76" t="s">
        <v>159</v>
      </c>
      <c r="B205" s="76" t="s">
        <v>666</v>
      </c>
      <c r="C205" s="76">
        <v>0.3</v>
      </c>
      <c r="D205" s="76">
        <v>0.36399999999999999</v>
      </c>
      <c r="E205" s="76">
        <v>0.38</v>
      </c>
      <c r="F205" s="76">
        <v>43.48</v>
      </c>
      <c r="G205" s="76">
        <v>180</v>
      </c>
      <c r="H205" s="76">
        <v>90</v>
      </c>
      <c r="I205" s="76" t="s">
        <v>62</v>
      </c>
    </row>
    <row r="206" spans="1:9">
      <c r="A206" s="76" t="s">
        <v>160</v>
      </c>
      <c r="B206" s="76" t="s">
        <v>148</v>
      </c>
      <c r="C206" s="76">
        <v>0.3</v>
      </c>
      <c r="D206" s="76">
        <v>0.35699999999999998</v>
      </c>
      <c r="E206" s="76">
        <v>0.38</v>
      </c>
      <c r="F206" s="76">
        <v>130.44999999999999</v>
      </c>
      <c r="G206" s="76">
        <v>90</v>
      </c>
      <c r="H206" s="76">
        <v>0</v>
      </c>
      <c r="I206" s="76"/>
    </row>
    <row r="207" spans="1:9">
      <c r="A207" s="76" t="s">
        <v>161</v>
      </c>
      <c r="B207" s="76" t="s">
        <v>666</v>
      </c>
      <c r="C207" s="76">
        <v>0.3</v>
      </c>
      <c r="D207" s="76">
        <v>0.36399999999999999</v>
      </c>
      <c r="E207" s="76">
        <v>0.38</v>
      </c>
      <c r="F207" s="76">
        <v>35.119999999999997</v>
      </c>
      <c r="G207" s="76">
        <v>180</v>
      </c>
      <c r="H207" s="76">
        <v>90</v>
      </c>
      <c r="I207" s="76" t="s">
        <v>62</v>
      </c>
    </row>
    <row r="208" spans="1:9">
      <c r="A208" s="76" t="s">
        <v>162</v>
      </c>
      <c r="B208" s="76" t="s">
        <v>148</v>
      </c>
      <c r="C208" s="76">
        <v>0.3</v>
      </c>
      <c r="D208" s="76">
        <v>0.35699999999999998</v>
      </c>
      <c r="E208" s="76">
        <v>0.38</v>
      </c>
      <c r="F208" s="76">
        <v>105.36</v>
      </c>
      <c r="G208" s="76">
        <v>90</v>
      </c>
      <c r="H208" s="76">
        <v>0</v>
      </c>
      <c r="I208" s="76"/>
    </row>
    <row r="209" spans="1:9">
      <c r="A209" s="76" t="s">
        <v>163</v>
      </c>
      <c r="B209" s="76" t="s">
        <v>666</v>
      </c>
      <c r="C209" s="76">
        <v>0.3</v>
      </c>
      <c r="D209" s="76">
        <v>0.36399999999999999</v>
      </c>
      <c r="E209" s="76">
        <v>0.38</v>
      </c>
      <c r="F209" s="76">
        <v>43.48</v>
      </c>
      <c r="G209" s="76">
        <v>180</v>
      </c>
      <c r="H209" s="76">
        <v>90</v>
      </c>
      <c r="I209" s="76" t="s">
        <v>62</v>
      </c>
    </row>
    <row r="210" spans="1:9">
      <c r="A210" s="76" t="s">
        <v>164</v>
      </c>
      <c r="B210" s="76" t="s">
        <v>148</v>
      </c>
      <c r="C210" s="76">
        <v>0.3</v>
      </c>
      <c r="D210" s="76">
        <v>0.35699999999999998</v>
      </c>
      <c r="E210" s="76">
        <v>0.38</v>
      </c>
      <c r="F210" s="76">
        <v>130.44999999999999</v>
      </c>
      <c r="G210" s="76">
        <v>90</v>
      </c>
      <c r="H210" s="76">
        <v>0</v>
      </c>
      <c r="I210" s="76"/>
    </row>
    <row r="211" spans="1:9">
      <c r="A211" s="76" t="s">
        <v>165</v>
      </c>
      <c r="B211" s="76" t="s">
        <v>666</v>
      </c>
      <c r="C211" s="76">
        <v>0.3</v>
      </c>
      <c r="D211" s="76">
        <v>0.36399999999999999</v>
      </c>
      <c r="E211" s="76">
        <v>0.38</v>
      </c>
      <c r="F211" s="76">
        <v>10.87</v>
      </c>
      <c r="G211" s="76">
        <v>180</v>
      </c>
      <c r="H211" s="76">
        <v>90</v>
      </c>
      <c r="I211" s="76" t="s">
        <v>62</v>
      </c>
    </row>
    <row r="212" spans="1:9">
      <c r="A212" s="76" t="s">
        <v>166</v>
      </c>
      <c r="B212" s="76" t="s">
        <v>148</v>
      </c>
      <c r="C212" s="76">
        <v>0.3</v>
      </c>
      <c r="D212" s="76">
        <v>0.35699999999999998</v>
      </c>
      <c r="E212" s="76">
        <v>0.38</v>
      </c>
      <c r="F212" s="76">
        <v>32.61</v>
      </c>
      <c r="G212" s="76">
        <v>90</v>
      </c>
      <c r="H212" s="76">
        <v>0</v>
      </c>
      <c r="I212" s="76"/>
    </row>
    <row r="213" spans="1:9">
      <c r="A213" s="76" t="s">
        <v>167</v>
      </c>
      <c r="B213" s="76" t="s">
        <v>666</v>
      </c>
      <c r="C213" s="76">
        <v>0.3</v>
      </c>
      <c r="D213" s="76">
        <v>0.36399999999999999</v>
      </c>
      <c r="E213" s="76">
        <v>0.38</v>
      </c>
      <c r="F213" s="76">
        <v>10.87</v>
      </c>
      <c r="G213" s="76">
        <v>0</v>
      </c>
      <c r="H213" s="76">
        <v>90</v>
      </c>
      <c r="I213" s="76" t="s">
        <v>55</v>
      </c>
    </row>
    <row r="214" spans="1:9">
      <c r="A214" s="76" t="s">
        <v>168</v>
      </c>
      <c r="B214" s="76" t="s">
        <v>148</v>
      </c>
      <c r="C214" s="76">
        <v>0.3</v>
      </c>
      <c r="D214" s="76">
        <v>0.35699999999999998</v>
      </c>
      <c r="E214" s="76">
        <v>0.38</v>
      </c>
      <c r="F214" s="76">
        <v>32.61</v>
      </c>
      <c r="G214" s="76">
        <v>90</v>
      </c>
      <c r="H214" s="76">
        <v>0</v>
      </c>
      <c r="I214" s="76"/>
    </row>
    <row r="215" spans="1:9">
      <c r="A215" s="76" t="s">
        <v>169</v>
      </c>
      <c r="B215" s="76" t="s">
        <v>666</v>
      </c>
      <c r="C215" s="76">
        <v>0.3</v>
      </c>
      <c r="D215" s="76">
        <v>0.36399999999999999</v>
      </c>
      <c r="E215" s="76">
        <v>0.38</v>
      </c>
      <c r="F215" s="76">
        <v>43.48</v>
      </c>
      <c r="G215" s="76">
        <v>0</v>
      </c>
      <c r="H215" s="76">
        <v>90</v>
      </c>
      <c r="I215" s="76" t="s">
        <v>55</v>
      </c>
    </row>
    <row r="216" spans="1:9">
      <c r="A216" s="76" t="s">
        <v>170</v>
      </c>
      <c r="B216" s="76" t="s">
        <v>148</v>
      </c>
      <c r="C216" s="76">
        <v>0.3</v>
      </c>
      <c r="D216" s="76">
        <v>0.35699999999999998</v>
      </c>
      <c r="E216" s="76">
        <v>0.38</v>
      </c>
      <c r="F216" s="76">
        <v>130.44</v>
      </c>
      <c r="G216" s="76">
        <v>90</v>
      </c>
      <c r="H216" s="76">
        <v>0</v>
      </c>
      <c r="I216" s="76"/>
    </row>
    <row r="217" spans="1:9">
      <c r="A217" s="76" t="s">
        <v>171</v>
      </c>
      <c r="B217" s="76" t="s">
        <v>666</v>
      </c>
      <c r="C217" s="76">
        <v>0.3</v>
      </c>
      <c r="D217" s="76">
        <v>0.36399999999999999</v>
      </c>
      <c r="E217" s="76">
        <v>0.38</v>
      </c>
      <c r="F217" s="76">
        <v>5.0199999999999996</v>
      </c>
      <c r="G217" s="76">
        <v>0</v>
      </c>
      <c r="H217" s="76">
        <v>90</v>
      </c>
      <c r="I217" s="76" t="s">
        <v>55</v>
      </c>
    </row>
    <row r="218" spans="1:9">
      <c r="A218" s="76" t="s">
        <v>172</v>
      </c>
      <c r="B218" s="76" t="s">
        <v>148</v>
      </c>
      <c r="C218" s="76">
        <v>0.3</v>
      </c>
      <c r="D218" s="76">
        <v>0.35699999999999998</v>
      </c>
      <c r="E218" s="76">
        <v>0.38</v>
      </c>
      <c r="F218" s="76">
        <v>15.05</v>
      </c>
      <c r="G218" s="76">
        <v>90</v>
      </c>
      <c r="H218" s="76">
        <v>0</v>
      </c>
      <c r="I218" s="76"/>
    </row>
    <row r="219" spans="1:9">
      <c r="A219" s="76" t="s">
        <v>173</v>
      </c>
      <c r="B219" s="76" t="s">
        <v>666</v>
      </c>
      <c r="C219" s="76">
        <v>0.3</v>
      </c>
      <c r="D219" s="76">
        <v>0.36399999999999999</v>
      </c>
      <c r="E219" s="76">
        <v>0.38</v>
      </c>
      <c r="F219" s="76">
        <v>10.87</v>
      </c>
      <c r="G219" s="76">
        <v>0</v>
      </c>
      <c r="H219" s="76">
        <v>90</v>
      </c>
      <c r="I219" s="76" t="s">
        <v>55</v>
      </c>
    </row>
    <row r="220" spans="1:9">
      <c r="A220" s="76" t="s">
        <v>174</v>
      </c>
      <c r="B220" s="76" t="s">
        <v>148</v>
      </c>
      <c r="C220" s="76">
        <v>0.3</v>
      </c>
      <c r="D220" s="76">
        <v>0.35699999999999998</v>
      </c>
      <c r="E220" s="76">
        <v>0.38</v>
      </c>
      <c r="F220" s="76">
        <v>32.61</v>
      </c>
      <c r="G220" s="76">
        <v>90</v>
      </c>
      <c r="H220" s="76">
        <v>0</v>
      </c>
      <c r="I220" s="76"/>
    </row>
    <row r="221" spans="1:9">
      <c r="A221" s="76" t="s">
        <v>175</v>
      </c>
      <c r="B221" s="76" t="s">
        <v>666</v>
      </c>
      <c r="C221" s="76">
        <v>0.3</v>
      </c>
      <c r="D221" s="76">
        <v>0.36399999999999999</v>
      </c>
      <c r="E221" s="76">
        <v>0.38</v>
      </c>
      <c r="F221" s="76">
        <v>43.48</v>
      </c>
      <c r="G221" s="76">
        <v>0</v>
      </c>
      <c r="H221" s="76">
        <v>90</v>
      </c>
      <c r="I221" s="76" t="s">
        <v>55</v>
      </c>
    </row>
    <row r="222" spans="1:9">
      <c r="A222" s="76" t="s">
        <v>176</v>
      </c>
      <c r="B222" s="76" t="s">
        <v>148</v>
      </c>
      <c r="C222" s="76">
        <v>0.3</v>
      </c>
      <c r="D222" s="76">
        <v>0.35699999999999998</v>
      </c>
      <c r="E222" s="76">
        <v>0.38</v>
      </c>
      <c r="F222" s="76">
        <v>130.44</v>
      </c>
      <c r="G222" s="76">
        <v>90</v>
      </c>
      <c r="H222" s="76">
        <v>0</v>
      </c>
      <c r="I222" s="76"/>
    </row>
    <row r="223" spans="1:9">
      <c r="A223" s="76" t="s">
        <v>177</v>
      </c>
      <c r="B223" s="76" t="s">
        <v>666</v>
      </c>
      <c r="C223" s="76">
        <v>0.3</v>
      </c>
      <c r="D223" s="76">
        <v>0.36399999999999999</v>
      </c>
      <c r="E223" s="76">
        <v>0.38</v>
      </c>
      <c r="F223" s="76">
        <v>10.87</v>
      </c>
      <c r="G223" s="76">
        <v>0</v>
      </c>
      <c r="H223" s="76">
        <v>90</v>
      </c>
      <c r="I223" s="76" t="s">
        <v>55</v>
      </c>
    </row>
    <row r="224" spans="1:9">
      <c r="A224" s="76" t="s">
        <v>178</v>
      </c>
      <c r="B224" s="76" t="s">
        <v>148</v>
      </c>
      <c r="C224" s="76">
        <v>0.3</v>
      </c>
      <c r="D224" s="76">
        <v>0.35699999999999998</v>
      </c>
      <c r="E224" s="76">
        <v>0.38</v>
      </c>
      <c r="F224" s="76">
        <v>32.61</v>
      </c>
      <c r="G224" s="76">
        <v>90</v>
      </c>
      <c r="H224" s="76">
        <v>0</v>
      </c>
      <c r="I224" s="76"/>
    </row>
    <row r="225" spans="1:11">
      <c r="A225" s="76" t="s">
        <v>179</v>
      </c>
      <c r="B225" s="76" t="s">
        <v>666</v>
      </c>
      <c r="C225" s="76">
        <v>0.3</v>
      </c>
      <c r="D225" s="76">
        <v>0.36399999999999999</v>
      </c>
      <c r="E225" s="76">
        <v>0.38</v>
      </c>
      <c r="F225" s="76">
        <v>4.18</v>
      </c>
      <c r="G225" s="76">
        <v>0</v>
      </c>
      <c r="H225" s="76">
        <v>90</v>
      </c>
      <c r="I225" s="76" t="s">
        <v>55</v>
      </c>
    </row>
    <row r="226" spans="1:11">
      <c r="A226" s="76" t="s">
        <v>180</v>
      </c>
      <c r="B226" s="76" t="s">
        <v>148</v>
      </c>
      <c r="C226" s="76">
        <v>0.3</v>
      </c>
      <c r="D226" s="76">
        <v>0.35699999999999998</v>
      </c>
      <c r="E226" s="76">
        <v>0.38</v>
      </c>
      <c r="F226" s="76">
        <v>12.54</v>
      </c>
      <c r="G226" s="76">
        <v>90</v>
      </c>
      <c r="H226" s="76">
        <v>0</v>
      </c>
      <c r="I226" s="76"/>
    </row>
    <row r="227" spans="1:11">
      <c r="A227" s="76" t="s">
        <v>181</v>
      </c>
      <c r="B227" s="76" t="s">
        <v>666</v>
      </c>
      <c r="C227" s="76">
        <v>0.3</v>
      </c>
      <c r="D227" s="76">
        <v>0.36399999999999999</v>
      </c>
      <c r="E227" s="76">
        <v>0.38</v>
      </c>
      <c r="F227" s="76">
        <v>6.69</v>
      </c>
      <c r="G227" s="76">
        <v>0</v>
      </c>
      <c r="H227" s="76">
        <v>90</v>
      </c>
      <c r="I227" s="76" t="s">
        <v>55</v>
      </c>
    </row>
    <row r="228" spans="1:11">
      <c r="A228" s="76" t="s">
        <v>182</v>
      </c>
      <c r="B228" s="76" t="s">
        <v>666</v>
      </c>
      <c r="C228" s="76">
        <v>0.3</v>
      </c>
      <c r="D228" s="76">
        <v>0.36399999999999999</v>
      </c>
      <c r="E228" s="76">
        <v>0.38</v>
      </c>
      <c r="F228" s="76">
        <v>22.58</v>
      </c>
      <c r="G228" s="76">
        <v>270</v>
      </c>
      <c r="H228" s="76">
        <v>90</v>
      </c>
      <c r="I228" s="76" t="s">
        <v>60</v>
      </c>
    </row>
    <row r="229" spans="1:11">
      <c r="A229" s="76" t="s">
        <v>183</v>
      </c>
      <c r="B229" s="76" t="s">
        <v>148</v>
      </c>
      <c r="C229" s="76">
        <v>0.3</v>
      </c>
      <c r="D229" s="76">
        <v>0.35699999999999998</v>
      </c>
      <c r="E229" s="76">
        <v>0.38</v>
      </c>
      <c r="F229" s="76">
        <v>20.07</v>
      </c>
      <c r="G229" s="76">
        <v>90</v>
      </c>
      <c r="H229" s="76">
        <v>0</v>
      </c>
      <c r="I229" s="76"/>
    </row>
    <row r="231" spans="1:11">
      <c r="A231" s="72"/>
      <c r="B231" s="76" t="s">
        <v>716</v>
      </c>
      <c r="C231" s="76" t="s">
        <v>957</v>
      </c>
      <c r="D231" s="76" t="s">
        <v>958</v>
      </c>
      <c r="E231" s="76" t="s">
        <v>959</v>
      </c>
      <c r="F231" s="76" t="s">
        <v>710</v>
      </c>
      <c r="G231" s="76" t="s">
        <v>184</v>
      </c>
      <c r="H231" s="76" t="s">
        <v>185</v>
      </c>
      <c r="I231" s="76" t="s">
        <v>186</v>
      </c>
      <c r="J231" s="76" t="s">
        <v>865</v>
      </c>
      <c r="K231" s="76" t="s">
        <v>51</v>
      </c>
    </row>
    <row r="232" spans="1:11">
      <c r="A232" s="76" t="s">
        <v>187</v>
      </c>
      <c r="B232" s="76" t="s">
        <v>1142</v>
      </c>
      <c r="C232" s="76">
        <v>2.69</v>
      </c>
      <c r="D232" s="76">
        <v>2.69</v>
      </c>
      <c r="E232" s="76">
        <v>3.18</v>
      </c>
      <c r="F232" s="76">
        <v>0.501</v>
      </c>
      <c r="G232" s="76">
        <v>0.622</v>
      </c>
      <c r="H232" s="76" t="s">
        <v>731</v>
      </c>
      <c r="I232" s="76" t="s">
        <v>57</v>
      </c>
      <c r="J232" s="76">
        <v>90</v>
      </c>
      <c r="K232" s="76" t="s">
        <v>53</v>
      </c>
    </row>
    <row r="233" spans="1:11">
      <c r="A233" s="76" t="s">
        <v>188</v>
      </c>
      <c r="B233" s="76" t="s">
        <v>851</v>
      </c>
      <c r="C233" s="76">
        <v>4.4400000000000004</v>
      </c>
      <c r="D233" s="76">
        <v>4.4400000000000004</v>
      </c>
      <c r="E233" s="76">
        <v>3.18</v>
      </c>
      <c r="F233" s="76">
        <v>0.501</v>
      </c>
      <c r="G233" s="76">
        <v>0.622</v>
      </c>
      <c r="H233" s="76" t="s">
        <v>731</v>
      </c>
      <c r="I233" s="76" t="s">
        <v>59</v>
      </c>
      <c r="J233" s="76">
        <v>270</v>
      </c>
      <c r="K233" s="76" t="s">
        <v>60</v>
      </c>
    </row>
    <row r="234" spans="1:11">
      <c r="A234" s="76" t="s">
        <v>189</v>
      </c>
      <c r="B234" s="76" t="s">
        <v>850</v>
      </c>
      <c r="C234" s="76">
        <v>2.69</v>
      </c>
      <c r="D234" s="76">
        <v>2.69</v>
      </c>
      <c r="E234" s="76">
        <v>3.18</v>
      </c>
      <c r="F234" s="76">
        <v>0.501</v>
      </c>
      <c r="G234" s="76">
        <v>0.622</v>
      </c>
      <c r="H234" s="76" t="s">
        <v>731</v>
      </c>
      <c r="I234" s="76" t="s">
        <v>61</v>
      </c>
      <c r="J234" s="76">
        <v>180</v>
      </c>
      <c r="K234" s="76" t="s">
        <v>62</v>
      </c>
    </row>
    <row r="235" spans="1:11">
      <c r="A235" s="76" t="s">
        <v>190</v>
      </c>
      <c r="B235" s="76" t="s">
        <v>850</v>
      </c>
      <c r="C235" s="76">
        <v>2.97</v>
      </c>
      <c r="D235" s="76">
        <v>2.97</v>
      </c>
      <c r="E235" s="76">
        <v>3.18</v>
      </c>
      <c r="F235" s="76">
        <v>0.501</v>
      </c>
      <c r="G235" s="76">
        <v>0.622</v>
      </c>
      <c r="H235" s="76" t="s">
        <v>731</v>
      </c>
      <c r="I235" s="76" t="s">
        <v>68</v>
      </c>
      <c r="J235" s="76">
        <v>180</v>
      </c>
      <c r="K235" s="76" t="s">
        <v>62</v>
      </c>
    </row>
    <row r="236" spans="1:11">
      <c r="A236" s="76" t="s">
        <v>191</v>
      </c>
      <c r="B236" s="76" t="s">
        <v>850</v>
      </c>
      <c r="C236" s="76">
        <v>2.97</v>
      </c>
      <c r="D236" s="76">
        <v>2.97</v>
      </c>
      <c r="E236" s="76">
        <v>3.18</v>
      </c>
      <c r="F236" s="76">
        <v>0.501</v>
      </c>
      <c r="G236" s="76">
        <v>0.622</v>
      </c>
      <c r="H236" s="76" t="s">
        <v>731</v>
      </c>
      <c r="I236" s="76" t="s">
        <v>68</v>
      </c>
      <c r="J236" s="76">
        <v>180</v>
      </c>
      <c r="K236" s="76" t="s">
        <v>62</v>
      </c>
    </row>
    <row r="237" spans="1:11">
      <c r="A237" s="76" t="s">
        <v>192</v>
      </c>
      <c r="B237" s="76" t="s">
        <v>850</v>
      </c>
      <c r="C237" s="76">
        <v>2.97</v>
      </c>
      <c r="D237" s="76">
        <v>2.97</v>
      </c>
      <c r="E237" s="76">
        <v>3.18</v>
      </c>
      <c r="F237" s="76">
        <v>0.501</v>
      </c>
      <c r="G237" s="76">
        <v>0.622</v>
      </c>
      <c r="H237" s="76" t="s">
        <v>731</v>
      </c>
      <c r="I237" s="76" t="s">
        <v>68</v>
      </c>
      <c r="J237" s="76">
        <v>180</v>
      </c>
      <c r="K237" s="76" t="s">
        <v>62</v>
      </c>
    </row>
    <row r="238" spans="1:11">
      <c r="A238" s="76" t="s">
        <v>193</v>
      </c>
      <c r="B238" s="76" t="s">
        <v>850</v>
      </c>
      <c r="C238" s="76">
        <v>2.97</v>
      </c>
      <c r="D238" s="76">
        <v>2.97</v>
      </c>
      <c r="E238" s="76">
        <v>3.18</v>
      </c>
      <c r="F238" s="76">
        <v>0.501</v>
      </c>
      <c r="G238" s="76">
        <v>0.622</v>
      </c>
      <c r="H238" s="76" t="s">
        <v>731</v>
      </c>
      <c r="I238" s="76" t="s">
        <v>68</v>
      </c>
      <c r="J238" s="76">
        <v>180</v>
      </c>
      <c r="K238" s="76" t="s">
        <v>62</v>
      </c>
    </row>
    <row r="239" spans="1:11">
      <c r="A239" s="76" t="s">
        <v>194</v>
      </c>
      <c r="B239" s="76" t="s">
        <v>850</v>
      </c>
      <c r="C239" s="76">
        <v>2.96</v>
      </c>
      <c r="D239" s="76">
        <v>2.96</v>
      </c>
      <c r="E239" s="76">
        <v>3.18</v>
      </c>
      <c r="F239" s="76">
        <v>0.501</v>
      </c>
      <c r="G239" s="76">
        <v>0.622</v>
      </c>
      <c r="H239" s="76" t="s">
        <v>731</v>
      </c>
      <c r="I239" s="76" t="s">
        <v>68</v>
      </c>
      <c r="J239" s="76">
        <v>180</v>
      </c>
      <c r="K239" s="76" t="s">
        <v>62</v>
      </c>
    </row>
    <row r="240" spans="1:11">
      <c r="A240" s="76" t="s">
        <v>195</v>
      </c>
      <c r="B240" s="76" t="s">
        <v>850</v>
      </c>
      <c r="C240" s="76">
        <v>1.64</v>
      </c>
      <c r="D240" s="76">
        <v>1.64</v>
      </c>
      <c r="E240" s="76">
        <v>3.18</v>
      </c>
      <c r="F240" s="76">
        <v>0.501</v>
      </c>
      <c r="G240" s="76">
        <v>0.622</v>
      </c>
      <c r="H240" s="76" t="s">
        <v>731</v>
      </c>
      <c r="I240" s="76" t="s">
        <v>72</v>
      </c>
      <c r="J240" s="76">
        <v>180</v>
      </c>
      <c r="K240" s="76" t="s">
        <v>62</v>
      </c>
    </row>
    <row r="241" spans="1:11">
      <c r="A241" s="76" t="s">
        <v>196</v>
      </c>
      <c r="B241" s="76" t="s">
        <v>850</v>
      </c>
      <c r="C241" s="76">
        <v>1.64</v>
      </c>
      <c r="D241" s="76">
        <v>1.64</v>
      </c>
      <c r="E241" s="76">
        <v>3.18</v>
      </c>
      <c r="F241" s="76">
        <v>0.501</v>
      </c>
      <c r="G241" s="76">
        <v>0.622</v>
      </c>
      <c r="H241" s="76" t="s">
        <v>731</v>
      </c>
      <c r="I241" s="76" t="s">
        <v>72</v>
      </c>
      <c r="J241" s="76">
        <v>180</v>
      </c>
      <c r="K241" s="76" t="s">
        <v>62</v>
      </c>
    </row>
    <row r="242" spans="1:11">
      <c r="A242" s="76" t="s">
        <v>197</v>
      </c>
      <c r="B242" s="76" t="s">
        <v>850</v>
      </c>
      <c r="C242" s="76">
        <v>1.65</v>
      </c>
      <c r="D242" s="76">
        <v>1.65</v>
      </c>
      <c r="E242" s="76">
        <v>3.18</v>
      </c>
      <c r="F242" s="76">
        <v>0.501</v>
      </c>
      <c r="G242" s="76">
        <v>0.622</v>
      </c>
      <c r="H242" s="76" t="s">
        <v>731</v>
      </c>
      <c r="I242" s="76" t="s">
        <v>72</v>
      </c>
      <c r="J242" s="76">
        <v>180</v>
      </c>
      <c r="K242" s="76" t="s">
        <v>62</v>
      </c>
    </row>
    <row r="243" spans="1:11">
      <c r="A243" s="76" t="s">
        <v>198</v>
      </c>
      <c r="B243" s="76" t="s">
        <v>850</v>
      </c>
      <c r="C243" s="76">
        <v>1.64</v>
      </c>
      <c r="D243" s="76">
        <v>1.64</v>
      </c>
      <c r="E243" s="76">
        <v>3.18</v>
      </c>
      <c r="F243" s="76">
        <v>0.501</v>
      </c>
      <c r="G243" s="76">
        <v>0.622</v>
      </c>
      <c r="H243" s="76" t="s">
        <v>731</v>
      </c>
      <c r="I243" s="76" t="s">
        <v>76</v>
      </c>
      <c r="J243" s="76">
        <v>180</v>
      </c>
      <c r="K243" s="76" t="s">
        <v>62</v>
      </c>
    </row>
    <row r="244" spans="1:11">
      <c r="A244" s="76" t="s">
        <v>199</v>
      </c>
      <c r="B244" s="76" t="s">
        <v>850</v>
      </c>
      <c r="C244" s="76">
        <v>1.64</v>
      </c>
      <c r="D244" s="76">
        <v>1.64</v>
      </c>
      <c r="E244" s="76">
        <v>3.18</v>
      </c>
      <c r="F244" s="76">
        <v>0.501</v>
      </c>
      <c r="G244" s="76">
        <v>0.622</v>
      </c>
      <c r="H244" s="76" t="s">
        <v>731</v>
      </c>
      <c r="I244" s="76" t="s">
        <v>78</v>
      </c>
      <c r="J244" s="76">
        <v>180</v>
      </c>
      <c r="K244" s="76" t="s">
        <v>62</v>
      </c>
    </row>
    <row r="245" spans="1:11">
      <c r="A245" s="76" t="s">
        <v>200</v>
      </c>
      <c r="B245" s="76" t="s">
        <v>850</v>
      </c>
      <c r="C245" s="76">
        <v>1.65</v>
      </c>
      <c r="D245" s="76">
        <v>1.65</v>
      </c>
      <c r="E245" s="76">
        <v>3.18</v>
      </c>
      <c r="F245" s="76">
        <v>0.501</v>
      </c>
      <c r="G245" s="76">
        <v>0.622</v>
      </c>
      <c r="H245" s="76" t="s">
        <v>731</v>
      </c>
      <c r="I245" s="76" t="s">
        <v>80</v>
      </c>
      <c r="J245" s="76">
        <v>180</v>
      </c>
      <c r="K245" s="76" t="s">
        <v>62</v>
      </c>
    </row>
    <row r="246" spans="1:11">
      <c r="A246" s="76" t="s">
        <v>201</v>
      </c>
      <c r="B246" s="76" t="s">
        <v>852</v>
      </c>
      <c r="C246" s="76">
        <v>1.65</v>
      </c>
      <c r="D246" s="76">
        <v>1.65</v>
      </c>
      <c r="E246" s="76">
        <v>3.18</v>
      </c>
      <c r="F246" s="76">
        <v>0.501</v>
      </c>
      <c r="G246" s="76">
        <v>0.622</v>
      </c>
      <c r="H246" s="76" t="s">
        <v>731</v>
      </c>
      <c r="I246" s="76" t="s">
        <v>82</v>
      </c>
      <c r="J246" s="76">
        <v>0</v>
      </c>
      <c r="K246" s="76" t="s">
        <v>55</v>
      </c>
    </row>
    <row r="247" spans="1:11">
      <c r="A247" s="76" t="s">
        <v>202</v>
      </c>
      <c r="B247" s="76" t="s">
        <v>852</v>
      </c>
      <c r="C247" s="76">
        <v>1.64</v>
      </c>
      <c r="D247" s="76">
        <v>1.64</v>
      </c>
      <c r="E247" s="76">
        <v>3.18</v>
      </c>
      <c r="F247" s="76">
        <v>0.501</v>
      </c>
      <c r="G247" s="76">
        <v>0.622</v>
      </c>
      <c r="H247" s="76" t="s">
        <v>731</v>
      </c>
      <c r="I247" s="76" t="s">
        <v>84</v>
      </c>
      <c r="J247" s="76">
        <v>0</v>
      </c>
      <c r="K247" s="76" t="s">
        <v>55</v>
      </c>
    </row>
    <row r="248" spans="1:11">
      <c r="A248" s="76" t="s">
        <v>203</v>
      </c>
      <c r="B248" s="76" t="s">
        <v>852</v>
      </c>
      <c r="C248" s="76">
        <v>1.64</v>
      </c>
      <c r="D248" s="76">
        <v>1.64</v>
      </c>
      <c r="E248" s="76">
        <v>3.18</v>
      </c>
      <c r="F248" s="76">
        <v>0.501</v>
      </c>
      <c r="G248" s="76">
        <v>0.622</v>
      </c>
      <c r="H248" s="76" t="s">
        <v>731</v>
      </c>
      <c r="I248" s="76" t="s">
        <v>86</v>
      </c>
      <c r="J248" s="76">
        <v>0</v>
      </c>
      <c r="K248" s="76" t="s">
        <v>55</v>
      </c>
    </row>
    <row r="249" spans="1:11">
      <c r="A249" s="76" t="s">
        <v>204</v>
      </c>
      <c r="B249" s="76" t="s">
        <v>852</v>
      </c>
      <c r="C249" s="76">
        <v>1.64</v>
      </c>
      <c r="D249" s="76">
        <v>1.64</v>
      </c>
      <c r="E249" s="76">
        <v>3.18</v>
      </c>
      <c r="F249" s="76">
        <v>0.501</v>
      </c>
      <c r="G249" s="76">
        <v>0.622</v>
      </c>
      <c r="H249" s="76" t="s">
        <v>731</v>
      </c>
      <c r="I249" s="76" t="s">
        <v>88</v>
      </c>
      <c r="J249" s="76">
        <v>0</v>
      </c>
      <c r="K249" s="76" t="s">
        <v>55</v>
      </c>
    </row>
    <row r="250" spans="1:11">
      <c r="A250" s="76" t="s">
        <v>205</v>
      </c>
      <c r="B250" s="76" t="s">
        <v>852</v>
      </c>
      <c r="C250" s="76">
        <v>1.64</v>
      </c>
      <c r="D250" s="76">
        <v>1.64</v>
      </c>
      <c r="E250" s="76">
        <v>3.18</v>
      </c>
      <c r="F250" s="76">
        <v>0.501</v>
      </c>
      <c r="G250" s="76">
        <v>0.622</v>
      </c>
      <c r="H250" s="76" t="s">
        <v>731</v>
      </c>
      <c r="I250" s="76" t="s">
        <v>88</v>
      </c>
      <c r="J250" s="76">
        <v>0</v>
      </c>
      <c r="K250" s="76" t="s">
        <v>55</v>
      </c>
    </row>
    <row r="251" spans="1:11">
      <c r="A251" s="76" t="s">
        <v>206</v>
      </c>
      <c r="B251" s="76" t="s">
        <v>852</v>
      </c>
      <c r="C251" s="76">
        <v>1.65</v>
      </c>
      <c r="D251" s="76">
        <v>1.65</v>
      </c>
      <c r="E251" s="76">
        <v>3.18</v>
      </c>
      <c r="F251" s="76">
        <v>0.501</v>
      </c>
      <c r="G251" s="76">
        <v>0.622</v>
      </c>
      <c r="H251" s="76" t="s">
        <v>731</v>
      </c>
      <c r="I251" s="76" t="s">
        <v>88</v>
      </c>
      <c r="J251" s="76">
        <v>0</v>
      </c>
      <c r="K251" s="76" t="s">
        <v>55</v>
      </c>
    </row>
    <row r="252" spans="1:11">
      <c r="A252" s="76" t="s">
        <v>327</v>
      </c>
      <c r="B252" s="76" t="s">
        <v>852</v>
      </c>
      <c r="C252" s="76">
        <v>1.65</v>
      </c>
      <c r="D252" s="76">
        <v>1.65</v>
      </c>
      <c r="E252" s="76">
        <v>3.18</v>
      </c>
      <c r="F252" s="76">
        <v>0.501</v>
      </c>
      <c r="G252" s="76">
        <v>0.622</v>
      </c>
      <c r="H252" s="76" t="s">
        <v>731</v>
      </c>
      <c r="I252" s="76" t="s">
        <v>92</v>
      </c>
      <c r="J252" s="76">
        <v>0</v>
      </c>
      <c r="K252" s="76" t="s">
        <v>55</v>
      </c>
    </row>
    <row r="253" spans="1:11">
      <c r="A253" s="76" t="s">
        <v>328</v>
      </c>
      <c r="B253" s="76" t="s">
        <v>852</v>
      </c>
      <c r="C253" s="76">
        <v>1.64</v>
      </c>
      <c r="D253" s="76">
        <v>1.64</v>
      </c>
      <c r="E253" s="76">
        <v>3.18</v>
      </c>
      <c r="F253" s="76">
        <v>0.501</v>
      </c>
      <c r="G253" s="76">
        <v>0.622</v>
      </c>
      <c r="H253" s="76" t="s">
        <v>731</v>
      </c>
      <c r="I253" s="76" t="s">
        <v>94</v>
      </c>
      <c r="J253" s="76">
        <v>0</v>
      </c>
      <c r="K253" s="76" t="s">
        <v>55</v>
      </c>
    </row>
    <row r="254" spans="1:11">
      <c r="A254" s="76" t="s">
        <v>329</v>
      </c>
      <c r="B254" s="76" t="s">
        <v>852</v>
      </c>
      <c r="C254" s="76">
        <v>1.64</v>
      </c>
      <c r="D254" s="76">
        <v>1.64</v>
      </c>
      <c r="E254" s="76">
        <v>3.18</v>
      </c>
      <c r="F254" s="76">
        <v>0.501</v>
      </c>
      <c r="G254" s="76">
        <v>0.622</v>
      </c>
      <c r="H254" s="76" t="s">
        <v>731</v>
      </c>
      <c r="I254" s="76" t="s">
        <v>94</v>
      </c>
      <c r="J254" s="76">
        <v>0</v>
      </c>
      <c r="K254" s="76" t="s">
        <v>55</v>
      </c>
    </row>
    <row r="255" spans="1:11">
      <c r="A255" s="76" t="s">
        <v>330</v>
      </c>
      <c r="B255" s="76" t="s">
        <v>852</v>
      </c>
      <c r="C255" s="76">
        <v>1.64</v>
      </c>
      <c r="D255" s="76">
        <v>1.64</v>
      </c>
      <c r="E255" s="76">
        <v>3.18</v>
      </c>
      <c r="F255" s="76">
        <v>0.501</v>
      </c>
      <c r="G255" s="76">
        <v>0.622</v>
      </c>
      <c r="H255" s="76" t="s">
        <v>731</v>
      </c>
      <c r="I255" s="76" t="s">
        <v>94</v>
      </c>
      <c r="J255" s="76">
        <v>0</v>
      </c>
      <c r="K255" s="76" t="s">
        <v>55</v>
      </c>
    </row>
    <row r="256" spans="1:11">
      <c r="A256" s="76" t="s">
        <v>331</v>
      </c>
      <c r="B256" s="76" t="s">
        <v>852</v>
      </c>
      <c r="C256" s="76">
        <v>1.64</v>
      </c>
      <c r="D256" s="76">
        <v>1.64</v>
      </c>
      <c r="E256" s="76">
        <v>3.18</v>
      </c>
      <c r="F256" s="76">
        <v>0.501</v>
      </c>
      <c r="G256" s="76">
        <v>0.622</v>
      </c>
      <c r="H256" s="76" t="s">
        <v>731</v>
      </c>
      <c r="I256" s="76" t="s">
        <v>94</v>
      </c>
      <c r="J256" s="76">
        <v>0</v>
      </c>
      <c r="K256" s="76" t="s">
        <v>55</v>
      </c>
    </row>
    <row r="257" spans="1:11">
      <c r="A257" s="76" t="s">
        <v>332</v>
      </c>
      <c r="B257" s="76" t="s">
        <v>1142</v>
      </c>
      <c r="C257" s="76">
        <v>1.31</v>
      </c>
      <c r="D257" s="76">
        <v>1.31</v>
      </c>
      <c r="E257" s="76">
        <v>3.18</v>
      </c>
      <c r="F257" s="76">
        <v>0.501</v>
      </c>
      <c r="G257" s="76">
        <v>0.622</v>
      </c>
      <c r="H257" s="76" t="s">
        <v>731</v>
      </c>
      <c r="I257" s="76" t="s">
        <v>103</v>
      </c>
      <c r="J257" s="76">
        <v>90</v>
      </c>
      <c r="K257" s="76" t="s">
        <v>53</v>
      </c>
    </row>
    <row r="258" spans="1:11">
      <c r="A258" s="76" t="s">
        <v>333</v>
      </c>
      <c r="B258" s="76" t="s">
        <v>851</v>
      </c>
      <c r="C258" s="76">
        <v>1.31</v>
      </c>
      <c r="D258" s="76">
        <v>1.31</v>
      </c>
      <c r="E258" s="76">
        <v>3.18</v>
      </c>
      <c r="F258" s="76">
        <v>0.501</v>
      </c>
      <c r="G258" s="76">
        <v>0.622</v>
      </c>
      <c r="H258" s="76" t="s">
        <v>731</v>
      </c>
      <c r="I258" s="76" t="s">
        <v>105</v>
      </c>
      <c r="J258" s="76">
        <v>270</v>
      </c>
      <c r="K258" s="76" t="s">
        <v>60</v>
      </c>
    </row>
    <row r="259" spans="1:11">
      <c r="A259" s="76" t="s">
        <v>334</v>
      </c>
      <c r="B259" s="76" t="s">
        <v>850</v>
      </c>
      <c r="C259" s="76">
        <v>1.64</v>
      </c>
      <c r="D259" s="76">
        <v>1.64</v>
      </c>
      <c r="E259" s="76">
        <v>3.18</v>
      </c>
      <c r="F259" s="76">
        <v>0.501</v>
      </c>
      <c r="G259" s="76">
        <v>0.622</v>
      </c>
      <c r="H259" s="76" t="s">
        <v>731</v>
      </c>
      <c r="I259" s="76" t="s">
        <v>109</v>
      </c>
      <c r="J259" s="76">
        <v>180</v>
      </c>
      <c r="K259" s="76" t="s">
        <v>62</v>
      </c>
    </row>
    <row r="260" spans="1:11">
      <c r="A260" s="76" t="s">
        <v>335</v>
      </c>
      <c r="B260" s="76" t="s">
        <v>850</v>
      </c>
      <c r="C260" s="76">
        <v>1.64</v>
      </c>
      <c r="D260" s="76">
        <v>1.64</v>
      </c>
      <c r="E260" s="76">
        <v>3.18</v>
      </c>
      <c r="F260" s="76">
        <v>0.501</v>
      </c>
      <c r="G260" s="76">
        <v>0.622</v>
      </c>
      <c r="H260" s="76" t="s">
        <v>731</v>
      </c>
      <c r="I260" s="76" t="s">
        <v>110</v>
      </c>
      <c r="J260" s="76">
        <v>180</v>
      </c>
      <c r="K260" s="76" t="s">
        <v>62</v>
      </c>
    </row>
    <row r="261" spans="1:11">
      <c r="A261" s="76" t="s">
        <v>336</v>
      </c>
      <c r="B261" s="76" t="s">
        <v>850</v>
      </c>
      <c r="C261" s="76">
        <v>1.64</v>
      </c>
      <c r="D261" s="76">
        <v>1.64</v>
      </c>
      <c r="E261" s="76">
        <v>3.18</v>
      </c>
      <c r="F261" s="76">
        <v>0.501</v>
      </c>
      <c r="G261" s="76">
        <v>0.622</v>
      </c>
      <c r="H261" s="76" t="s">
        <v>731</v>
      </c>
      <c r="I261" s="76" t="s">
        <v>110</v>
      </c>
      <c r="J261" s="76">
        <v>180</v>
      </c>
      <c r="K261" s="76" t="s">
        <v>62</v>
      </c>
    </row>
    <row r="262" spans="1:11">
      <c r="A262" s="76" t="s">
        <v>337</v>
      </c>
      <c r="B262" s="76" t="s">
        <v>850</v>
      </c>
      <c r="C262" s="76">
        <v>1.64</v>
      </c>
      <c r="D262" s="76">
        <v>1.64</v>
      </c>
      <c r="E262" s="76">
        <v>3.18</v>
      </c>
      <c r="F262" s="76">
        <v>0.501</v>
      </c>
      <c r="G262" s="76">
        <v>0.622</v>
      </c>
      <c r="H262" s="76" t="s">
        <v>731</v>
      </c>
      <c r="I262" s="76" t="s">
        <v>110</v>
      </c>
      <c r="J262" s="76">
        <v>180</v>
      </c>
      <c r="K262" s="76" t="s">
        <v>62</v>
      </c>
    </row>
    <row r="263" spans="1:11">
      <c r="A263" s="76" t="s">
        <v>338</v>
      </c>
      <c r="B263" s="76" t="s">
        <v>850</v>
      </c>
      <c r="C263" s="76">
        <v>1.64</v>
      </c>
      <c r="D263" s="76">
        <v>1.64</v>
      </c>
      <c r="E263" s="76">
        <v>3.18</v>
      </c>
      <c r="F263" s="76">
        <v>0.501</v>
      </c>
      <c r="G263" s="76">
        <v>0.622</v>
      </c>
      <c r="H263" s="76" t="s">
        <v>731</v>
      </c>
      <c r="I263" s="76" t="s">
        <v>110</v>
      </c>
      <c r="J263" s="76">
        <v>180</v>
      </c>
      <c r="K263" s="76" t="s">
        <v>62</v>
      </c>
    </row>
    <row r="264" spans="1:11">
      <c r="A264" s="76" t="s">
        <v>339</v>
      </c>
      <c r="B264" s="76" t="s">
        <v>850</v>
      </c>
      <c r="C264" s="76">
        <v>1.65</v>
      </c>
      <c r="D264" s="76">
        <v>1.65</v>
      </c>
      <c r="E264" s="76">
        <v>3.18</v>
      </c>
      <c r="F264" s="76">
        <v>0.501</v>
      </c>
      <c r="G264" s="76">
        <v>0.622</v>
      </c>
      <c r="H264" s="76" t="s">
        <v>731</v>
      </c>
      <c r="I264" s="76" t="s">
        <v>111</v>
      </c>
      <c r="J264" s="76">
        <v>180</v>
      </c>
      <c r="K264" s="76" t="s">
        <v>62</v>
      </c>
    </row>
    <row r="265" spans="1:11">
      <c r="A265" s="76" t="s">
        <v>340</v>
      </c>
      <c r="B265" s="76" t="s">
        <v>850</v>
      </c>
      <c r="C265" s="76">
        <v>3.41</v>
      </c>
      <c r="D265" s="76">
        <v>3.41</v>
      </c>
      <c r="E265" s="76">
        <v>3.18</v>
      </c>
      <c r="F265" s="76">
        <v>0.501</v>
      </c>
      <c r="G265" s="76">
        <v>0.622</v>
      </c>
      <c r="H265" s="76" t="s">
        <v>731</v>
      </c>
      <c r="I265" s="76" t="s">
        <v>111</v>
      </c>
      <c r="J265" s="76">
        <v>180</v>
      </c>
      <c r="K265" s="76" t="s">
        <v>62</v>
      </c>
    </row>
    <row r="266" spans="1:11">
      <c r="A266" s="76" t="s">
        <v>341</v>
      </c>
      <c r="B266" s="76" t="s">
        <v>850</v>
      </c>
      <c r="C266" s="76">
        <v>1.65</v>
      </c>
      <c r="D266" s="76">
        <v>1.65</v>
      </c>
      <c r="E266" s="76">
        <v>3.18</v>
      </c>
      <c r="F266" s="76">
        <v>0.501</v>
      </c>
      <c r="G266" s="76">
        <v>0.622</v>
      </c>
      <c r="H266" s="76" t="s">
        <v>731</v>
      </c>
      <c r="I266" s="76" t="s">
        <v>111</v>
      </c>
      <c r="J266" s="76">
        <v>180</v>
      </c>
      <c r="K266" s="76" t="s">
        <v>62</v>
      </c>
    </row>
    <row r="267" spans="1:11">
      <c r="A267" s="76" t="s">
        <v>342</v>
      </c>
      <c r="B267" s="76" t="s">
        <v>850</v>
      </c>
      <c r="C267" s="76">
        <v>1.64</v>
      </c>
      <c r="D267" s="76">
        <v>1.64</v>
      </c>
      <c r="E267" s="76">
        <v>3.18</v>
      </c>
      <c r="F267" s="76">
        <v>0.501</v>
      </c>
      <c r="G267" s="76">
        <v>0.622</v>
      </c>
      <c r="H267" s="76" t="s">
        <v>731</v>
      </c>
      <c r="I267" s="76" t="s">
        <v>112</v>
      </c>
      <c r="J267" s="76">
        <v>180</v>
      </c>
      <c r="K267" s="76" t="s">
        <v>62</v>
      </c>
    </row>
    <row r="268" spans="1:11">
      <c r="A268" s="76" t="s">
        <v>343</v>
      </c>
      <c r="B268" s="76" t="s">
        <v>850</v>
      </c>
      <c r="C268" s="76">
        <v>1.64</v>
      </c>
      <c r="D268" s="76">
        <v>1.64</v>
      </c>
      <c r="E268" s="76">
        <v>3.18</v>
      </c>
      <c r="F268" s="76">
        <v>0.501</v>
      </c>
      <c r="G268" s="76">
        <v>0.622</v>
      </c>
      <c r="H268" s="76" t="s">
        <v>731</v>
      </c>
      <c r="I268" s="76" t="s">
        <v>112</v>
      </c>
      <c r="J268" s="76">
        <v>180</v>
      </c>
      <c r="K268" s="76" t="s">
        <v>62</v>
      </c>
    </row>
    <row r="269" spans="1:11">
      <c r="A269" s="76" t="s">
        <v>344</v>
      </c>
      <c r="B269" s="76" t="s">
        <v>850</v>
      </c>
      <c r="C269" s="76">
        <v>1.64</v>
      </c>
      <c r="D269" s="76">
        <v>1.64</v>
      </c>
      <c r="E269" s="76">
        <v>3.18</v>
      </c>
      <c r="F269" s="76">
        <v>0.501</v>
      </c>
      <c r="G269" s="76">
        <v>0.622</v>
      </c>
      <c r="H269" s="76" t="s">
        <v>731</v>
      </c>
      <c r="I269" s="76" t="s">
        <v>112</v>
      </c>
      <c r="J269" s="76">
        <v>180</v>
      </c>
      <c r="K269" s="76" t="s">
        <v>62</v>
      </c>
    </row>
    <row r="270" spans="1:11">
      <c r="A270" s="76" t="s">
        <v>345</v>
      </c>
      <c r="B270" s="76" t="s">
        <v>850</v>
      </c>
      <c r="C270" s="76">
        <v>1.64</v>
      </c>
      <c r="D270" s="76">
        <v>1.64</v>
      </c>
      <c r="E270" s="76">
        <v>3.18</v>
      </c>
      <c r="F270" s="76">
        <v>0.501</v>
      </c>
      <c r="G270" s="76">
        <v>0.622</v>
      </c>
      <c r="H270" s="76" t="s">
        <v>731</v>
      </c>
      <c r="I270" s="76" t="s">
        <v>112</v>
      </c>
      <c r="J270" s="76">
        <v>180</v>
      </c>
      <c r="K270" s="76" t="s">
        <v>62</v>
      </c>
    </row>
    <row r="271" spans="1:11">
      <c r="A271" s="76" t="s">
        <v>346</v>
      </c>
      <c r="B271" s="76" t="s">
        <v>850</v>
      </c>
      <c r="C271" s="76">
        <v>1.65</v>
      </c>
      <c r="D271" s="76">
        <v>1.65</v>
      </c>
      <c r="E271" s="76">
        <v>3.18</v>
      </c>
      <c r="F271" s="76">
        <v>0.501</v>
      </c>
      <c r="G271" s="76">
        <v>0.622</v>
      </c>
      <c r="H271" s="76" t="s">
        <v>731</v>
      </c>
      <c r="I271" s="76" t="s">
        <v>113</v>
      </c>
      <c r="J271" s="76">
        <v>180</v>
      </c>
      <c r="K271" s="76" t="s">
        <v>62</v>
      </c>
    </row>
    <row r="272" spans="1:11">
      <c r="A272" s="76" t="s">
        <v>347</v>
      </c>
      <c r="B272" s="76" t="s">
        <v>852</v>
      </c>
      <c r="C272" s="76">
        <v>1.65</v>
      </c>
      <c r="D272" s="76">
        <v>1.65</v>
      </c>
      <c r="E272" s="76">
        <v>3.18</v>
      </c>
      <c r="F272" s="76">
        <v>0.501</v>
      </c>
      <c r="G272" s="76">
        <v>0.622</v>
      </c>
      <c r="H272" s="76" t="s">
        <v>731</v>
      </c>
      <c r="I272" s="76" t="s">
        <v>114</v>
      </c>
      <c r="J272" s="76">
        <v>0</v>
      </c>
      <c r="K272" s="76" t="s">
        <v>55</v>
      </c>
    </row>
    <row r="273" spans="1:11">
      <c r="A273" s="76" t="s">
        <v>348</v>
      </c>
      <c r="B273" s="76" t="s">
        <v>852</v>
      </c>
      <c r="C273" s="76">
        <v>1.64</v>
      </c>
      <c r="D273" s="76">
        <v>1.64</v>
      </c>
      <c r="E273" s="76">
        <v>3.18</v>
      </c>
      <c r="F273" s="76">
        <v>0.501</v>
      </c>
      <c r="G273" s="76">
        <v>0.622</v>
      </c>
      <c r="H273" s="76" t="s">
        <v>731</v>
      </c>
      <c r="I273" s="76" t="s">
        <v>115</v>
      </c>
      <c r="J273" s="76">
        <v>0</v>
      </c>
      <c r="K273" s="76" t="s">
        <v>55</v>
      </c>
    </row>
    <row r="274" spans="1:11">
      <c r="A274" s="76" t="s">
        <v>349</v>
      </c>
      <c r="B274" s="76" t="s">
        <v>852</v>
      </c>
      <c r="C274" s="76">
        <v>1.64</v>
      </c>
      <c r="D274" s="76">
        <v>1.64</v>
      </c>
      <c r="E274" s="76">
        <v>3.18</v>
      </c>
      <c r="F274" s="76">
        <v>0.501</v>
      </c>
      <c r="G274" s="76">
        <v>0.622</v>
      </c>
      <c r="H274" s="76" t="s">
        <v>731</v>
      </c>
      <c r="I274" s="76" t="s">
        <v>115</v>
      </c>
      <c r="J274" s="76">
        <v>0</v>
      </c>
      <c r="K274" s="76" t="s">
        <v>55</v>
      </c>
    </row>
    <row r="275" spans="1:11">
      <c r="A275" s="76" t="s">
        <v>350</v>
      </c>
      <c r="B275" s="76" t="s">
        <v>852</v>
      </c>
      <c r="C275" s="76">
        <v>1.64</v>
      </c>
      <c r="D275" s="76">
        <v>1.64</v>
      </c>
      <c r="E275" s="76">
        <v>3.18</v>
      </c>
      <c r="F275" s="76">
        <v>0.501</v>
      </c>
      <c r="G275" s="76">
        <v>0.622</v>
      </c>
      <c r="H275" s="76" t="s">
        <v>731</v>
      </c>
      <c r="I275" s="76" t="s">
        <v>115</v>
      </c>
      <c r="J275" s="76">
        <v>0</v>
      </c>
      <c r="K275" s="76" t="s">
        <v>55</v>
      </c>
    </row>
    <row r="276" spans="1:11">
      <c r="A276" s="76" t="s">
        <v>351</v>
      </c>
      <c r="B276" s="76" t="s">
        <v>852</v>
      </c>
      <c r="C276" s="76">
        <v>1.64</v>
      </c>
      <c r="D276" s="76">
        <v>1.64</v>
      </c>
      <c r="E276" s="76">
        <v>3.18</v>
      </c>
      <c r="F276" s="76">
        <v>0.501</v>
      </c>
      <c r="G276" s="76">
        <v>0.622</v>
      </c>
      <c r="H276" s="76" t="s">
        <v>731</v>
      </c>
      <c r="I276" s="76" t="s">
        <v>115</v>
      </c>
      <c r="J276" s="76">
        <v>0</v>
      </c>
      <c r="K276" s="76" t="s">
        <v>55</v>
      </c>
    </row>
    <row r="277" spans="1:11">
      <c r="A277" s="76" t="s">
        <v>352</v>
      </c>
      <c r="B277" s="76" t="s">
        <v>852</v>
      </c>
      <c r="C277" s="76">
        <v>1.65</v>
      </c>
      <c r="D277" s="76">
        <v>1.65</v>
      </c>
      <c r="E277" s="76">
        <v>3.18</v>
      </c>
      <c r="F277" s="76">
        <v>0.501</v>
      </c>
      <c r="G277" s="76">
        <v>0.622</v>
      </c>
      <c r="H277" s="76" t="s">
        <v>731</v>
      </c>
      <c r="I277" s="76" t="s">
        <v>117</v>
      </c>
      <c r="J277" s="76">
        <v>0</v>
      </c>
      <c r="K277" s="76" t="s">
        <v>55</v>
      </c>
    </row>
    <row r="278" spans="1:11">
      <c r="A278" s="76" t="s">
        <v>353</v>
      </c>
      <c r="B278" s="76" t="s">
        <v>852</v>
      </c>
      <c r="C278" s="76">
        <v>1.65</v>
      </c>
      <c r="D278" s="76">
        <v>1.65</v>
      </c>
      <c r="E278" s="76">
        <v>3.18</v>
      </c>
      <c r="F278" s="76">
        <v>0.501</v>
      </c>
      <c r="G278" s="76">
        <v>0.622</v>
      </c>
      <c r="H278" s="76" t="s">
        <v>731</v>
      </c>
      <c r="I278" s="76" t="s">
        <v>118</v>
      </c>
      <c r="J278" s="76">
        <v>0</v>
      </c>
      <c r="K278" s="76" t="s">
        <v>55</v>
      </c>
    </row>
    <row r="279" spans="1:11">
      <c r="A279" s="76" t="s">
        <v>354</v>
      </c>
      <c r="B279" s="76" t="s">
        <v>852</v>
      </c>
      <c r="C279" s="76">
        <v>1.64</v>
      </c>
      <c r="D279" s="76">
        <v>1.64</v>
      </c>
      <c r="E279" s="76">
        <v>3.18</v>
      </c>
      <c r="F279" s="76">
        <v>0.501</v>
      </c>
      <c r="G279" s="76">
        <v>0.622</v>
      </c>
      <c r="H279" s="76" t="s">
        <v>731</v>
      </c>
      <c r="I279" s="76" t="s">
        <v>118</v>
      </c>
      <c r="J279" s="76">
        <v>0</v>
      </c>
      <c r="K279" s="76" t="s">
        <v>55</v>
      </c>
    </row>
    <row r="280" spans="1:11">
      <c r="A280" s="76" t="s">
        <v>355</v>
      </c>
      <c r="B280" s="76" t="s">
        <v>852</v>
      </c>
      <c r="C280" s="76">
        <v>1.64</v>
      </c>
      <c r="D280" s="76">
        <v>1.64</v>
      </c>
      <c r="E280" s="76">
        <v>3.18</v>
      </c>
      <c r="F280" s="76">
        <v>0.501</v>
      </c>
      <c r="G280" s="76">
        <v>0.622</v>
      </c>
      <c r="H280" s="76" t="s">
        <v>731</v>
      </c>
      <c r="I280" s="76" t="s">
        <v>118</v>
      </c>
      <c r="J280" s="76">
        <v>0</v>
      </c>
      <c r="K280" s="76" t="s">
        <v>55</v>
      </c>
    </row>
    <row r="281" spans="1:11">
      <c r="A281" s="76" t="s">
        <v>356</v>
      </c>
      <c r="B281" s="76" t="s">
        <v>852</v>
      </c>
      <c r="C281" s="76">
        <v>1.64</v>
      </c>
      <c r="D281" s="76">
        <v>1.64</v>
      </c>
      <c r="E281" s="76">
        <v>3.18</v>
      </c>
      <c r="F281" s="76">
        <v>0.501</v>
      </c>
      <c r="G281" s="76">
        <v>0.622</v>
      </c>
      <c r="H281" s="76" t="s">
        <v>731</v>
      </c>
      <c r="I281" s="76" t="s">
        <v>118</v>
      </c>
      <c r="J281" s="76">
        <v>0</v>
      </c>
      <c r="K281" s="76" t="s">
        <v>55</v>
      </c>
    </row>
    <row r="282" spans="1:11">
      <c r="A282" s="76" t="s">
        <v>357</v>
      </c>
      <c r="B282" s="76" t="s">
        <v>852</v>
      </c>
      <c r="C282" s="76">
        <v>1.64</v>
      </c>
      <c r="D282" s="76">
        <v>1.64</v>
      </c>
      <c r="E282" s="76">
        <v>3.18</v>
      </c>
      <c r="F282" s="76">
        <v>0.501</v>
      </c>
      <c r="G282" s="76">
        <v>0.622</v>
      </c>
      <c r="H282" s="76" t="s">
        <v>731</v>
      </c>
      <c r="I282" s="76" t="s">
        <v>119</v>
      </c>
      <c r="J282" s="76">
        <v>0</v>
      </c>
      <c r="K282" s="76" t="s">
        <v>55</v>
      </c>
    </row>
    <row r="283" spans="1:11">
      <c r="A283" s="76" t="s">
        <v>358</v>
      </c>
      <c r="B283" s="76" t="s">
        <v>1142</v>
      </c>
      <c r="C283" s="76">
        <v>1.31</v>
      </c>
      <c r="D283" s="76">
        <v>1.31</v>
      </c>
      <c r="E283" s="76">
        <v>3.18</v>
      </c>
      <c r="F283" s="76">
        <v>0.501</v>
      </c>
      <c r="G283" s="76">
        <v>0.622</v>
      </c>
      <c r="H283" s="76" t="s">
        <v>731</v>
      </c>
      <c r="I283" s="76" t="s">
        <v>125</v>
      </c>
      <c r="J283" s="76">
        <v>90</v>
      </c>
      <c r="K283" s="76" t="s">
        <v>53</v>
      </c>
    </row>
    <row r="284" spans="1:11">
      <c r="A284" s="76" t="s">
        <v>359</v>
      </c>
      <c r="B284" s="76" t="s">
        <v>851</v>
      </c>
      <c r="C284" s="76">
        <v>1.31</v>
      </c>
      <c r="D284" s="76">
        <v>1.31</v>
      </c>
      <c r="E284" s="76">
        <v>3.18</v>
      </c>
      <c r="F284" s="76">
        <v>0.501</v>
      </c>
      <c r="G284" s="76">
        <v>0.622</v>
      </c>
      <c r="H284" s="76" t="s">
        <v>731</v>
      </c>
      <c r="I284" s="76" t="s">
        <v>127</v>
      </c>
      <c r="J284" s="76">
        <v>270</v>
      </c>
      <c r="K284" s="76" t="s">
        <v>60</v>
      </c>
    </row>
    <row r="285" spans="1:11">
      <c r="A285" s="76" t="s">
        <v>360</v>
      </c>
      <c r="B285" s="76" t="s">
        <v>850</v>
      </c>
      <c r="C285" s="76">
        <v>1.64</v>
      </c>
      <c r="D285" s="76">
        <v>1.64</v>
      </c>
      <c r="E285" s="76">
        <v>3.18</v>
      </c>
      <c r="F285" s="76">
        <v>0.501</v>
      </c>
      <c r="G285" s="76">
        <v>0.622</v>
      </c>
      <c r="H285" s="76" t="s">
        <v>731</v>
      </c>
      <c r="I285" s="76" t="s">
        <v>131</v>
      </c>
      <c r="J285" s="76">
        <v>180</v>
      </c>
      <c r="K285" s="76" t="s">
        <v>62</v>
      </c>
    </row>
    <row r="286" spans="1:11">
      <c r="A286" s="76" t="s">
        <v>361</v>
      </c>
      <c r="B286" s="76" t="s">
        <v>850</v>
      </c>
      <c r="C286" s="76">
        <v>1.64</v>
      </c>
      <c r="D286" s="76">
        <v>1.64</v>
      </c>
      <c r="E286" s="76">
        <v>3.18</v>
      </c>
      <c r="F286" s="76">
        <v>0.501</v>
      </c>
      <c r="G286" s="76">
        <v>0.622</v>
      </c>
      <c r="H286" s="76" t="s">
        <v>731</v>
      </c>
      <c r="I286" s="76" t="s">
        <v>132</v>
      </c>
      <c r="J286" s="76">
        <v>180</v>
      </c>
      <c r="K286" s="76" t="s">
        <v>62</v>
      </c>
    </row>
    <row r="287" spans="1:11">
      <c r="A287" s="76" t="s">
        <v>362</v>
      </c>
      <c r="B287" s="76" t="s">
        <v>850</v>
      </c>
      <c r="C287" s="76">
        <v>1.64</v>
      </c>
      <c r="D287" s="76">
        <v>1.64</v>
      </c>
      <c r="E287" s="76">
        <v>3.18</v>
      </c>
      <c r="F287" s="76">
        <v>0.501</v>
      </c>
      <c r="G287" s="76">
        <v>0.622</v>
      </c>
      <c r="H287" s="76" t="s">
        <v>731</v>
      </c>
      <c r="I287" s="76" t="s">
        <v>132</v>
      </c>
      <c r="J287" s="76">
        <v>180</v>
      </c>
      <c r="K287" s="76" t="s">
        <v>62</v>
      </c>
    </row>
    <row r="288" spans="1:11">
      <c r="A288" s="76" t="s">
        <v>363</v>
      </c>
      <c r="B288" s="76" t="s">
        <v>850</v>
      </c>
      <c r="C288" s="76">
        <v>1.64</v>
      </c>
      <c r="D288" s="76">
        <v>1.64</v>
      </c>
      <c r="E288" s="76">
        <v>3.18</v>
      </c>
      <c r="F288" s="76">
        <v>0.501</v>
      </c>
      <c r="G288" s="76">
        <v>0.622</v>
      </c>
      <c r="H288" s="76" t="s">
        <v>731</v>
      </c>
      <c r="I288" s="76" t="s">
        <v>132</v>
      </c>
      <c r="J288" s="76">
        <v>180</v>
      </c>
      <c r="K288" s="76" t="s">
        <v>62</v>
      </c>
    </row>
    <row r="289" spans="1:11">
      <c r="A289" s="76" t="s">
        <v>364</v>
      </c>
      <c r="B289" s="76" t="s">
        <v>850</v>
      </c>
      <c r="C289" s="76">
        <v>1.64</v>
      </c>
      <c r="D289" s="76">
        <v>1.64</v>
      </c>
      <c r="E289" s="76">
        <v>3.18</v>
      </c>
      <c r="F289" s="76">
        <v>0.501</v>
      </c>
      <c r="G289" s="76">
        <v>0.622</v>
      </c>
      <c r="H289" s="76" t="s">
        <v>731</v>
      </c>
      <c r="I289" s="76" t="s">
        <v>132</v>
      </c>
      <c r="J289" s="76">
        <v>180</v>
      </c>
      <c r="K289" s="76" t="s">
        <v>62</v>
      </c>
    </row>
    <row r="290" spans="1:11">
      <c r="A290" s="76" t="s">
        <v>365</v>
      </c>
      <c r="B290" s="76" t="s">
        <v>850</v>
      </c>
      <c r="C290" s="76">
        <v>1.65</v>
      </c>
      <c r="D290" s="76">
        <v>1.65</v>
      </c>
      <c r="E290" s="76">
        <v>3.18</v>
      </c>
      <c r="F290" s="76">
        <v>0.501</v>
      </c>
      <c r="G290" s="76">
        <v>0.622</v>
      </c>
      <c r="H290" s="76" t="s">
        <v>731</v>
      </c>
      <c r="I290" s="76" t="s">
        <v>133</v>
      </c>
      <c r="J290" s="76">
        <v>180</v>
      </c>
      <c r="K290" s="76" t="s">
        <v>62</v>
      </c>
    </row>
    <row r="291" spans="1:11">
      <c r="A291" s="76" t="s">
        <v>366</v>
      </c>
      <c r="B291" s="76" t="s">
        <v>850</v>
      </c>
      <c r="C291" s="76">
        <v>3.41</v>
      </c>
      <c r="D291" s="76">
        <v>3.41</v>
      </c>
      <c r="E291" s="76">
        <v>3.18</v>
      </c>
      <c r="F291" s="76">
        <v>0.501</v>
      </c>
      <c r="G291" s="76">
        <v>0.622</v>
      </c>
      <c r="H291" s="76" t="s">
        <v>731</v>
      </c>
      <c r="I291" s="76" t="s">
        <v>133</v>
      </c>
      <c r="J291" s="76">
        <v>180</v>
      </c>
      <c r="K291" s="76" t="s">
        <v>62</v>
      </c>
    </row>
    <row r="292" spans="1:11">
      <c r="A292" s="76" t="s">
        <v>367</v>
      </c>
      <c r="B292" s="76" t="s">
        <v>850</v>
      </c>
      <c r="C292" s="76">
        <v>1.65</v>
      </c>
      <c r="D292" s="76">
        <v>1.65</v>
      </c>
      <c r="E292" s="76">
        <v>3.18</v>
      </c>
      <c r="F292" s="76">
        <v>0.501</v>
      </c>
      <c r="G292" s="76">
        <v>0.622</v>
      </c>
      <c r="H292" s="76" t="s">
        <v>731</v>
      </c>
      <c r="I292" s="76" t="s">
        <v>133</v>
      </c>
      <c r="J292" s="76">
        <v>180</v>
      </c>
      <c r="K292" s="76" t="s">
        <v>62</v>
      </c>
    </row>
    <row r="293" spans="1:11">
      <c r="A293" s="76" t="s">
        <v>368</v>
      </c>
      <c r="B293" s="76" t="s">
        <v>850</v>
      </c>
      <c r="C293" s="76">
        <v>1.64</v>
      </c>
      <c r="D293" s="76">
        <v>1.64</v>
      </c>
      <c r="E293" s="76">
        <v>3.18</v>
      </c>
      <c r="F293" s="76">
        <v>0.501</v>
      </c>
      <c r="G293" s="76">
        <v>0.622</v>
      </c>
      <c r="H293" s="76" t="s">
        <v>731</v>
      </c>
      <c r="I293" s="76" t="s">
        <v>134</v>
      </c>
      <c r="J293" s="76">
        <v>180</v>
      </c>
      <c r="K293" s="76" t="s">
        <v>62</v>
      </c>
    </row>
    <row r="294" spans="1:11">
      <c r="A294" s="76" t="s">
        <v>369</v>
      </c>
      <c r="B294" s="76" t="s">
        <v>850</v>
      </c>
      <c r="C294" s="76">
        <v>1.64</v>
      </c>
      <c r="D294" s="76">
        <v>1.64</v>
      </c>
      <c r="E294" s="76">
        <v>3.18</v>
      </c>
      <c r="F294" s="76">
        <v>0.501</v>
      </c>
      <c r="G294" s="76">
        <v>0.622</v>
      </c>
      <c r="H294" s="76" t="s">
        <v>731</v>
      </c>
      <c r="I294" s="76" t="s">
        <v>134</v>
      </c>
      <c r="J294" s="76">
        <v>180</v>
      </c>
      <c r="K294" s="76" t="s">
        <v>62</v>
      </c>
    </row>
    <row r="295" spans="1:11">
      <c r="A295" s="76" t="s">
        <v>370</v>
      </c>
      <c r="B295" s="76" t="s">
        <v>850</v>
      </c>
      <c r="C295" s="76">
        <v>1.64</v>
      </c>
      <c r="D295" s="76">
        <v>1.64</v>
      </c>
      <c r="E295" s="76">
        <v>3.18</v>
      </c>
      <c r="F295" s="76">
        <v>0.501</v>
      </c>
      <c r="G295" s="76">
        <v>0.622</v>
      </c>
      <c r="H295" s="76" t="s">
        <v>731</v>
      </c>
      <c r="I295" s="76" t="s">
        <v>134</v>
      </c>
      <c r="J295" s="76">
        <v>180</v>
      </c>
      <c r="K295" s="76" t="s">
        <v>62</v>
      </c>
    </row>
    <row r="296" spans="1:11">
      <c r="A296" s="76" t="s">
        <v>371</v>
      </c>
      <c r="B296" s="76" t="s">
        <v>850</v>
      </c>
      <c r="C296" s="76">
        <v>1.64</v>
      </c>
      <c r="D296" s="76">
        <v>1.64</v>
      </c>
      <c r="E296" s="76">
        <v>3.18</v>
      </c>
      <c r="F296" s="76">
        <v>0.501</v>
      </c>
      <c r="G296" s="76">
        <v>0.622</v>
      </c>
      <c r="H296" s="76" t="s">
        <v>731</v>
      </c>
      <c r="I296" s="76" t="s">
        <v>134</v>
      </c>
      <c r="J296" s="76">
        <v>180</v>
      </c>
      <c r="K296" s="76" t="s">
        <v>62</v>
      </c>
    </row>
    <row r="297" spans="1:11">
      <c r="A297" s="76" t="s">
        <v>372</v>
      </c>
      <c r="B297" s="76" t="s">
        <v>850</v>
      </c>
      <c r="C297" s="76">
        <v>1.65</v>
      </c>
      <c r="D297" s="76">
        <v>1.65</v>
      </c>
      <c r="E297" s="76">
        <v>3.18</v>
      </c>
      <c r="F297" s="76">
        <v>0.501</v>
      </c>
      <c r="G297" s="76">
        <v>0.622</v>
      </c>
      <c r="H297" s="76" t="s">
        <v>731</v>
      </c>
      <c r="I297" s="76" t="s">
        <v>135</v>
      </c>
      <c r="J297" s="76">
        <v>180</v>
      </c>
      <c r="K297" s="76" t="s">
        <v>62</v>
      </c>
    </row>
    <row r="298" spans="1:11">
      <c r="A298" s="76" t="s">
        <v>373</v>
      </c>
      <c r="B298" s="76" t="s">
        <v>852</v>
      </c>
      <c r="C298" s="76">
        <v>1.65</v>
      </c>
      <c r="D298" s="76">
        <v>1.65</v>
      </c>
      <c r="E298" s="76">
        <v>3.18</v>
      </c>
      <c r="F298" s="76">
        <v>0.501</v>
      </c>
      <c r="G298" s="76">
        <v>0.622</v>
      </c>
      <c r="H298" s="76" t="s">
        <v>731</v>
      </c>
      <c r="I298" s="76" t="s">
        <v>136</v>
      </c>
      <c r="J298" s="76">
        <v>0</v>
      </c>
      <c r="K298" s="76" t="s">
        <v>55</v>
      </c>
    </row>
    <row r="299" spans="1:11">
      <c r="A299" s="76" t="s">
        <v>374</v>
      </c>
      <c r="B299" s="76" t="s">
        <v>852</v>
      </c>
      <c r="C299" s="76">
        <v>1.64</v>
      </c>
      <c r="D299" s="76">
        <v>1.64</v>
      </c>
      <c r="E299" s="76">
        <v>3.18</v>
      </c>
      <c r="F299" s="76">
        <v>0.501</v>
      </c>
      <c r="G299" s="76">
        <v>0.622</v>
      </c>
      <c r="H299" s="76" t="s">
        <v>731</v>
      </c>
      <c r="I299" s="76" t="s">
        <v>137</v>
      </c>
      <c r="J299" s="76">
        <v>0</v>
      </c>
      <c r="K299" s="76" t="s">
        <v>55</v>
      </c>
    </row>
    <row r="300" spans="1:11">
      <c r="A300" s="76" t="s">
        <v>375</v>
      </c>
      <c r="B300" s="76" t="s">
        <v>852</v>
      </c>
      <c r="C300" s="76">
        <v>1.64</v>
      </c>
      <c r="D300" s="76">
        <v>1.64</v>
      </c>
      <c r="E300" s="76">
        <v>3.18</v>
      </c>
      <c r="F300" s="76">
        <v>0.501</v>
      </c>
      <c r="G300" s="76">
        <v>0.622</v>
      </c>
      <c r="H300" s="76" t="s">
        <v>731</v>
      </c>
      <c r="I300" s="76" t="s">
        <v>137</v>
      </c>
      <c r="J300" s="76">
        <v>0</v>
      </c>
      <c r="K300" s="76" t="s">
        <v>55</v>
      </c>
    </row>
    <row r="301" spans="1:11">
      <c r="A301" s="76" t="s">
        <v>376</v>
      </c>
      <c r="B301" s="76" t="s">
        <v>852</v>
      </c>
      <c r="C301" s="76">
        <v>1.64</v>
      </c>
      <c r="D301" s="76">
        <v>1.64</v>
      </c>
      <c r="E301" s="76">
        <v>3.18</v>
      </c>
      <c r="F301" s="76">
        <v>0.501</v>
      </c>
      <c r="G301" s="76">
        <v>0.622</v>
      </c>
      <c r="H301" s="76" t="s">
        <v>731</v>
      </c>
      <c r="I301" s="76" t="s">
        <v>137</v>
      </c>
      <c r="J301" s="76">
        <v>0</v>
      </c>
      <c r="K301" s="76" t="s">
        <v>55</v>
      </c>
    </row>
    <row r="302" spans="1:11">
      <c r="A302" s="76" t="s">
        <v>377</v>
      </c>
      <c r="B302" s="76" t="s">
        <v>852</v>
      </c>
      <c r="C302" s="76">
        <v>1.64</v>
      </c>
      <c r="D302" s="76">
        <v>1.64</v>
      </c>
      <c r="E302" s="76">
        <v>3.18</v>
      </c>
      <c r="F302" s="76">
        <v>0.501</v>
      </c>
      <c r="G302" s="76">
        <v>0.622</v>
      </c>
      <c r="H302" s="76" t="s">
        <v>731</v>
      </c>
      <c r="I302" s="76" t="s">
        <v>137</v>
      </c>
      <c r="J302" s="76">
        <v>0</v>
      </c>
      <c r="K302" s="76" t="s">
        <v>55</v>
      </c>
    </row>
    <row r="303" spans="1:11">
      <c r="A303" s="76" t="s">
        <v>378</v>
      </c>
      <c r="B303" s="76" t="s">
        <v>852</v>
      </c>
      <c r="C303" s="76">
        <v>1.65</v>
      </c>
      <c r="D303" s="76">
        <v>1.65</v>
      </c>
      <c r="E303" s="76">
        <v>3.18</v>
      </c>
      <c r="F303" s="76">
        <v>0.501</v>
      </c>
      <c r="G303" s="76">
        <v>0.622</v>
      </c>
      <c r="H303" s="76" t="s">
        <v>731</v>
      </c>
      <c r="I303" s="76" t="s">
        <v>139</v>
      </c>
      <c r="J303" s="76">
        <v>0</v>
      </c>
      <c r="K303" s="76" t="s">
        <v>55</v>
      </c>
    </row>
    <row r="304" spans="1:11">
      <c r="A304" s="76" t="s">
        <v>379</v>
      </c>
      <c r="B304" s="76" t="s">
        <v>852</v>
      </c>
      <c r="C304" s="76">
        <v>1.65</v>
      </c>
      <c r="D304" s="76">
        <v>1.65</v>
      </c>
      <c r="E304" s="76">
        <v>3.18</v>
      </c>
      <c r="F304" s="76">
        <v>0.501</v>
      </c>
      <c r="G304" s="76">
        <v>0.622</v>
      </c>
      <c r="H304" s="76" t="s">
        <v>731</v>
      </c>
      <c r="I304" s="76" t="s">
        <v>140</v>
      </c>
      <c r="J304" s="76">
        <v>0</v>
      </c>
      <c r="K304" s="76" t="s">
        <v>55</v>
      </c>
    </row>
    <row r="305" spans="1:11">
      <c r="A305" s="76" t="s">
        <v>380</v>
      </c>
      <c r="B305" s="76" t="s">
        <v>852</v>
      </c>
      <c r="C305" s="76">
        <v>1.64</v>
      </c>
      <c r="D305" s="76">
        <v>1.64</v>
      </c>
      <c r="E305" s="76">
        <v>3.18</v>
      </c>
      <c r="F305" s="76">
        <v>0.501</v>
      </c>
      <c r="G305" s="76">
        <v>0.622</v>
      </c>
      <c r="H305" s="76" t="s">
        <v>731</v>
      </c>
      <c r="I305" s="76" t="s">
        <v>140</v>
      </c>
      <c r="J305" s="76">
        <v>0</v>
      </c>
      <c r="K305" s="76" t="s">
        <v>55</v>
      </c>
    </row>
    <row r="306" spans="1:11">
      <c r="A306" s="76" t="s">
        <v>381</v>
      </c>
      <c r="B306" s="76" t="s">
        <v>852</v>
      </c>
      <c r="C306" s="76">
        <v>1.64</v>
      </c>
      <c r="D306" s="76">
        <v>1.64</v>
      </c>
      <c r="E306" s="76">
        <v>3.18</v>
      </c>
      <c r="F306" s="76">
        <v>0.501</v>
      </c>
      <c r="G306" s="76">
        <v>0.622</v>
      </c>
      <c r="H306" s="76" t="s">
        <v>731</v>
      </c>
      <c r="I306" s="76" t="s">
        <v>140</v>
      </c>
      <c r="J306" s="76">
        <v>0</v>
      </c>
      <c r="K306" s="76" t="s">
        <v>55</v>
      </c>
    </row>
    <row r="307" spans="1:11">
      <c r="A307" s="76" t="s">
        <v>382</v>
      </c>
      <c r="B307" s="76" t="s">
        <v>852</v>
      </c>
      <c r="C307" s="76">
        <v>1.64</v>
      </c>
      <c r="D307" s="76">
        <v>1.64</v>
      </c>
      <c r="E307" s="76">
        <v>3.18</v>
      </c>
      <c r="F307" s="76">
        <v>0.501</v>
      </c>
      <c r="G307" s="76">
        <v>0.622</v>
      </c>
      <c r="H307" s="76" t="s">
        <v>731</v>
      </c>
      <c r="I307" s="76" t="s">
        <v>140</v>
      </c>
      <c r="J307" s="76">
        <v>0</v>
      </c>
      <c r="K307" s="76" t="s">
        <v>55</v>
      </c>
    </row>
    <row r="308" spans="1:11">
      <c r="A308" s="76" t="s">
        <v>383</v>
      </c>
      <c r="B308" s="76" t="s">
        <v>852</v>
      </c>
      <c r="C308" s="76">
        <v>1.64</v>
      </c>
      <c r="D308" s="76">
        <v>1.64</v>
      </c>
      <c r="E308" s="76">
        <v>3.18</v>
      </c>
      <c r="F308" s="76">
        <v>0.501</v>
      </c>
      <c r="G308" s="76">
        <v>0.622</v>
      </c>
      <c r="H308" s="76" t="s">
        <v>731</v>
      </c>
      <c r="I308" s="76" t="s">
        <v>141</v>
      </c>
      <c r="J308" s="76">
        <v>0</v>
      </c>
      <c r="K308" s="76" t="s">
        <v>55</v>
      </c>
    </row>
    <row r="309" spans="1:11">
      <c r="A309" s="76" t="s">
        <v>384</v>
      </c>
      <c r="B309" s="76" t="s">
        <v>1142</v>
      </c>
      <c r="C309" s="76">
        <v>1.31</v>
      </c>
      <c r="D309" s="76">
        <v>1.31</v>
      </c>
      <c r="E309" s="76">
        <v>3.18</v>
      </c>
      <c r="F309" s="76">
        <v>0.501</v>
      </c>
      <c r="G309" s="76">
        <v>0.622</v>
      </c>
      <c r="H309" s="76" t="s">
        <v>731</v>
      </c>
      <c r="I309" s="76" t="s">
        <v>149</v>
      </c>
      <c r="J309" s="76">
        <v>90</v>
      </c>
      <c r="K309" s="76" t="s">
        <v>53</v>
      </c>
    </row>
    <row r="310" spans="1:11">
      <c r="A310" s="76" t="s">
        <v>385</v>
      </c>
      <c r="B310" s="76" t="s">
        <v>851</v>
      </c>
      <c r="C310" s="76">
        <v>1.31</v>
      </c>
      <c r="D310" s="76">
        <v>1.31</v>
      </c>
      <c r="E310" s="76">
        <v>3.18</v>
      </c>
      <c r="F310" s="76">
        <v>0.501</v>
      </c>
      <c r="G310" s="76">
        <v>0.622</v>
      </c>
      <c r="H310" s="76" t="s">
        <v>731</v>
      </c>
      <c r="I310" s="76" t="s">
        <v>151</v>
      </c>
      <c r="J310" s="76">
        <v>270</v>
      </c>
      <c r="K310" s="76" t="s">
        <v>60</v>
      </c>
    </row>
    <row r="311" spans="1:11">
      <c r="A311" s="76" t="s">
        <v>386</v>
      </c>
      <c r="B311" s="76" t="s">
        <v>850</v>
      </c>
      <c r="C311" s="76">
        <v>1.64</v>
      </c>
      <c r="D311" s="76">
        <v>1.64</v>
      </c>
      <c r="E311" s="76">
        <v>3.18</v>
      </c>
      <c r="F311" s="76">
        <v>0.501</v>
      </c>
      <c r="G311" s="76">
        <v>0.622</v>
      </c>
      <c r="H311" s="76" t="s">
        <v>731</v>
      </c>
      <c r="I311" s="76" t="s">
        <v>157</v>
      </c>
      <c r="J311" s="76">
        <v>180</v>
      </c>
      <c r="K311" s="76" t="s">
        <v>62</v>
      </c>
    </row>
    <row r="312" spans="1:11">
      <c r="A312" s="76" t="s">
        <v>387</v>
      </c>
      <c r="B312" s="76" t="s">
        <v>850</v>
      </c>
      <c r="C312" s="76">
        <v>1.64</v>
      </c>
      <c r="D312" s="76">
        <v>1.64</v>
      </c>
      <c r="E312" s="76">
        <v>3.18</v>
      </c>
      <c r="F312" s="76">
        <v>0.501</v>
      </c>
      <c r="G312" s="76">
        <v>0.622</v>
      </c>
      <c r="H312" s="76" t="s">
        <v>731</v>
      </c>
      <c r="I312" s="76" t="s">
        <v>159</v>
      </c>
      <c r="J312" s="76">
        <v>180</v>
      </c>
      <c r="K312" s="76" t="s">
        <v>62</v>
      </c>
    </row>
    <row r="313" spans="1:11">
      <c r="A313" s="76" t="s">
        <v>388</v>
      </c>
      <c r="B313" s="76" t="s">
        <v>850</v>
      </c>
      <c r="C313" s="76">
        <v>1.64</v>
      </c>
      <c r="D313" s="76">
        <v>1.64</v>
      </c>
      <c r="E313" s="76">
        <v>3.18</v>
      </c>
      <c r="F313" s="76">
        <v>0.501</v>
      </c>
      <c r="G313" s="76">
        <v>0.622</v>
      </c>
      <c r="H313" s="76" t="s">
        <v>731</v>
      </c>
      <c r="I313" s="76" t="s">
        <v>159</v>
      </c>
      <c r="J313" s="76">
        <v>180</v>
      </c>
      <c r="K313" s="76" t="s">
        <v>62</v>
      </c>
    </row>
    <row r="314" spans="1:11">
      <c r="A314" s="76" t="s">
        <v>389</v>
      </c>
      <c r="B314" s="76" t="s">
        <v>850</v>
      </c>
      <c r="C314" s="76">
        <v>1.64</v>
      </c>
      <c r="D314" s="76">
        <v>1.64</v>
      </c>
      <c r="E314" s="76">
        <v>3.18</v>
      </c>
      <c r="F314" s="76">
        <v>0.501</v>
      </c>
      <c r="G314" s="76">
        <v>0.622</v>
      </c>
      <c r="H314" s="76" t="s">
        <v>731</v>
      </c>
      <c r="I314" s="76" t="s">
        <v>159</v>
      </c>
      <c r="J314" s="76">
        <v>180</v>
      </c>
      <c r="K314" s="76" t="s">
        <v>62</v>
      </c>
    </row>
    <row r="315" spans="1:11">
      <c r="A315" s="76" t="s">
        <v>390</v>
      </c>
      <c r="B315" s="76" t="s">
        <v>850</v>
      </c>
      <c r="C315" s="76">
        <v>1.64</v>
      </c>
      <c r="D315" s="76">
        <v>1.64</v>
      </c>
      <c r="E315" s="76">
        <v>3.18</v>
      </c>
      <c r="F315" s="76">
        <v>0.501</v>
      </c>
      <c r="G315" s="76">
        <v>0.622</v>
      </c>
      <c r="H315" s="76" t="s">
        <v>731</v>
      </c>
      <c r="I315" s="76" t="s">
        <v>159</v>
      </c>
      <c r="J315" s="76">
        <v>180</v>
      </c>
      <c r="K315" s="76" t="s">
        <v>62</v>
      </c>
    </row>
    <row r="316" spans="1:11">
      <c r="A316" s="76" t="s">
        <v>391</v>
      </c>
      <c r="B316" s="76" t="s">
        <v>850</v>
      </c>
      <c r="C316" s="76">
        <v>1.65</v>
      </c>
      <c r="D316" s="76">
        <v>1.65</v>
      </c>
      <c r="E316" s="76">
        <v>3.18</v>
      </c>
      <c r="F316" s="76">
        <v>0.501</v>
      </c>
      <c r="G316" s="76">
        <v>0.622</v>
      </c>
      <c r="H316" s="76" t="s">
        <v>731</v>
      </c>
      <c r="I316" s="76" t="s">
        <v>161</v>
      </c>
      <c r="J316" s="76">
        <v>180</v>
      </c>
      <c r="K316" s="76" t="s">
        <v>62</v>
      </c>
    </row>
    <row r="317" spans="1:11">
      <c r="A317" s="76" t="s">
        <v>392</v>
      </c>
      <c r="B317" s="76" t="s">
        <v>850</v>
      </c>
      <c r="C317" s="76">
        <v>1.65</v>
      </c>
      <c r="D317" s="76">
        <v>1.65</v>
      </c>
      <c r="E317" s="76">
        <v>3.18</v>
      </c>
      <c r="F317" s="76">
        <v>0.501</v>
      </c>
      <c r="G317" s="76">
        <v>0.622</v>
      </c>
      <c r="H317" s="76" t="s">
        <v>731</v>
      </c>
      <c r="I317" s="76" t="s">
        <v>161</v>
      </c>
      <c r="J317" s="76">
        <v>180</v>
      </c>
      <c r="K317" s="76" t="s">
        <v>62</v>
      </c>
    </row>
    <row r="318" spans="1:11">
      <c r="A318" s="76" t="s">
        <v>393</v>
      </c>
      <c r="B318" s="76" t="s">
        <v>850</v>
      </c>
      <c r="C318" s="76">
        <v>3.41</v>
      </c>
      <c r="D318" s="76">
        <v>3.41</v>
      </c>
      <c r="E318" s="76">
        <v>3.18</v>
      </c>
      <c r="F318" s="76">
        <v>0.501</v>
      </c>
      <c r="G318" s="76">
        <v>0.622</v>
      </c>
      <c r="H318" s="76" t="s">
        <v>731</v>
      </c>
      <c r="I318" s="76" t="s">
        <v>161</v>
      </c>
      <c r="J318" s="76">
        <v>180</v>
      </c>
      <c r="K318" s="76" t="s">
        <v>62</v>
      </c>
    </row>
    <row r="319" spans="1:11">
      <c r="A319" s="76" t="s">
        <v>394</v>
      </c>
      <c r="B319" s="76" t="s">
        <v>850</v>
      </c>
      <c r="C319" s="76">
        <v>1.64</v>
      </c>
      <c r="D319" s="76">
        <v>1.64</v>
      </c>
      <c r="E319" s="76">
        <v>3.18</v>
      </c>
      <c r="F319" s="76">
        <v>0.501</v>
      </c>
      <c r="G319" s="76">
        <v>0.622</v>
      </c>
      <c r="H319" s="76" t="s">
        <v>731</v>
      </c>
      <c r="I319" s="76" t="s">
        <v>163</v>
      </c>
      <c r="J319" s="76">
        <v>180</v>
      </c>
      <c r="K319" s="76" t="s">
        <v>62</v>
      </c>
    </row>
    <row r="320" spans="1:11">
      <c r="A320" s="76" t="s">
        <v>395</v>
      </c>
      <c r="B320" s="76" t="s">
        <v>850</v>
      </c>
      <c r="C320" s="76">
        <v>1.64</v>
      </c>
      <c r="D320" s="76">
        <v>1.64</v>
      </c>
      <c r="E320" s="76">
        <v>3.18</v>
      </c>
      <c r="F320" s="76">
        <v>0.501</v>
      </c>
      <c r="G320" s="76">
        <v>0.622</v>
      </c>
      <c r="H320" s="76" t="s">
        <v>731</v>
      </c>
      <c r="I320" s="76" t="s">
        <v>163</v>
      </c>
      <c r="J320" s="76">
        <v>180</v>
      </c>
      <c r="K320" s="76" t="s">
        <v>62</v>
      </c>
    </row>
    <row r="321" spans="1:11">
      <c r="A321" s="76" t="s">
        <v>396</v>
      </c>
      <c r="B321" s="76" t="s">
        <v>850</v>
      </c>
      <c r="C321" s="76">
        <v>1.64</v>
      </c>
      <c r="D321" s="76">
        <v>1.64</v>
      </c>
      <c r="E321" s="76">
        <v>3.18</v>
      </c>
      <c r="F321" s="76">
        <v>0.501</v>
      </c>
      <c r="G321" s="76">
        <v>0.622</v>
      </c>
      <c r="H321" s="76" t="s">
        <v>731</v>
      </c>
      <c r="I321" s="76" t="s">
        <v>163</v>
      </c>
      <c r="J321" s="76">
        <v>180</v>
      </c>
      <c r="K321" s="76" t="s">
        <v>62</v>
      </c>
    </row>
    <row r="322" spans="1:11">
      <c r="A322" s="76" t="s">
        <v>397</v>
      </c>
      <c r="B322" s="76" t="s">
        <v>850</v>
      </c>
      <c r="C322" s="76">
        <v>1.64</v>
      </c>
      <c r="D322" s="76">
        <v>1.64</v>
      </c>
      <c r="E322" s="76">
        <v>3.18</v>
      </c>
      <c r="F322" s="76">
        <v>0.501</v>
      </c>
      <c r="G322" s="76">
        <v>0.622</v>
      </c>
      <c r="H322" s="76" t="s">
        <v>731</v>
      </c>
      <c r="I322" s="76" t="s">
        <v>163</v>
      </c>
      <c r="J322" s="76">
        <v>180</v>
      </c>
      <c r="K322" s="76" t="s">
        <v>62</v>
      </c>
    </row>
    <row r="323" spans="1:11">
      <c r="A323" s="76" t="s">
        <v>398</v>
      </c>
      <c r="B323" s="76" t="s">
        <v>850</v>
      </c>
      <c r="C323" s="76">
        <v>1.65</v>
      </c>
      <c r="D323" s="76">
        <v>1.65</v>
      </c>
      <c r="E323" s="76">
        <v>3.18</v>
      </c>
      <c r="F323" s="76">
        <v>0.501</v>
      </c>
      <c r="G323" s="76">
        <v>0.622</v>
      </c>
      <c r="H323" s="76" t="s">
        <v>731</v>
      </c>
      <c r="I323" s="76" t="s">
        <v>165</v>
      </c>
      <c r="J323" s="76">
        <v>180</v>
      </c>
      <c r="K323" s="76" t="s">
        <v>62</v>
      </c>
    </row>
    <row r="324" spans="1:11">
      <c r="A324" s="76" t="s">
        <v>399</v>
      </c>
      <c r="B324" s="76" t="s">
        <v>852</v>
      </c>
      <c r="C324" s="76">
        <v>1.65</v>
      </c>
      <c r="D324" s="76">
        <v>1.65</v>
      </c>
      <c r="E324" s="76">
        <v>3.18</v>
      </c>
      <c r="F324" s="76">
        <v>0.501</v>
      </c>
      <c r="G324" s="76">
        <v>0.622</v>
      </c>
      <c r="H324" s="76" t="s">
        <v>731</v>
      </c>
      <c r="I324" s="76" t="s">
        <v>167</v>
      </c>
      <c r="J324" s="76">
        <v>0</v>
      </c>
      <c r="K324" s="76" t="s">
        <v>55</v>
      </c>
    </row>
    <row r="325" spans="1:11">
      <c r="A325" s="76" t="s">
        <v>400</v>
      </c>
      <c r="B325" s="76" t="s">
        <v>852</v>
      </c>
      <c r="C325" s="76">
        <v>1.64</v>
      </c>
      <c r="D325" s="76">
        <v>1.64</v>
      </c>
      <c r="E325" s="76">
        <v>3.18</v>
      </c>
      <c r="F325" s="76">
        <v>0.501</v>
      </c>
      <c r="G325" s="76">
        <v>0.622</v>
      </c>
      <c r="H325" s="76" t="s">
        <v>731</v>
      </c>
      <c r="I325" s="76" t="s">
        <v>169</v>
      </c>
      <c r="J325" s="76">
        <v>0</v>
      </c>
      <c r="K325" s="76" t="s">
        <v>55</v>
      </c>
    </row>
    <row r="326" spans="1:11">
      <c r="A326" s="76" t="s">
        <v>401</v>
      </c>
      <c r="B326" s="76" t="s">
        <v>852</v>
      </c>
      <c r="C326" s="76">
        <v>1.64</v>
      </c>
      <c r="D326" s="76">
        <v>1.64</v>
      </c>
      <c r="E326" s="76">
        <v>3.18</v>
      </c>
      <c r="F326" s="76">
        <v>0.501</v>
      </c>
      <c r="G326" s="76">
        <v>0.622</v>
      </c>
      <c r="H326" s="76" t="s">
        <v>731</v>
      </c>
      <c r="I326" s="76" t="s">
        <v>169</v>
      </c>
      <c r="J326" s="76">
        <v>0</v>
      </c>
      <c r="K326" s="76" t="s">
        <v>55</v>
      </c>
    </row>
    <row r="327" spans="1:11">
      <c r="A327" s="76" t="s">
        <v>402</v>
      </c>
      <c r="B327" s="76" t="s">
        <v>852</v>
      </c>
      <c r="C327" s="76">
        <v>1.64</v>
      </c>
      <c r="D327" s="76">
        <v>1.64</v>
      </c>
      <c r="E327" s="76">
        <v>3.18</v>
      </c>
      <c r="F327" s="76">
        <v>0.501</v>
      </c>
      <c r="G327" s="76">
        <v>0.622</v>
      </c>
      <c r="H327" s="76" t="s">
        <v>731</v>
      </c>
      <c r="I327" s="76" t="s">
        <v>169</v>
      </c>
      <c r="J327" s="76">
        <v>0</v>
      </c>
      <c r="K327" s="76" t="s">
        <v>55</v>
      </c>
    </row>
    <row r="328" spans="1:11">
      <c r="A328" s="76" t="s">
        <v>403</v>
      </c>
      <c r="B328" s="76" t="s">
        <v>852</v>
      </c>
      <c r="C328" s="76">
        <v>1.64</v>
      </c>
      <c r="D328" s="76">
        <v>1.64</v>
      </c>
      <c r="E328" s="76">
        <v>3.18</v>
      </c>
      <c r="F328" s="76">
        <v>0.501</v>
      </c>
      <c r="G328" s="76">
        <v>0.622</v>
      </c>
      <c r="H328" s="76" t="s">
        <v>731</v>
      </c>
      <c r="I328" s="76" t="s">
        <v>169</v>
      </c>
      <c r="J328" s="76">
        <v>0</v>
      </c>
      <c r="K328" s="76" t="s">
        <v>55</v>
      </c>
    </row>
    <row r="329" spans="1:11">
      <c r="A329" s="76" t="s">
        <v>404</v>
      </c>
      <c r="B329" s="76" t="s">
        <v>852</v>
      </c>
      <c r="C329" s="76">
        <v>1.65</v>
      </c>
      <c r="D329" s="76">
        <v>1.65</v>
      </c>
      <c r="E329" s="76">
        <v>3.18</v>
      </c>
      <c r="F329" s="76">
        <v>0.501</v>
      </c>
      <c r="G329" s="76">
        <v>0.622</v>
      </c>
      <c r="H329" s="76" t="s">
        <v>731</v>
      </c>
      <c r="I329" s="76" t="s">
        <v>173</v>
      </c>
      <c r="J329" s="76">
        <v>0</v>
      </c>
      <c r="K329" s="76" t="s">
        <v>55</v>
      </c>
    </row>
    <row r="330" spans="1:11">
      <c r="A330" s="76" t="s">
        <v>405</v>
      </c>
      <c r="B330" s="76" t="s">
        <v>852</v>
      </c>
      <c r="C330" s="76">
        <v>1.65</v>
      </c>
      <c r="D330" s="76">
        <v>1.65</v>
      </c>
      <c r="E330" s="76">
        <v>3.18</v>
      </c>
      <c r="F330" s="76">
        <v>0.501</v>
      </c>
      <c r="G330" s="76">
        <v>0.622</v>
      </c>
      <c r="H330" s="76" t="s">
        <v>731</v>
      </c>
      <c r="I330" s="76" t="s">
        <v>175</v>
      </c>
      <c r="J330" s="76">
        <v>0</v>
      </c>
      <c r="K330" s="76" t="s">
        <v>55</v>
      </c>
    </row>
    <row r="331" spans="1:11">
      <c r="A331" s="76" t="s">
        <v>406</v>
      </c>
      <c r="B331" s="76" t="s">
        <v>852</v>
      </c>
      <c r="C331" s="76">
        <v>1.64</v>
      </c>
      <c r="D331" s="76">
        <v>1.64</v>
      </c>
      <c r="E331" s="76">
        <v>3.18</v>
      </c>
      <c r="F331" s="76">
        <v>0.501</v>
      </c>
      <c r="G331" s="76">
        <v>0.622</v>
      </c>
      <c r="H331" s="76" t="s">
        <v>731</v>
      </c>
      <c r="I331" s="76" t="s">
        <v>175</v>
      </c>
      <c r="J331" s="76">
        <v>0</v>
      </c>
      <c r="K331" s="76" t="s">
        <v>55</v>
      </c>
    </row>
    <row r="332" spans="1:11">
      <c r="A332" s="76" t="s">
        <v>407</v>
      </c>
      <c r="B332" s="76" t="s">
        <v>852</v>
      </c>
      <c r="C332" s="76">
        <v>1.64</v>
      </c>
      <c r="D332" s="76">
        <v>1.64</v>
      </c>
      <c r="E332" s="76">
        <v>3.18</v>
      </c>
      <c r="F332" s="76">
        <v>0.501</v>
      </c>
      <c r="G332" s="76">
        <v>0.622</v>
      </c>
      <c r="H332" s="76" t="s">
        <v>731</v>
      </c>
      <c r="I332" s="76" t="s">
        <v>175</v>
      </c>
      <c r="J332" s="76">
        <v>0</v>
      </c>
      <c r="K332" s="76" t="s">
        <v>55</v>
      </c>
    </row>
    <row r="333" spans="1:11">
      <c r="A333" s="76" t="s">
        <v>408</v>
      </c>
      <c r="B333" s="76" t="s">
        <v>852</v>
      </c>
      <c r="C333" s="76">
        <v>1.64</v>
      </c>
      <c r="D333" s="76">
        <v>1.64</v>
      </c>
      <c r="E333" s="76">
        <v>3.18</v>
      </c>
      <c r="F333" s="76">
        <v>0.501</v>
      </c>
      <c r="G333" s="76">
        <v>0.622</v>
      </c>
      <c r="H333" s="76" t="s">
        <v>731</v>
      </c>
      <c r="I333" s="76" t="s">
        <v>175</v>
      </c>
      <c r="J333" s="76">
        <v>0</v>
      </c>
      <c r="K333" s="76" t="s">
        <v>55</v>
      </c>
    </row>
    <row r="334" spans="1:11">
      <c r="A334" s="76" t="s">
        <v>409</v>
      </c>
      <c r="B334" s="76" t="s">
        <v>852</v>
      </c>
      <c r="C334" s="76">
        <v>1.64</v>
      </c>
      <c r="D334" s="76">
        <v>1.64</v>
      </c>
      <c r="E334" s="76">
        <v>3.18</v>
      </c>
      <c r="F334" s="76">
        <v>0.501</v>
      </c>
      <c r="G334" s="76">
        <v>0.622</v>
      </c>
      <c r="H334" s="76" t="s">
        <v>731</v>
      </c>
      <c r="I334" s="76" t="s">
        <v>177</v>
      </c>
      <c r="J334" s="76">
        <v>0</v>
      </c>
      <c r="K334" s="76" t="s">
        <v>55</v>
      </c>
    </row>
    <row r="335" spans="1:11">
      <c r="A335" s="76" t="s">
        <v>964</v>
      </c>
      <c r="B335" s="76"/>
      <c r="C335" s="76"/>
      <c r="D335" s="76">
        <v>184.21</v>
      </c>
      <c r="E335" s="76">
        <v>3.18</v>
      </c>
      <c r="F335" s="76">
        <v>0.501</v>
      </c>
      <c r="G335" s="76">
        <v>0.622</v>
      </c>
      <c r="H335" s="76"/>
      <c r="I335" s="76"/>
      <c r="J335" s="76"/>
      <c r="K335" s="76"/>
    </row>
    <row r="336" spans="1:11">
      <c r="A336" s="76" t="s">
        <v>965</v>
      </c>
      <c r="B336" s="76"/>
      <c r="C336" s="76"/>
      <c r="D336" s="76">
        <v>72.38</v>
      </c>
      <c r="E336" s="76">
        <v>3.18</v>
      </c>
      <c r="F336" s="76">
        <v>0.501</v>
      </c>
      <c r="G336" s="76">
        <v>0.622</v>
      </c>
      <c r="H336" s="76"/>
      <c r="I336" s="76"/>
      <c r="J336" s="76"/>
      <c r="K336" s="76"/>
    </row>
    <row r="337" spans="1:11">
      <c r="A337" s="76" t="s">
        <v>966</v>
      </c>
      <c r="B337" s="76"/>
      <c r="C337" s="76"/>
      <c r="D337" s="76">
        <v>111.83</v>
      </c>
      <c r="E337" s="76">
        <v>3.18</v>
      </c>
      <c r="F337" s="76">
        <v>0.501</v>
      </c>
      <c r="G337" s="76">
        <v>0.622</v>
      </c>
      <c r="H337" s="76"/>
      <c r="I337" s="76"/>
      <c r="J337" s="76"/>
      <c r="K337" s="76"/>
    </row>
    <row r="339" spans="1:11">
      <c r="A339" s="72"/>
      <c r="B339" s="76" t="s">
        <v>782</v>
      </c>
      <c r="C339" s="76" t="s">
        <v>562</v>
      </c>
      <c r="D339" s="76" t="s">
        <v>867</v>
      </c>
    </row>
    <row r="340" spans="1:11">
      <c r="A340" s="76" t="s">
        <v>700</v>
      </c>
      <c r="B340" s="76"/>
      <c r="C340" s="76"/>
      <c r="D340" s="76"/>
    </row>
    <row r="342" spans="1:11">
      <c r="A342" s="72"/>
      <c r="B342" s="76" t="s">
        <v>782</v>
      </c>
      <c r="C342" s="76" t="s">
        <v>868</v>
      </c>
      <c r="D342" s="76" t="s">
        <v>869</v>
      </c>
      <c r="E342" s="76" t="s">
        <v>870</v>
      </c>
      <c r="F342" s="76" t="s">
        <v>871</v>
      </c>
      <c r="G342" s="76" t="s">
        <v>867</v>
      </c>
    </row>
    <row r="343" spans="1:11">
      <c r="A343" s="76" t="s">
        <v>410</v>
      </c>
      <c r="B343" s="76" t="s">
        <v>411</v>
      </c>
      <c r="C343" s="76">
        <v>1845.99</v>
      </c>
      <c r="D343" s="76">
        <v>1415.15</v>
      </c>
      <c r="E343" s="76">
        <v>430.84</v>
      </c>
      <c r="F343" s="76">
        <v>0.77</v>
      </c>
      <c r="G343" s="76">
        <v>3.58</v>
      </c>
    </row>
    <row r="344" spans="1:11">
      <c r="A344" s="76" t="s">
        <v>412</v>
      </c>
      <c r="B344" s="76" t="s">
        <v>411</v>
      </c>
      <c r="C344" s="76">
        <v>1879.78</v>
      </c>
      <c r="D344" s="76">
        <v>1445.04</v>
      </c>
      <c r="E344" s="76">
        <v>434.75</v>
      </c>
      <c r="F344" s="76">
        <v>0.77</v>
      </c>
      <c r="G344" s="76">
        <v>3.57</v>
      </c>
    </row>
    <row r="345" spans="1:11">
      <c r="A345" s="76" t="s">
        <v>413</v>
      </c>
      <c r="B345" s="76" t="s">
        <v>411</v>
      </c>
      <c r="C345" s="76">
        <v>1951.92</v>
      </c>
      <c r="D345" s="76">
        <v>1508.9</v>
      </c>
      <c r="E345" s="76">
        <v>443.02</v>
      </c>
      <c r="F345" s="76">
        <v>0.77</v>
      </c>
      <c r="G345" s="76">
        <v>3.59</v>
      </c>
    </row>
    <row r="346" spans="1:11">
      <c r="A346" s="76" t="s">
        <v>414</v>
      </c>
      <c r="B346" s="76" t="s">
        <v>411</v>
      </c>
      <c r="C346" s="76">
        <v>1677.67</v>
      </c>
      <c r="D346" s="76">
        <v>1304.05</v>
      </c>
      <c r="E346" s="76">
        <v>373.61</v>
      </c>
      <c r="F346" s="76">
        <v>0.78</v>
      </c>
      <c r="G346" s="76">
        <v>3.62</v>
      </c>
    </row>
    <row r="347" spans="1:11">
      <c r="A347" s="76" t="s">
        <v>415</v>
      </c>
      <c r="B347" s="76" t="s">
        <v>411</v>
      </c>
      <c r="C347" s="76">
        <v>1731.42</v>
      </c>
      <c r="D347" s="76">
        <v>1352.31</v>
      </c>
      <c r="E347" s="76">
        <v>379.11</v>
      </c>
      <c r="F347" s="76">
        <v>0.78</v>
      </c>
      <c r="G347" s="76">
        <v>3.6</v>
      </c>
    </row>
    <row r="348" spans="1:11">
      <c r="A348" s="76" t="s">
        <v>416</v>
      </c>
      <c r="B348" s="76" t="s">
        <v>411</v>
      </c>
      <c r="C348" s="76">
        <v>2309.9699999999998</v>
      </c>
      <c r="D348" s="76">
        <v>1844.87</v>
      </c>
      <c r="E348" s="76">
        <v>465.1</v>
      </c>
      <c r="F348" s="76">
        <v>0.8</v>
      </c>
      <c r="G348" s="76">
        <v>3.57</v>
      </c>
    </row>
    <row r="349" spans="1:11">
      <c r="A349" s="76" t="s">
        <v>417</v>
      </c>
      <c r="B349" s="76" t="s">
        <v>411</v>
      </c>
      <c r="C349" s="76">
        <v>8535.69</v>
      </c>
      <c r="D349" s="76">
        <v>6691.89</v>
      </c>
      <c r="E349" s="76">
        <v>1843.81</v>
      </c>
      <c r="F349" s="76">
        <v>0.78</v>
      </c>
      <c r="G349" s="76">
        <v>2.96</v>
      </c>
    </row>
    <row r="350" spans="1:11">
      <c r="A350" s="76" t="s">
        <v>418</v>
      </c>
      <c r="B350" s="76" t="s">
        <v>411</v>
      </c>
      <c r="C350" s="76">
        <v>6853.59</v>
      </c>
      <c r="D350" s="76">
        <v>5423.53</v>
      </c>
      <c r="E350" s="76">
        <v>1430.07</v>
      </c>
      <c r="F350" s="76">
        <v>0.79</v>
      </c>
      <c r="G350" s="76">
        <v>2.98</v>
      </c>
    </row>
    <row r="351" spans="1:11">
      <c r="A351" s="76" t="s">
        <v>419</v>
      </c>
      <c r="B351" s="76" t="s">
        <v>411</v>
      </c>
      <c r="C351" s="76">
        <v>8324.99</v>
      </c>
      <c r="D351" s="76">
        <v>6504.41</v>
      </c>
      <c r="E351" s="76">
        <v>1820.58</v>
      </c>
      <c r="F351" s="76">
        <v>0.78</v>
      </c>
      <c r="G351" s="76">
        <v>2.97</v>
      </c>
    </row>
    <row r="352" spans="1:11">
      <c r="A352" s="76" t="s">
        <v>420</v>
      </c>
      <c r="B352" s="76" t="s">
        <v>411</v>
      </c>
      <c r="C352" s="76">
        <v>2285.14</v>
      </c>
      <c r="D352" s="76">
        <v>1807.86</v>
      </c>
      <c r="E352" s="76">
        <v>477.28</v>
      </c>
      <c r="F352" s="76">
        <v>0.79</v>
      </c>
      <c r="G352" s="76">
        <v>3.55</v>
      </c>
    </row>
    <row r="353" spans="1:7">
      <c r="A353" s="76" t="s">
        <v>421</v>
      </c>
      <c r="B353" s="76" t="s">
        <v>411</v>
      </c>
      <c r="C353" s="76">
        <v>2034.08</v>
      </c>
      <c r="D353" s="76">
        <v>1624.53</v>
      </c>
      <c r="E353" s="76">
        <v>409.55</v>
      </c>
      <c r="F353" s="76">
        <v>0.8</v>
      </c>
      <c r="G353" s="76">
        <v>3.61</v>
      </c>
    </row>
    <row r="354" spans="1:7">
      <c r="A354" s="76" t="s">
        <v>422</v>
      </c>
      <c r="B354" s="76" t="s">
        <v>411</v>
      </c>
      <c r="C354" s="76">
        <v>7819.68</v>
      </c>
      <c r="D354" s="76">
        <v>6207.72</v>
      </c>
      <c r="E354" s="76">
        <v>1611.97</v>
      </c>
      <c r="F354" s="76">
        <v>0.79</v>
      </c>
      <c r="G354" s="76">
        <v>2.98</v>
      </c>
    </row>
    <row r="355" spans="1:7">
      <c r="A355" s="76" t="s">
        <v>423</v>
      </c>
      <c r="B355" s="76" t="s">
        <v>411</v>
      </c>
      <c r="C355" s="76">
        <v>2409.81</v>
      </c>
      <c r="D355" s="76">
        <v>1924.61</v>
      </c>
      <c r="E355" s="76">
        <v>485.2</v>
      </c>
      <c r="F355" s="76">
        <v>0.8</v>
      </c>
      <c r="G355" s="76">
        <v>3.54</v>
      </c>
    </row>
    <row r="356" spans="1:7">
      <c r="A356" s="76" t="s">
        <v>424</v>
      </c>
      <c r="B356" s="76" t="s">
        <v>411</v>
      </c>
      <c r="C356" s="76">
        <v>7297.98</v>
      </c>
      <c r="D356" s="76">
        <v>5737.28</v>
      </c>
      <c r="E356" s="76">
        <v>1560.7</v>
      </c>
      <c r="F356" s="76">
        <v>0.79</v>
      </c>
      <c r="G356" s="76">
        <v>2.98</v>
      </c>
    </row>
    <row r="357" spans="1:7">
      <c r="A357" s="76" t="s">
        <v>425</v>
      </c>
      <c r="B357" s="76" t="s">
        <v>411</v>
      </c>
      <c r="C357" s="76">
        <v>2019.11</v>
      </c>
      <c r="D357" s="76">
        <v>1610.05</v>
      </c>
      <c r="E357" s="76">
        <v>409.06</v>
      </c>
      <c r="F357" s="76">
        <v>0.8</v>
      </c>
      <c r="G357" s="76">
        <v>3.61</v>
      </c>
    </row>
    <row r="358" spans="1:7">
      <c r="A358" s="76" t="s">
        <v>426</v>
      </c>
      <c r="B358" s="76" t="s">
        <v>411</v>
      </c>
      <c r="C358" s="76">
        <v>2284.84</v>
      </c>
      <c r="D358" s="76">
        <v>1824.8</v>
      </c>
      <c r="E358" s="76">
        <v>460.04</v>
      </c>
      <c r="F358" s="76">
        <v>0.8</v>
      </c>
      <c r="G358" s="76">
        <v>3.58</v>
      </c>
    </row>
    <row r="359" spans="1:7">
      <c r="A359" s="76" t="s">
        <v>427</v>
      </c>
      <c r="B359" s="76" t="s">
        <v>411</v>
      </c>
      <c r="C359" s="76">
        <v>8521.99</v>
      </c>
      <c r="D359" s="76">
        <v>6679.69</v>
      </c>
      <c r="E359" s="76">
        <v>1842.3</v>
      </c>
      <c r="F359" s="76">
        <v>0.78</v>
      </c>
      <c r="G359" s="76">
        <v>2.97</v>
      </c>
    </row>
    <row r="360" spans="1:7">
      <c r="A360" s="76" t="s">
        <v>428</v>
      </c>
      <c r="B360" s="76" t="s">
        <v>411</v>
      </c>
      <c r="C360" s="76">
        <v>6987.83</v>
      </c>
      <c r="D360" s="76">
        <v>5543.38</v>
      </c>
      <c r="E360" s="76">
        <v>1444.45</v>
      </c>
      <c r="F360" s="76">
        <v>0.79</v>
      </c>
      <c r="G360" s="76">
        <v>2.98</v>
      </c>
    </row>
    <row r="361" spans="1:7">
      <c r="A361" s="76" t="s">
        <v>429</v>
      </c>
      <c r="B361" s="76" t="s">
        <v>411</v>
      </c>
      <c r="C361" s="76">
        <v>8514.34</v>
      </c>
      <c r="D361" s="76">
        <v>6672.88</v>
      </c>
      <c r="E361" s="76">
        <v>1841.46</v>
      </c>
      <c r="F361" s="76">
        <v>0.78</v>
      </c>
      <c r="G361" s="76">
        <v>2.97</v>
      </c>
    </row>
    <row r="362" spans="1:7">
      <c r="A362" s="76" t="s">
        <v>430</v>
      </c>
      <c r="B362" s="76" t="s">
        <v>411</v>
      </c>
      <c r="C362" s="76">
        <v>2344.56</v>
      </c>
      <c r="D362" s="76">
        <v>1860.92</v>
      </c>
      <c r="E362" s="76">
        <v>483.64</v>
      </c>
      <c r="F362" s="76">
        <v>0.79</v>
      </c>
      <c r="G362" s="76">
        <v>3.55</v>
      </c>
    </row>
    <row r="363" spans="1:7">
      <c r="A363" s="76" t="s">
        <v>431</v>
      </c>
      <c r="B363" s="76" t="s">
        <v>411</v>
      </c>
      <c r="C363" s="76">
        <v>2113.73</v>
      </c>
      <c r="D363" s="76">
        <v>1688.14</v>
      </c>
      <c r="E363" s="76">
        <v>425.59</v>
      </c>
      <c r="F363" s="76">
        <v>0.8</v>
      </c>
      <c r="G363" s="76">
        <v>3.62</v>
      </c>
    </row>
    <row r="364" spans="1:7">
      <c r="A364" s="76" t="s">
        <v>432</v>
      </c>
      <c r="B364" s="76" t="s">
        <v>411</v>
      </c>
      <c r="C364" s="76">
        <v>7585.74</v>
      </c>
      <c r="D364" s="76">
        <v>5996.57</v>
      </c>
      <c r="E364" s="76">
        <v>1589.17</v>
      </c>
      <c r="F364" s="76">
        <v>0.79</v>
      </c>
      <c r="G364" s="76">
        <v>2.98</v>
      </c>
    </row>
    <row r="365" spans="1:7">
      <c r="A365" s="76" t="s">
        <v>433</v>
      </c>
      <c r="B365" s="76" t="s">
        <v>411</v>
      </c>
      <c r="C365" s="76">
        <v>1984.83</v>
      </c>
      <c r="D365" s="76">
        <v>1579.05</v>
      </c>
      <c r="E365" s="76">
        <v>405.78</v>
      </c>
      <c r="F365" s="76">
        <v>0.8</v>
      </c>
      <c r="G365" s="76">
        <v>3.62</v>
      </c>
    </row>
    <row r="366" spans="1:7">
      <c r="A366" s="76" t="s">
        <v>434</v>
      </c>
      <c r="B366" s="76" t="s">
        <v>411</v>
      </c>
      <c r="C366" s="76">
        <v>7491.11</v>
      </c>
      <c r="D366" s="76">
        <v>5911.24</v>
      </c>
      <c r="E366" s="76">
        <v>1579.87</v>
      </c>
      <c r="F366" s="76">
        <v>0.79</v>
      </c>
      <c r="G366" s="76">
        <v>2.98</v>
      </c>
    </row>
    <row r="367" spans="1:7">
      <c r="A367" s="76" t="s">
        <v>435</v>
      </c>
      <c r="B367" s="76" t="s">
        <v>411</v>
      </c>
      <c r="C367" s="76">
        <v>2073.37</v>
      </c>
      <c r="D367" s="76">
        <v>1655.91</v>
      </c>
      <c r="E367" s="76">
        <v>417.46</v>
      </c>
      <c r="F367" s="76">
        <v>0.8</v>
      </c>
      <c r="G367" s="76">
        <v>3.64</v>
      </c>
    </row>
    <row r="368" spans="1:7">
      <c r="A368" s="76" t="s">
        <v>436</v>
      </c>
      <c r="B368" s="76" t="s">
        <v>411</v>
      </c>
      <c r="C368" s="76">
        <v>2805.61</v>
      </c>
      <c r="D368" s="76">
        <v>2240.7199999999998</v>
      </c>
      <c r="E368" s="76">
        <v>564.9</v>
      </c>
      <c r="F368" s="76">
        <v>0.8</v>
      </c>
      <c r="G368" s="76">
        <v>3.43</v>
      </c>
    </row>
    <row r="369" spans="1:7">
      <c r="A369" s="76" t="s">
        <v>437</v>
      </c>
      <c r="B369" s="76" t="s">
        <v>411</v>
      </c>
      <c r="C369" s="76">
        <v>10345.86</v>
      </c>
      <c r="D369" s="76">
        <v>8156.08</v>
      </c>
      <c r="E369" s="76">
        <v>2189.7800000000002</v>
      </c>
      <c r="F369" s="76">
        <v>0.79</v>
      </c>
      <c r="G369" s="76">
        <v>2.97</v>
      </c>
    </row>
    <row r="370" spans="1:7">
      <c r="A370" s="76" t="s">
        <v>438</v>
      </c>
      <c r="B370" s="76" t="s">
        <v>411</v>
      </c>
      <c r="C370" s="76">
        <v>8487.01</v>
      </c>
      <c r="D370" s="76">
        <v>6748.86</v>
      </c>
      <c r="E370" s="76">
        <v>1738.14</v>
      </c>
      <c r="F370" s="76">
        <v>0.8</v>
      </c>
      <c r="G370" s="76">
        <v>2.98</v>
      </c>
    </row>
    <row r="371" spans="1:7">
      <c r="A371" s="76" t="s">
        <v>439</v>
      </c>
      <c r="B371" s="76" t="s">
        <v>411</v>
      </c>
      <c r="C371" s="76">
        <v>10354.32</v>
      </c>
      <c r="D371" s="76">
        <v>8163.6</v>
      </c>
      <c r="E371" s="76">
        <v>2190.7199999999998</v>
      </c>
      <c r="F371" s="76">
        <v>0.79</v>
      </c>
      <c r="G371" s="76">
        <v>2.97</v>
      </c>
    </row>
    <row r="372" spans="1:7">
      <c r="A372" s="76" t="s">
        <v>440</v>
      </c>
      <c r="B372" s="76" t="s">
        <v>411</v>
      </c>
      <c r="C372" s="76">
        <v>2848.33</v>
      </c>
      <c r="D372" s="76">
        <v>2272.02</v>
      </c>
      <c r="E372" s="76">
        <v>576.32000000000005</v>
      </c>
      <c r="F372" s="76">
        <v>0.8</v>
      </c>
      <c r="G372" s="76">
        <v>3.41</v>
      </c>
    </row>
    <row r="373" spans="1:7">
      <c r="A373" s="76" t="s">
        <v>497</v>
      </c>
      <c r="B373" s="76" t="s">
        <v>411</v>
      </c>
      <c r="C373" s="76">
        <v>2723.26</v>
      </c>
      <c r="D373" s="76">
        <v>2174.9499999999998</v>
      </c>
      <c r="E373" s="76">
        <v>548.30999999999995</v>
      </c>
      <c r="F373" s="76">
        <v>0.8</v>
      </c>
      <c r="G373" s="76">
        <v>3.43</v>
      </c>
    </row>
    <row r="374" spans="1:7">
      <c r="A374" s="76" t="s">
        <v>498</v>
      </c>
      <c r="B374" s="76" t="s">
        <v>411</v>
      </c>
      <c r="C374" s="76">
        <v>9535.98</v>
      </c>
      <c r="D374" s="76">
        <v>7613.53</v>
      </c>
      <c r="E374" s="76">
        <v>1922.46</v>
      </c>
      <c r="F374" s="76">
        <v>0.8</v>
      </c>
      <c r="G374" s="76">
        <v>2.99</v>
      </c>
    </row>
    <row r="375" spans="1:7">
      <c r="A375" s="76" t="s">
        <v>499</v>
      </c>
      <c r="B375" s="76" t="s">
        <v>411</v>
      </c>
      <c r="C375" s="76">
        <v>2496.98</v>
      </c>
      <c r="D375" s="76">
        <v>1994.23</v>
      </c>
      <c r="E375" s="76">
        <v>502.75</v>
      </c>
      <c r="F375" s="76">
        <v>0.8</v>
      </c>
      <c r="G375" s="76">
        <v>3.5</v>
      </c>
    </row>
    <row r="376" spans="1:7">
      <c r="A376" s="76" t="s">
        <v>500</v>
      </c>
      <c r="B376" s="76" t="s">
        <v>411</v>
      </c>
      <c r="C376" s="76">
        <v>9476.3799999999992</v>
      </c>
      <c r="D376" s="76">
        <v>7559.77</v>
      </c>
      <c r="E376" s="76">
        <v>1916.62</v>
      </c>
      <c r="F376" s="76">
        <v>0.8</v>
      </c>
      <c r="G376" s="76">
        <v>2.98</v>
      </c>
    </row>
    <row r="377" spans="1:7">
      <c r="A377" s="76" t="s">
        <v>501</v>
      </c>
      <c r="B377" s="76" t="s">
        <v>411</v>
      </c>
      <c r="C377" s="76">
        <v>2681.06</v>
      </c>
      <c r="D377" s="76">
        <v>2141.25</v>
      </c>
      <c r="E377" s="76">
        <v>539.82000000000005</v>
      </c>
      <c r="F377" s="76">
        <v>0.8</v>
      </c>
      <c r="G377" s="76">
        <v>3.45</v>
      </c>
    </row>
    <row r="378" spans="1:7">
      <c r="A378" s="76" t="s">
        <v>502</v>
      </c>
      <c r="B378" s="76" t="s">
        <v>411</v>
      </c>
      <c r="C378" s="76">
        <v>12866.15</v>
      </c>
      <c r="D378" s="76">
        <v>8698.58</v>
      </c>
      <c r="E378" s="76">
        <v>4167.5600000000004</v>
      </c>
      <c r="F378" s="76">
        <v>0.68</v>
      </c>
      <c r="G378" s="76">
        <v>3.67</v>
      </c>
    </row>
    <row r="379" spans="1:7">
      <c r="A379" s="76" t="s">
        <v>503</v>
      </c>
      <c r="B379" s="76" t="s">
        <v>411</v>
      </c>
      <c r="C379" s="76">
        <v>21341.5</v>
      </c>
      <c r="D379" s="76">
        <v>14428.63</v>
      </c>
      <c r="E379" s="76">
        <v>6912.87</v>
      </c>
      <c r="F379" s="76">
        <v>0.68</v>
      </c>
      <c r="G379" s="76">
        <v>3.45</v>
      </c>
    </row>
    <row r="380" spans="1:7">
      <c r="A380" s="76" t="s">
        <v>504</v>
      </c>
      <c r="B380" s="76" t="s">
        <v>411</v>
      </c>
      <c r="C380" s="76">
        <v>1754.11</v>
      </c>
      <c r="D380" s="76">
        <v>1225.45</v>
      </c>
      <c r="E380" s="76">
        <v>528.66</v>
      </c>
      <c r="F380" s="76">
        <v>0.7</v>
      </c>
      <c r="G380" s="76">
        <v>3.76</v>
      </c>
    </row>
    <row r="381" spans="1:7">
      <c r="A381" s="76" t="s">
        <v>505</v>
      </c>
      <c r="B381" s="76" t="s">
        <v>411</v>
      </c>
      <c r="C381" s="76">
        <v>11034.84</v>
      </c>
      <c r="D381" s="76">
        <v>7460.47</v>
      </c>
      <c r="E381" s="76">
        <v>3574.37</v>
      </c>
      <c r="F381" s="76">
        <v>0.68</v>
      </c>
      <c r="G381" s="76">
        <v>3.67</v>
      </c>
    </row>
    <row r="382" spans="1:7">
      <c r="A382" s="76" t="s">
        <v>506</v>
      </c>
      <c r="B382" s="76" t="s">
        <v>411</v>
      </c>
      <c r="C382" s="76">
        <v>2210.8000000000002</v>
      </c>
      <c r="D382" s="76">
        <v>1494.69</v>
      </c>
      <c r="E382" s="76">
        <v>716.12</v>
      </c>
      <c r="F382" s="76">
        <v>0.68</v>
      </c>
      <c r="G382" s="76">
        <v>3.67</v>
      </c>
    </row>
    <row r="383" spans="1:7">
      <c r="A383" s="76" t="s">
        <v>818</v>
      </c>
      <c r="B383" s="76" t="s">
        <v>411</v>
      </c>
      <c r="C383" s="76">
        <v>6633.96</v>
      </c>
      <c r="D383" s="76">
        <v>4818.96</v>
      </c>
      <c r="E383" s="76">
        <v>1815</v>
      </c>
      <c r="F383" s="76">
        <v>0.73</v>
      </c>
      <c r="G383" s="76">
        <v>3.81</v>
      </c>
    </row>
    <row r="384" spans="1:7">
      <c r="A384" s="76" t="s">
        <v>507</v>
      </c>
      <c r="B384" s="76" t="s">
        <v>411</v>
      </c>
      <c r="C384" s="76">
        <v>25700.23</v>
      </c>
      <c r="D384" s="76">
        <v>20336.95</v>
      </c>
      <c r="E384" s="76">
        <v>5363.28</v>
      </c>
      <c r="F384" s="76">
        <v>0.79</v>
      </c>
      <c r="G384" s="76">
        <v>3.72</v>
      </c>
    </row>
    <row r="385" spans="1:7">
      <c r="A385" s="76" t="s">
        <v>508</v>
      </c>
      <c r="B385" s="76" t="s">
        <v>411</v>
      </c>
      <c r="C385" s="76">
        <v>3200.41</v>
      </c>
      <c r="D385" s="76">
        <v>2163.7399999999998</v>
      </c>
      <c r="E385" s="76">
        <v>1036.67</v>
      </c>
      <c r="F385" s="76">
        <v>0.68</v>
      </c>
      <c r="G385" s="76">
        <v>3.67</v>
      </c>
    </row>
    <row r="386" spans="1:7">
      <c r="A386" s="76" t="s">
        <v>509</v>
      </c>
      <c r="B386" s="76" t="s">
        <v>411</v>
      </c>
      <c r="C386" s="76">
        <v>7448.67</v>
      </c>
      <c r="D386" s="76">
        <v>5341.79</v>
      </c>
      <c r="E386" s="76">
        <v>2106.88</v>
      </c>
      <c r="F386" s="76">
        <v>0.72</v>
      </c>
      <c r="G386" s="76">
        <v>3.78</v>
      </c>
    </row>
    <row r="387" spans="1:7">
      <c r="A387" s="76" t="s">
        <v>510</v>
      </c>
      <c r="B387" s="76" t="s">
        <v>411</v>
      </c>
      <c r="C387" s="76">
        <v>8502.5400000000009</v>
      </c>
      <c r="D387" s="76">
        <v>5748.42</v>
      </c>
      <c r="E387" s="76">
        <v>2754.11</v>
      </c>
      <c r="F387" s="76">
        <v>0.68</v>
      </c>
      <c r="G387" s="76">
        <v>3.66</v>
      </c>
    </row>
    <row r="388" spans="1:7">
      <c r="A388" s="76" t="s">
        <v>511</v>
      </c>
      <c r="B388" s="76" t="s">
        <v>411</v>
      </c>
      <c r="C388" s="76">
        <v>8502.5400000000009</v>
      </c>
      <c r="D388" s="76">
        <v>5748.42</v>
      </c>
      <c r="E388" s="76">
        <v>2754.11</v>
      </c>
      <c r="F388" s="76">
        <v>0.68</v>
      </c>
      <c r="G388" s="76">
        <v>3.66</v>
      </c>
    </row>
    <row r="389" spans="1:7">
      <c r="A389" s="76" t="s">
        <v>819</v>
      </c>
      <c r="B389" s="76" t="s">
        <v>411</v>
      </c>
      <c r="C389" s="76">
        <v>9227.77</v>
      </c>
      <c r="D389" s="76">
        <v>6238.74</v>
      </c>
      <c r="E389" s="76">
        <v>2989.03</v>
      </c>
      <c r="F389" s="76">
        <v>0.68</v>
      </c>
      <c r="G389" s="76">
        <v>3.66</v>
      </c>
    </row>
    <row r="391" spans="1:7">
      <c r="A391" s="72"/>
      <c r="B391" s="76" t="s">
        <v>782</v>
      </c>
      <c r="C391" s="76" t="s">
        <v>868</v>
      </c>
      <c r="D391" s="76" t="s">
        <v>867</v>
      </c>
    </row>
    <row r="392" spans="1:7">
      <c r="A392" s="76" t="s">
        <v>563</v>
      </c>
      <c r="B392" s="76" t="s">
        <v>967</v>
      </c>
      <c r="C392" s="76">
        <v>500.08</v>
      </c>
      <c r="D392" s="76">
        <v>1</v>
      </c>
    </row>
    <row r="393" spans="1:7">
      <c r="A393" s="76" t="s">
        <v>840</v>
      </c>
      <c r="B393" s="76" t="s">
        <v>967</v>
      </c>
      <c r="C393" s="76">
        <v>281.10000000000002</v>
      </c>
      <c r="D393" s="76">
        <v>1</v>
      </c>
    </row>
    <row r="394" spans="1:7">
      <c r="A394" s="76" t="s">
        <v>564</v>
      </c>
      <c r="B394" s="76" t="s">
        <v>967</v>
      </c>
      <c r="C394" s="76">
        <v>1238.03</v>
      </c>
      <c r="D394" s="76">
        <v>1</v>
      </c>
    </row>
    <row r="395" spans="1:7">
      <c r="A395" s="76" t="s">
        <v>565</v>
      </c>
      <c r="B395" s="76" t="s">
        <v>967</v>
      </c>
      <c r="C395" s="76">
        <v>1261.2</v>
      </c>
      <c r="D395" s="76">
        <v>1</v>
      </c>
    </row>
    <row r="396" spans="1:7">
      <c r="A396" s="76" t="s">
        <v>566</v>
      </c>
      <c r="B396" s="76" t="s">
        <v>967</v>
      </c>
      <c r="C396" s="76">
        <v>1479.45</v>
      </c>
      <c r="D396" s="76">
        <v>1</v>
      </c>
    </row>
    <row r="397" spans="1:7">
      <c r="A397" s="76" t="s">
        <v>567</v>
      </c>
      <c r="B397" s="76" t="s">
        <v>967</v>
      </c>
      <c r="C397" s="76">
        <v>1477.54</v>
      </c>
      <c r="D397" s="76">
        <v>1</v>
      </c>
    </row>
    <row r="398" spans="1:7">
      <c r="A398" s="76" t="s">
        <v>568</v>
      </c>
      <c r="B398" s="76" t="s">
        <v>967</v>
      </c>
      <c r="C398" s="76">
        <v>1263.3399999999999</v>
      </c>
      <c r="D398" s="76">
        <v>1</v>
      </c>
    </row>
    <row r="399" spans="1:7">
      <c r="A399" s="76" t="s">
        <v>569</v>
      </c>
      <c r="B399" s="76" t="s">
        <v>967</v>
      </c>
      <c r="C399" s="76">
        <v>611.34</v>
      </c>
      <c r="D399" s="76">
        <v>1</v>
      </c>
    </row>
    <row r="400" spans="1:7">
      <c r="A400" s="76" t="s">
        <v>841</v>
      </c>
      <c r="B400" s="76" t="s">
        <v>967</v>
      </c>
      <c r="C400" s="76">
        <v>0</v>
      </c>
      <c r="D400" s="76">
        <v>1</v>
      </c>
    </row>
    <row r="401" spans="1:4">
      <c r="A401" s="76" t="s">
        <v>570</v>
      </c>
      <c r="B401" s="76" t="s">
        <v>967</v>
      </c>
      <c r="C401" s="76">
        <v>507.06</v>
      </c>
      <c r="D401" s="76">
        <v>1</v>
      </c>
    </row>
    <row r="402" spans="1:4">
      <c r="A402" s="76" t="s">
        <v>842</v>
      </c>
      <c r="B402" s="76" t="s">
        <v>967</v>
      </c>
      <c r="C402" s="76">
        <v>350.32</v>
      </c>
      <c r="D402" s="76">
        <v>1</v>
      </c>
    </row>
    <row r="403" spans="1:4">
      <c r="A403" s="76" t="s">
        <v>571</v>
      </c>
      <c r="B403" s="76" t="s">
        <v>967</v>
      </c>
      <c r="C403" s="76">
        <v>1752.47</v>
      </c>
      <c r="D403" s="76">
        <v>1</v>
      </c>
    </row>
    <row r="404" spans="1:4">
      <c r="A404" s="76" t="s">
        <v>572</v>
      </c>
      <c r="B404" s="76" t="s">
        <v>967</v>
      </c>
      <c r="C404" s="76">
        <v>4720.78</v>
      </c>
      <c r="D404" s="76">
        <v>1</v>
      </c>
    </row>
    <row r="405" spans="1:4">
      <c r="A405" s="76" t="s">
        <v>573</v>
      </c>
      <c r="B405" s="76" t="s">
        <v>967</v>
      </c>
      <c r="C405" s="76">
        <v>3644.33</v>
      </c>
      <c r="D405" s="76">
        <v>1</v>
      </c>
    </row>
    <row r="406" spans="1:4">
      <c r="A406" s="76" t="s">
        <v>574</v>
      </c>
      <c r="B406" s="76" t="s">
        <v>967</v>
      </c>
      <c r="C406" s="76">
        <v>4643.67</v>
      </c>
      <c r="D406" s="76">
        <v>1</v>
      </c>
    </row>
    <row r="407" spans="1:4">
      <c r="A407" s="76" t="s">
        <v>575</v>
      </c>
      <c r="B407" s="76" t="s">
        <v>967</v>
      </c>
      <c r="C407" s="76">
        <v>1404.18</v>
      </c>
      <c r="D407" s="76">
        <v>1</v>
      </c>
    </row>
    <row r="408" spans="1:4">
      <c r="A408" s="76" t="s">
        <v>576</v>
      </c>
      <c r="B408" s="76" t="s">
        <v>967</v>
      </c>
      <c r="C408" s="76">
        <v>1374.88</v>
      </c>
      <c r="D408" s="76">
        <v>1</v>
      </c>
    </row>
    <row r="409" spans="1:4">
      <c r="A409" s="76" t="s">
        <v>577</v>
      </c>
      <c r="B409" s="76" t="s">
        <v>967</v>
      </c>
      <c r="C409" s="76">
        <v>4356.7</v>
      </c>
      <c r="D409" s="76">
        <v>1</v>
      </c>
    </row>
    <row r="410" spans="1:4">
      <c r="A410" s="76" t="s">
        <v>578</v>
      </c>
      <c r="B410" s="76" t="s">
        <v>967</v>
      </c>
      <c r="C410" s="76">
        <v>1029.53</v>
      </c>
      <c r="D410" s="76">
        <v>1</v>
      </c>
    </row>
    <row r="411" spans="1:4">
      <c r="A411" s="76" t="s">
        <v>579</v>
      </c>
      <c r="B411" s="76" t="s">
        <v>967</v>
      </c>
      <c r="C411" s="76">
        <v>4530.3599999999997</v>
      </c>
      <c r="D411" s="76">
        <v>1</v>
      </c>
    </row>
    <row r="412" spans="1:4">
      <c r="A412" s="76" t="s">
        <v>580</v>
      </c>
      <c r="B412" s="76" t="s">
        <v>967</v>
      </c>
      <c r="C412" s="76">
        <v>1305.8499999999999</v>
      </c>
      <c r="D412" s="76">
        <v>1</v>
      </c>
    </row>
    <row r="413" spans="1:4">
      <c r="A413" s="76" t="s">
        <v>843</v>
      </c>
      <c r="B413" s="76" t="s">
        <v>967</v>
      </c>
      <c r="C413" s="76">
        <v>0</v>
      </c>
      <c r="D413" s="76">
        <v>1</v>
      </c>
    </row>
    <row r="414" spans="1:4">
      <c r="A414" s="76" t="s">
        <v>581</v>
      </c>
      <c r="B414" s="76" t="s">
        <v>967</v>
      </c>
      <c r="C414" s="76">
        <v>629.86</v>
      </c>
      <c r="D414" s="76">
        <v>1</v>
      </c>
    </row>
    <row r="415" spans="1:4">
      <c r="A415" s="76" t="s">
        <v>582</v>
      </c>
      <c r="B415" s="76" t="s">
        <v>967</v>
      </c>
      <c r="C415" s="76">
        <v>540.16</v>
      </c>
      <c r="D415" s="76">
        <v>1</v>
      </c>
    </row>
    <row r="416" spans="1:4">
      <c r="A416" s="76" t="s">
        <v>844</v>
      </c>
      <c r="B416" s="76" t="s">
        <v>967</v>
      </c>
      <c r="C416" s="76">
        <v>385.73</v>
      </c>
      <c r="D416" s="76">
        <v>1</v>
      </c>
    </row>
    <row r="417" spans="1:4">
      <c r="A417" s="76" t="s">
        <v>583</v>
      </c>
      <c r="B417" s="76" t="s">
        <v>967</v>
      </c>
      <c r="C417" s="76">
        <v>1805.82</v>
      </c>
      <c r="D417" s="76">
        <v>1</v>
      </c>
    </row>
    <row r="418" spans="1:4">
      <c r="A418" s="76" t="s">
        <v>584</v>
      </c>
      <c r="B418" s="76" t="s">
        <v>967</v>
      </c>
      <c r="C418" s="76">
        <v>4880.18</v>
      </c>
      <c r="D418" s="76">
        <v>1</v>
      </c>
    </row>
    <row r="419" spans="1:4">
      <c r="A419" s="76" t="s">
        <v>585</v>
      </c>
      <c r="B419" s="76" t="s">
        <v>967</v>
      </c>
      <c r="C419" s="76">
        <v>3880.05</v>
      </c>
      <c r="D419" s="76">
        <v>1</v>
      </c>
    </row>
    <row r="420" spans="1:4">
      <c r="A420" s="76" t="s">
        <v>586</v>
      </c>
      <c r="B420" s="76" t="s">
        <v>967</v>
      </c>
      <c r="C420" s="76">
        <v>4864.62</v>
      </c>
      <c r="D420" s="76">
        <v>1</v>
      </c>
    </row>
    <row r="421" spans="1:4">
      <c r="A421" s="76" t="s">
        <v>587</v>
      </c>
      <c r="B421" s="76" t="s">
        <v>967</v>
      </c>
      <c r="C421" s="76">
        <v>1456.29</v>
      </c>
      <c r="D421" s="76">
        <v>1</v>
      </c>
    </row>
    <row r="422" spans="1:4">
      <c r="A422" s="76" t="s">
        <v>588</v>
      </c>
      <c r="B422" s="76" t="s">
        <v>967</v>
      </c>
      <c r="C422" s="76">
        <v>1433.13</v>
      </c>
      <c r="D422" s="76">
        <v>1</v>
      </c>
    </row>
    <row r="423" spans="1:4">
      <c r="A423" s="76" t="s">
        <v>589</v>
      </c>
      <c r="B423" s="76" t="s">
        <v>967</v>
      </c>
      <c r="C423" s="76">
        <v>4821.3100000000004</v>
      </c>
      <c r="D423" s="76">
        <v>1</v>
      </c>
    </row>
    <row r="424" spans="1:4">
      <c r="A424" s="76" t="s">
        <v>590</v>
      </c>
      <c r="B424" s="76" t="s">
        <v>967</v>
      </c>
      <c r="C424" s="76">
        <v>1200.78</v>
      </c>
      <c r="D424" s="76">
        <v>1</v>
      </c>
    </row>
    <row r="425" spans="1:4">
      <c r="A425" s="76" t="s">
        <v>591</v>
      </c>
      <c r="B425" s="76" t="s">
        <v>967</v>
      </c>
      <c r="C425" s="76">
        <v>4813.8599999999997</v>
      </c>
      <c r="D425" s="76">
        <v>1</v>
      </c>
    </row>
    <row r="426" spans="1:4">
      <c r="A426" s="76" t="s">
        <v>592</v>
      </c>
      <c r="B426" s="76" t="s">
        <v>967</v>
      </c>
      <c r="C426" s="76">
        <v>1375.86</v>
      </c>
      <c r="D426" s="76">
        <v>1</v>
      </c>
    </row>
    <row r="427" spans="1:4">
      <c r="A427" s="76" t="s">
        <v>845</v>
      </c>
      <c r="B427" s="76" t="s">
        <v>967</v>
      </c>
      <c r="C427" s="76">
        <v>0</v>
      </c>
      <c r="D427" s="76">
        <v>1</v>
      </c>
    </row>
    <row r="428" spans="1:4">
      <c r="A428" s="76" t="s">
        <v>593</v>
      </c>
      <c r="B428" s="76" t="s">
        <v>967</v>
      </c>
      <c r="C428" s="76">
        <v>677.94</v>
      </c>
      <c r="D428" s="76">
        <v>1</v>
      </c>
    </row>
    <row r="429" spans="1:4">
      <c r="A429" s="76" t="s">
        <v>594</v>
      </c>
      <c r="B429" s="76" t="s">
        <v>967</v>
      </c>
      <c r="C429" s="76">
        <v>1180.3499999999999</v>
      </c>
      <c r="D429" s="76">
        <v>1</v>
      </c>
    </row>
    <row r="430" spans="1:4">
      <c r="A430" s="76" t="s">
        <v>846</v>
      </c>
      <c r="B430" s="76" t="s">
        <v>967</v>
      </c>
      <c r="C430" s="76">
        <v>848.32</v>
      </c>
      <c r="D430" s="76">
        <v>1</v>
      </c>
    </row>
    <row r="431" spans="1:4">
      <c r="A431" s="76" t="s">
        <v>595</v>
      </c>
      <c r="B431" s="76" t="s">
        <v>967</v>
      </c>
      <c r="C431" s="76">
        <v>2654.35</v>
      </c>
      <c r="D431" s="76">
        <v>1</v>
      </c>
    </row>
    <row r="432" spans="1:4">
      <c r="A432" s="76" t="s">
        <v>596</v>
      </c>
      <c r="B432" s="76" t="s">
        <v>967</v>
      </c>
      <c r="C432" s="76">
        <v>8228.07</v>
      </c>
      <c r="D432" s="76">
        <v>1</v>
      </c>
    </row>
    <row r="433" spans="1:4">
      <c r="A433" s="76" t="s">
        <v>597</v>
      </c>
      <c r="B433" s="76" t="s">
        <v>967</v>
      </c>
      <c r="C433" s="76">
        <v>6605.59</v>
      </c>
      <c r="D433" s="76">
        <v>1</v>
      </c>
    </row>
    <row r="434" spans="1:4">
      <c r="A434" s="76" t="s">
        <v>598</v>
      </c>
      <c r="B434" s="76" t="s">
        <v>967</v>
      </c>
      <c r="C434" s="76">
        <v>8220.0499999999993</v>
      </c>
      <c r="D434" s="76">
        <v>1</v>
      </c>
    </row>
    <row r="435" spans="1:4">
      <c r="A435" s="76" t="s">
        <v>599</v>
      </c>
      <c r="B435" s="76" t="s">
        <v>967</v>
      </c>
      <c r="C435" s="76">
        <v>2320.0500000000002</v>
      </c>
      <c r="D435" s="76">
        <v>1</v>
      </c>
    </row>
    <row r="436" spans="1:4">
      <c r="A436" s="76" t="s">
        <v>600</v>
      </c>
      <c r="B436" s="76" t="s">
        <v>967</v>
      </c>
      <c r="C436" s="76">
        <v>2302.2800000000002</v>
      </c>
      <c r="D436" s="76">
        <v>1</v>
      </c>
    </row>
    <row r="437" spans="1:4">
      <c r="A437" s="76" t="s">
        <v>601</v>
      </c>
      <c r="B437" s="76" t="s">
        <v>967</v>
      </c>
      <c r="C437" s="76">
        <v>8221.16</v>
      </c>
      <c r="D437" s="76">
        <v>1</v>
      </c>
    </row>
    <row r="438" spans="1:4">
      <c r="A438" s="76" t="s">
        <v>602</v>
      </c>
      <c r="B438" s="76" t="s">
        <v>967</v>
      </c>
      <c r="C438" s="76">
        <v>2215.0100000000002</v>
      </c>
      <c r="D438" s="76">
        <v>1</v>
      </c>
    </row>
    <row r="439" spans="1:4">
      <c r="A439" s="76" t="s">
        <v>603</v>
      </c>
      <c r="B439" s="76" t="s">
        <v>967</v>
      </c>
      <c r="C439" s="76">
        <v>8186.63</v>
      </c>
      <c r="D439" s="76">
        <v>1</v>
      </c>
    </row>
    <row r="440" spans="1:4">
      <c r="A440" s="76" t="s">
        <v>604</v>
      </c>
      <c r="B440" s="76" t="s">
        <v>967</v>
      </c>
      <c r="C440" s="76">
        <v>2273.7199999999998</v>
      </c>
      <c r="D440" s="76">
        <v>1</v>
      </c>
    </row>
    <row r="441" spans="1:4">
      <c r="A441" s="76" t="s">
        <v>847</v>
      </c>
      <c r="B441" s="76" t="s">
        <v>967</v>
      </c>
      <c r="C441" s="76">
        <v>195.91</v>
      </c>
      <c r="D441" s="76">
        <v>1</v>
      </c>
    </row>
    <row r="442" spans="1:4">
      <c r="A442" s="76" t="s">
        <v>605</v>
      </c>
      <c r="B442" s="76" t="s">
        <v>967</v>
      </c>
      <c r="C442" s="76">
        <v>1351.14</v>
      </c>
      <c r="D442" s="76">
        <v>1</v>
      </c>
    </row>
    <row r="443" spans="1:4">
      <c r="A443" s="76" t="s">
        <v>606</v>
      </c>
      <c r="B443" s="76" t="s">
        <v>968</v>
      </c>
      <c r="C443" s="76">
        <v>11144.55</v>
      </c>
      <c r="D443" s="76">
        <v>0.8</v>
      </c>
    </row>
    <row r="444" spans="1:4">
      <c r="A444" s="76" t="s">
        <v>607</v>
      </c>
      <c r="B444" s="76" t="s">
        <v>968</v>
      </c>
      <c r="C444" s="76">
        <v>18485.830000000002</v>
      </c>
      <c r="D444" s="76">
        <v>0.8</v>
      </c>
    </row>
    <row r="445" spans="1:4">
      <c r="A445" s="76" t="s">
        <v>608</v>
      </c>
      <c r="B445" s="76" t="s">
        <v>968</v>
      </c>
      <c r="C445" s="76">
        <v>1659.1</v>
      </c>
      <c r="D445" s="76">
        <v>0.8</v>
      </c>
    </row>
    <row r="446" spans="1:4">
      <c r="A446" s="76" t="s">
        <v>609</v>
      </c>
      <c r="B446" s="76" t="s">
        <v>968</v>
      </c>
      <c r="C446" s="76">
        <v>9558.2800000000007</v>
      </c>
      <c r="D446" s="76">
        <v>0.8</v>
      </c>
    </row>
    <row r="447" spans="1:4">
      <c r="A447" s="76" t="s">
        <v>610</v>
      </c>
      <c r="B447" s="76" t="s">
        <v>968</v>
      </c>
      <c r="C447" s="76">
        <v>1914.98</v>
      </c>
      <c r="D447" s="76">
        <v>0.8</v>
      </c>
    </row>
    <row r="448" spans="1:4">
      <c r="A448" s="76" t="s">
        <v>848</v>
      </c>
      <c r="B448" s="76" t="s">
        <v>968</v>
      </c>
      <c r="C448" s="76">
        <v>6004.77</v>
      </c>
      <c r="D448" s="76">
        <v>0.8</v>
      </c>
    </row>
    <row r="449" spans="1:8">
      <c r="A449" s="76" t="s">
        <v>611</v>
      </c>
      <c r="B449" s="76" t="s">
        <v>968</v>
      </c>
      <c r="C449" s="76">
        <v>24763.51</v>
      </c>
      <c r="D449" s="76">
        <v>0.8</v>
      </c>
    </row>
    <row r="450" spans="1:8">
      <c r="A450" s="76" t="s">
        <v>612</v>
      </c>
      <c r="B450" s="76" t="s">
        <v>968</v>
      </c>
      <c r="C450" s="76">
        <v>2772.17</v>
      </c>
      <c r="D450" s="76">
        <v>0.8</v>
      </c>
    </row>
    <row r="451" spans="1:8">
      <c r="A451" s="76" t="s">
        <v>613</v>
      </c>
      <c r="B451" s="76" t="s">
        <v>968</v>
      </c>
      <c r="C451" s="76">
        <v>7003.18</v>
      </c>
      <c r="D451" s="76">
        <v>0.78</v>
      </c>
    </row>
    <row r="452" spans="1:8">
      <c r="A452" s="76" t="s">
        <v>614</v>
      </c>
      <c r="B452" s="76" t="s">
        <v>968</v>
      </c>
      <c r="C452" s="76">
        <v>7364.83</v>
      </c>
      <c r="D452" s="76">
        <v>0.8</v>
      </c>
    </row>
    <row r="453" spans="1:8">
      <c r="A453" s="76" t="s">
        <v>615</v>
      </c>
      <c r="B453" s="76" t="s">
        <v>968</v>
      </c>
      <c r="C453" s="76">
        <v>7364.83</v>
      </c>
      <c r="D453" s="76">
        <v>0.8</v>
      </c>
    </row>
    <row r="454" spans="1:8">
      <c r="A454" s="76" t="s">
        <v>849</v>
      </c>
      <c r="B454" s="76" t="s">
        <v>968</v>
      </c>
      <c r="C454" s="76">
        <v>7993.02</v>
      </c>
      <c r="D454" s="76">
        <v>0.8</v>
      </c>
    </row>
    <row r="456" spans="1:8">
      <c r="A456" s="72"/>
      <c r="B456" s="76" t="s">
        <v>782</v>
      </c>
      <c r="C456" s="76" t="s">
        <v>969</v>
      </c>
      <c r="D456" s="76" t="s">
        <v>970</v>
      </c>
      <c r="E456" s="76" t="s">
        <v>971</v>
      </c>
      <c r="F456" s="76" t="s">
        <v>972</v>
      </c>
      <c r="G456" s="76" t="s">
        <v>512</v>
      </c>
      <c r="H456" s="76" t="s">
        <v>513</v>
      </c>
    </row>
    <row r="457" spans="1:8">
      <c r="A457" s="76" t="s">
        <v>514</v>
      </c>
      <c r="B457" s="76" t="s">
        <v>515</v>
      </c>
      <c r="C457" s="76">
        <v>0.25</v>
      </c>
      <c r="D457" s="76">
        <v>50</v>
      </c>
      <c r="E457" s="76">
        <v>0.02</v>
      </c>
      <c r="F457" s="76">
        <v>3.41</v>
      </c>
      <c r="G457" s="76">
        <v>1</v>
      </c>
      <c r="H457" s="76" t="s">
        <v>516</v>
      </c>
    </row>
    <row r="458" spans="1:8">
      <c r="A458" s="76" t="s">
        <v>820</v>
      </c>
      <c r="B458" s="76" t="s">
        <v>515</v>
      </c>
      <c r="C458" s="76">
        <v>0.25</v>
      </c>
      <c r="D458" s="76">
        <v>50</v>
      </c>
      <c r="E458" s="76">
        <v>0.01</v>
      </c>
      <c r="F458" s="76">
        <v>1.92</v>
      </c>
      <c r="G458" s="76">
        <v>1</v>
      </c>
      <c r="H458" s="76" t="s">
        <v>516</v>
      </c>
    </row>
    <row r="459" spans="1:8">
      <c r="A459" s="76" t="s">
        <v>517</v>
      </c>
      <c r="B459" s="76" t="s">
        <v>518</v>
      </c>
      <c r="C459" s="76">
        <v>0.52</v>
      </c>
      <c r="D459" s="76">
        <v>330.9</v>
      </c>
      <c r="E459" s="76">
        <v>0.1</v>
      </c>
      <c r="F459" s="76">
        <v>64.78</v>
      </c>
      <c r="G459" s="76">
        <v>1</v>
      </c>
      <c r="H459" s="76" t="s">
        <v>519</v>
      </c>
    </row>
    <row r="460" spans="1:8">
      <c r="A460" s="76" t="s">
        <v>520</v>
      </c>
      <c r="B460" s="76" t="s">
        <v>518</v>
      </c>
      <c r="C460" s="76">
        <v>0.52</v>
      </c>
      <c r="D460" s="76">
        <v>330.9</v>
      </c>
      <c r="E460" s="76">
        <v>0.1</v>
      </c>
      <c r="F460" s="76">
        <v>66.38</v>
      </c>
      <c r="G460" s="76">
        <v>1</v>
      </c>
      <c r="H460" s="76" t="s">
        <v>519</v>
      </c>
    </row>
    <row r="461" spans="1:8">
      <c r="A461" s="76" t="s">
        <v>521</v>
      </c>
      <c r="B461" s="76" t="s">
        <v>518</v>
      </c>
      <c r="C461" s="76">
        <v>0.52</v>
      </c>
      <c r="D461" s="76">
        <v>330.9</v>
      </c>
      <c r="E461" s="76">
        <v>0.11</v>
      </c>
      <c r="F461" s="76">
        <v>69.81</v>
      </c>
      <c r="G461" s="76">
        <v>1</v>
      </c>
      <c r="H461" s="76" t="s">
        <v>519</v>
      </c>
    </row>
    <row r="462" spans="1:8">
      <c r="A462" s="76" t="s">
        <v>522</v>
      </c>
      <c r="B462" s="76" t="s">
        <v>518</v>
      </c>
      <c r="C462" s="76">
        <v>0.52</v>
      </c>
      <c r="D462" s="76">
        <v>330.9</v>
      </c>
      <c r="E462" s="76">
        <v>0.1</v>
      </c>
      <c r="F462" s="76">
        <v>60.75</v>
      </c>
      <c r="G462" s="76">
        <v>1</v>
      </c>
      <c r="H462" s="76" t="s">
        <v>519</v>
      </c>
    </row>
    <row r="463" spans="1:8">
      <c r="A463" s="76" t="s">
        <v>523</v>
      </c>
      <c r="B463" s="76" t="s">
        <v>518</v>
      </c>
      <c r="C463" s="76">
        <v>0.52</v>
      </c>
      <c r="D463" s="76">
        <v>330.9</v>
      </c>
      <c r="E463" s="76">
        <v>0.1</v>
      </c>
      <c r="F463" s="76">
        <v>63.37</v>
      </c>
      <c r="G463" s="76">
        <v>1</v>
      </c>
      <c r="H463" s="76" t="s">
        <v>519</v>
      </c>
    </row>
    <row r="464" spans="1:8">
      <c r="A464" s="76" t="s">
        <v>524</v>
      </c>
      <c r="B464" s="76" t="s">
        <v>515</v>
      </c>
      <c r="C464" s="76">
        <v>0.25</v>
      </c>
      <c r="D464" s="76">
        <v>50</v>
      </c>
      <c r="E464" s="76">
        <v>0.02</v>
      </c>
      <c r="F464" s="76">
        <v>4.17</v>
      </c>
      <c r="G464" s="76">
        <v>1</v>
      </c>
      <c r="H464" s="76" t="s">
        <v>516</v>
      </c>
    </row>
    <row r="465" spans="1:8">
      <c r="A465" s="76" t="s">
        <v>821</v>
      </c>
      <c r="B465" s="76" t="s">
        <v>515</v>
      </c>
      <c r="C465" s="76">
        <v>0.25</v>
      </c>
      <c r="D465" s="76">
        <v>50</v>
      </c>
      <c r="E465" s="76">
        <v>0</v>
      </c>
      <c r="F465" s="76">
        <v>0</v>
      </c>
      <c r="G465" s="76">
        <v>1</v>
      </c>
      <c r="H465" s="76" t="s">
        <v>516</v>
      </c>
    </row>
    <row r="466" spans="1:8">
      <c r="A466" s="76" t="s">
        <v>525</v>
      </c>
      <c r="B466" s="76" t="s">
        <v>515</v>
      </c>
      <c r="C466" s="76">
        <v>0.25</v>
      </c>
      <c r="D466" s="76">
        <v>50</v>
      </c>
      <c r="E466" s="76">
        <v>0.02</v>
      </c>
      <c r="F466" s="76">
        <v>3.46</v>
      </c>
      <c r="G466" s="76">
        <v>1</v>
      </c>
      <c r="H466" s="76" t="s">
        <v>516</v>
      </c>
    </row>
    <row r="467" spans="1:8">
      <c r="A467" s="76" t="s">
        <v>822</v>
      </c>
      <c r="B467" s="76" t="s">
        <v>515</v>
      </c>
      <c r="C467" s="76">
        <v>0.25</v>
      </c>
      <c r="D467" s="76">
        <v>50</v>
      </c>
      <c r="E467" s="76">
        <v>0.01</v>
      </c>
      <c r="F467" s="76">
        <v>2.39</v>
      </c>
      <c r="G467" s="76">
        <v>1</v>
      </c>
      <c r="H467" s="76" t="s">
        <v>516</v>
      </c>
    </row>
    <row r="468" spans="1:8">
      <c r="A468" s="76" t="s">
        <v>526</v>
      </c>
      <c r="B468" s="76" t="s">
        <v>518</v>
      </c>
      <c r="C468" s="76">
        <v>0.52</v>
      </c>
      <c r="D468" s="76">
        <v>330.9</v>
      </c>
      <c r="E468" s="76">
        <v>0.14000000000000001</v>
      </c>
      <c r="F468" s="76">
        <v>88.8</v>
      </c>
      <c r="G468" s="76">
        <v>1</v>
      </c>
      <c r="H468" s="76" t="s">
        <v>519</v>
      </c>
    </row>
    <row r="469" spans="1:8">
      <c r="A469" s="76" t="s">
        <v>527</v>
      </c>
      <c r="B469" s="76" t="s">
        <v>518</v>
      </c>
      <c r="C469" s="76">
        <v>0.52</v>
      </c>
      <c r="D469" s="76">
        <v>330.9</v>
      </c>
      <c r="E469" s="76">
        <v>0.5</v>
      </c>
      <c r="F469" s="76">
        <v>315.04000000000002</v>
      </c>
      <c r="G469" s="76">
        <v>1</v>
      </c>
      <c r="H469" s="76" t="s">
        <v>519</v>
      </c>
    </row>
    <row r="470" spans="1:8">
      <c r="A470" s="76" t="s">
        <v>528</v>
      </c>
      <c r="B470" s="76" t="s">
        <v>518</v>
      </c>
      <c r="C470" s="76">
        <v>0.52</v>
      </c>
      <c r="D470" s="76">
        <v>330.9</v>
      </c>
      <c r="E470" s="76">
        <v>0.41</v>
      </c>
      <c r="F470" s="76">
        <v>258.22000000000003</v>
      </c>
      <c r="G470" s="76">
        <v>1</v>
      </c>
      <c r="H470" s="76" t="s">
        <v>519</v>
      </c>
    </row>
    <row r="471" spans="1:8">
      <c r="A471" s="76" t="s">
        <v>529</v>
      </c>
      <c r="B471" s="76" t="s">
        <v>518</v>
      </c>
      <c r="C471" s="76">
        <v>0.52</v>
      </c>
      <c r="D471" s="76">
        <v>330.9</v>
      </c>
      <c r="E471" s="76">
        <v>0.48</v>
      </c>
      <c r="F471" s="76">
        <v>304.93</v>
      </c>
      <c r="G471" s="76">
        <v>1</v>
      </c>
      <c r="H471" s="76" t="s">
        <v>519</v>
      </c>
    </row>
    <row r="472" spans="1:8">
      <c r="A472" s="76" t="s">
        <v>530</v>
      </c>
      <c r="B472" s="76" t="s">
        <v>518</v>
      </c>
      <c r="C472" s="76">
        <v>0.52</v>
      </c>
      <c r="D472" s="76">
        <v>330.9</v>
      </c>
      <c r="E472" s="76">
        <v>0.14000000000000001</v>
      </c>
      <c r="F472" s="76">
        <v>86.05</v>
      </c>
      <c r="G472" s="76">
        <v>1</v>
      </c>
      <c r="H472" s="76" t="s">
        <v>519</v>
      </c>
    </row>
    <row r="473" spans="1:8">
      <c r="A473" s="76" t="s">
        <v>531</v>
      </c>
      <c r="B473" s="76" t="s">
        <v>518</v>
      </c>
      <c r="C473" s="76">
        <v>0.52</v>
      </c>
      <c r="D473" s="76">
        <v>330.9</v>
      </c>
      <c r="E473" s="76">
        <v>0.12</v>
      </c>
      <c r="F473" s="76">
        <v>78.19</v>
      </c>
      <c r="G473" s="76">
        <v>1</v>
      </c>
      <c r="H473" s="76" t="s">
        <v>519</v>
      </c>
    </row>
    <row r="474" spans="1:8">
      <c r="A474" s="76" t="s">
        <v>532</v>
      </c>
      <c r="B474" s="76" t="s">
        <v>518</v>
      </c>
      <c r="C474" s="76">
        <v>0.52</v>
      </c>
      <c r="D474" s="76">
        <v>330.9</v>
      </c>
      <c r="E474" s="76">
        <v>0.47</v>
      </c>
      <c r="F474" s="76">
        <v>296.68</v>
      </c>
      <c r="G474" s="76">
        <v>1</v>
      </c>
      <c r="H474" s="76" t="s">
        <v>519</v>
      </c>
    </row>
    <row r="475" spans="1:8">
      <c r="A475" s="76" t="s">
        <v>533</v>
      </c>
      <c r="B475" s="76" t="s">
        <v>518</v>
      </c>
      <c r="C475" s="76">
        <v>0.52</v>
      </c>
      <c r="D475" s="76">
        <v>330.9</v>
      </c>
      <c r="E475" s="76">
        <v>0.15</v>
      </c>
      <c r="F475" s="76">
        <v>92.64</v>
      </c>
      <c r="G475" s="76">
        <v>1</v>
      </c>
      <c r="H475" s="76" t="s">
        <v>519</v>
      </c>
    </row>
    <row r="476" spans="1:8">
      <c r="A476" s="76" t="s">
        <v>534</v>
      </c>
      <c r="B476" s="76" t="s">
        <v>518</v>
      </c>
      <c r="C476" s="76">
        <v>0.52</v>
      </c>
      <c r="D476" s="76">
        <v>330.9</v>
      </c>
      <c r="E476" s="76">
        <v>0.43</v>
      </c>
      <c r="F476" s="76">
        <v>271</v>
      </c>
      <c r="G476" s="76">
        <v>1</v>
      </c>
      <c r="H476" s="76" t="s">
        <v>519</v>
      </c>
    </row>
    <row r="477" spans="1:8">
      <c r="A477" s="76" t="s">
        <v>535</v>
      </c>
      <c r="B477" s="76" t="s">
        <v>518</v>
      </c>
      <c r="C477" s="76">
        <v>0.52</v>
      </c>
      <c r="D477" s="76">
        <v>330.9</v>
      </c>
      <c r="E477" s="76">
        <v>0.12</v>
      </c>
      <c r="F477" s="76">
        <v>77.36</v>
      </c>
      <c r="G477" s="76">
        <v>1</v>
      </c>
      <c r="H477" s="76" t="s">
        <v>519</v>
      </c>
    </row>
    <row r="478" spans="1:8">
      <c r="A478" s="76" t="s">
        <v>823</v>
      </c>
      <c r="B478" s="76" t="s">
        <v>515</v>
      </c>
      <c r="C478" s="76">
        <v>0.25</v>
      </c>
      <c r="D478" s="76">
        <v>50</v>
      </c>
      <c r="E478" s="76">
        <v>0</v>
      </c>
      <c r="F478" s="76">
        <v>0</v>
      </c>
      <c r="G478" s="76">
        <v>1</v>
      </c>
      <c r="H478" s="76" t="s">
        <v>516</v>
      </c>
    </row>
    <row r="479" spans="1:8">
      <c r="A479" s="76" t="s">
        <v>536</v>
      </c>
      <c r="B479" s="76" t="s">
        <v>515</v>
      </c>
      <c r="C479" s="76">
        <v>0.25</v>
      </c>
      <c r="D479" s="76">
        <v>50</v>
      </c>
      <c r="E479" s="76">
        <v>0.02</v>
      </c>
      <c r="F479" s="76">
        <v>4.3</v>
      </c>
      <c r="G479" s="76">
        <v>1</v>
      </c>
      <c r="H479" s="76" t="s">
        <v>516</v>
      </c>
    </row>
    <row r="480" spans="1:8">
      <c r="A480" s="76" t="s">
        <v>537</v>
      </c>
      <c r="B480" s="76" t="s">
        <v>515</v>
      </c>
      <c r="C480" s="76">
        <v>0.25</v>
      </c>
      <c r="D480" s="76">
        <v>50</v>
      </c>
      <c r="E480" s="76">
        <v>0.02</v>
      </c>
      <c r="F480" s="76">
        <v>3.69</v>
      </c>
      <c r="G480" s="76">
        <v>1</v>
      </c>
      <c r="H480" s="76" t="s">
        <v>516</v>
      </c>
    </row>
    <row r="481" spans="1:8">
      <c r="A481" s="76" t="s">
        <v>824</v>
      </c>
      <c r="B481" s="76" t="s">
        <v>515</v>
      </c>
      <c r="C481" s="76">
        <v>0.25</v>
      </c>
      <c r="D481" s="76">
        <v>50</v>
      </c>
      <c r="E481" s="76">
        <v>0.01</v>
      </c>
      <c r="F481" s="76">
        <v>2.63</v>
      </c>
      <c r="G481" s="76">
        <v>1</v>
      </c>
      <c r="H481" s="76" t="s">
        <v>516</v>
      </c>
    </row>
    <row r="482" spans="1:8">
      <c r="A482" s="76" t="s">
        <v>538</v>
      </c>
      <c r="B482" s="76" t="s">
        <v>518</v>
      </c>
      <c r="C482" s="76">
        <v>0.52</v>
      </c>
      <c r="D482" s="76">
        <v>330.9</v>
      </c>
      <c r="E482" s="76">
        <v>0.14000000000000001</v>
      </c>
      <c r="F482" s="76">
        <v>87.83</v>
      </c>
      <c r="G482" s="76">
        <v>1</v>
      </c>
      <c r="H482" s="76" t="s">
        <v>519</v>
      </c>
    </row>
    <row r="483" spans="1:8">
      <c r="A483" s="76" t="s">
        <v>539</v>
      </c>
      <c r="B483" s="76" t="s">
        <v>518</v>
      </c>
      <c r="C483" s="76">
        <v>0.52</v>
      </c>
      <c r="D483" s="76">
        <v>330.9</v>
      </c>
      <c r="E483" s="76">
        <v>0.49</v>
      </c>
      <c r="F483" s="76">
        <v>314.38</v>
      </c>
      <c r="G483" s="76">
        <v>1</v>
      </c>
      <c r="H483" s="76" t="s">
        <v>519</v>
      </c>
    </row>
    <row r="484" spans="1:8">
      <c r="A484" s="76" t="s">
        <v>540</v>
      </c>
      <c r="B484" s="76" t="s">
        <v>518</v>
      </c>
      <c r="C484" s="76">
        <v>0.52</v>
      </c>
      <c r="D484" s="76">
        <v>330.9</v>
      </c>
      <c r="E484" s="76">
        <v>0.42</v>
      </c>
      <c r="F484" s="76">
        <v>264.70999999999998</v>
      </c>
      <c r="G484" s="76">
        <v>1</v>
      </c>
      <c r="H484" s="76" t="s">
        <v>519</v>
      </c>
    </row>
    <row r="485" spans="1:8">
      <c r="A485" s="76" t="s">
        <v>541</v>
      </c>
      <c r="B485" s="76" t="s">
        <v>518</v>
      </c>
      <c r="C485" s="76">
        <v>0.52</v>
      </c>
      <c r="D485" s="76">
        <v>330.9</v>
      </c>
      <c r="E485" s="76">
        <v>0.49</v>
      </c>
      <c r="F485" s="76">
        <v>314.02</v>
      </c>
      <c r="G485" s="76">
        <v>1</v>
      </c>
      <c r="H485" s="76" t="s">
        <v>519</v>
      </c>
    </row>
    <row r="486" spans="1:8">
      <c r="A486" s="76" t="s">
        <v>542</v>
      </c>
      <c r="B486" s="76" t="s">
        <v>518</v>
      </c>
      <c r="C486" s="76">
        <v>0.52</v>
      </c>
      <c r="D486" s="76">
        <v>330.9</v>
      </c>
      <c r="E486" s="76">
        <v>0.14000000000000001</v>
      </c>
      <c r="F486" s="76">
        <v>88.92</v>
      </c>
      <c r="G486" s="76">
        <v>1</v>
      </c>
      <c r="H486" s="76" t="s">
        <v>519</v>
      </c>
    </row>
    <row r="487" spans="1:8">
      <c r="A487" s="76" t="s">
        <v>543</v>
      </c>
      <c r="B487" s="76" t="s">
        <v>518</v>
      </c>
      <c r="C487" s="76">
        <v>0.52</v>
      </c>
      <c r="D487" s="76">
        <v>330.9</v>
      </c>
      <c r="E487" s="76">
        <v>0.13</v>
      </c>
      <c r="F487" s="76">
        <v>81.260000000000005</v>
      </c>
      <c r="G487" s="76">
        <v>1</v>
      </c>
      <c r="H487" s="76" t="s">
        <v>519</v>
      </c>
    </row>
    <row r="488" spans="1:8">
      <c r="A488" s="76" t="s">
        <v>544</v>
      </c>
      <c r="B488" s="76" t="s">
        <v>518</v>
      </c>
      <c r="C488" s="76">
        <v>0.52</v>
      </c>
      <c r="D488" s="76">
        <v>330.9</v>
      </c>
      <c r="E488" s="76">
        <v>0.45</v>
      </c>
      <c r="F488" s="76">
        <v>285.14999999999998</v>
      </c>
      <c r="G488" s="76">
        <v>1</v>
      </c>
      <c r="H488" s="76" t="s">
        <v>519</v>
      </c>
    </row>
    <row r="489" spans="1:8">
      <c r="A489" s="76" t="s">
        <v>545</v>
      </c>
      <c r="B489" s="76" t="s">
        <v>518</v>
      </c>
      <c r="C489" s="76">
        <v>0.52</v>
      </c>
      <c r="D489" s="76">
        <v>330.9</v>
      </c>
      <c r="E489" s="76">
        <v>0.12</v>
      </c>
      <c r="F489" s="76">
        <v>75.66</v>
      </c>
      <c r="G489" s="76">
        <v>1</v>
      </c>
      <c r="H489" s="76" t="s">
        <v>519</v>
      </c>
    </row>
    <row r="490" spans="1:8">
      <c r="A490" s="76" t="s">
        <v>546</v>
      </c>
      <c r="B490" s="76" t="s">
        <v>518</v>
      </c>
      <c r="C490" s="76">
        <v>0.52</v>
      </c>
      <c r="D490" s="76">
        <v>330.9</v>
      </c>
      <c r="E490" s="76">
        <v>0.44</v>
      </c>
      <c r="F490" s="76">
        <v>280.49</v>
      </c>
      <c r="G490" s="76">
        <v>1</v>
      </c>
      <c r="H490" s="76" t="s">
        <v>519</v>
      </c>
    </row>
    <row r="491" spans="1:8">
      <c r="A491" s="76" t="s">
        <v>547</v>
      </c>
      <c r="B491" s="76" t="s">
        <v>518</v>
      </c>
      <c r="C491" s="76">
        <v>0.52</v>
      </c>
      <c r="D491" s="76">
        <v>330.9</v>
      </c>
      <c r="E491" s="76">
        <v>0.13</v>
      </c>
      <c r="F491" s="76">
        <v>79.7</v>
      </c>
      <c r="G491" s="76">
        <v>1</v>
      </c>
      <c r="H491" s="76" t="s">
        <v>519</v>
      </c>
    </row>
    <row r="492" spans="1:8">
      <c r="A492" s="76" t="s">
        <v>825</v>
      </c>
      <c r="B492" s="76" t="s">
        <v>515</v>
      </c>
      <c r="C492" s="76">
        <v>0.25</v>
      </c>
      <c r="D492" s="76">
        <v>50</v>
      </c>
      <c r="E492" s="76">
        <v>0</v>
      </c>
      <c r="F492" s="76">
        <v>0</v>
      </c>
      <c r="G492" s="76">
        <v>1</v>
      </c>
      <c r="H492" s="76" t="s">
        <v>516</v>
      </c>
    </row>
    <row r="493" spans="1:8">
      <c r="A493" s="76" t="s">
        <v>548</v>
      </c>
      <c r="B493" s="76" t="s">
        <v>515</v>
      </c>
      <c r="C493" s="76">
        <v>0.25</v>
      </c>
      <c r="D493" s="76">
        <v>50</v>
      </c>
      <c r="E493" s="76">
        <v>0.02</v>
      </c>
      <c r="F493" s="76">
        <v>4.63</v>
      </c>
      <c r="G493" s="76">
        <v>1</v>
      </c>
      <c r="H493" s="76" t="s">
        <v>516</v>
      </c>
    </row>
    <row r="494" spans="1:8">
      <c r="A494" s="76" t="s">
        <v>549</v>
      </c>
      <c r="B494" s="76" t="s">
        <v>515</v>
      </c>
      <c r="C494" s="76">
        <v>0.25</v>
      </c>
      <c r="D494" s="76">
        <v>50</v>
      </c>
      <c r="E494" s="76">
        <v>0.04</v>
      </c>
      <c r="F494" s="76">
        <v>8.06</v>
      </c>
      <c r="G494" s="76">
        <v>1</v>
      </c>
      <c r="H494" s="76" t="s">
        <v>516</v>
      </c>
    </row>
    <row r="495" spans="1:8">
      <c r="A495" s="76" t="s">
        <v>826</v>
      </c>
      <c r="B495" s="76" t="s">
        <v>515</v>
      </c>
      <c r="C495" s="76">
        <v>0.25</v>
      </c>
      <c r="D495" s="76">
        <v>50</v>
      </c>
      <c r="E495" s="76">
        <v>0.03</v>
      </c>
      <c r="F495" s="76">
        <v>5.79</v>
      </c>
      <c r="G495" s="76">
        <v>1</v>
      </c>
      <c r="H495" s="76" t="s">
        <v>516</v>
      </c>
    </row>
    <row r="496" spans="1:8">
      <c r="A496" s="76" t="s">
        <v>550</v>
      </c>
      <c r="B496" s="76" t="s">
        <v>518</v>
      </c>
      <c r="C496" s="76">
        <v>0.52</v>
      </c>
      <c r="D496" s="76">
        <v>330.9</v>
      </c>
      <c r="E496" s="76">
        <v>0.17</v>
      </c>
      <c r="F496" s="76">
        <v>107.85</v>
      </c>
      <c r="G496" s="76">
        <v>1</v>
      </c>
      <c r="H496" s="76" t="s">
        <v>519</v>
      </c>
    </row>
    <row r="497" spans="1:8">
      <c r="A497" s="76" t="s">
        <v>551</v>
      </c>
      <c r="B497" s="76" t="s">
        <v>518</v>
      </c>
      <c r="C497" s="76">
        <v>0.52</v>
      </c>
      <c r="D497" s="76">
        <v>330.9</v>
      </c>
      <c r="E497" s="76">
        <v>0.61</v>
      </c>
      <c r="F497" s="76">
        <v>386.56</v>
      </c>
      <c r="G497" s="76">
        <v>1</v>
      </c>
      <c r="H497" s="76" t="s">
        <v>519</v>
      </c>
    </row>
    <row r="498" spans="1:8">
      <c r="A498" s="76" t="s">
        <v>552</v>
      </c>
      <c r="B498" s="76" t="s">
        <v>518</v>
      </c>
      <c r="C498" s="76">
        <v>0.52</v>
      </c>
      <c r="D498" s="76">
        <v>330.9</v>
      </c>
      <c r="E498" s="76">
        <v>0.51</v>
      </c>
      <c r="F498" s="76">
        <v>323.19</v>
      </c>
      <c r="G498" s="76">
        <v>1</v>
      </c>
      <c r="H498" s="76" t="s">
        <v>519</v>
      </c>
    </row>
    <row r="499" spans="1:8">
      <c r="A499" s="76" t="s">
        <v>553</v>
      </c>
      <c r="B499" s="76" t="s">
        <v>518</v>
      </c>
      <c r="C499" s="76">
        <v>0.52</v>
      </c>
      <c r="D499" s="76">
        <v>330.9</v>
      </c>
      <c r="E499" s="76">
        <v>0.61</v>
      </c>
      <c r="F499" s="76">
        <v>386.97</v>
      </c>
      <c r="G499" s="76">
        <v>1</v>
      </c>
      <c r="H499" s="76" t="s">
        <v>519</v>
      </c>
    </row>
    <row r="500" spans="1:8">
      <c r="A500" s="76" t="s">
        <v>554</v>
      </c>
      <c r="B500" s="76" t="s">
        <v>518</v>
      </c>
      <c r="C500" s="76">
        <v>0.52</v>
      </c>
      <c r="D500" s="76">
        <v>330.9</v>
      </c>
      <c r="E500" s="76">
        <v>0.17</v>
      </c>
      <c r="F500" s="76">
        <v>109.2</v>
      </c>
      <c r="G500" s="76">
        <v>1</v>
      </c>
      <c r="H500" s="76" t="s">
        <v>519</v>
      </c>
    </row>
    <row r="501" spans="1:8">
      <c r="A501" s="76" t="s">
        <v>555</v>
      </c>
      <c r="B501" s="76" t="s">
        <v>518</v>
      </c>
      <c r="C501" s="76">
        <v>0.52</v>
      </c>
      <c r="D501" s="76">
        <v>330.9</v>
      </c>
      <c r="E501" s="76">
        <v>0.16</v>
      </c>
      <c r="F501" s="76">
        <v>104.69</v>
      </c>
      <c r="G501" s="76">
        <v>1</v>
      </c>
      <c r="H501" s="76" t="s">
        <v>519</v>
      </c>
    </row>
    <row r="502" spans="1:8">
      <c r="A502" s="76" t="s">
        <v>556</v>
      </c>
      <c r="B502" s="76" t="s">
        <v>518</v>
      </c>
      <c r="C502" s="76">
        <v>0.52</v>
      </c>
      <c r="D502" s="76">
        <v>330.9</v>
      </c>
      <c r="E502" s="76">
        <v>0.57999999999999996</v>
      </c>
      <c r="F502" s="76">
        <v>366.33</v>
      </c>
      <c r="G502" s="76">
        <v>1</v>
      </c>
      <c r="H502" s="76" t="s">
        <v>519</v>
      </c>
    </row>
    <row r="503" spans="1:8">
      <c r="A503" s="76" t="s">
        <v>557</v>
      </c>
      <c r="B503" s="76" t="s">
        <v>518</v>
      </c>
      <c r="C503" s="76">
        <v>0.52</v>
      </c>
      <c r="D503" s="76">
        <v>330.9</v>
      </c>
      <c r="E503" s="76">
        <v>0.15</v>
      </c>
      <c r="F503" s="76">
        <v>95.99</v>
      </c>
      <c r="G503" s="76">
        <v>1</v>
      </c>
      <c r="H503" s="76" t="s">
        <v>519</v>
      </c>
    </row>
    <row r="504" spans="1:8">
      <c r="A504" s="76" t="s">
        <v>558</v>
      </c>
      <c r="B504" s="76" t="s">
        <v>518</v>
      </c>
      <c r="C504" s="76">
        <v>0.52</v>
      </c>
      <c r="D504" s="76">
        <v>330.9</v>
      </c>
      <c r="E504" s="76">
        <v>0.56999999999999995</v>
      </c>
      <c r="F504" s="76">
        <v>363.39</v>
      </c>
      <c r="G504" s="76">
        <v>1</v>
      </c>
      <c r="H504" s="76" t="s">
        <v>519</v>
      </c>
    </row>
    <row r="505" spans="1:8">
      <c r="A505" s="76" t="s">
        <v>559</v>
      </c>
      <c r="B505" s="76" t="s">
        <v>518</v>
      </c>
      <c r="C505" s="76">
        <v>0.52</v>
      </c>
      <c r="D505" s="76">
        <v>330.9</v>
      </c>
      <c r="E505" s="76">
        <v>0.16</v>
      </c>
      <c r="F505" s="76">
        <v>103.07</v>
      </c>
      <c r="G505" s="76">
        <v>1</v>
      </c>
      <c r="H505" s="76" t="s">
        <v>519</v>
      </c>
    </row>
    <row r="506" spans="1:8">
      <c r="A506" s="76" t="s">
        <v>827</v>
      </c>
      <c r="B506" s="76" t="s">
        <v>515</v>
      </c>
      <c r="C506" s="76">
        <v>0.25</v>
      </c>
      <c r="D506" s="76">
        <v>50</v>
      </c>
      <c r="E506" s="76">
        <v>0.01</v>
      </c>
      <c r="F506" s="76">
        <v>1.34</v>
      </c>
      <c r="G506" s="76">
        <v>1</v>
      </c>
      <c r="H506" s="76" t="s">
        <v>516</v>
      </c>
    </row>
    <row r="507" spans="1:8">
      <c r="A507" s="76" t="s">
        <v>560</v>
      </c>
      <c r="B507" s="76" t="s">
        <v>515</v>
      </c>
      <c r="C507" s="76">
        <v>0.25</v>
      </c>
      <c r="D507" s="76">
        <v>50</v>
      </c>
      <c r="E507" s="76">
        <v>0.05</v>
      </c>
      <c r="F507" s="76">
        <v>9.2200000000000006</v>
      </c>
      <c r="G507" s="76">
        <v>1</v>
      </c>
      <c r="H507" s="76" t="s">
        <v>516</v>
      </c>
    </row>
    <row r="508" spans="1:8">
      <c r="A508" s="76" t="s">
        <v>828</v>
      </c>
      <c r="B508" s="76" t="s">
        <v>515</v>
      </c>
      <c r="C508" s="76">
        <v>0.54</v>
      </c>
      <c r="D508" s="76">
        <v>622</v>
      </c>
      <c r="E508" s="76">
        <v>0.52</v>
      </c>
      <c r="F508" s="76">
        <v>600.97</v>
      </c>
      <c r="G508" s="76">
        <v>1</v>
      </c>
      <c r="H508" s="76" t="s">
        <v>561</v>
      </c>
    </row>
    <row r="509" spans="1:8">
      <c r="A509" s="76" t="s">
        <v>829</v>
      </c>
      <c r="B509" s="76" t="s">
        <v>515</v>
      </c>
      <c r="C509" s="76">
        <v>0.55000000000000004</v>
      </c>
      <c r="D509" s="76">
        <v>622</v>
      </c>
      <c r="E509" s="76">
        <v>0.86</v>
      </c>
      <c r="F509" s="76">
        <v>979.05</v>
      </c>
      <c r="G509" s="76">
        <v>1</v>
      </c>
      <c r="H509" s="76" t="s">
        <v>561</v>
      </c>
    </row>
    <row r="510" spans="1:8">
      <c r="A510" s="76" t="s">
        <v>830</v>
      </c>
      <c r="B510" s="76" t="s">
        <v>515</v>
      </c>
      <c r="C510" s="76">
        <v>0.54</v>
      </c>
      <c r="D510" s="76">
        <v>622</v>
      </c>
      <c r="E510" s="76">
        <v>0.08</v>
      </c>
      <c r="F510" s="76">
        <v>89.47</v>
      </c>
      <c r="G510" s="76">
        <v>1</v>
      </c>
      <c r="H510" s="76" t="s">
        <v>561</v>
      </c>
    </row>
    <row r="511" spans="1:8">
      <c r="A511" s="76" t="s">
        <v>831</v>
      </c>
      <c r="B511" s="76" t="s">
        <v>515</v>
      </c>
      <c r="C511" s="76">
        <v>0.54</v>
      </c>
      <c r="D511" s="76">
        <v>622</v>
      </c>
      <c r="E511" s="76">
        <v>0.44</v>
      </c>
      <c r="F511" s="76">
        <v>515.42999999999995</v>
      </c>
      <c r="G511" s="76">
        <v>1</v>
      </c>
      <c r="H511" s="76" t="s">
        <v>561</v>
      </c>
    </row>
    <row r="512" spans="1:8">
      <c r="A512" s="76" t="s">
        <v>832</v>
      </c>
      <c r="B512" s="76" t="s">
        <v>515</v>
      </c>
      <c r="C512" s="76">
        <v>0.54</v>
      </c>
      <c r="D512" s="76">
        <v>622</v>
      </c>
      <c r="E512" s="76">
        <v>0.09</v>
      </c>
      <c r="F512" s="76">
        <v>103.27</v>
      </c>
      <c r="G512" s="76">
        <v>1</v>
      </c>
      <c r="H512" s="76" t="s">
        <v>561</v>
      </c>
    </row>
    <row r="513" spans="1:8">
      <c r="A513" s="76" t="s">
        <v>833</v>
      </c>
      <c r="B513" s="76" t="s">
        <v>515</v>
      </c>
      <c r="C513" s="76">
        <v>0.54</v>
      </c>
      <c r="D513" s="76">
        <v>622</v>
      </c>
      <c r="E513" s="76">
        <v>0.32</v>
      </c>
      <c r="F513" s="76">
        <v>373.5</v>
      </c>
      <c r="G513" s="76">
        <v>1</v>
      </c>
      <c r="H513" s="76" t="s">
        <v>561</v>
      </c>
    </row>
    <row r="514" spans="1:8">
      <c r="A514" s="76" t="s">
        <v>834</v>
      </c>
      <c r="B514" s="76" t="s">
        <v>515</v>
      </c>
      <c r="C514" s="76">
        <v>0.56999999999999995</v>
      </c>
      <c r="D514" s="76">
        <v>622</v>
      </c>
      <c r="E514" s="76">
        <v>1.52</v>
      </c>
      <c r="F514" s="76">
        <v>1664.01</v>
      </c>
      <c r="G514" s="76">
        <v>1</v>
      </c>
      <c r="H514" s="76" t="s">
        <v>561</v>
      </c>
    </row>
    <row r="515" spans="1:8">
      <c r="A515" s="76" t="s">
        <v>835</v>
      </c>
      <c r="B515" s="76" t="s">
        <v>515</v>
      </c>
      <c r="C515" s="76">
        <v>0.54</v>
      </c>
      <c r="D515" s="76">
        <v>622</v>
      </c>
      <c r="E515" s="76">
        <v>0.13</v>
      </c>
      <c r="F515" s="76">
        <v>149.49</v>
      </c>
      <c r="G515" s="76">
        <v>1</v>
      </c>
      <c r="H515" s="76" t="s">
        <v>561</v>
      </c>
    </row>
    <row r="516" spans="1:8">
      <c r="A516" s="76" t="s">
        <v>836</v>
      </c>
      <c r="B516" s="76" t="s">
        <v>515</v>
      </c>
      <c r="C516" s="76">
        <v>0.54</v>
      </c>
      <c r="D516" s="76">
        <v>622</v>
      </c>
      <c r="E516" s="76">
        <v>0.35</v>
      </c>
      <c r="F516" s="76">
        <v>406.22</v>
      </c>
      <c r="G516" s="76">
        <v>1</v>
      </c>
      <c r="H516" s="76" t="s">
        <v>561</v>
      </c>
    </row>
    <row r="517" spans="1:8">
      <c r="A517" s="76" t="s">
        <v>837</v>
      </c>
      <c r="B517" s="76" t="s">
        <v>515</v>
      </c>
      <c r="C517" s="76">
        <v>0.54</v>
      </c>
      <c r="D517" s="76">
        <v>622</v>
      </c>
      <c r="E517" s="76">
        <v>0.34</v>
      </c>
      <c r="F517" s="76">
        <v>397.15</v>
      </c>
      <c r="G517" s="76">
        <v>1</v>
      </c>
      <c r="H517" s="76" t="s">
        <v>561</v>
      </c>
    </row>
    <row r="518" spans="1:8">
      <c r="A518" s="76" t="s">
        <v>838</v>
      </c>
      <c r="B518" s="76" t="s">
        <v>515</v>
      </c>
      <c r="C518" s="76">
        <v>0.54</v>
      </c>
      <c r="D518" s="76">
        <v>622</v>
      </c>
      <c r="E518" s="76">
        <v>0.34</v>
      </c>
      <c r="F518" s="76">
        <v>397.15</v>
      </c>
      <c r="G518" s="76">
        <v>1</v>
      </c>
      <c r="H518" s="76" t="s">
        <v>561</v>
      </c>
    </row>
    <row r="519" spans="1:8">
      <c r="A519" s="76" t="s">
        <v>839</v>
      </c>
      <c r="B519" s="76" t="s">
        <v>515</v>
      </c>
      <c r="C519" s="76">
        <v>0.54</v>
      </c>
      <c r="D519" s="76">
        <v>622</v>
      </c>
      <c r="E519" s="76">
        <v>0.37</v>
      </c>
      <c r="F519" s="76">
        <v>431.02</v>
      </c>
      <c r="G519" s="76">
        <v>1</v>
      </c>
      <c r="H519" s="76" t="s">
        <v>561</v>
      </c>
    </row>
    <row r="521" spans="1:8">
      <c r="A521" s="72"/>
      <c r="B521" s="76" t="s">
        <v>782</v>
      </c>
      <c r="C521" s="76" t="s">
        <v>973</v>
      </c>
      <c r="D521" s="76" t="s">
        <v>974</v>
      </c>
      <c r="E521" s="76" t="s">
        <v>975</v>
      </c>
      <c r="F521" s="76" t="s">
        <v>976</v>
      </c>
    </row>
    <row r="522" spans="1:8">
      <c r="A522" s="76" t="s">
        <v>977</v>
      </c>
      <c r="B522" s="76" t="s">
        <v>978</v>
      </c>
      <c r="C522" s="76" t="s">
        <v>979</v>
      </c>
      <c r="D522" s="76">
        <v>179352</v>
      </c>
      <c r="E522" s="76">
        <v>84.78</v>
      </c>
      <c r="F522" s="76">
        <v>0.9</v>
      </c>
    </row>
    <row r="524" spans="1:8">
      <c r="A524" s="72"/>
      <c r="B524" s="76" t="s">
        <v>782</v>
      </c>
      <c r="C524" s="76" t="s">
        <v>980</v>
      </c>
      <c r="D524" s="76" t="s">
        <v>981</v>
      </c>
      <c r="E524" s="76" t="s">
        <v>982</v>
      </c>
      <c r="F524" s="76" t="s">
        <v>983</v>
      </c>
      <c r="G524" s="76" t="s">
        <v>984</v>
      </c>
    </row>
    <row r="525" spans="1:8">
      <c r="A525" s="76" t="s">
        <v>985</v>
      </c>
      <c r="B525" s="76" t="s">
        <v>986</v>
      </c>
      <c r="C525" s="76">
        <v>2</v>
      </c>
      <c r="D525" s="76">
        <v>845000</v>
      </c>
      <c r="E525" s="76">
        <v>0.8</v>
      </c>
      <c r="F525" s="76">
        <v>0.34</v>
      </c>
      <c r="G525" s="76">
        <v>0.67</v>
      </c>
    </row>
    <row r="527" spans="1:8">
      <c r="A527" s="72"/>
      <c r="B527" s="76" t="s">
        <v>1001</v>
      </c>
      <c r="C527" s="76" t="s">
        <v>1002</v>
      </c>
      <c r="D527" s="76" t="s">
        <v>1003</v>
      </c>
      <c r="E527" s="76" t="s">
        <v>1004</v>
      </c>
      <c r="F527" s="76" t="s">
        <v>1005</v>
      </c>
      <c r="G527" s="76" t="s">
        <v>1006</v>
      </c>
      <c r="H527" s="76" t="s">
        <v>1007</v>
      </c>
    </row>
    <row r="528" spans="1:8">
      <c r="A528" s="76" t="s">
        <v>1008</v>
      </c>
      <c r="B528" s="76">
        <v>74640.515299999999</v>
      </c>
      <c r="C528" s="76">
        <v>123.43510000000001</v>
      </c>
      <c r="D528" s="76">
        <v>334.11799999999999</v>
      </c>
      <c r="E528" s="76">
        <v>0</v>
      </c>
      <c r="F528" s="76">
        <v>1E-3</v>
      </c>
      <c r="G528" s="76">
        <v>76901.569199999998</v>
      </c>
      <c r="H528" s="76">
        <v>31157.142199999998</v>
      </c>
    </row>
    <row r="529" spans="1:8">
      <c r="A529" s="76" t="s">
        <v>1009</v>
      </c>
      <c r="B529" s="76">
        <v>62729.174500000001</v>
      </c>
      <c r="C529" s="76">
        <v>103.53749999999999</v>
      </c>
      <c r="D529" s="76">
        <v>279.60300000000001</v>
      </c>
      <c r="E529" s="76">
        <v>0</v>
      </c>
      <c r="F529" s="76">
        <v>8.9999999999999998E-4</v>
      </c>
      <c r="G529" s="76">
        <v>64353.910199999998</v>
      </c>
      <c r="H529" s="76">
        <v>26165.9306</v>
      </c>
    </row>
    <row r="530" spans="1:8">
      <c r="A530" s="76" t="s">
        <v>1010</v>
      </c>
      <c r="B530" s="76">
        <v>64416.434099999999</v>
      </c>
      <c r="C530" s="76">
        <v>106.9961</v>
      </c>
      <c r="D530" s="76">
        <v>291.16219999999998</v>
      </c>
      <c r="E530" s="76">
        <v>0</v>
      </c>
      <c r="F530" s="76">
        <v>8.9999999999999998E-4</v>
      </c>
      <c r="G530" s="76">
        <v>67015.485799999995</v>
      </c>
      <c r="H530" s="76">
        <v>26934.142100000001</v>
      </c>
    </row>
    <row r="531" spans="1:8">
      <c r="A531" s="76" t="s">
        <v>1011</v>
      </c>
      <c r="B531" s="76">
        <v>59887.3102</v>
      </c>
      <c r="C531" s="76">
        <v>102.5675</v>
      </c>
      <c r="D531" s="76">
        <v>289.24020000000002</v>
      </c>
      <c r="E531" s="76">
        <v>0</v>
      </c>
      <c r="F531" s="76">
        <v>8.9999999999999998E-4</v>
      </c>
      <c r="G531" s="76">
        <v>66577.966700000004</v>
      </c>
      <c r="H531" s="76">
        <v>25336.250599999999</v>
      </c>
    </row>
    <row r="532" spans="1:8">
      <c r="A532" s="76" t="s">
        <v>792</v>
      </c>
      <c r="B532" s="76">
        <v>65162.940499999997</v>
      </c>
      <c r="C532" s="76">
        <v>114.5488</v>
      </c>
      <c r="D532" s="76">
        <v>332.37939999999998</v>
      </c>
      <c r="E532" s="76">
        <v>0</v>
      </c>
      <c r="F532" s="76">
        <v>1E-3</v>
      </c>
      <c r="G532" s="76">
        <v>76512.176000000007</v>
      </c>
      <c r="H532" s="76">
        <v>27849.836899999998</v>
      </c>
    </row>
    <row r="533" spans="1:8">
      <c r="A533" s="76" t="s">
        <v>1012</v>
      </c>
      <c r="B533" s="76">
        <v>70490.232099999994</v>
      </c>
      <c r="C533" s="76">
        <v>125.5521</v>
      </c>
      <c r="D533" s="76">
        <v>369.37549999999999</v>
      </c>
      <c r="E533" s="76">
        <v>0</v>
      </c>
      <c r="F533" s="76">
        <v>1.1000000000000001E-3</v>
      </c>
      <c r="G533" s="76">
        <v>85030.780199999994</v>
      </c>
      <c r="H533" s="76">
        <v>30283.322499999998</v>
      </c>
    </row>
    <row r="534" spans="1:8">
      <c r="A534" s="76" t="s">
        <v>1013</v>
      </c>
      <c r="B534" s="76">
        <v>78222.091899999999</v>
      </c>
      <c r="C534" s="76">
        <v>139.81639999999999</v>
      </c>
      <c r="D534" s="76">
        <v>412.84530000000001</v>
      </c>
      <c r="E534" s="76">
        <v>0</v>
      </c>
      <c r="F534" s="76">
        <v>1.1999999999999999E-3</v>
      </c>
      <c r="G534" s="76">
        <v>95038.274099999995</v>
      </c>
      <c r="H534" s="76">
        <v>33652.124900000003</v>
      </c>
    </row>
    <row r="535" spans="1:8">
      <c r="A535" s="76" t="s">
        <v>1014</v>
      </c>
      <c r="B535" s="76">
        <v>75091.180600000007</v>
      </c>
      <c r="C535" s="76">
        <v>134.1541</v>
      </c>
      <c r="D535" s="76">
        <v>395.92540000000002</v>
      </c>
      <c r="E535" s="76">
        <v>0</v>
      </c>
      <c r="F535" s="76">
        <v>1.1999999999999999E-3</v>
      </c>
      <c r="G535" s="76">
        <v>91143.173599999995</v>
      </c>
      <c r="H535" s="76">
        <v>32298.861700000001</v>
      </c>
    </row>
    <row r="536" spans="1:8">
      <c r="A536" s="76" t="s">
        <v>1015</v>
      </c>
      <c r="B536" s="76">
        <v>65968.880499999999</v>
      </c>
      <c r="C536" s="76">
        <v>117.27630000000001</v>
      </c>
      <c r="D536" s="76">
        <v>344.34829999999999</v>
      </c>
      <c r="E536" s="76">
        <v>0</v>
      </c>
      <c r="F536" s="76">
        <v>1E-3</v>
      </c>
      <c r="G536" s="76">
        <v>79269.182499999995</v>
      </c>
      <c r="H536" s="76">
        <v>28319.613700000002</v>
      </c>
    </row>
    <row r="537" spans="1:8">
      <c r="A537" s="76" t="s">
        <v>1016</v>
      </c>
      <c r="B537" s="76">
        <v>62500.994100000004</v>
      </c>
      <c r="C537" s="76">
        <v>108.8366</v>
      </c>
      <c r="D537" s="76">
        <v>312.61009999999999</v>
      </c>
      <c r="E537" s="76">
        <v>0</v>
      </c>
      <c r="F537" s="76">
        <v>1E-3</v>
      </c>
      <c r="G537" s="76">
        <v>71959.941399999996</v>
      </c>
      <c r="H537" s="76">
        <v>26613.406800000001</v>
      </c>
    </row>
    <row r="538" spans="1:8">
      <c r="A538" s="76" t="s">
        <v>1017</v>
      </c>
      <c r="B538" s="76">
        <v>60929.4349</v>
      </c>
      <c r="C538" s="76">
        <v>102.52</v>
      </c>
      <c r="D538" s="76">
        <v>283.28890000000001</v>
      </c>
      <c r="E538" s="76">
        <v>0</v>
      </c>
      <c r="F538" s="76">
        <v>8.9999999999999998E-4</v>
      </c>
      <c r="G538" s="76">
        <v>65205.388299999999</v>
      </c>
      <c r="H538" s="76">
        <v>25601.9447</v>
      </c>
    </row>
    <row r="539" spans="1:8">
      <c r="A539" s="76" t="s">
        <v>1018</v>
      </c>
      <c r="B539" s="76">
        <v>70243.141600000003</v>
      </c>
      <c r="C539" s="76">
        <v>116.1065</v>
      </c>
      <c r="D539" s="76">
        <v>314.0949</v>
      </c>
      <c r="E539" s="76">
        <v>0</v>
      </c>
      <c r="F539" s="76">
        <v>1E-3</v>
      </c>
      <c r="G539" s="76">
        <v>72292.905799999993</v>
      </c>
      <c r="H539" s="76">
        <v>29316.144899999999</v>
      </c>
    </row>
    <row r="540" spans="1:8">
      <c r="A540" s="76"/>
      <c r="B540" s="76"/>
      <c r="C540" s="76"/>
      <c r="D540" s="76"/>
      <c r="E540" s="76"/>
      <c r="F540" s="76"/>
      <c r="G540" s="76"/>
      <c r="H540" s="76"/>
    </row>
    <row r="541" spans="1:8">
      <c r="A541" s="76" t="s">
        <v>1019</v>
      </c>
      <c r="B541" s="76">
        <v>810282.33019999997</v>
      </c>
      <c r="C541" s="76">
        <v>1395.3471</v>
      </c>
      <c r="D541" s="76">
        <v>3958.9913000000001</v>
      </c>
      <c r="E541" s="76">
        <v>0</v>
      </c>
      <c r="F541" s="76">
        <v>1.21E-2</v>
      </c>
      <c r="G541" s="76">
        <v>911300.75379999995</v>
      </c>
      <c r="H541" s="76">
        <v>343528.72159999999</v>
      </c>
    </row>
    <row r="542" spans="1:8">
      <c r="A542" s="76" t="s">
        <v>1020</v>
      </c>
      <c r="B542" s="76">
        <v>59887.3102</v>
      </c>
      <c r="C542" s="76">
        <v>102.52</v>
      </c>
      <c r="D542" s="76">
        <v>279.60300000000001</v>
      </c>
      <c r="E542" s="76">
        <v>0</v>
      </c>
      <c r="F542" s="76">
        <v>8.9999999999999998E-4</v>
      </c>
      <c r="G542" s="76">
        <v>64353.910199999998</v>
      </c>
      <c r="H542" s="76">
        <v>25336.250599999999</v>
      </c>
    </row>
    <row r="543" spans="1:8">
      <c r="A543" s="76" t="s">
        <v>1021</v>
      </c>
      <c r="B543" s="76">
        <v>78222.091899999999</v>
      </c>
      <c r="C543" s="76">
        <v>139.81639999999999</v>
      </c>
      <c r="D543" s="76">
        <v>412.84530000000001</v>
      </c>
      <c r="E543" s="76">
        <v>0</v>
      </c>
      <c r="F543" s="76">
        <v>1.1999999999999999E-3</v>
      </c>
      <c r="G543" s="76">
        <v>95038.274099999995</v>
      </c>
      <c r="H543" s="76">
        <v>33652.124900000003</v>
      </c>
    </row>
    <row r="545" spans="1:19">
      <c r="A545" s="72"/>
      <c r="B545" s="76" t="s">
        <v>1022</v>
      </c>
      <c r="C545" s="76" t="s">
        <v>1023</v>
      </c>
      <c r="D545" s="76" t="s">
        <v>1024</v>
      </c>
      <c r="E545" s="76" t="s">
        <v>1025</v>
      </c>
      <c r="F545" s="76" t="s">
        <v>1026</v>
      </c>
      <c r="G545" s="76" t="s">
        <v>1027</v>
      </c>
      <c r="H545" s="76" t="s">
        <v>1028</v>
      </c>
      <c r="I545" s="76" t="s">
        <v>1029</v>
      </c>
      <c r="J545" s="76" t="s">
        <v>1030</v>
      </c>
      <c r="K545" s="76" t="s">
        <v>1031</v>
      </c>
      <c r="L545" s="76" t="s">
        <v>1032</v>
      </c>
      <c r="M545" s="76" t="s">
        <v>1033</v>
      </c>
      <c r="N545" s="76" t="s">
        <v>1034</v>
      </c>
      <c r="O545" s="76" t="s">
        <v>1035</v>
      </c>
      <c r="P545" s="76" t="s">
        <v>1036</v>
      </c>
      <c r="Q545" s="76" t="s">
        <v>1037</v>
      </c>
      <c r="R545" s="76" t="s">
        <v>1038</v>
      </c>
      <c r="S545" s="76" t="s">
        <v>1039</v>
      </c>
    </row>
    <row r="546" spans="1:19">
      <c r="A546" s="76" t="s">
        <v>1008</v>
      </c>
      <c r="B546" s="77">
        <v>178444000000</v>
      </c>
      <c r="C546" s="76">
        <v>129484.773</v>
      </c>
      <c r="D546" s="76" t="s">
        <v>1143</v>
      </c>
      <c r="E546" s="76">
        <v>26344.714</v>
      </c>
      <c r="F546" s="76">
        <v>58181.633999999998</v>
      </c>
      <c r="G546" s="76">
        <v>7581.06</v>
      </c>
      <c r="H546" s="76">
        <v>37292.587</v>
      </c>
      <c r="I546" s="76">
        <v>0</v>
      </c>
      <c r="J546" s="76">
        <v>0</v>
      </c>
      <c r="K546" s="76">
        <v>84.778000000000006</v>
      </c>
      <c r="L546" s="76">
        <v>0</v>
      </c>
      <c r="M546" s="76">
        <v>0</v>
      </c>
      <c r="N546" s="76">
        <v>0</v>
      </c>
      <c r="O546" s="76">
        <v>0</v>
      </c>
      <c r="P546" s="76">
        <v>0</v>
      </c>
      <c r="Q546" s="76">
        <v>0</v>
      </c>
      <c r="R546" s="76">
        <v>0</v>
      </c>
      <c r="S546" s="76">
        <v>0</v>
      </c>
    </row>
    <row r="547" spans="1:19">
      <c r="A547" s="76" t="s">
        <v>1009</v>
      </c>
      <c r="B547" s="77">
        <v>149328000000</v>
      </c>
      <c r="C547" s="76">
        <v>109798.924</v>
      </c>
      <c r="D547" s="76" t="s">
        <v>1144</v>
      </c>
      <c r="E547" s="76">
        <v>26344.714</v>
      </c>
      <c r="F547" s="76">
        <v>58181.633999999998</v>
      </c>
      <c r="G547" s="76">
        <v>6819.5209999999997</v>
      </c>
      <c r="H547" s="76">
        <v>18368.276000000002</v>
      </c>
      <c r="I547" s="76">
        <v>0</v>
      </c>
      <c r="J547" s="76">
        <v>0</v>
      </c>
      <c r="K547" s="76">
        <v>84.778000000000006</v>
      </c>
      <c r="L547" s="76">
        <v>0</v>
      </c>
      <c r="M547" s="76">
        <v>0</v>
      </c>
      <c r="N547" s="76">
        <v>0</v>
      </c>
      <c r="O547" s="76">
        <v>0</v>
      </c>
      <c r="P547" s="76">
        <v>0</v>
      </c>
      <c r="Q547" s="76">
        <v>0</v>
      </c>
      <c r="R547" s="76">
        <v>0</v>
      </c>
      <c r="S547" s="76">
        <v>0</v>
      </c>
    </row>
    <row r="548" spans="1:19">
      <c r="A548" s="76" t="s">
        <v>1010</v>
      </c>
      <c r="B548" s="77">
        <v>155504000000</v>
      </c>
      <c r="C548" s="76">
        <v>99599.883000000002</v>
      </c>
      <c r="D548" s="76" t="s">
        <v>1145</v>
      </c>
      <c r="E548" s="76">
        <v>36525.993999999999</v>
      </c>
      <c r="F548" s="76">
        <v>38968.112000000001</v>
      </c>
      <c r="G548" s="76">
        <v>7845.4260000000004</v>
      </c>
      <c r="H548" s="76">
        <v>0</v>
      </c>
      <c r="I548" s="76">
        <v>13775.562</v>
      </c>
      <c r="J548" s="76">
        <v>2400.0100000000002</v>
      </c>
      <c r="K548" s="76">
        <v>84.778000000000006</v>
      </c>
      <c r="L548" s="76">
        <v>0</v>
      </c>
      <c r="M548" s="76">
        <v>0</v>
      </c>
      <c r="N548" s="76">
        <v>0</v>
      </c>
      <c r="O548" s="76">
        <v>0</v>
      </c>
      <c r="P548" s="76">
        <v>0</v>
      </c>
      <c r="Q548" s="76">
        <v>0</v>
      </c>
      <c r="R548" s="76">
        <v>0</v>
      </c>
      <c r="S548" s="76">
        <v>0</v>
      </c>
    </row>
    <row r="549" spans="1:19">
      <c r="A549" s="76" t="s">
        <v>1011</v>
      </c>
      <c r="B549" s="77">
        <v>154489000000</v>
      </c>
      <c r="C549" s="76">
        <v>107545.79700000001</v>
      </c>
      <c r="D549" s="76" t="s">
        <v>1110</v>
      </c>
      <c r="E549" s="76">
        <v>26344.714</v>
      </c>
      <c r="F549" s="76">
        <v>58181.633999999998</v>
      </c>
      <c r="G549" s="76">
        <v>7798.5129999999999</v>
      </c>
      <c r="H549" s="76">
        <v>0</v>
      </c>
      <c r="I549" s="76">
        <v>15136.157999999999</v>
      </c>
      <c r="J549" s="76">
        <v>0</v>
      </c>
      <c r="K549" s="76">
        <v>84.778000000000006</v>
      </c>
      <c r="L549" s="76">
        <v>0</v>
      </c>
      <c r="M549" s="76">
        <v>0</v>
      </c>
      <c r="N549" s="76">
        <v>0</v>
      </c>
      <c r="O549" s="76">
        <v>0</v>
      </c>
      <c r="P549" s="76">
        <v>0</v>
      </c>
      <c r="Q549" s="76">
        <v>0</v>
      </c>
      <c r="R549" s="76">
        <v>0</v>
      </c>
      <c r="S549" s="76">
        <v>0</v>
      </c>
    </row>
    <row r="550" spans="1:19">
      <c r="A550" s="76" t="s">
        <v>792</v>
      </c>
      <c r="B550" s="77">
        <v>177541000000</v>
      </c>
      <c r="C550" s="76">
        <v>118255.21400000001</v>
      </c>
      <c r="D550" s="76" t="s">
        <v>1094</v>
      </c>
      <c r="E550" s="76">
        <v>26344.714</v>
      </c>
      <c r="F550" s="76">
        <v>58181.633999999998</v>
      </c>
      <c r="G550" s="76">
        <v>8471.7080000000005</v>
      </c>
      <c r="H550" s="76">
        <v>0</v>
      </c>
      <c r="I550" s="76">
        <v>25172.379000000001</v>
      </c>
      <c r="J550" s="76">
        <v>0</v>
      </c>
      <c r="K550" s="76">
        <v>84.778000000000006</v>
      </c>
      <c r="L550" s="76">
        <v>0</v>
      </c>
      <c r="M550" s="76">
        <v>0</v>
      </c>
      <c r="N550" s="76">
        <v>0</v>
      </c>
      <c r="O550" s="76">
        <v>0</v>
      </c>
      <c r="P550" s="76">
        <v>0</v>
      </c>
      <c r="Q550" s="76">
        <v>0</v>
      </c>
      <c r="R550" s="76">
        <v>0</v>
      </c>
      <c r="S550" s="76">
        <v>0</v>
      </c>
    </row>
    <row r="551" spans="1:19">
      <c r="A551" s="76" t="s">
        <v>1012</v>
      </c>
      <c r="B551" s="77">
        <v>197308000000</v>
      </c>
      <c r="C551" s="76">
        <v>128412.10799999999</v>
      </c>
      <c r="D551" s="76" t="s">
        <v>1146</v>
      </c>
      <c r="E551" s="76">
        <v>36525.993999999999</v>
      </c>
      <c r="F551" s="76">
        <v>38968.112000000001</v>
      </c>
      <c r="G551" s="76">
        <v>9512.0840000000007</v>
      </c>
      <c r="H551" s="76">
        <v>0</v>
      </c>
      <c r="I551" s="76">
        <v>40921.129000000001</v>
      </c>
      <c r="J551" s="76">
        <v>2400.0100000000002</v>
      </c>
      <c r="K551" s="76">
        <v>84.778000000000006</v>
      </c>
      <c r="L551" s="76">
        <v>0</v>
      </c>
      <c r="M551" s="76">
        <v>0</v>
      </c>
      <c r="N551" s="76">
        <v>0</v>
      </c>
      <c r="O551" s="76">
        <v>0</v>
      </c>
      <c r="P551" s="76">
        <v>0</v>
      </c>
      <c r="Q551" s="76">
        <v>0</v>
      </c>
      <c r="R551" s="76">
        <v>0</v>
      </c>
      <c r="S551" s="76">
        <v>0</v>
      </c>
    </row>
    <row r="552" spans="1:19">
      <c r="A552" s="76" t="s">
        <v>1013</v>
      </c>
      <c r="B552" s="77">
        <v>220529000000</v>
      </c>
      <c r="C552" s="76">
        <v>141431.764</v>
      </c>
      <c r="D552" s="76" t="s">
        <v>1096</v>
      </c>
      <c r="E552" s="76">
        <v>26344.714</v>
      </c>
      <c r="F552" s="76">
        <v>58181.633999999998</v>
      </c>
      <c r="G552" s="76">
        <v>9493.5480000000007</v>
      </c>
      <c r="H552" s="76">
        <v>0</v>
      </c>
      <c r="I552" s="76">
        <v>47327.089</v>
      </c>
      <c r="J552" s="76">
        <v>0</v>
      </c>
      <c r="K552" s="76">
        <v>84.778000000000006</v>
      </c>
      <c r="L552" s="76">
        <v>0</v>
      </c>
      <c r="M552" s="76">
        <v>0</v>
      </c>
      <c r="N552" s="76">
        <v>0</v>
      </c>
      <c r="O552" s="76">
        <v>0</v>
      </c>
      <c r="P552" s="76">
        <v>0</v>
      </c>
      <c r="Q552" s="76">
        <v>0</v>
      </c>
      <c r="R552" s="76">
        <v>0</v>
      </c>
      <c r="S552" s="76">
        <v>0</v>
      </c>
    </row>
    <row r="553" spans="1:19">
      <c r="A553" s="76" t="s">
        <v>1014</v>
      </c>
      <c r="B553" s="77">
        <v>211491000000</v>
      </c>
      <c r="C553" s="76">
        <v>143276.43400000001</v>
      </c>
      <c r="D553" s="76" t="s">
        <v>1104</v>
      </c>
      <c r="E553" s="76">
        <v>36525.993999999999</v>
      </c>
      <c r="F553" s="76">
        <v>38968.112000000001</v>
      </c>
      <c r="G553" s="76">
        <v>10210.254000000001</v>
      </c>
      <c r="H553" s="76">
        <v>0</v>
      </c>
      <c r="I553" s="76">
        <v>55087.286</v>
      </c>
      <c r="J553" s="76">
        <v>2400.0100000000002</v>
      </c>
      <c r="K553" s="76">
        <v>84.778000000000006</v>
      </c>
      <c r="L553" s="76">
        <v>0</v>
      </c>
      <c r="M553" s="76">
        <v>0</v>
      </c>
      <c r="N553" s="76">
        <v>0</v>
      </c>
      <c r="O553" s="76">
        <v>0</v>
      </c>
      <c r="P553" s="76">
        <v>0</v>
      </c>
      <c r="Q553" s="76">
        <v>0</v>
      </c>
      <c r="R553" s="76">
        <v>0</v>
      </c>
      <c r="S553" s="76">
        <v>0</v>
      </c>
    </row>
    <row r="554" spans="1:19">
      <c r="A554" s="76" t="s">
        <v>1015</v>
      </c>
      <c r="B554" s="77">
        <v>183938000000</v>
      </c>
      <c r="C554" s="76">
        <v>121326.23</v>
      </c>
      <c r="D554" s="76" t="s">
        <v>1065</v>
      </c>
      <c r="E554" s="76">
        <v>26344.714</v>
      </c>
      <c r="F554" s="76">
        <v>58181.633999999998</v>
      </c>
      <c r="G554" s="76">
        <v>8725.2389999999996</v>
      </c>
      <c r="H554" s="76">
        <v>0</v>
      </c>
      <c r="I554" s="76">
        <v>27989.865000000002</v>
      </c>
      <c r="J554" s="76">
        <v>0</v>
      </c>
      <c r="K554" s="76">
        <v>84.778000000000006</v>
      </c>
      <c r="L554" s="76">
        <v>0</v>
      </c>
      <c r="M554" s="76">
        <v>0</v>
      </c>
      <c r="N554" s="76">
        <v>0</v>
      </c>
      <c r="O554" s="76">
        <v>0</v>
      </c>
      <c r="P554" s="76">
        <v>0</v>
      </c>
      <c r="Q554" s="76">
        <v>0</v>
      </c>
      <c r="R554" s="76">
        <v>0</v>
      </c>
      <c r="S554" s="76">
        <v>0</v>
      </c>
    </row>
    <row r="555" spans="1:19">
      <c r="A555" s="76" t="s">
        <v>1016</v>
      </c>
      <c r="B555" s="77">
        <v>166978000000</v>
      </c>
      <c r="C555" s="76">
        <v>108514.194</v>
      </c>
      <c r="D555" s="76" t="s">
        <v>1147</v>
      </c>
      <c r="E555" s="76">
        <v>26344.714</v>
      </c>
      <c r="F555" s="76">
        <v>58181.633999999998</v>
      </c>
      <c r="G555" s="76">
        <v>7862.88</v>
      </c>
      <c r="H555" s="76">
        <v>0</v>
      </c>
      <c r="I555" s="76">
        <v>16040.188</v>
      </c>
      <c r="J555" s="76">
        <v>0</v>
      </c>
      <c r="K555" s="76">
        <v>84.778000000000006</v>
      </c>
      <c r="L555" s="76">
        <v>0</v>
      </c>
      <c r="M555" s="76">
        <v>0</v>
      </c>
      <c r="N555" s="76">
        <v>0</v>
      </c>
      <c r="O555" s="76">
        <v>0</v>
      </c>
      <c r="P555" s="76">
        <v>0</v>
      </c>
      <c r="Q555" s="76">
        <v>0</v>
      </c>
      <c r="R555" s="76">
        <v>0</v>
      </c>
      <c r="S555" s="76">
        <v>0</v>
      </c>
    </row>
    <row r="556" spans="1:19">
      <c r="A556" s="76" t="s">
        <v>1017</v>
      </c>
      <c r="B556" s="77">
        <v>151304000000</v>
      </c>
      <c r="C556" s="76">
        <v>104851.205</v>
      </c>
      <c r="D556" s="76" t="s">
        <v>1148</v>
      </c>
      <c r="E556" s="76">
        <v>36525.993999999999</v>
      </c>
      <c r="F556" s="76">
        <v>38968.112000000001</v>
      </c>
      <c r="G556" s="76">
        <v>8225.768</v>
      </c>
      <c r="H556" s="76">
        <v>0</v>
      </c>
      <c r="I556" s="76">
        <v>18646.542000000001</v>
      </c>
      <c r="J556" s="76">
        <v>2400.0100000000002</v>
      </c>
      <c r="K556" s="76">
        <v>84.778000000000006</v>
      </c>
      <c r="L556" s="76">
        <v>0</v>
      </c>
      <c r="M556" s="76">
        <v>0</v>
      </c>
      <c r="N556" s="76">
        <v>0</v>
      </c>
      <c r="O556" s="76">
        <v>0</v>
      </c>
      <c r="P556" s="76">
        <v>0</v>
      </c>
      <c r="Q556" s="76">
        <v>0</v>
      </c>
      <c r="R556" s="76">
        <v>0</v>
      </c>
      <c r="S556" s="76">
        <v>0</v>
      </c>
    </row>
    <row r="557" spans="1:19">
      <c r="A557" s="76" t="s">
        <v>1018</v>
      </c>
      <c r="B557" s="77">
        <v>167750000000</v>
      </c>
      <c r="C557" s="76">
        <v>118126.15399999999</v>
      </c>
      <c r="D557" s="76" t="s">
        <v>1149</v>
      </c>
      <c r="E557" s="76">
        <v>26344.714</v>
      </c>
      <c r="F557" s="76">
        <v>58181.633999999998</v>
      </c>
      <c r="G557" s="76">
        <v>7112.4250000000002</v>
      </c>
      <c r="H557" s="76">
        <v>26402.602999999999</v>
      </c>
      <c r="I557" s="76">
        <v>0</v>
      </c>
      <c r="J557" s="76">
        <v>0</v>
      </c>
      <c r="K557" s="76">
        <v>84.778000000000006</v>
      </c>
      <c r="L557" s="76">
        <v>0</v>
      </c>
      <c r="M557" s="76">
        <v>0</v>
      </c>
      <c r="N557" s="76">
        <v>0</v>
      </c>
      <c r="O557" s="76">
        <v>0</v>
      </c>
      <c r="P557" s="76">
        <v>0</v>
      </c>
      <c r="Q557" s="76">
        <v>0</v>
      </c>
      <c r="R557" s="76">
        <v>0</v>
      </c>
      <c r="S557" s="76">
        <v>0</v>
      </c>
    </row>
    <row r="558" spans="1:19">
      <c r="A558" s="76"/>
      <c r="B558" s="76"/>
      <c r="C558" s="76"/>
      <c r="D558" s="76"/>
      <c r="E558" s="76"/>
      <c r="F558" s="76"/>
      <c r="G558" s="76"/>
      <c r="H558" s="76"/>
      <c r="I558" s="76"/>
      <c r="J558" s="76"/>
      <c r="K558" s="76"/>
      <c r="L558" s="76"/>
      <c r="M558" s="76"/>
      <c r="N558" s="76"/>
      <c r="O558" s="76"/>
      <c r="P558" s="76"/>
      <c r="Q558" s="76"/>
      <c r="R558" s="76"/>
      <c r="S558" s="76"/>
    </row>
    <row r="559" spans="1:19">
      <c r="A559" s="76" t="s">
        <v>1019</v>
      </c>
      <c r="B559" s="77">
        <v>2114600000000</v>
      </c>
      <c r="C559" s="76"/>
      <c r="D559" s="76"/>
      <c r="E559" s="76"/>
      <c r="F559" s="76"/>
      <c r="G559" s="76"/>
      <c r="H559" s="76"/>
      <c r="I559" s="76"/>
      <c r="J559" s="76"/>
      <c r="K559" s="76"/>
      <c r="L559" s="76">
        <v>0</v>
      </c>
      <c r="M559" s="76">
        <v>0</v>
      </c>
      <c r="N559" s="76">
        <v>0</v>
      </c>
      <c r="O559" s="76">
        <v>0</v>
      </c>
      <c r="P559" s="76">
        <v>0</v>
      </c>
      <c r="Q559" s="76">
        <v>0</v>
      </c>
      <c r="R559" s="76">
        <v>0</v>
      </c>
      <c r="S559" s="76">
        <v>0</v>
      </c>
    </row>
    <row r="560" spans="1:19">
      <c r="A560" s="76" t="s">
        <v>1020</v>
      </c>
      <c r="B560" s="77">
        <v>149328000000</v>
      </c>
      <c r="C560" s="76">
        <v>99599.883000000002</v>
      </c>
      <c r="D560" s="76"/>
      <c r="E560" s="76">
        <v>26344.714</v>
      </c>
      <c r="F560" s="76">
        <v>38968.112000000001</v>
      </c>
      <c r="G560" s="76">
        <v>6819.5209999999997</v>
      </c>
      <c r="H560" s="76">
        <v>0</v>
      </c>
      <c r="I560" s="76">
        <v>0</v>
      </c>
      <c r="J560" s="76">
        <v>0</v>
      </c>
      <c r="K560" s="76">
        <v>84.778000000000006</v>
      </c>
      <c r="L560" s="76">
        <v>0</v>
      </c>
      <c r="M560" s="76">
        <v>0</v>
      </c>
      <c r="N560" s="76">
        <v>0</v>
      </c>
      <c r="O560" s="76">
        <v>0</v>
      </c>
      <c r="P560" s="76">
        <v>0</v>
      </c>
      <c r="Q560" s="76">
        <v>0</v>
      </c>
      <c r="R560" s="76">
        <v>0</v>
      </c>
      <c r="S560" s="76">
        <v>0</v>
      </c>
    </row>
    <row r="561" spans="1:19">
      <c r="A561" s="76" t="s">
        <v>1021</v>
      </c>
      <c r="B561" s="77">
        <v>220529000000</v>
      </c>
      <c r="C561" s="76">
        <v>143276.43400000001</v>
      </c>
      <c r="D561" s="76"/>
      <c r="E561" s="76">
        <v>36525.993999999999</v>
      </c>
      <c r="F561" s="76">
        <v>58181.633999999998</v>
      </c>
      <c r="G561" s="76">
        <v>10210.254000000001</v>
      </c>
      <c r="H561" s="76">
        <v>37292.587</v>
      </c>
      <c r="I561" s="76">
        <v>55087.286</v>
      </c>
      <c r="J561" s="76">
        <v>2400.0100000000002</v>
      </c>
      <c r="K561" s="76">
        <v>84.778000000000006</v>
      </c>
      <c r="L561" s="76">
        <v>0</v>
      </c>
      <c r="M561" s="76">
        <v>0</v>
      </c>
      <c r="N561" s="76">
        <v>0</v>
      </c>
      <c r="O561" s="76">
        <v>0</v>
      </c>
      <c r="P561" s="76">
        <v>0</v>
      </c>
      <c r="Q561" s="76">
        <v>0</v>
      </c>
      <c r="R561" s="76">
        <v>0</v>
      </c>
      <c r="S561" s="76">
        <v>0</v>
      </c>
    </row>
    <row r="563" spans="1:19">
      <c r="A563" s="72"/>
      <c r="B563" s="76" t="s">
        <v>1052</v>
      </c>
      <c r="C563" s="76" t="s">
        <v>1053</v>
      </c>
      <c r="D563" s="76" t="s">
        <v>669</v>
      </c>
      <c r="E563" s="76" t="s">
        <v>616</v>
      </c>
    </row>
    <row r="564" spans="1:19">
      <c r="A564" s="76" t="s">
        <v>1054</v>
      </c>
      <c r="B564" s="76">
        <v>57413.68</v>
      </c>
      <c r="C564" s="76">
        <v>14557.06</v>
      </c>
      <c r="D564" s="76">
        <v>0</v>
      </c>
      <c r="E564" s="76">
        <v>71970.740000000005</v>
      </c>
    </row>
    <row r="565" spans="1:19">
      <c r="A565" s="76" t="s">
        <v>1055</v>
      </c>
      <c r="B565" s="76">
        <v>14.3</v>
      </c>
      <c r="C565" s="76">
        <v>3.63</v>
      </c>
      <c r="D565" s="76">
        <v>0</v>
      </c>
      <c r="E565" s="76">
        <v>17.93</v>
      </c>
    </row>
    <row r="566" spans="1:19">
      <c r="A566" s="76" t="s">
        <v>1056</v>
      </c>
      <c r="B566" s="76">
        <v>14.52</v>
      </c>
      <c r="C566" s="76">
        <v>3.68</v>
      </c>
      <c r="D566" s="76">
        <v>0</v>
      </c>
      <c r="E566" s="76">
        <v>18.2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1"/>
  <dimension ref="A1:S566"/>
  <sheetViews>
    <sheetView workbookViewId="0"/>
  </sheetViews>
  <sheetFormatPr defaultRowHeight="10.5"/>
  <cols>
    <col min="1" max="1" width="38.6640625" bestFit="1" customWidth="1"/>
    <col min="2" max="2" width="56.332031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4.83203125" bestFit="1" customWidth="1"/>
    <col min="26" max="26" width="42.6640625" bestFit="1" customWidth="1"/>
    <col min="27" max="27" width="48.1640625" bestFit="1" customWidth="1"/>
  </cols>
  <sheetData>
    <row r="1" spans="1:7">
      <c r="A1" s="72"/>
      <c r="B1" s="76" t="s">
        <v>857</v>
      </c>
      <c r="C1" s="76" t="s">
        <v>858</v>
      </c>
      <c r="D1" s="76" t="s">
        <v>859</v>
      </c>
    </row>
    <row r="2" spans="1:7">
      <c r="A2" s="76" t="s">
        <v>44</v>
      </c>
      <c r="B2" s="76">
        <v>3488.22</v>
      </c>
      <c r="C2" s="76">
        <v>869.1</v>
      </c>
      <c r="D2" s="76">
        <v>882.34</v>
      </c>
    </row>
    <row r="3" spans="1:7">
      <c r="A3" s="76" t="s">
        <v>45</v>
      </c>
      <c r="B3" s="76">
        <v>3488.22</v>
      </c>
      <c r="C3" s="76">
        <v>869.1</v>
      </c>
      <c r="D3" s="76">
        <v>882.34</v>
      </c>
    </row>
    <row r="4" spans="1:7">
      <c r="A4" s="76" t="s">
        <v>46</v>
      </c>
      <c r="B4" s="76">
        <v>8397.07</v>
      </c>
      <c r="C4" s="76">
        <v>2092.16</v>
      </c>
      <c r="D4" s="76">
        <v>2124.02</v>
      </c>
    </row>
    <row r="5" spans="1:7">
      <c r="A5" s="76" t="s">
        <v>47</v>
      </c>
      <c r="B5" s="76">
        <v>8397.07</v>
      </c>
      <c r="C5" s="76">
        <v>2092.16</v>
      </c>
      <c r="D5" s="76">
        <v>2124.02</v>
      </c>
    </row>
    <row r="7" spans="1:7">
      <c r="A7" s="72"/>
      <c r="B7" s="76" t="s">
        <v>860</v>
      </c>
    </row>
    <row r="8" spans="1:7">
      <c r="A8" s="76" t="s">
        <v>48</v>
      </c>
      <c r="B8" s="76">
        <v>4013.59</v>
      </c>
    </row>
    <row r="9" spans="1:7">
      <c r="A9" s="76" t="s">
        <v>49</v>
      </c>
      <c r="B9" s="76">
        <v>3953.39</v>
      </c>
    </row>
    <row r="10" spans="1:7">
      <c r="A10" s="76" t="s">
        <v>861</v>
      </c>
      <c r="B10" s="76">
        <v>60.2</v>
      </c>
    </row>
    <row r="12" spans="1:7">
      <c r="A12" s="72"/>
      <c r="B12" s="76" t="s">
        <v>874</v>
      </c>
      <c r="C12" s="76" t="s">
        <v>875</v>
      </c>
      <c r="D12" s="76" t="s">
        <v>876</v>
      </c>
      <c r="E12" s="76" t="s">
        <v>877</v>
      </c>
      <c r="F12" s="76" t="s">
        <v>878</v>
      </c>
      <c r="G12" s="76" t="s">
        <v>879</v>
      </c>
    </row>
    <row r="13" spans="1:7">
      <c r="A13" s="76" t="s">
        <v>737</v>
      </c>
      <c r="B13" s="76">
        <v>37.61</v>
      </c>
      <c r="C13" s="76">
        <v>685.77</v>
      </c>
      <c r="D13" s="76">
        <v>0</v>
      </c>
      <c r="E13" s="76">
        <v>0</v>
      </c>
      <c r="F13" s="76">
        <v>0</v>
      </c>
      <c r="G13" s="76">
        <v>0</v>
      </c>
    </row>
    <row r="14" spans="1:7">
      <c r="A14" s="76" t="s">
        <v>738</v>
      </c>
      <c r="B14" s="76">
        <v>289.88</v>
      </c>
      <c r="C14" s="76">
        <v>0</v>
      </c>
      <c r="D14" s="76">
        <v>0</v>
      </c>
      <c r="E14" s="76">
        <v>0</v>
      </c>
      <c r="F14" s="76">
        <v>0</v>
      </c>
      <c r="G14" s="76">
        <v>0</v>
      </c>
    </row>
    <row r="15" spans="1:7">
      <c r="A15" s="76" t="s">
        <v>746</v>
      </c>
      <c r="B15" s="76">
        <v>628.65</v>
      </c>
      <c r="C15" s="76">
        <v>0</v>
      </c>
      <c r="D15" s="76">
        <v>0</v>
      </c>
      <c r="E15" s="76">
        <v>0</v>
      </c>
      <c r="F15" s="76">
        <v>0</v>
      </c>
      <c r="G15" s="76">
        <v>0</v>
      </c>
    </row>
    <row r="16" spans="1:7">
      <c r="A16" s="76" t="s">
        <v>747</v>
      </c>
      <c r="B16" s="76">
        <v>37.67</v>
      </c>
      <c r="C16" s="76">
        <v>0</v>
      </c>
      <c r="D16" s="76">
        <v>0</v>
      </c>
      <c r="E16" s="76">
        <v>0</v>
      </c>
      <c r="F16" s="76">
        <v>0</v>
      </c>
      <c r="G16" s="76">
        <v>0</v>
      </c>
    </row>
    <row r="17" spans="1:10">
      <c r="A17" s="76" t="s">
        <v>748</v>
      </c>
      <c r="B17" s="76">
        <v>815.05</v>
      </c>
      <c r="C17" s="76">
        <v>189.47</v>
      </c>
      <c r="D17" s="76">
        <v>0</v>
      </c>
      <c r="E17" s="76">
        <v>0</v>
      </c>
      <c r="F17" s="76">
        <v>0</v>
      </c>
      <c r="G17" s="76">
        <v>0</v>
      </c>
    </row>
    <row r="18" spans="1:10">
      <c r="A18" s="76" t="s">
        <v>749</v>
      </c>
      <c r="B18" s="76">
        <v>0</v>
      </c>
      <c r="C18" s="76">
        <v>0</v>
      </c>
      <c r="D18" s="76">
        <v>0</v>
      </c>
      <c r="E18" s="76">
        <v>0</v>
      </c>
      <c r="F18" s="76">
        <v>0</v>
      </c>
      <c r="G18" s="76">
        <v>0</v>
      </c>
    </row>
    <row r="19" spans="1:10">
      <c r="A19" s="76" t="s">
        <v>750</v>
      </c>
      <c r="B19" s="76">
        <v>249.52</v>
      </c>
      <c r="C19" s="76">
        <v>0</v>
      </c>
      <c r="D19" s="76">
        <v>0</v>
      </c>
      <c r="E19" s="76">
        <v>0</v>
      </c>
      <c r="F19" s="76">
        <v>0</v>
      </c>
      <c r="G19" s="76">
        <v>0</v>
      </c>
    </row>
    <row r="20" spans="1:10">
      <c r="A20" s="76" t="s">
        <v>751</v>
      </c>
      <c r="B20" s="76">
        <v>2.67</v>
      </c>
      <c r="C20" s="76">
        <v>0</v>
      </c>
      <c r="D20" s="76">
        <v>0</v>
      </c>
      <c r="E20" s="76">
        <v>0</v>
      </c>
      <c r="F20" s="76">
        <v>0</v>
      </c>
      <c r="G20" s="76">
        <v>0</v>
      </c>
    </row>
    <row r="21" spans="1:10">
      <c r="A21" s="76" t="s">
        <v>752</v>
      </c>
      <c r="B21" s="76">
        <v>0</v>
      </c>
      <c r="C21" s="76">
        <v>0</v>
      </c>
      <c r="D21" s="76">
        <v>0</v>
      </c>
      <c r="E21" s="76">
        <v>0</v>
      </c>
      <c r="F21" s="76">
        <v>0</v>
      </c>
      <c r="G21" s="76">
        <v>0</v>
      </c>
    </row>
    <row r="22" spans="1:10">
      <c r="A22" s="76" t="s">
        <v>753</v>
      </c>
      <c r="B22" s="76">
        <v>0</v>
      </c>
      <c r="C22" s="76">
        <v>0</v>
      </c>
      <c r="D22" s="76">
        <v>0</v>
      </c>
      <c r="E22" s="76">
        <v>0</v>
      </c>
      <c r="F22" s="76">
        <v>0</v>
      </c>
      <c r="G22" s="76">
        <v>0</v>
      </c>
    </row>
    <row r="23" spans="1:10">
      <c r="A23" s="76" t="s">
        <v>732</v>
      </c>
      <c r="B23" s="76">
        <v>0</v>
      </c>
      <c r="C23" s="76">
        <v>0</v>
      </c>
      <c r="D23" s="76">
        <v>0</v>
      </c>
      <c r="E23" s="76">
        <v>0</v>
      </c>
      <c r="F23" s="76">
        <v>0</v>
      </c>
      <c r="G23" s="76">
        <v>0</v>
      </c>
    </row>
    <row r="24" spans="1:10">
      <c r="A24" s="76" t="s">
        <v>754</v>
      </c>
      <c r="B24" s="76">
        <v>0</v>
      </c>
      <c r="C24" s="76">
        <v>551.91999999999996</v>
      </c>
      <c r="D24" s="76">
        <v>0</v>
      </c>
      <c r="E24" s="76">
        <v>0</v>
      </c>
      <c r="F24" s="76">
        <v>0</v>
      </c>
      <c r="G24" s="76">
        <v>3470.09</v>
      </c>
    </row>
    <row r="25" spans="1:10">
      <c r="A25" s="76" t="s">
        <v>755</v>
      </c>
      <c r="B25" s="76">
        <v>0</v>
      </c>
      <c r="C25" s="76">
        <v>0</v>
      </c>
      <c r="D25" s="76">
        <v>0</v>
      </c>
      <c r="E25" s="76">
        <v>0</v>
      </c>
      <c r="F25" s="76">
        <v>0</v>
      </c>
      <c r="G25" s="76">
        <v>0</v>
      </c>
    </row>
    <row r="26" spans="1:10">
      <c r="A26" s="76" t="s">
        <v>756</v>
      </c>
      <c r="B26" s="76">
        <v>0</v>
      </c>
      <c r="C26" s="76">
        <v>0</v>
      </c>
      <c r="D26" s="76">
        <v>0</v>
      </c>
      <c r="E26" s="76">
        <v>0</v>
      </c>
      <c r="F26" s="76">
        <v>0</v>
      </c>
      <c r="G26" s="76">
        <v>0</v>
      </c>
    </row>
    <row r="27" spans="1:10">
      <c r="A27" s="76"/>
      <c r="B27" s="76"/>
      <c r="C27" s="76"/>
      <c r="D27" s="76"/>
      <c r="E27" s="76"/>
      <c r="F27" s="76"/>
      <c r="G27" s="76"/>
    </row>
    <row r="28" spans="1:10">
      <c r="A28" s="76" t="s">
        <v>757</v>
      </c>
      <c r="B28" s="76">
        <v>2061.06</v>
      </c>
      <c r="C28" s="76">
        <v>1427.16</v>
      </c>
      <c r="D28" s="76">
        <v>0</v>
      </c>
      <c r="E28" s="76">
        <v>0</v>
      </c>
      <c r="F28" s="76">
        <v>0</v>
      </c>
      <c r="G28" s="76">
        <v>3470.09</v>
      </c>
    </row>
    <row r="30" spans="1:10">
      <c r="A30" s="72"/>
      <c r="B30" s="76" t="s">
        <v>860</v>
      </c>
      <c r="C30" s="76" t="s">
        <v>476</v>
      </c>
      <c r="D30" s="76" t="s">
        <v>880</v>
      </c>
      <c r="E30" s="76" t="s">
        <v>881</v>
      </c>
      <c r="F30" s="76" t="s">
        <v>882</v>
      </c>
      <c r="G30" s="76" t="s">
        <v>883</v>
      </c>
      <c r="H30" s="76" t="s">
        <v>884</v>
      </c>
      <c r="I30" s="76" t="s">
        <v>885</v>
      </c>
      <c r="J30" s="76" t="s">
        <v>886</v>
      </c>
    </row>
    <row r="31" spans="1:10">
      <c r="A31" s="76" t="s">
        <v>887</v>
      </c>
      <c r="B31" s="76">
        <v>20.07</v>
      </c>
      <c r="C31" s="76" t="s">
        <v>888</v>
      </c>
      <c r="D31" s="76">
        <v>67.3</v>
      </c>
      <c r="E31" s="76">
        <v>1</v>
      </c>
      <c r="F31" s="76">
        <v>35.770000000000003</v>
      </c>
      <c r="G31" s="76">
        <v>0</v>
      </c>
      <c r="H31" s="76">
        <v>6.46</v>
      </c>
      <c r="I31" s="76"/>
      <c r="J31" s="76">
        <v>0</v>
      </c>
    </row>
    <row r="32" spans="1:10">
      <c r="A32" s="76" t="s">
        <v>889</v>
      </c>
      <c r="B32" s="76">
        <v>150.51</v>
      </c>
      <c r="C32" s="76" t="s">
        <v>888</v>
      </c>
      <c r="D32" s="76">
        <v>504.62</v>
      </c>
      <c r="E32" s="76">
        <v>1</v>
      </c>
      <c r="F32" s="76">
        <v>32.700000000000003</v>
      </c>
      <c r="G32" s="76">
        <v>9.82</v>
      </c>
      <c r="H32" s="76">
        <v>5.38</v>
      </c>
      <c r="I32" s="76"/>
      <c r="J32" s="76">
        <v>0</v>
      </c>
    </row>
    <row r="33" spans="1:10">
      <c r="A33" s="76" t="s">
        <v>890</v>
      </c>
      <c r="B33" s="76">
        <v>20.07</v>
      </c>
      <c r="C33" s="76" t="s">
        <v>888</v>
      </c>
      <c r="D33" s="76">
        <v>67.3</v>
      </c>
      <c r="E33" s="76">
        <v>1</v>
      </c>
      <c r="F33" s="76">
        <v>35.770000000000003</v>
      </c>
      <c r="G33" s="76">
        <v>0</v>
      </c>
      <c r="H33" s="76">
        <v>8.6</v>
      </c>
      <c r="I33" s="76"/>
      <c r="J33" s="76">
        <v>0</v>
      </c>
    </row>
    <row r="34" spans="1:10">
      <c r="A34" s="76" t="s">
        <v>891</v>
      </c>
      <c r="B34" s="76">
        <v>163.06</v>
      </c>
      <c r="C34" s="76" t="s">
        <v>888</v>
      </c>
      <c r="D34" s="76">
        <v>546.70000000000005</v>
      </c>
      <c r="E34" s="76">
        <v>1</v>
      </c>
      <c r="F34" s="76">
        <v>94.02</v>
      </c>
      <c r="G34" s="76">
        <v>14.83</v>
      </c>
      <c r="H34" s="76">
        <v>11.84</v>
      </c>
      <c r="I34" s="76">
        <v>3.08</v>
      </c>
      <c r="J34" s="76">
        <v>15.43</v>
      </c>
    </row>
    <row r="35" spans="1:10">
      <c r="A35" s="76" t="s">
        <v>892</v>
      </c>
      <c r="B35" s="76">
        <v>32.61</v>
      </c>
      <c r="C35" s="76" t="s">
        <v>888</v>
      </c>
      <c r="D35" s="76">
        <v>109.34</v>
      </c>
      <c r="E35" s="76">
        <v>1</v>
      </c>
      <c r="F35" s="76">
        <v>13.29</v>
      </c>
      <c r="G35" s="76">
        <v>0</v>
      </c>
      <c r="H35" s="76">
        <v>9.6999999999999993</v>
      </c>
      <c r="I35" s="76">
        <v>32.61</v>
      </c>
      <c r="J35" s="76">
        <v>10.7631</v>
      </c>
    </row>
    <row r="36" spans="1:10">
      <c r="A36" s="76" t="s">
        <v>893</v>
      </c>
      <c r="B36" s="76">
        <v>80.27</v>
      </c>
      <c r="C36" s="76" t="s">
        <v>888</v>
      </c>
      <c r="D36" s="76">
        <v>269.14</v>
      </c>
      <c r="E36" s="76">
        <v>1</v>
      </c>
      <c r="F36" s="76">
        <v>32.700000000000003</v>
      </c>
      <c r="G36" s="76">
        <v>4.9400000000000004</v>
      </c>
      <c r="H36" s="76">
        <v>14</v>
      </c>
      <c r="I36" s="76">
        <v>1.87</v>
      </c>
      <c r="J36" s="76">
        <v>12.9</v>
      </c>
    </row>
    <row r="37" spans="1:10">
      <c r="A37" s="76" t="s">
        <v>894</v>
      </c>
      <c r="B37" s="76">
        <v>32.61</v>
      </c>
      <c r="C37" s="76" t="s">
        <v>888</v>
      </c>
      <c r="D37" s="76">
        <v>109.34</v>
      </c>
      <c r="E37" s="76">
        <v>1</v>
      </c>
      <c r="F37" s="76">
        <v>13.29</v>
      </c>
      <c r="G37" s="76">
        <v>0</v>
      </c>
      <c r="H37" s="76">
        <v>16.16</v>
      </c>
      <c r="I37" s="76"/>
      <c r="J37" s="76">
        <v>0</v>
      </c>
    </row>
    <row r="38" spans="1:10">
      <c r="A38" s="76" t="s">
        <v>895</v>
      </c>
      <c r="B38" s="76">
        <v>32.61</v>
      </c>
      <c r="C38" s="76" t="s">
        <v>888</v>
      </c>
      <c r="D38" s="76">
        <v>109.34</v>
      </c>
      <c r="E38" s="76">
        <v>1</v>
      </c>
      <c r="F38" s="76">
        <v>13.29</v>
      </c>
      <c r="G38" s="76">
        <v>1.64</v>
      </c>
      <c r="H38" s="76">
        <v>11.84</v>
      </c>
      <c r="I38" s="76">
        <v>21.74</v>
      </c>
      <c r="J38" s="76">
        <v>14.3</v>
      </c>
    </row>
    <row r="39" spans="1:10">
      <c r="A39" s="76" t="s">
        <v>896</v>
      </c>
      <c r="B39" s="76">
        <v>32.61</v>
      </c>
      <c r="C39" s="76" t="s">
        <v>888</v>
      </c>
      <c r="D39" s="76">
        <v>109.34</v>
      </c>
      <c r="E39" s="76">
        <v>1</v>
      </c>
      <c r="F39" s="76">
        <v>13.29</v>
      </c>
      <c r="G39" s="76">
        <v>1.64</v>
      </c>
      <c r="H39" s="76">
        <v>11.84</v>
      </c>
      <c r="I39" s="76">
        <v>21.74</v>
      </c>
      <c r="J39" s="76">
        <v>14.3</v>
      </c>
    </row>
    <row r="40" spans="1:10">
      <c r="A40" s="76" t="s">
        <v>897</v>
      </c>
      <c r="B40" s="76">
        <v>32.61</v>
      </c>
      <c r="C40" s="76" t="s">
        <v>888</v>
      </c>
      <c r="D40" s="76">
        <v>109.34</v>
      </c>
      <c r="E40" s="76">
        <v>1</v>
      </c>
      <c r="F40" s="76">
        <v>13.29</v>
      </c>
      <c r="G40" s="76">
        <v>1.65</v>
      </c>
      <c r="H40" s="76">
        <v>11.84</v>
      </c>
      <c r="I40" s="76">
        <v>21.74</v>
      </c>
      <c r="J40" s="76">
        <v>14.3</v>
      </c>
    </row>
    <row r="41" spans="1:10">
      <c r="A41" s="76" t="s">
        <v>898</v>
      </c>
      <c r="B41" s="76">
        <v>32.61</v>
      </c>
      <c r="C41" s="76" t="s">
        <v>888</v>
      </c>
      <c r="D41" s="76">
        <v>109.33</v>
      </c>
      <c r="E41" s="76">
        <v>1</v>
      </c>
      <c r="F41" s="76">
        <v>13.29</v>
      </c>
      <c r="G41" s="76">
        <v>1.65</v>
      </c>
      <c r="H41" s="76">
        <v>11.84</v>
      </c>
      <c r="I41" s="76">
        <v>21.74</v>
      </c>
      <c r="J41" s="76">
        <v>14.3</v>
      </c>
    </row>
    <row r="42" spans="1:10">
      <c r="A42" s="76" t="s">
        <v>899</v>
      </c>
      <c r="B42" s="76">
        <v>32.61</v>
      </c>
      <c r="C42" s="76" t="s">
        <v>888</v>
      </c>
      <c r="D42" s="76">
        <v>109.33</v>
      </c>
      <c r="E42" s="76">
        <v>1</v>
      </c>
      <c r="F42" s="76">
        <v>13.29</v>
      </c>
      <c r="G42" s="76">
        <v>1.64</v>
      </c>
      <c r="H42" s="76">
        <v>11.84</v>
      </c>
      <c r="I42" s="76">
        <v>21.74</v>
      </c>
      <c r="J42" s="76">
        <v>14.3</v>
      </c>
    </row>
    <row r="43" spans="1:10">
      <c r="A43" s="76" t="s">
        <v>900</v>
      </c>
      <c r="B43" s="76">
        <v>32.61</v>
      </c>
      <c r="C43" s="76" t="s">
        <v>888</v>
      </c>
      <c r="D43" s="76">
        <v>109.33</v>
      </c>
      <c r="E43" s="76">
        <v>1</v>
      </c>
      <c r="F43" s="76">
        <v>13.29</v>
      </c>
      <c r="G43" s="76">
        <v>1.64</v>
      </c>
      <c r="H43" s="76">
        <v>12.9</v>
      </c>
      <c r="I43" s="76">
        <v>2.96</v>
      </c>
      <c r="J43" s="76">
        <v>77.16</v>
      </c>
    </row>
    <row r="44" spans="1:10">
      <c r="A44" s="76" t="s">
        <v>901</v>
      </c>
      <c r="B44" s="76">
        <v>97.83</v>
      </c>
      <c r="C44" s="76" t="s">
        <v>888</v>
      </c>
      <c r="D44" s="76">
        <v>327.99</v>
      </c>
      <c r="E44" s="76">
        <v>1</v>
      </c>
      <c r="F44" s="76">
        <v>39.86</v>
      </c>
      <c r="G44" s="76">
        <v>4.9400000000000004</v>
      </c>
      <c r="H44" s="76">
        <v>6.46</v>
      </c>
      <c r="I44" s="76">
        <v>8.89</v>
      </c>
      <c r="J44" s="76">
        <v>206.12</v>
      </c>
    </row>
    <row r="45" spans="1:10">
      <c r="A45" s="76" t="s">
        <v>902</v>
      </c>
      <c r="B45" s="76">
        <v>15.05</v>
      </c>
      <c r="C45" s="76" t="s">
        <v>731</v>
      </c>
      <c r="D45" s="76">
        <v>50.46</v>
      </c>
      <c r="E45" s="76">
        <v>1</v>
      </c>
      <c r="F45" s="76">
        <v>6.13</v>
      </c>
      <c r="G45" s="76">
        <v>0</v>
      </c>
      <c r="H45" s="76">
        <v>0</v>
      </c>
      <c r="I45" s="76"/>
      <c r="J45" s="76">
        <v>2157.2116999999998</v>
      </c>
    </row>
    <row r="46" spans="1:10">
      <c r="A46" s="76" t="s">
        <v>903</v>
      </c>
      <c r="B46" s="76">
        <v>32.61</v>
      </c>
      <c r="C46" s="76" t="s">
        <v>888</v>
      </c>
      <c r="D46" s="76">
        <v>109.33</v>
      </c>
      <c r="E46" s="76">
        <v>1</v>
      </c>
      <c r="F46" s="76">
        <v>13.29</v>
      </c>
      <c r="G46" s="76">
        <v>1.65</v>
      </c>
      <c r="H46" s="76">
        <v>9.6999999999999993</v>
      </c>
      <c r="I46" s="76">
        <v>2.96</v>
      </c>
      <c r="J46" s="76">
        <v>11.4999</v>
      </c>
    </row>
    <row r="47" spans="1:10">
      <c r="A47" s="76" t="s">
        <v>904</v>
      </c>
      <c r="B47" s="76">
        <v>130.44</v>
      </c>
      <c r="C47" s="76" t="s">
        <v>888</v>
      </c>
      <c r="D47" s="76">
        <v>437.33</v>
      </c>
      <c r="E47" s="76">
        <v>1</v>
      </c>
      <c r="F47" s="76">
        <v>53.14</v>
      </c>
      <c r="G47" s="76">
        <v>6.58</v>
      </c>
      <c r="H47" s="76">
        <v>11.84</v>
      </c>
      <c r="I47" s="76">
        <v>13.04</v>
      </c>
      <c r="J47" s="76">
        <v>12.9</v>
      </c>
    </row>
    <row r="48" spans="1:10">
      <c r="A48" s="76" t="s">
        <v>905</v>
      </c>
      <c r="B48" s="76">
        <v>20.07</v>
      </c>
      <c r="C48" s="76" t="s">
        <v>888</v>
      </c>
      <c r="D48" s="76">
        <v>67.28</v>
      </c>
      <c r="E48" s="76">
        <v>1</v>
      </c>
      <c r="F48" s="76">
        <v>35.770000000000003</v>
      </c>
      <c r="G48" s="76">
        <v>0</v>
      </c>
      <c r="H48" s="76">
        <v>6.46</v>
      </c>
      <c r="I48" s="76"/>
      <c r="J48" s="76">
        <v>0</v>
      </c>
    </row>
    <row r="49" spans="1:10">
      <c r="A49" s="76" t="s">
        <v>906</v>
      </c>
      <c r="B49" s="76">
        <v>12.54</v>
      </c>
      <c r="C49" s="76" t="s">
        <v>888</v>
      </c>
      <c r="D49" s="76">
        <v>42.05</v>
      </c>
      <c r="E49" s="76">
        <v>1</v>
      </c>
      <c r="F49" s="76">
        <v>5.1100000000000003</v>
      </c>
      <c r="G49" s="76">
        <v>0</v>
      </c>
      <c r="H49" s="76">
        <v>8.6</v>
      </c>
      <c r="I49" s="76"/>
      <c r="J49" s="76">
        <v>0</v>
      </c>
    </row>
    <row r="50" spans="1:10">
      <c r="A50" s="76" t="s">
        <v>907</v>
      </c>
      <c r="B50" s="76">
        <v>20.07</v>
      </c>
      <c r="C50" s="76" t="s">
        <v>888</v>
      </c>
      <c r="D50" s="76">
        <v>55.06</v>
      </c>
      <c r="E50" s="76">
        <v>1</v>
      </c>
      <c r="F50" s="76">
        <v>29.27</v>
      </c>
      <c r="G50" s="76">
        <v>0</v>
      </c>
      <c r="H50" s="76">
        <v>6.46</v>
      </c>
      <c r="I50" s="76"/>
      <c r="J50" s="76">
        <v>0</v>
      </c>
    </row>
    <row r="51" spans="1:10">
      <c r="A51" s="76" t="s">
        <v>908</v>
      </c>
      <c r="B51" s="76">
        <v>125.42</v>
      </c>
      <c r="C51" s="76" t="s">
        <v>888</v>
      </c>
      <c r="D51" s="76">
        <v>344.05</v>
      </c>
      <c r="E51" s="76">
        <v>1</v>
      </c>
      <c r="F51" s="76">
        <v>18.39</v>
      </c>
      <c r="G51" s="76">
        <v>2.62</v>
      </c>
      <c r="H51" s="76">
        <v>5.38</v>
      </c>
      <c r="I51" s="76"/>
      <c r="J51" s="76">
        <v>0</v>
      </c>
    </row>
    <row r="52" spans="1:10">
      <c r="A52" s="76" t="s">
        <v>909</v>
      </c>
      <c r="B52" s="76">
        <v>20.07</v>
      </c>
      <c r="C52" s="76" t="s">
        <v>888</v>
      </c>
      <c r="D52" s="76">
        <v>55.07</v>
      </c>
      <c r="E52" s="76">
        <v>1</v>
      </c>
      <c r="F52" s="76">
        <v>29.27</v>
      </c>
      <c r="G52" s="76">
        <v>0</v>
      </c>
      <c r="H52" s="76">
        <v>8.6</v>
      </c>
      <c r="I52" s="76"/>
      <c r="J52" s="76">
        <v>0</v>
      </c>
    </row>
    <row r="53" spans="1:10">
      <c r="A53" s="76" t="s">
        <v>910</v>
      </c>
      <c r="B53" s="76">
        <v>32.61</v>
      </c>
      <c r="C53" s="76" t="s">
        <v>888</v>
      </c>
      <c r="D53" s="76">
        <v>89.46</v>
      </c>
      <c r="E53" s="76">
        <v>1</v>
      </c>
      <c r="F53" s="76">
        <v>33.450000000000003</v>
      </c>
      <c r="G53" s="76">
        <v>1.64</v>
      </c>
      <c r="H53" s="76">
        <v>11.84</v>
      </c>
      <c r="I53" s="76">
        <v>21.74</v>
      </c>
      <c r="J53" s="76">
        <v>14.3</v>
      </c>
    </row>
    <row r="54" spans="1:10">
      <c r="A54" s="76" t="s">
        <v>911</v>
      </c>
      <c r="B54" s="76">
        <v>130.44999999999999</v>
      </c>
      <c r="C54" s="76" t="s">
        <v>888</v>
      </c>
      <c r="D54" s="76">
        <v>357.84</v>
      </c>
      <c r="E54" s="76">
        <v>1</v>
      </c>
      <c r="F54" s="76">
        <v>43.48</v>
      </c>
      <c r="G54" s="76">
        <v>6.58</v>
      </c>
      <c r="H54" s="76">
        <v>11.84</v>
      </c>
      <c r="I54" s="76">
        <v>21.74</v>
      </c>
      <c r="J54" s="76">
        <v>14.3</v>
      </c>
    </row>
    <row r="55" spans="1:10">
      <c r="A55" s="76" t="s">
        <v>912</v>
      </c>
      <c r="B55" s="76">
        <v>105.36</v>
      </c>
      <c r="C55" s="76" t="s">
        <v>888</v>
      </c>
      <c r="D55" s="76">
        <v>289.02</v>
      </c>
      <c r="E55" s="76">
        <v>1</v>
      </c>
      <c r="F55" s="76">
        <v>35.119999999999997</v>
      </c>
      <c r="G55" s="76">
        <v>6.7</v>
      </c>
      <c r="H55" s="76">
        <v>11.84</v>
      </c>
      <c r="I55" s="76">
        <v>23.41</v>
      </c>
      <c r="J55" s="76">
        <v>14.3</v>
      </c>
    </row>
    <row r="56" spans="1:10">
      <c r="A56" s="76" t="s">
        <v>913</v>
      </c>
      <c r="B56" s="76">
        <v>130.44999999999999</v>
      </c>
      <c r="C56" s="76" t="s">
        <v>888</v>
      </c>
      <c r="D56" s="76">
        <v>357.84</v>
      </c>
      <c r="E56" s="76">
        <v>1</v>
      </c>
      <c r="F56" s="76">
        <v>43.48</v>
      </c>
      <c r="G56" s="76">
        <v>6.58</v>
      </c>
      <c r="H56" s="76">
        <v>11.84</v>
      </c>
      <c r="I56" s="76">
        <v>21.74</v>
      </c>
      <c r="J56" s="76">
        <v>14.3</v>
      </c>
    </row>
    <row r="57" spans="1:10">
      <c r="A57" s="76" t="s">
        <v>914</v>
      </c>
      <c r="B57" s="76">
        <v>32.61</v>
      </c>
      <c r="C57" s="76" t="s">
        <v>888</v>
      </c>
      <c r="D57" s="76">
        <v>89.46</v>
      </c>
      <c r="E57" s="76">
        <v>1</v>
      </c>
      <c r="F57" s="76">
        <v>10.87</v>
      </c>
      <c r="G57" s="76">
        <v>1.65</v>
      </c>
      <c r="H57" s="76">
        <v>11.84</v>
      </c>
      <c r="I57" s="76">
        <v>21.74</v>
      </c>
      <c r="J57" s="76">
        <v>14.3</v>
      </c>
    </row>
    <row r="58" spans="1:10">
      <c r="A58" s="76" t="s">
        <v>915</v>
      </c>
      <c r="B58" s="76">
        <v>32.61</v>
      </c>
      <c r="C58" s="76" t="s">
        <v>888</v>
      </c>
      <c r="D58" s="76">
        <v>89.45</v>
      </c>
      <c r="E58" s="76">
        <v>1</v>
      </c>
      <c r="F58" s="76">
        <v>10.87</v>
      </c>
      <c r="G58" s="76">
        <v>1.65</v>
      </c>
      <c r="H58" s="76">
        <v>11.84</v>
      </c>
      <c r="I58" s="76">
        <v>21.74</v>
      </c>
      <c r="J58" s="76">
        <v>14.3</v>
      </c>
    </row>
    <row r="59" spans="1:10">
      <c r="A59" s="76" t="s">
        <v>916</v>
      </c>
      <c r="B59" s="76">
        <v>130.44</v>
      </c>
      <c r="C59" s="76" t="s">
        <v>888</v>
      </c>
      <c r="D59" s="76">
        <v>357.81</v>
      </c>
      <c r="E59" s="76">
        <v>1</v>
      </c>
      <c r="F59" s="76">
        <v>43.48</v>
      </c>
      <c r="G59" s="76">
        <v>6.58</v>
      </c>
      <c r="H59" s="76">
        <v>11.84</v>
      </c>
      <c r="I59" s="76">
        <v>21.74</v>
      </c>
      <c r="J59" s="76">
        <v>14.3</v>
      </c>
    </row>
    <row r="60" spans="1:10">
      <c r="A60" s="76" t="s">
        <v>917</v>
      </c>
      <c r="B60" s="76">
        <v>15.05</v>
      </c>
      <c r="C60" s="76" t="s">
        <v>731</v>
      </c>
      <c r="D60" s="76">
        <v>41.29</v>
      </c>
      <c r="E60" s="76">
        <v>1</v>
      </c>
      <c r="F60" s="76">
        <v>5.0199999999999996</v>
      </c>
      <c r="G60" s="76">
        <v>0</v>
      </c>
      <c r="H60" s="76">
        <v>0</v>
      </c>
      <c r="I60" s="76"/>
      <c r="J60" s="76">
        <v>0</v>
      </c>
    </row>
    <row r="61" spans="1:10">
      <c r="A61" s="76" t="s">
        <v>918</v>
      </c>
      <c r="B61" s="76">
        <v>32.61</v>
      </c>
      <c r="C61" s="76" t="s">
        <v>888</v>
      </c>
      <c r="D61" s="76">
        <v>89.45</v>
      </c>
      <c r="E61" s="76">
        <v>1</v>
      </c>
      <c r="F61" s="76">
        <v>10.87</v>
      </c>
      <c r="G61" s="76">
        <v>1.65</v>
      </c>
      <c r="H61" s="76">
        <v>11.84</v>
      </c>
      <c r="I61" s="76">
        <v>21.74</v>
      </c>
      <c r="J61" s="76">
        <v>14.3</v>
      </c>
    </row>
    <row r="62" spans="1:10">
      <c r="A62" s="76" t="s">
        <v>919</v>
      </c>
      <c r="B62" s="76">
        <v>130.44</v>
      </c>
      <c r="C62" s="76" t="s">
        <v>888</v>
      </c>
      <c r="D62" s="76">
        <v>357.81</v>
      </c>
      <c r="E62" s="76">
        <v>1</v>
      </c>
      <c r="F62" s="76">
        <v>43.48</v>
      </c>
      <c r="G62" s="76">
        <v>6.58</v>
      </c>
      <c r="H62" s="76">
        <v>11.84</v>
      </c>
      <c r="I62" s="76">
        <v>21.74</v>
      </c>
      <c r="J62" s="76">
        <v>14.3</v>
      </c>
    </row>
    <row r="63" spans="1:10">
      <c r="A63" s="76" t="s">
        <v>920</v>
      </c>
      <c r="B63" s="76">
        <v>32.61</v>
      </c>
      <c r="C63" s="76" t="s">
        <v>888</v>
      </c>
      <c r="D63" s="76">
        <v>89.45</v>
      </c>
      <c r="E63" s="76">
        <v>1</v>
      </c>
      <c r="F63" s="76">
        <v>10.87</v>
      </c>
      <c r="G63" s="76">
        <v>1.64</v>
      </c>
      <c r="H63" s="76">
        <v>11.84</v>
      </c>
      <c r="I63" s="76">
        <v>21.74</v>
      </c>
      <c r="J63" s="76">
        <v>14.3</v>
      </c>
    </row>
    <row r="64" spans="1:10">
      <c r="A64" s="76" t="s">
        <v>921</v>
      </c>
      <c r="B64" s="76">
        <v>12.54</v>
      </c>
      <c r="C64" s="76" t="s">
        <v>888</v>
      </c>
      <c r="D64" s="76">
        <v>34.409999999999997</v>
      </c>
      <c r="E64" s="76">
        <v>1</v>
      </c>
      <c r="F64" s="76">
        <v>4.18</v>
      </c>
      <c r="G64" s="76">
        <v>0</v>
      </c>
      <c r="H64" s="76">
        <v>11.8</v>
      </c>
      <c r="I64" s="76"/>
      <c r="J64" s="76">
        <v>0</v>
      </c>
    </row>
    <row r="65" spans="1:10">
      <c r="A65" s="76" t="s">
        <v>922</v>
      </c>
      <c r="B65" s="76">
        <v>20.07</v>
      </c>
      <c r="C65" s="76" t="s">
        <v>888</v>
      </c>
      <c r="D65" s="76">
        <v>55.05</v>
      </c>
      <c r="E65" s="76">
        <v>1</v>
      </c>
      <c r="F65" s="76">
        <v>29.26</v>
      </c>
      <c r="G65" s="76">
        <v>0</v>
      </c>
      <c r="H65" s="76">
        <v>6.46</v>
      </c>
      <c r="I65" s="76"/>
      <c r="J65" s="76">
        <v>0</v>
      </c>
    </row>
    <row r="66" spans="1:10">
      <c r="A66" s="76" t="s">
        <v>923</v>
      </c>
      <c r="B66" s="76">
        <v>20.07</v>
      </c>
      <c r="C66" s="76" t="s">
        <v>888</v>
      </c>
      <c r="D66" s="76">
        <v>55.06</v>
      </c>
      <c r="E66" s="76">
        <v>1</v>
      </c>
      <c r="F66" s="76">
        <v>29.27</v>
      </c>
      <c r="G66" s="76">
        <v>0</v>
      </c>
      <c r="H66" s="76">
        <v>6.46</v>
      </c>
      <c r="I66" s="76"/>
      <c r="J66" s="76">
        <v>0</v>
      </c>
    </row>
    <row r="67" spans="1:10">
      <c r="A67" s="76" t="s">
        <v>924</v>
      </c>
      <c r="B67" s="76">
        <v>125.42</v>
      </c>
      <c r="C67" s="76" t="s">
        <v>888</v>
      </c>
      <c r="D67" s="76">
        <v>344.05</v>
      </c>
      <c r="E67" s="76">
        <v>1</v>
      </c>
      <c r="F67" s="76">
        <v>18.39</v>
      </c>
      <c r="G67" s="76">
        <v>2.62</v>
      </c>
      <c r="H67" s="76">
        <v>5.38</v>
      </c>
      <c r="I67" s="76"/>
      <c r="J67" s="76">
        <v>0</v>
      </c>
    </row>
    <row r="68" spans="1:10">
      <c r="A68" s="76" t="s">
        <v>925</v>
      </c>
      <c r="B68" s="76">
        <v>20.07</v>
      </c>
      <c r="C68" s="76" t="s">
        <v>888</v>
      </c>
      <c r="D68" s="76">
        <v>55.07</v>
      </c>
      <c r="E68" s="76">
        <v>1</v>
      </c>
      <c r="F68" s="76">
        <v>29.27</v>
      </c>
      <c r="G68" s="76">
        <v>0</v>
      </c>
      <c r="H68" s="76">
        <v>8.6</v>
      </c>
      <c r="I68" s="76"/>
      <c r="J68" s="76">
        <v>0</v>
      </c>
    </row>
    <row r="69" spans="1:10">
      <c r="A69" s="76" t="s">
        <v>926</v>
      </c>
      <c r="B69" s="76">
        <v>32.61</v>
      </c>
      <c r="C69" s="76" t="s">
        <v>888</v>
      </c>
      <c r="D69" s="76">
        <v>89.46</v>
      </c>
      <c r="E69" s="76">
        <v>1</v>
      </c>
      <c r="F69" s="76">
        <v>33.450000000000003</v>
      </c>
      <c r="G69" s="76">
        <v>1.64</v>
      </c>
      <c r="H69" s="76">
        <v>11.84</v>
      </c>
      <c r="I69" s="76">
        <v>21.74</v>
      </c>
      <c r="J69" s="76">
        <v>14.3</v>
      </c>
    </row>
    <row r="70" spans="1:10">
      <c r="A70" s="76" t="s">
        <v>927</v>
      </c>
      <c r="B70" s="76">
        <v>130.44999999999999</v>
      </c>
      <c r="C70" s="76" t="s">
        <v>888</v>
      </c>
      <c r="D70" s="76">
        <v>357.84</v>
      </c>
      <c r="E70" s="76">
        <v>1</v>
      </c>
      <c r="F70" s="76">
        <v>43.48</v>
      </c>
      <c r="G70" s="76">
        <v>6.58</v>
      </c>
      <c r="H70" s="76">
        <v>11.84</v>
      </c>
      <c r="I70" s="76">
        <v>21.74</v>
      </c>
      <c r="J70" s="76">
        <v>14.3</v>
      </c>
    </row>
    <row r="71" spans="1:10">
      <c r="A71" s="76" t="s">
        <v>928</v>
      </c>
      <c r="B71" s="76">
        <v>105.36</v>
      </c>
      <c r="C71" s="76" t="s">
        <v>888</v>
      </c>
      <c r="D71" s="76">
        <v>289.02</v>
      </c>
      <c r="E71" s="76">
        <v>1</v>
      </c>
      <c r="F71" s="76">
        <v>35.119999999999997</v>
      </c>
      <c r="G71" s="76">
        <v>6.7</v>
      </c>
      <c r="H71" s="76">
        <v>11.84</v>
      </c>
      <c r="I71" s="76">
        <v>23.41</v>
      </c>
      <c r="J71" s="76">
        <v>14.3</v>
      </c>
    </row>
    <row r="72" spans="1:10">
      <c r="A72" s="76" t="s">
        <v>929</v>
      </c>
      <c r="B72" s="76">
        <v>130.44999999999999</v>
      </c>
      <c r="C72" s="76" t="s">
        <v>888</v>
      </c>
      <c r="D72" s="76">
        <v>357.84</v>
      </c>
      <c r="E72" s="76">
        <v>1</v>
      </c>
      <c r="F72" s="76">
        <v>43.48</v>
      </c>
      <c r="G72" s="76">
        <v>6.58</v>
      </c>
      <c r="H72" s="76">
        <v>11.84</v>
      </c>
      <c r="I72" s="76">
        <v>21.74</v>
      </c>
      <c r="J72" s="76">
        <v>14.3</v>
      </c>
    </row>
    <row r="73" spans="1:10">
      <c r="A73" s="76" t="s">
        <v>930</v>
      </c>
      <c r="B73" s="76">
        <v>32.61</v>
      </c>
      <c r="C73" s="76" t="s">
        <v>888</v>
      </c>
      <c r="D73" s="76">
        <v>89.46</v>
      </c>
      <c r="E73" s="76">
        <v>1</v>
      </c>
      <c r="F73" s="76">
        <v>10.87</v>
      </c>
      <c r="G73" s="76">
        <v>1.65</v>
      </c>
      <c r="H73" s="76">
        <v>11.84</v>
      </c>
      <c r="I73" s="76">
        <v>21.74</v>
      </c>
      <c r="J73" s="76">
        <v>14.3</v>
      </c>
    </row>
    <row r="74" spans="1:10">
      <c r="A74" s="76" t="s">
        <v>931</v>
      </c>
      <c r="B74" s="76">
        <v>32.61</v>
      </c>
      <c r="C74" s="76" t="s">
        <v>888</v>
      </c>
      <c r="D74" s="76">
        <v>89.45</v>
      </c>
      <c r="E74" s="76">
        <v>1</v>
      </c>
      <c r="F74" s="76">
        <v>10.87</v>
      </c>
      <c r="G74" s="76">
        <v>1.65</v>
      </c>
      <c r="H74" s="76">
        <v>11.84</v>
      </c>
      <c r="I74" s="76">
        <v>21.74</v>
      </c>
      <c r="J74" s="76">
        <v>14.3</v>
      </c>
    </row>
    <row r="75" spans="1:10">
      <c r="A75" s="76" t="s">
        <v>932</v>
      </c>
      <c r="B75" s="76">
        <v>130.44</v>
      </c>
      <c r="C75" s="76" t="s">
        <v>888</v>
      </c>
      <c r="D75" s="76">
        <v>357.81</v>
      </c>
      <c r="E75" s="76">
        <v>1</v>
      </c>
      <c r="F75" s="76">
        <v>43.48</v>
      </c>
      <c r="G75" s="76">
        <v>6.58</v>
      </c>
      <c r="H75" s="76">
        <v>11.84</v>
      </c>
      <c r="I75" s="76">
        <v>21.74</v>
      </c>
      <c r="J75" s="76">
        <v>14.3</v>
      </c>
    </row>
    <row r="76" spans="1:10">
      <c r="A76" s="76" t="s">
        <v>933</v>
      </c>
      <c r="B76" s="76">
        <v>15.05</v>
      </c>
      <c r="C76" s="76" t="s">
        <v>731</v>
      </c>
      <c r="D76" s="76">
        <v>41.29</v>
      </c>
      <c r="E76" s="76">
        <v>1</v>
      </c>
      <c r="F76" s="76">
        <v>5.0199999999999996</v>
      </c>
      <c r="G76" s="76">
        <v>0</v>
      </c>
      <c r="H76" s="76">
        <v>0</v>
      </c>
      <c r="I76" s="76"/>
      <c r="J76" s="76">
        <v>0</v>
      </c>
    </row>
    <row r="77" spans="1:10">
      <c r="A77" s="76" t="s">
        <v>934</v>
      </c>
      <c r="B77" s="76">
        <v>32.61</v>
      </c>
      <c r="C77" s="76" t="s">
        <v>888</v>
      </c>
      <c r="D77" s="76">
        <v>89.45</v>
      </c>
      <c r="E77" s="76">
        <v>1</v>
      </c>
      <c r="F77" s="76">
        <v>10.87</v>
      </c>
      <c r="G77" s="76">
        <v>1.65</v>
      </c>
      <c r="H77" s="76">
        <v>11.84</v>
      </c>
      <c r="I77" s="76">
        <v>21.74</v>
      </c>
      <c r="J77" s="76">
        <v>14.3</v>
      </c>
    </row>
    <row r="78" spans="1:10">
      <c r="A78" s="76" t="s">
        <v>935</v>
      </c>
      <c r="B78" s="76">
        <v>130.44</v>
      </c>
      <c r="C78" s="76" t="s">
        <v>888</v>
      </c>
      <c r="D78" s="76">
        <v>357.81</v>
      </c>
      <c r="E78" s="76">
        <v>1</v>
      </c>
      <c r="F78" s="76">
        <v>43.48</v>
      </c>
      <c r="G78" s="76">
        <v>6.58</v>
      </c>
      <c r="H78" s="76">
        <v>11.84</v>
      </c>
      <c r="I78" s="76">
        <v>21.74</v>
      </c>
      <c r="J78" s="76">
        <v>14.3</v>
      </c>
    </row>
    <row r="79" spans="1:10">
      <c r="A79" s="76" t="s">
        <v>936</v>
      </c>
      <c r="B79" s="76">
        <v>32.61</v>
      </c>
      <c r="C79" s="76" t="s">
        <v>888</v>
      </c>
      <c r="D79" s="76">
        <v>89.45</v>
      </c>
      <c r="E79" s="76">
        <v>1</v>
      </c>
      <c r="F79" s="76">
        <v>10.87</v>
      </c>
      <c r="G79" s="76">
        <v>1.64</v>
      </c>
      <c r="H79" s="76">
        <v>11.84</v>
      </c>
      <c r="I79" s="76">
        <v>21.74</v>
      </c>
      <c r="J79" s="76">
        <v>14.3</v>
      </c>
    </row>
    <row r="80" spans="1:10">
      <c r="A80" s="76" t="s">
        <v>937</v>
      </c>
      <c r="B80" s="76">
        <v>12.54</v>
      </c>
      <c r="C80" s="76" t="s">
        <v>888</v>
      </c>
      <c r="D80" s="76">
        <v>34.409999999999997</v>
      </c>
      <c r="E80" s="76">
        <v>1</v>
      </c>
      <c r="F80" s="76">
        <v>4.18</v>
      </c>
      <c r="G80" s="76">
        <v>0</v>
      </c>
      <c r="H80" s="76">
        <v>8.6</v>
      </c>
      <c r="I80" s="76"/>
      <c r="J80" s="76">
        <v>0</v>
      </c>
    </row>
    <row r="81" spans="1:10">
      <c r="A81" s="76" t="s">
        <v>938</v>
      </c>
      <c r="B81" s="76">
        <v>20.07</v>
      </c>
      <c r="C81" s="76" t="s">
        <v>888</v>
      </c>
      <c r="D81" s="76">
        <v>55.05</v>
      </c>
      <c r="E81" s="76">
        <v>1</v>
      </c>
      <c r="F81" s="76">
        <v>29.26</v>
      </c>
      <c r="G81" s="76">
        <v>0</v>
      </c>
      <c r="H81" s="76">
        <v>6.46</v>
      </c>
      <c r="I81" s="76"/>
      <c r="J81" s="76">
        <v>0</v>
      </c>
    </row>
    <row r="82" spans="1:10">
      <c r="A82" s="76" t="s">
        <v>939</v>
      </c>
      <c r="B82" s="76">
        <v>20.07</v>
      </c>
      <c r="C82" s="76" t="s">
        <v>888</v>
      </c>
      <c r="D82" s="76">
        <v>55.06</v>
      </c>
      <c r="E82" s="76">
        <v>1</v>
      </c>
      <c r="F82" s="76">
        <v>29.27</v>
      </c>
      <c r="G82" s="76">
        <v>0</v>
      </c>
      <c r="H82" s="76">
        <v>6.46</v>
      </c>
      <c r="I82" s="76"/>
      <c r="J82" s="76">
        <v>0</v>
      </c>
    </row>
    <row r="83" spans="1:10">
      <c r="A83" s="76" t="s">
        <v>940</v>
      </c>
      <c r="B83" s="76">
        <v>125.42</v>
      </c>
      <c r="C83" s="76" t="s">
        <v>888</v>
      </c>
      <c r="D83" s="76">
        <v>344.05</v>
      </c>
      <c r="E83" s="76">
        <v>1</v>
      </c>
      <c r="F83" s="76">
        <v>18.39</v>
      </c>
      <c r="G83" s="76">
        <v>2.62</v>
      </c>
      <c r="H83" s="76">
        <v>5.38</v>
      </c>
      <c r="I83" s="76"/>
      <c r="J83" s="76">
        <v>0</v>
      </c>
    </row>
    <row r="84" spans="1:10">
      <c r="A84" s="76" t="s">
        <v>941</v>
      </c>
      <c r="B84" s="76">
        <v>20.07</v>
      </c>
      <c r="C84" s="76" t="s">
        <v>888</v>
      </c>
      <c r="D84" s="76">
        <v>55.07</v>
      </c>
      <c r="E84" s="76">
        <v>1</v>
      </c>
      <c r="F84" s="76">
        <v>29.27</v>
      </c>
      <c r="G84" s="76">
        <v>0</v>
      </c>
      <c r="H84" s="76">
        <v>8.6</v>
      </c>
      <c r="I84" s="76"/>
      <c r="J84" s="76">
        <v>0</v>
      </c>
    </row>
    <row r="85" spans="1:10">
      <c r="A85" s="76" t="s">
        <v>942</v>
      </c>
      <c r="B85" s="76">
        <v>32.61</v>
      </c>
      <c r="C85" s="76" t="s">
        <v>888</v>
      </c>
      <c r="D85" s="76">
        <v>89.46</v>
      </c>
      <c r="E85" s="76">
        <v>1</v>
      </c>
      <c r="F85" s="76">
        <v>33.450000000000003</v>
      </c>
      <c r="G85" s="76">
        <v>1.64</v>
      </c>
      <c r="H85" s="76">
        <v>11.84</v>
      </c>
      <c r="I85" s="76">
        <v>21.74</v>
      </c>
      <c r="J85" s="76">
        <v>14.3</v>
      </c>
    </row>
    <row r="86" spans="1:10">
      <c r="A86" s="76" t="s">
        <v>943</v>
      </c>
      <c r="B86" s="76">
        <v>130.44999999999999</v>
      </c>
      <c r="C86" s="76" t="s">
        <v>888</v>
      </c>
      <c r="D86" s="76">
        <v>357.84</v>
      </c>
      <c r="E86" s="76">
        <v>1</v>
      </c>
      <c r="F86" s="76">
        <v>43.48</v>
      </c>
      <c r="G86" s="76">
        <v>6.58</v>
      </c>
      <c r="H86" s="76">
        <v>11.84</v>
      </c>
      <c r="I86" s="76">
        <v>21.74</v>
      </c>
      <c r="J86" s="76">
        <v>14.3</v>
      </c>
    </row>
    <row r="87" spans="1:10">
      <c r="A87" s="76" t="s">
        <v>944</v>
      </c>
      <c r="B87" s="76">
        <v>105.36</v>
      </c>
      <c r="C87" s="76" t="s">
        <v>888</v>
      </c>
      <c r="D87" s="76">
        <v>289.02</v>
      </c>
      <c r="E87" s="76">
        <v>1</v>
      </c>
      <c r="F87" s="76">
        <v>35.119999999999997</v>
      </c>
      <c r="G87" s="76">
        <v>6.7</v>
      </c>
      <c r="H87" s="76">
        <v>11.84</v>
      </c>
      <c r="I87" s="76">
        <v>23.41</v>
      </c>
      <c r="J87" s="76">
        <v>14.3</v>
      </c>
    </row>
    <row r="88" spans="1:10">
      <c r="A88" s="76" t="s">
        <v>945</v>
      </c>
      <c r="B88" s="76">
        <v>130.44999999999999</v>
      </c>
      <c r="C88" s="76" t="s">
        <v>888</v>
      </c>
      <c r="D88" s="76">
        <v>357.84</v>
      </c>
      <c r="E88" s="76">
        <v>1</v>
      </c>
      <c r="F88" s="76">
        <v>43.48</v>
      </c>
      <c r="G88" s="76">
        <v>6.58</v>
      </c>
      <c r="H88" s="76">
        <v>11.84</v>
      </c>
      <c r="I88" s="76">
        <v>21.74</v>
      </c>
      <c r="J88" s="76">
        <v>14.3</v>
      </c>
    </row>
    <row r="89" spans="1:10">
      <c r="A89" s="76" t="s">
        <v>946</v>
      </c>
      <c r="B89" s="76">
        <v>32.61</v>
      </c>
      <c r="C89" s="76" t="s">
        <v>888</v>
      </c>
      <c r="D89" s="76">
        <v>89.46</v>
      </c>
      <c r="E89" s="76">
        <v>1</v>
      </c>
      <c r="F89" s="76">
        <v>10.87</v>
      </c>
      <c r="G89" s="76">
        <v>1.65</v>
      </c>
      <c r="H89" s="76">
        <v>11.84</v>
      </c>
      <c r="I89" s="76">
        <v>21.74</v>
      </c>
      <c r="J89" s="76">
        <v>14.3</v>
      </c>
    </row>
    <row r="90" spans="1:10">
      <c r="A90" s="76" t="s">
        <v>947</v>
      </c>
      <c r="B90" s="76">
        <v>32.61</v>
      </c>
      <c r="C90" s="76" t="s">
        <v>888</v>
      </c>
      <c r="D90" s="76">
        <v>89.45</v>
      </c>
      <c r="E90" s="76">
        <v>1</v>
      </c>
      <c r="F90" s="76">
        <v>10.87</v>
      </c>
      <c r="G90" s="76">
        <v>1.65</v>
      </c>
      <c r="H90" s="76">
        <v>11.84</v>
      </c>
      <c r="I90" s="76">
        <v>21.74</v>
      </c>
      <c r="J90" s="76">
        <v>14.3</v>
      </c>
    </row>
    <row r="91" spans="1:10">
      <c r="A91" s="76" t="s">
        <v>948</v>
      </c>
      <c r="B91" s="76">
        <v>130.44</v>
      </c>
      <c r="C91" s="76" t="s">
        <v>888</v>
      </c>
      <c r="D91" s="76">
        <v>357.81</v>
      </c>
      <c r="E91" s="76">
        <v>1</v>
      </c>
      <c r="F91" s="76">
        <v>43.48</v>
      </c>
      <c r="G91" s="76">
        <v>6.58</v>
      </c>
      <c r="H91" s="76">
        <v>11.84</v>
      </c>
      <c r="I91" s="76">
        <v>21.74</v>
      </c>
      <c r="J91" s="76">
        <v>14.3</v>
      </c>
    </row>
    <row r="92" spans="1:10">
      <c r="A92" s="76" t="s">
        <v>949</v>
      </c>
      <c r="B92" s="76">
        <v>15.05</v>
      </c>
      <c r="C92" s="76" t="s">
        <v>731</v>
      </c>
      <c r="D92" s="76">
        <v>41.29</v>
      </c>
      <c r="E92" s="76">
        <v>1</v>
      </c>
      <c r="F92" s="76">
        <v>5.0199999999999996</v>
      </c>
      <c r="G92" s="76">
        <v>0</v>
      </c>
      <c r="H92" s="76">
        <v>0</v>
      </c>
      <c r="I92" s="76"/>
      <c r="J92" s="76">
        <v>0</v>
      </c>
    </row>
    <row r="93" spans="1:10">
      <c r="A93" s="76" t="s">
        <v>950</v>
      </c>
      <c r="B93" s="76">
        <v>32.61</v>
      </c>
      <c r="C93" s="76" t="s">
        <v>888</v>
      </c>
      <c r="D93" s="76">
        <v>89.45</v>
      </c>
      <c r="E93" s="76">
        <v>1</v>
      </c>
      <c r="F93" s="76">
        <v>10.87</v>
      </c>
      <c r="G93" s="76">
        <v>1.65</v>
      </c>
      <c r="H93" s="76">
        <v>11.84</v>
      </c>
      <c r="I93" s="76">
        <v>21.74</v>
      </c>
      <c r="J93" s="76">
        <v>14.3</v>
      </c>
    </row>
    <row r="94" spans="1:10">
      <c r="A94" s="76" t="s">
        <v>951</v>
      </c>
      <c r="B94" s="76">
        <v>130.44</v>
      </c>
      <c r="C94" s="76" t="s">
        <v>888</v>
      </c>
      <c r="D94" s="76">
        <v>357.81</v>
      </c>
      <c r="E94" s="76">
        <v>1</v>
      </c>
      <c r="F94" s="76">
        <v>43.48</v>
      </c>
      <c r="G94" s="76">
        <v>6.58</v>
      </c>
      <c r="H94" s="76">
        <v>11.84</v>
      </c>
      <c r="I94" s="76">
        <v>21.74</v>
      </c>
      <c r="J94" s="76">
        <v>14.3</v>
      </c>
    </row>
    <row r="95" spans="1:10">
      <c r="A95" s="76" t="s">
        <v>952</v>
      </c>
      <c r="B95" s="76">
        <v>32.61</v>
      </c>
      <c r="C95" s="76" t="s">
        <v>888</v>
      </c>
      <c r="D95" s="76">
        <v>89.45</v>
      </c>
      <c r="E95" s="76">
        <v>1</v>
      </c>
      <c r="F95" s="76">
        <v>10.87</v>
      </c>
      <c r="G95" s="76">
        <v>1.64</v>
      </c>
      <c r="H95" s="76">
        <v>11.84</v>
      </c>
      <c r="I95" s="76">
        <v>21.74</v>
      </c>
      <c r="J95" s="76">
        <v>14.3</v>
      </c>
    </row>
    <row r="96" spans="1:10">
      <c r="A96" s="76" t="s">
        <v>953</v>
      </c>
      <c r="B96" s="76">
        <v>12.54</v>
      </c>
      <c r="C96" s="76" t="s">
        <v>888</v>
      </c>
      <c r="D96" s="76">
        <v>34.409999999999997</v>
      </c>
      <c r="E96" s="76">
        <v>1</v>
      </c>
      <c r="F96" s="76">
        <v>4.18</v>
      </c>
      <c r="G96" s="76">
        <v>0</v>
      </c>
      <c r="H96" s="76">
        <v>8.6</v>
      </c>
      <c r="I96" s="76"/>
      <c r="J96" s="76">
        <v>0</v>
      </c>
    </row>
    <row r="97" spans="1:10">
      <c r="A97" s="76" t="s">
        <v>954</v>
      </c>
      <c r="B97" s="76">
        <v>20.07</v>
      </c>
      <c r="C97" s="76" t="s">
        <v>888</v>
      </c>
      <c r="D97" s="76">
        <v>55.05</v>
      </c>
      <c r="E97" s="76">
        <v>1</v>
      </c>
      <c r="F97" s="76">
        <v>29.26</v>
      </c>
      <c r="G97" s="76">
        <v>0</v>
      </c>
      <c r="H97" s="76">
        <v>6.46</v>
      </c>
      <c r="I97" s="76"/>
      <c r="J97" s="76">
        <v>0</v>
      </c>
    </row>
    <row r="98" spans="1:10">
      <c r="A98" s="76" t="s">
        <v>616</v>
      </c>
      <c r="B98" s="76">
        <v>4013.59</v>
      </c>
      <c r="C98" s="76"/>
      <c r="D98" s="76">
        <v>11621.74</v>
      </c>
      <c r="E98" s="76"/>
      <c r="F98" s="76">
        <v>1694.58</v>
      </c>
      <c r="G98" s="76">
        <v>184.21</v>
      </c>
      <c r="H98" s="76">
        <v>10.425000000000001</v>
      </c>
      <c r="I98" s="76">
        <v>15.71</v>
      </c>
      <c r="J98" s="76">
        <v>24.251899999999999</v>
      </c>
    </row>
    <row r="99" spans="1:10">
      <c r="A99" s="76" t="s">
        <v>955</v>
      </c>
      <c r="B99" s="76">
        <v>3953.39</v>
      </c>
      <c r="C99" s="76"/>
      <c r="D99" s="76">
        <v>11447.42</v>
      </c>
      <c r="E99" s="76"/>
      <c r="F99" s="76">
        <v>1673.4</v>
      </c>
      <c r="G99" s="76">
        <v>184.21</v>
      </c>
      <c r="H99" s="76">
        <v>10.5838</v>
      </c>
      <c r="I99" s="76">
        <v>15.47</v>
      </c>
      <c r="J99" s="76">
        <v>16.408799999999999</v>
      </c>
    </row>
    <row r="100" spans="1:10">
      <c r="A100" s="76" t="s">
        <v>956</v>
      </c>
      <c r="B100" s="76">
        <v>60.2</v>
      </c>
      <c r="C100" s="76"/>
      <c r="D100" s="76">
        <v>174.32</v>
      </c>
      <c r="E100" s="76"/>
      <c r="F100" s="76">
        <v>21.18</v>
      </c>
      <c r="G100" s="76">
        <v>0</v>
      </c>
      <c r="H100" s="76">
        <v>0</v>
      </c>
      <c r="I100" s="76"/>
      <c r="J100" s="76">
        <v>539.30290000000002</v>
      </c>
    </row>
    <row r="102" spans="1:10">
      <c r="A102" s="72"/>
      <c r="B102" s="76" t="s">
        <v>716</v>
      </c>
      <c r="C102" s="76" t="s">
        <v>50</v>
      </c>
      <c r="D102" s="76" t="s">
        <v>862</v>
      </c>
      <c r="E102" s="76" t="s">
        <v>863</v>
      </c>
      <c r="F102" s="76" t="s">
        <v>864</v>
      </c>
      <c r="G102" s="76" t="s">
        <v>865</v>
      </c>
      <c r="H102" s="76" t="s">
        <v>866</v>
      </c>
      <c r="I102" s="76" t="s">
        <v>51</v>
      </c>
    </row>
    <row r="103" spans="1:10">
      <c r="A103" s="76" t="s">
        <v>52</v>
      </c>
      <c r="B103" s="76" t="s">
        <v>666</v>
      </c>
      <c r="C103" s="76">
        <v>0.3</v>
      </c>
      <c r="D103" s="76">
        <v>0.36399999999999999</v>
      </c>
      <c r="E103" s="76">
        <v>0.38</v>
      </c>
      <c r="F103" s="76">
        <v>27.59</v>
      </c>
      <c r="G103" s="76">
        <v>90</v>
      </c>
      <c r="H103" s="76">
        <v>90</v>
      </c>
      <c r="I103" s="76" t="s">
        <v>53</v>
      </c>
    </row>
    <row r="104" spans="1:10">
      <c r="A104" s="76" t="s">
        <v>54</v>
      </c>
      <c r="B104" s="76" t="s">
        <v>666</v>
      </c>
      <c r="C104" s="76">
        <v>0.3</v>
      </c>
      <c r="D104" s="76">
        <v>0.36399999999999999</v>
      </c>
      <c r="E104" s="76">
        <v>0.38</v>
      </c>
      <c r="F104" s="76">
        <v>8.18</v>
      </c>
      <c r="G104" s="76">
        <v>0</v>
      </c>
      <c r="H104" s="76">
        <v>90</v>
      </c>
      <c r="I104" s="76" t="s">
        <v>55</v>
      </c>
    </row>
    <row r="105" spans="1:10">
      <c r="A105" s="76" t="s">
        <v>56</v>
      </c>
      <c r="B105" s="76" t="s">
        <v>817</v>
      </c>
      <c r="C105" s="76">
        <v>0.3</v>
      </c>
      <c r="D105" s="76">
        <v>1.8620000000000001</v>
      </c>
      <c r="E105" s="76">
        <v>3.4</v>
      </c>
      <c r="F105" s="76">
        <v>20.07</v>
      </c>
      <c r="G105" s="76">
        <v>90</v>
      </c>
      <c r="H105" s="76">
        <v>180</v>
      </c>
      <c r="I105" s="76"/>
    </row>
    <row r="106" spans="1:10">
      <c r="A106" s="76" t="s">
        <v>57</v>
      </c>
      <c r="B106" s="76" t="s">
        <v>666</v>
      </c>
      <c r="C106" s="76">
        <v>0.3</v>
      </c>
      <c r="D106" s="76">
        <v>0.36399999999999999</v>
      </c>
      <c r="E106" s="76">
        <v>0.38</v>
      </c>
      <c r="F106" s="76">
        <v>6.13</v>
      </c>
      <c r="G106" s="76">
        <v>90</v>
      </c>
      <c r="H106" s="76">
        <v>90</v>
      </c>
      <c r="I106" s="76" t="s">
        <v>53</v>
      </c>
    </row>
    <row r="107" spans="1:10">
      <c r="A107" s="76" t="s">
        <v>58</v>
      </c>
      <c r="B107" s="76" t="s">
        <v>666</v>
      </c>
      <c r="C107" s="76">
        <v>0.3</v>
      </c>
      <c r="D107" s="76">
        <v>0.36399999999999999</v>
      </c>
      <c r="E107" s="76">
        <v>0.38</v>
      </c>
      <c r="F107" s="76">
        <v>10.220000000000001</v>
      </c>
      <c r="G107" s="76">
        <v>0</v>
      </c>
      <c r="H107" s="76">
        <v>90</v>
      </c>
      <c r="I107" s="76" t="s">
        <v>55</v>
      </c>
    </row>
    <row r="108" spans="1:10">
      <c r="A108" s="76" t="s">
        <v>59</v>
      </c>
      <c r="B108" s="76" t="s">
        <v>666</v>
      </c>
      <c r="C108" s="76">
        <v>0.3</v>
      </c>
      <c r="D108" s="76">
        <v>0.36399999999999999</v>
      </c>
      <c r="E108" s="76">
        <v>0.38</v>
      </c>
      <c r="F108" s="76">
        <v>6.13</v>
      </c>
      <c r="G108" s="76">
        <v>270</v>
      </c>
      <c r="H108" s="76">
        <v>90</v>
      </c>
      <c r="I108" s="76" t="s">
        <v>60</v>
      </c>
    </row>
    <row r="109" spans="1:10">
      <c r="A109" s="76" t="s">
        <v>61</v>
      </c>
      <c r="B109" s="76" t="s">
        <v>666</v>
      </c>
      <c r="C109" s="76">
        <v>0.3</v>
      </c>
      <c r="D109" s="76">
        <v>0.36399999999999999</v>
      </c>
      <c r="E109" s="76">
        <v>0.38</v>
      </c>
      <c r="F109" s="76">
        <v>10.220000000000001</v>
      </c>
      <c r="G109" s="76">
        <v>180</v>
      </c>
      <c r="H109" s="76">
        <v>90</v>
      </c>
      <c r="I109" s="76" t="s">
        <v>62</v>
      </c>
    </row>
    <row r="110" spans="1:10">
      <c r="A110" s="76" t="s">
        <v>63</v>
      </c>
      <c r="B110" s="76" t="s">
        <v>817</v>
      </c>
      <c r="C110" s="76">
        <v>0.3</v>
      </c>
      <c r="D110" s="76">
        <v>1.8620000000000001</v>
      </c>
      <c r="E110" s="76">
        <v>3.4</v>
      </c>
      <c r="F110" s="76">
        <v>150.51</v>
      </c>
      <c r="G110" s="76">
        <v>270</v>
      </c>
      <c r="H110" s="76">
        <v>180</v>
      </c>
      <c r="I110" s="76"/>
    </row>
    <row r="111" spans="1:10">
      <c r="A111" s="76" t="s">
        <v>64</v>
      </c>
      <c r="B111" s="76" t="s">
        <v>666</v>
      </c>
      <c r="C111" s="76">
        <v>0.3</v>
      </c>
      <c r="D111" s="76">
        <v>0.36399999999999999</v>
      </c>
      <c r="E111" s="76">
        <v>0.38</v>
      </c>
      <c r="F111" s="76">
        <v>27.59</v>
      </c>
      <c r="G111" s="76">
        <v>90</v>
      </c>
      <c r="H111" s="76">
        <v>90</v>
      </c>
      <c r="I111" s="76" t="s">
        <v>53</v>
      </c>
    </row>
    <row r="112" spans="1:10">
      <c r="A112" s="76" t="s">
        <v>65</v>
      </c>
      <c r="B112" s="76" t="s">
        <v>666</v>
      </c>
      <c r="C112" s="76">
        <v>0.3</v>
      </c>
      <c r="D112" s="76">
        <v>0.36399999999999999</v>
      </c>
      <c r="E112" s="76">
        <v>0.38</v>
      </c>
      <c r="F112" s="76">
        <v>8.18</v>
      </c>
      <c r="G112" s="76">
        <v>180</v>
      </c>
      <c r="H112" s="76">
        <v>90</v>
      </c>
      <c r="I112" s="76" t="s">
        <v>62</v>
      </c>
    </row>
    <row r="113" spans="1:9">
      <c r="A113" s="76" t="s">
        <v>66</v>
      </c>
      <c r="B113" s="76" t="s">
        <v>817</v>
      </c>
      <c r="C113" s="76">
        <v>0.3</v>
      </c>
      <c r="D113" s="76">
        <v>1.8620000000000001</v>
      </c>
      <c r="E113" s="76">
        <v>3.4</v>
      </c>
      <c r="F113" s="76">
        <v>20.07</v>
      </c>
      <c r="G113" s="76">
        <v>90</v>
      </c>
      <c r="H113" s="76">
        <v>180</v>
      </c>
      <c r="I113" s="76"/>
    </row>
    <row r="114" spans="1:9">
      <c r="A114" s="76" t="s">
        <v>67</v>
      </c>
      <c r="B114" s="76" t="s">
        <v>666</v>
      </c>
      <c r="C114" s="76">
        <v>0.3</v>
      </c>
      <c r="D114" s="76">
        <v>0.36399999999999999</v>
      </c>
      <c r="E114" s="76">
        <v>0.38</v>
      </c>
      <c r="F114" s="76">
        <v>27.59</v>
      </c>
      <c r="G114" s="76">
        <v>270</v>
      </c>
      <c r="H114" s="76">
        <v>90</v>
      </c>
      <c r="I114" s="76" t="s">
        <v>60</v>
      </c>
    </row>
    <row r="115" spans="1:9">
      <c r="A115" s="76" t="s">
        <v>68</v>
      </c>
      <c r="B115" s="76" t="s">
        <v>666</v>
      </c>
      <c r="C115" s="76">
        <v>0.3</v>
      </c>
      <c r="D115" s="76">
        <v>0.36399999999999999</v>
      </c>
      <c r="E115" s="76">
        <v>0.38</v>
      </c>
      <c r="F115" s="76">
        <v>66.430000000000007</v>
      </c>
      <c r="G115" s="76">
        <v>180</v>
      </c>
      <c r="H115" s="76">
        <v>90</v>
      </c>
      <c r="I115" s="76" t="s">
        <v>62</v>
      </c>
    </row>
    <row r="116" spans="1:9">
      <c r="A116" s="76" t="s">
        <v>69</v>
      </c>
      <c r="B116" s="76" t="s">
        <v>817</v>
      </c>
      <c r="C116" s="76">
        <v>0.3</v>
      </c>
      <c r="D116" s="76">
        <v>1.8620000000000001</v>
      </c>
      <c r="E116" s="76">
        <v>3.4</v>
      </c>
      <c r="F116" s="76">
        <v>163.06</v>
      </c>
      <c r="G116" s="76">
        <v>90</v>
      </c>
      <c r="H116" s="76">
        <v>180</v>
      </c>
      <c r="I116" s="76"/>
    </row>
    <row r="117" spans="1:9">
      <c r="A117" s="76" t="s">
        <v>70</v>
      </c>
      <c r="B117" s="76" t="s">
        <v>666</v>
      </c>
      <c r="C117" s="76">
        <v>0.3</v>
      </c>
      <c r="D117" s="76">
        <v>0.36399999999999999</v>
      </c>
      <c r="E117" s="76">
        <v>0.38</v>
      </c>
      <c r="F117" s="76">
        <v>13.29</v>
      </c>
      <c r="G117" s="76">
        <v>180</v>
      </c>
      <c r="H117" s="76">
        <v>90</v>
      </c>
      <c r="I117" s="76" t="s">
        <v>62</v>
      </c>
    </row>
    <row r="118" spans="1:9">
      <c r="A118" s="76" t="s">
        <v>71</v>
      </c>
      <c r="B118" s="76" t="s">
        <v>817</v>
      </c>
      <c r="C118" s="76">
        <v>0.3</v>
      </c>
      <c r="D118" s="76">
        <v>1.8620000000000001</v>
      </c>
      <c r="E118" s="76">
        <v>3.4</v>
      </c>
      <c r="F118" s="76">
        <v>32.61</v>
      </c>
      <c r="G118" s="76">
        <v>90</v>
      </c>
      <c r="H118" s="76">
        <v>180</v>
      </c>
      <c r="I118" s="76"/>
    </row>
    <row r="119" spans="1:9">
      <c r="A119" s="76" t="s">
        <v>72</v>
      </c>
      <c r="B119" s="76" t="s">
        <v>666</v>
      </c>
      <c r="C119" s="76">
        <v>0.3</v>
      </c>
      <c r="D119" s="76">
        <v>0.36399999999999999</v>
      </c>
      <c r="E119" s="76">
        <v>0.38</v>
      </c>
      <c r="F119" s="76">
        <v>32.700000000000003</v>
      </c>
      <c r="G119" s="76">
        <v>180</v>
      </c>
      <c r="H119" s="76">
        <v>90</v>
      </c>
      <c r="I119" s="76" t="s">
        <v>62</v>
      </c>
    </row>
    <row r="120" spans="1:9">
      <c r="A120" s="76" t="s">
        <v>73</v>
      </c>
      <c r="B120" s="76" t="s">
        <v>817</v>
      </c>
      <c r="C120" s="76">
        <v>0.3</v>
      </c>
      <c r="D120" s="76">
        <v>1.8620000000000001</v>
      </c>
      <c r="E120" s="76">
        <v>3.4</v>
      </c>
      <c r="F120" s="76">
        <v>80.27</v>
      </c>
      <c r="G120" s="76">
        <v>90</v>
      </c>
      <c r="H120" s="76">
        <v>180</v>
      </c>
      <c r="I120" s="76"/>
    </row>
    <row r="121" spans="1:9">
      <c r="A121" s="76" t="s">
        <v>74</v>
      </c>
      <c r="B121" s="76" t="s">
        <v>666</v>
      </c>
      <c r="C121" s="76">
        <v>0.3</v>
      </c>
      <c r="D121" s="76">
        <v>0.36399999999999999</v>
      </c>
      <c r="E121" s="76">
        <v>0.38</v>
      </c>
      <c r="F121" s="76">
        <v>13.29</v>
      </c>
      <c r="G121" s="76">
        <v>180</v>
      </c>
      <c r="H121" s="76">
        <v>90</v>
      </c>
      <c r="I121" s="76" t="s">
        <v>62</v>
      </c>
    </row>
    <row r="122" spans="1:9">
      <c r="A122" s="76" t="s">
        <v>75</v>
      </c>
      <c r="B122" s="76" t="s">
        <v>817</v>
      </c>
      <c r="C122" s="76">
        <v>0.3</v>
      </c>
      <c r="D122" s="76">
        <v>1.8620000000000001</v>
      </c>
      <c r="E122" s="76">
        <v>3.4</v>
      </c>
      <c r="F122" s="76">
        <v>32.61</v>
      </c>
      <c r="G122" s="76">
        <v>90</v>
      </c>
      <c r="H122" s="76">
        <v>180</v>
      </c>
      <c r="I122" s="76"/>
    </row>
    <row r="123" spans="1:9">
      <c r="A123" s="76" t="s">
        <v>76</v>
      </c>
      <c r="B123" s="76" t="s">
        <v>666</v>
      </c>
      <c r="C123" s="76">
        <v>0.3</v>
      </c>
      <c r="D123" s="76">
        <v>0.36399999999999999</v>
      </c>
      <c r="E123" s="76">
        <v>0.38</v>
      </c>
      <c r="F123" s="76">
        <v>13.29</v>
      </c>
      <c r="G123" s="76">
        <v>180</v>
      </c>
      <c r="H123" s="76">
        <v>90</v>
      </c>
      <c r="I123" s="76" t="s">
        <v>62</v>
      </c>
    </row>
    <row r="124" spans="1:9">
      <c r="A124" s="76" t="s">
        <v>77</v>
      </c>
      <c r="B124" s="76" t="s">
        <v>817</v>
      </c>
      <c r="C124" s="76">
        <v>0.3</v>
      </c>
      <c r="D124" s="76">
        <v>1.8620000000000001</v>
      </c>
      <c r="E124" s="76">
        <v>3.4</v>
      </c>
      <c r="F124" s="76">
        <v>32.61</v>
      </c>
      <c r="G124" s="76">
        <v>90</v>
      </c>
      <c r="H124" s="76">
        <v>180</v>
      </c>
      <c r="I124" s="76"/>
    </row>
    <row r="125" spans="1:9">
      <c r="A125" s="76" t="s">
        <v>78</v>
      </c>
      <c r="B125" s="76" t="s">
        <v>666</v>
      </c>
      <c r="C125" s="76">
        <v>0.3</v>
      </c>
      <c r="D125" s="76">
        <v>0.36399999999999999</v>
      </c>
      <c r="E125" s="76">
        <v>0.38</v>
      </c>
      <c r="F125" s="76">
        <v>13.29</v>
      </c>
      <c r="G125" s="76">
        <v>180</v>
      </c>
      <c r="H125" s="76">
        <v>90</v>
      </c>
      <c r="I125" s="76" t="s">
        <v>62</v>
      </c>
    </row>
    <row r="126" spans="1:9">
      <c r="A126" s="76" t="s">
        <v>79</v>
      </c>
      <c r="B126" s="76" t="s">
        <v>817</v>
      </c>
      <c r="C126" s="76">
        <v>0.3</v>
      </c>
      <c r="D126" s="76">
        <v>1.8620000000000001</v>
      </c>
      <c r="E126" s="76">
        <v>3.4</v>
      </c>
      <c r="F126" s="76">
        <v>32.61</v>
      </c>
      <c r="G126" s="76">
        <v>90</v>
      </c>
      <c r="H126" s="76">
        <v>180</v>
      </c>
      <c r="I126" s="76"/>
    </row>
    <row r="127" spans="1:9">
      <c r="A127" s="76" t="s">
        <v>80</v>
      </c>
      <c r="B127" s="76" t="s">
        <v>666</v>
      </c>
      <c r="C127" s="76">
        <v>0.3</v>
      </c>
      <c r="D127" s="76">
        <v>0.36399999999999999</v>
      </c>
      <c r="E127" s="76">
        <v>0.38</v>
      </c>
      <c r="F127" s="76">
        <v>13.29</v>
      </c>
      <c r="G127" s="76">
        <v>180</v>
      </c>
      <c r="H127" s="76">
        <v>90</v>
      </c>
      <c r="I127" s="76" t="s">
        <v>62</v>
      </c>
    </row>
    <row r="128" spans="1:9">
      <c r="A128" s="76" t="s">
        <v>81</v>
      </c>
      <c r="B128" s="76" t="s">
        <v>817</v>
      </c>
      <c r="C128" s="76">
        <v>0.3</v>
      </c>
      <c r="D128" s="76">
        <v>1.8620000000000001</v>
      </c>
      <c r="E128" s="76">
        <v>3.4</v>
      </c>
      <c r="F128" s="76">
        <v>32.61</v>
      </c>
      <c r="G128" s="76">
        <v>90</v>
      </c>
      <c r="H128" s="76">
        <v>180</v>
      </c>
      <c r="I128" s="76"/>
    </row>
    <row r="129" spans="1:9">
      <c r="A129" s="76" t="s">
        <v>82</v>
      </c>
      <c r="B129" s="76" t="s">
        <v>666</v>
      </c>
      <c r="C129" s="76">
        <v>0.3</v>
      </c>
      <c r="D129" s="76">
        <v>0.36399999999999999</v>
      </c>
      <c r="E129" s="76">
        <v>0.38</v>
      </c>
      <c r="F129" s="76">
        <v>13.29</v>
      </c>
      <c r="G129" s="76">
        <v>0</v>
      </c>
      <c r="H129" s="76">
        <v>90</v>
      </c>
      <c r="I129" s="76" t="s">
        <v>55</v>
      </c>
    </row>
    <row r="130" spans="1:9">
      <c r="A130" s="76" t="s">
        <v>83</v>
      </c>
      <c r="B130" s="76" t="s">
        <v>817</v>
      </c>
      <c r="C130" s="76">
        <v>0.3</v>
      </c>
      <c r="D130" s="76">
        <v>1.8620000000000001</v>
      </c>
      <c r="E130" s="76">
        <v>3.4</v>
      </c>
      <c r="F130" s="76">
        <v>32.61</v>
      </c>
      <c r="G130" s="76">
        <v>90</v>
      </c>
      <c r="H130" s="76">
        <v>180</v>
      </c>
      <c r="I130" s="76"/>
    </row>
    <row r="131" spans="1:9">
      <c r="A131" s="76" t="s">
        <v>84</v>
      </c>
      <c r="B131" s="76" t="s">
        <v>666</v>
      </c>
      <c r="C131" s="76">
        <v>0.3</v>
      </c>
      <c r="D131" s="76">
        <v>0.36399999999999999</v>
      </c>
      <c r="E131" s="76">
        <v>0.38</v>
      </c>
      <c r="F131" s="76">
        <v>13.29</v>
      </c>
      <c r="G131" s="76">
        <v>0</v>
      </c>
      <c r="H131" s="76">
        <v>90</v>
      </c>
      <c r="I131" s="76" t="s">
        <v>55</v>
      </c>
    </row>
    <row r="132" spans="1:9">
      <c r="A132" s="76" t="s">
        <v>85</v>
      </c>
      <c r="B132" s="76" t="s">
        <v>817</v>
      </c>
      <c r="C132" s="76">
        <v>0.3</v>
      </c>
      <c r="D132" s="76">
        <v>1.8620000000000001</v>
      </c>
      <c r="E132" s="76">
        <v>3.4</v>
      </c>
      <c r="F132" s="76">
        <v>32.61</v>
      </c>
      <c r="G132" s="76">
        <v>90</v>
      </c>
      <c r="H132" s="76">
        <v>180</v>
      </c>
      <c r="I132" s="76"/>
    </row>
    <row r="133" spans="1:9">
      <c r="A133" s="76" t="s">
        <v>86</v>
      </c>
      <c r="B133" s="76" t="s">
        <v>666</v>
      </c>
      <c r="C133" s="76">
        <v>0.3</v>
      </c>
      <c r="D133" s="76">
        <v>0.36399999999999999</v>
      </c>
      <c r="E133" s="76">
        <v>0.38</v>
      </c>
      <c r="F133" s="76">
        <v>13.29</v>
      </c>
      <c r="G133" s="76">
        <v>0</v>
      </c>
      <c r="H133" s="76">
        <v>90</v>
      </c>
      <c r="I133" s="76" t="s">
        <v>55</v>
      </c>
    </row>
    <row r="134" spans="1:9">
      <c r="A134" s="76" t="s">
        <v>87</v>
      </c>
      <c r="B134" s="76" t="s">
        <v>817</v>
      </c>
      <c r="C134" s="76">
        <v>0.3</v>
      </c>
      <c r="D134" s="76">
        <v>1.8620000000000001</v>
      </c>
      <c r="E134" s="76">
        <v>3.4</v>
      </c>
      <c r="F134" s="76">
        <v>32.61</v>
      </c>
      <c r="G134" s="76">
        <v>90</v>
      </c>
      <c r="H134" s="76">
        <v>180</v>
      </c>
      <c r="I134" s="76"/>
    </row>
    <row r="135" spans="1:9">
      <c r="A135" s="76" t="s">
        <v>88</v>
      </c>
      <c r="B135" s="76" t="s">
        <v>666</v>
      </c>
      <c r="C135" s="76">
        <v>0.3</v>
      </c>
      <c r="D135" s="76">
        <v>0.36399999999999999</v>
      </c>
      <c r="E135" s="76">
        <v>0.38</v>
      </c>
      <c r="F135" s="76">
        <v>39.86</v>
      </c>
      <c r="G135" s="76">
        <v>0</v>
      </c>
      <c r="H135" s="76">
        <v>90</v>
      </c>
      <c r="I135" s="76" t="s">
        <v>55</v>
      </c>
    </row>
    <row r="136" spans="1:9">
      <c r="A136" s="76" t="s">
        <v>89</v>
      </c>
      <c r="B136" s="76" t="s">
        <v>817</v>
      </c>
      <c r="C136" s="76">
        <v>0.3</v>
      </c>
      <c r="D136" s="76">
        <v>1.8620000000000001</v>
      </c>
      <c r="E136" s="76">
        <v>3.4</v>
      </c>
      <c r="F136" s="76">
        <v>97.83</v>
      </c>
      <c r="G136" s="76">
        <v>90</v>
      </c>
      <c r="H136" s="76">
        <v>180</v>
      </c>
      <c r="I136" s="76"/>
    </row>
    <row r="137" spans="1:9">
      <c r="A137" s="76" t="s">
        <v>90</v>
      </c>
      <c r="B137" s="76" t="s">
        <v>666</v>
      </c>
      <c r="C137" s="76">
        <v>0.3</v>
      </c>
      <c r="D137" s="76">
        <v>0.36399999999999999</v>
      </c>
      <c r="E137" s="76">
        <v>0.38</v>
      </c>
      <c r="F137" s="76">
        <v>6.13</v>
      </c>
      <c r="G137" s="76">
        <v>0</v>
      </c>
      <c r="H137" s="76">
        <v>90</v>
      </c>
      <c r="I137" s="76" t="s">
        <v>55</v>
      </c>
    </row>
    <row r="138" spans="1:9">
      <c r="A138" s="76" t="s">
        <v>91</v>
      </c>
      <c r="B138" s="76" t="s">
        <v>817</v>
      </c>
      <c r="C138" s="76">
        <v>0.3</v>
      </c>
      <c r="D138" s="76">
        <v>1.8620000000000001</v>
      </c>
      <c r="E138" s="76">
        <v>3.4</v>
      </c>
      <c r="F138" s="76">
        <v>15.05</v>
      </c>
      <c r="G138" s="76">
        <v>90</v>
      </c>
      <c r="H138" s="76">
        <v>180</v>
      </c>
      <c r="I138" s="76"/>
    </row>
    <row r="139" spans="1:9">
      <c r="A139" s="76" t="s">
        <v>92</v>
      </c>
      <c r="B139" s="76" t="s">
        <v>666</v>
      </c>
      <c r="C139" s="76">
        <v>0.3</v>
      </c>
      <c r="D139" s="76">
        <v>0.36399999999999999</v>
      </c>
      <c r="E139" s="76">
        <v>0.38</v>
      </c>
      <c r="F139" s="76">
        <v>13.29</v>
      </c>
      <c r="G139" s="76">
        <v>0</v>
      </c>
      <c r="H139" s="76">
        <v>90</v>
      </c>
      <c r="I139" s="76" t="s">
        <v>55</v>
      </c>
    </row>
    <row r="140" spans="1:9">
      <c r="A140" s="76" t="s">
        <v>93</v>
      </c>
      <c r="B140" s="76" t="s">
        <v>817</v>
      </c>
      <c r="C140" s="76">
        <v>0.3</v>
      </c>
      <c r="D140" s="76">
        <v>1.8620000000000001</v>
      </c>
      <c r="E140" s="76">
        <v>3.4</v>
      </c>
      <c r="F140" s="76">
        <v>32.61</v>
      </c>
      <c r="G140" s="76">
        <v>90</v>
      </c>
      <c r="H140" s="76">
        <v>180</v>
      </c>
      <c r="I140" s="76"/>
    </row>
    <row r="141" spans="1:9">
      <c r="A141" s="76" t="s">
        <v>94</v>
      </c>
      <c r="B141" s="76" t="s">
        <v>666</v>
      </c>
      <c r="C141" s="76">
        <v>0.3</v>
      </c>
      <c r="D141" s="76">
        <v>0.36399999999999999</v>
      </c>
      <c r="E141" s="76">
        <v>0.38</v>
      </c>
      <c r="F141" s="76">
        <v>53.14</v>
      </c>
      <c r="G141" s="76">
        <v>0</v>
      </c>
      <c r="H141" s="76">
        <v>90</v>
      </c>
      <c r="I141" s="76" t="s">
        <v>55</v>
      </c>
    </row>
    <row r="142" spans="1:9">
      <c r="A142" s="76" t="s">
        <v>95</v>
      </c>
      <c r="B142" s="76" t="s">
        <v>817</v>
      </c>
      <c r="C142" s="76">
        <v>0.3</v>
      </c>
      <c r="D142" s="76">
        <v>1.8620000000000001</v>
      </c>
      <c r="E142" s="76">
        <v>3.4</v>
      </c>
      <c r="F142" s="76">
        <v>130.44</v>
      </c>
      <c r="G142" s="76">
        <v>90</v>
      </c>
      <c r="H142" s="76">
        <v>180</v>
      </c>
      <c r="I142" s="76"/>
    </row>
    <row r="143" spans="1:9">
      <c r="A143" s="76" t="s">
        <v>96</v>
      </c>
      <c r="B143" s="76" t="s">
        <v>666</v>
      </c>
      <c r="C143" s="76">
        <v>0.3</v>
      </c>
      <c r="D143" s="76">
        <v>0.36399999999999999</v>
      </c>
      <c r="E143" s="76">
        <v>0.38</v>
      </c>
      <c r="F143" s="76">
        <v>8.18</v>
      </c>
      <c r="G143" s="76">
        <v>0</v>
      </c>
      <c r="H143" s="76">
        <v>90</v>
      </c>
      <c r="I143" s="76" t="s">
        <v>55</v>
      </c>
    </row>
    <row r="144" spans="1:9">
      <c r="A144" s="76" t="s">
        <v>97</v>
      </c>
      <c r="B144" s="76" t="s">
        <v>666</v>
      </c>
      <c r="C144" s="76">
        <v>0.3</v>
      </c>
      <c r="D144" s="76">
        <v>0.36399999999999999</v>
      </c>
      <c r="E144" s="76">
        <v>0.38</v>
      </c>
      <c r="F144" s="76">
        <v>27.59</v>
      </c>
      <c r="G144" s="76">
        <v>270</v>
      </c>
      <c r="H144" s="76">
        <v>90</v>
      </c>
      <c r="I144" s="76" t="s">
        <v>60</v>
      </c>
    </row>
    <row r="145" spans="1:9">
      <c r="A145" s="76" t="s">
        <v>98</v>
      </c>
      <c r="B145" s="76" t="s">
        <v>817</v>
      </c>
      <c r="C145" s="76">
        <v>0.3</v>
      </c>
      <c r="D145" s="76">
        <v>1.8620000000000001</v>
      </c>
      <c r="E145" s="76">
        <v>3.4</v>
      </c>
      <c r="F145" s="76">
        <v>20.07</v>
      </c>
      <c r="G145" s="76">
        <v>90</v>
      </c>
      <c r="H145" s="76">
        <v>180</v>
      </c>
      <c r="I145" s="76"/>
    </row>
    <row r="146" spans="1:9">
      <c r="A146" s="76" t="s">
        <v>99</v>
      </c>
      <c r="B146" s="76" t="s">
        <v>666</v>
      </c>
      <c r="C146" s="76">
        <v>0.3</v>
      </c>
      <c r="D146" s="76">
        <v>0.36399999999999999</v>
      </c>
      <c r="E146" s="76">
        <v>0.38</v>
      </c>
      <c r="F146" s="76">
        <v>5.1100000000000003</v>
      </c>
      <c r="G146" s="76">
        <v>0</v>
      </c>
      <c r="H146" s="76">
        <v>90</v>
      </c>
      <c r="I146" s="76" t="s">
        <v>55</v>
      </c>
    </row>
    <row r="147" spans="1:9">
      <c r="A147" s="76" t="s">
        <v>100</v>
      </c>
      <c r="B147" s="76" t="s">
        <v>817</v>
      </c>
      <c r="C147" s="76">
        <v>0.3</v>
      </c>
      <c r="D147" s="76">
        <v>1.8620000000000001</v>
      </c>
      <c r="E147" s="76">
        <v>3.4</v>
      </c>
      <c r="F147" s="76">
        <v>12.54</v>
      </c>
      <c r="G147" s="76">
        <v>90</v>
      </c>
      <c r="H147" s="76">
        <v>180</v>
      </c>
      <c r="I147" s="76"/>
    </row>
    <row r="148" spans="1:9">
      <c r="A148" s="76" t="s">
        <v>101</v>
      </c>
      <c r="B148" s="76" t="s">
        <v>666</v>
      </c>
      <c r="C148" s="76">
        <v>0.3</v>
      </c>
      <c r="D148" s="76">
        <v>0.36399999999999999</v>
      </c>
      <c r="E148" s="76">
        <v>0.38</v>
      </c>
      <c r="F148" s="76">
        <v>22.58</v>
      </c>
      <c r="G148" s="76">
        <v>90</v>
      </c>
      <c r="H148" s="76">
        <v>90</v>
      </c>
      <c r="I148" s="76" t="s">
        <v>53</v>
      </c>
    </row>
    <row r="149" spans="1:9">
      <c r="A149" s="76" t="s">
        <v>102</v>
      </c>
      <c r="B149" s="76" t="s">
        <v>666</v>
      </c>
      <c r="C149" s="76">
        <v>0.3</v>
      </c>
      <c r="D149" s="76">
        <v>0.36399999999999999</v>
      </c>
      <c r="E149" s="76">
        <v>0.38</v>
      </c>
      <c r="F149" s="76">
        <v>6.69</v>
      </c>
      <c r="G149" s="76">
        <v>0</v>
      </c>
      <c r="H149" s="76">
        <v>90</v>
      </c>
      <c r="I149" s="76" t="s">
        <v>55</v>
      </c>
    </row>
    <row r="150" spans="1:9">
      <c r="A150" s="76" t="s">
        <v>103</v>
      </c>
      <c r="B150" s="76" t="s">
        <v>666</v>
      </c>
      <c r="C150" s="76">
        <v>0.3</v>
      </c>
      <c r="D150" s="76">
        <v>0.36399999999999999</v>
      </c>
      <c r="E150" s="76">
        <v>0.38</v>
      </c>
      <c r="F150" s="76">
        <v>5.0199999999999996</v>
      </c>
      <c r="G150" s="76">
        <v>90</v>
      </c>
      <c r="H150" s="76">
        <v>90</v>
      </c>
      <c r="I150" s="76" t="s">
        <v>53</v>
      </c>
    </row>
    <row r="151" spans="1:9">
      <c r="A151" s="76" t="s">
        <v>104</v>
      </c>
      <c r="B151" s="76" t="s">
        <v>666</v>
      </c>
      <c r="C151" s="76">
        <v>0.3</v>
      </c>
      <c r="D151" s="76">
        <v>0.36399999999999999</v>
      </c>
      <c r="E151" s="76">
        <v>0.38</v>
      </c>
      <c r="F151" s="76">
        <v>8.36</v>
      </c>
      <c r="G151" s="76">
        <v>0</v>
      </c>
      <c r="H151" s="76">
        <v>90</v>
      </c>
      <c r="I151" s="76" t="s">
        <v>55</v>
      </c>
    </row>
    <row r="152" spans="1:9">
      <c r="A152" s="76" t="s">
        <v>105</v>
      </c>
      <c r="B152" s="76" t="s">
        <v>666</v>
      </c>
      <c r="C152" s="76">
        <v>0.3</v>
      </c>
      <c r="D152" s="76">
        <v>0.36399999999999999</v>
      </c>
      <c r="E152" s="76">
        <v>0.38</v>
      </c>
      <c r="F152" s="76">
        <v>5.0199999999999996</v>
      </c>
      <c r="G152" s="76">
        <v>270</v>
      </c>
      <c r="H152" s="76">
        <v>90</v>
      </c>
      <c r="I152" s="76" t="s">
        <v>60</v>
      </c>
    </row>
    <row r="153" spans="1:9">
      <c r="A153" s="76" t="s">
        <v>106</v>
      </c>
      <c r="B153" s="76" t="s">
        <v>666</v>
      </c>
      <c r="C153" s="76">
        <v>0.3</v>
      </c>
      <c r="D153" s="76">
        <v>0.36399999999999999</v>
      </c>
      <c r="E153" s="76">
        <v>0.38</v>
      </c>
      <c r="F153" s="76">
        <v>22.58</v>
      </c>
      <c r="G153" s="76">
        <v>90</v>
      </c>
      <c r="H153" s="76">
        <v>90</v>
      </c>
      <c r="I153" s="76" t="s">
        <v>53</v>
      </c>
    </row>
    <row r="154" spans="1:9">
      <c r="A154" s="76" t="s">
        <v>107</v>
      </c>
      <c r="B154" s="76" t="s">
        <v>666</v>
      </c>
      <c r="C154" s="76">
        <v>0.3</v>
      </c>
      <c r="D154" s="76">
        <v>0.36399999999999999</v>
      </c>
      <c r="E154" s="76">
        <v>0.38</v>
      </c>
      <c r="F154" s="76">
        <v>6.69</v>
      </c>
      <c r="G154" s="76">
        <v>180</v>
      </c>
      <c r="H154" s="76">
        <v>90</v>
      </c>
      <c r="I154" s="76" t="s">
        <v>62</v>
      </c>
    </row>
    <row r="155" spans="1:9">
      <c r="A155" s="76" t="s">
        <v>108</v>
      </c>
      <c r="B155" s="76" t="s">
        <v>666</v>
      </c>
      <c r="C155" s="76">
        <v>0.3</v>
      </c>
      <c r="D155" s="76">
        <v>0.36399999999999999</v>
      </c>
      <c r="E155" s="76">
        <v>0.38</v>
      </c>
      <c r="F155" s="76">
        <v>22.58</v>
      </c>
      <c r="G155" s="76">
        <v>270</v>
      </c>
      <c r="H155" s="76">
        <v>90</v>
      </c>
      <c r="I155" s="76" t="s">
        <v>60</v>
      </c>
    </row>
    <row r="156" spans="1:9">
      <c r="A156" s="76" t="s">
        <v>109</v>
      </c>
      <c r="B156" s="76" t="s">
        <v>666</v>
      </c>
      <c r="C156" s="76">
        <v>0.3</v>
      </c>
      <c r="D156" s="76">
        <v>0.36399999999999999</v>
      </c>
      <c r="E156" s="76">
        <v>0.38</v>
      </c>
      <c r="F156" s="76">
        <v>10.87</v>
      </c>
      <c r="G156" s="76">
        <v>180</v>
      </c>
      <c r="H156" s="76">
        <v>90</v>
      </c>
      <c r="I156" s="76" t="s">
        <v>62</v>
      </c>
    </row>
    <row r="157" spans="1:9">
      <c r="A157" s="76" t="s">
        <v>110</v>
      </c>
      <c r="B157" s="76" t="s">
        <v>666</v>
      </c>
      <c r="C157" s="76">
        <v>0.3</v>
      </c>
      <c r="D157" s="76">
        <v>0.36399999999999999</v>
      </c>
      <c r="E157" s="76">
        <v>0.38</v>
      </c>
      <c r="F157" s="76">
        <v>43.48</v>
      </c>
      <c r="G157" s="76">
        <v>180</v>
      </c>
      <c r="H157" s="76">
        <v>90</v>
      </c>
      <c r="I157" s="76" t="s">
        <v>62</v>
      </c>
    </row>
    <row r="158" spans="1:9">
      <c r="A158" s="76" t="s">
        <v>111</v>
      </c>
      <c r="B158" s="76" t="s">
        <v>666</v>
      </c>
      <c r="C158" s="76">
        <v>0.3</v>
      </c>
      <c r="D158" s="76">
        <v>0.36399999999999999</v>
      </c>
      <c r="E158" s="76">
        <v>0.38</v>
      </c>
      <c r="F158" s="76">
        <v>35.119999999999997</v>
      </c>
      <c r="G158" s="76">
        <v>180</v>
      </c>
      <c r="H158" s="76">
        <v>90</v>
      </c>
      <c r="I158" s="76" t="s">
        <v>62</v>
      </c>
    </row>
    <row r="159" spans="1:9">
      <c r="A159" s="76" t="s">
        <v>112</v>
      </c>
      <c r="B159" s="76" t="s">
        <v>666</v>
      </c>
      <c r="C159" s="76">
        <v>0.3</v>
      </c>
      <c r="D159" s="76">
        <v>0.36399999999999999</v>
      </c>
      <c r="E159" s="76">
        <v>0.38</v>
      </c>
      <c r="F159" s="76">
        <v>43.48</v>
      </c>
      <c r="G159" s="76">
        <v>180</v>
      </c>
      <c r="H159" s="76">
        <v>90</v>
      </c>
      <c r="I159" s="76" t="s">
        <v>62</v>
      </c>
    </row>
    <row r="160" spans="1:9">
      <c r="A160" s="76" t="s">
        <v>113</v>
      </c>
      <c r="B160" s="76" t="s">
        <v>666</v>
      </c>
      <c r="C160" s="76">
        <v>0.3</v>
      </c>
      <c r="D160" s="76">
        <v>0.36399999999999999</v>
      </c>
      <c r="E160" s="76">
        <v>0.38</v>
      </c>
      <c r="F160" s="76">
        <v>10.87</v>
      </c>
      <c r="G160" s="76">
        <v>180</v>
      </c>
      <c r="H160" s="76">
        <v>90</v>
      </c>
      <c r="I160" s="76" t="s">
        <v>62</v>
      </c>
    </row>
    <row r="161" spans="1:9">
      <c r="A161" s="76" t="s">
        <v>114</v>
      </c>
      <c r="B161" s="76" t="s">
        <v>666</v>
      </c>
      <c r="C161" s="76">
        <v>0.3</v>
      </c>
      <c r="D161" s="76">
        <v>0.36399999999999999</v>
      </c>
      <c r="E161" s="76">
        <v>0.38</v>
      </c>
      <c r="F161" s="76">
        <v>10.87</v>
      </c>
      <c r="G161" s="76">
        <v>0</v>
      </c>
      <c r="H161" s="76">
        <v>90</v>
      </c>
      <c r="I161" s="76" t="s">
        <v>55</v>
      </c>
    </row>
    <row r="162" spans="1:9">
      <c r="A162" s="76" t="s">
        <v>115</v>
      </c>
      <c r="B162" s="76" t="s">
        <v>666</v>
      </c>
      <c r="C162" s="76">
        <v>0.3</v>
      </c>
      <c r="D162" s="76">
        <v>0.36399999999999999</v>
      </c>
      <c r="E162" s="76">
        <v>0.38</v>
      </c>
      <c r="F162" s="76">
        <v>43.48</v>
      </c>
      <c r="G162" s="76">
        <v>0</v>
      </c>
      <c r="H162" s="76">
        <v>90</v>
      </c>
      <c r="I162" s="76" t="s">
        <v>55</v>
      </c>
    </row>
    <row r="163" spans="1:9">
      <c r="A163" s="76" t="s">
        <v>116</v>
      </c>
      <c r="B163" s="76" t="s">
        <v>666</v>
      </c>
      <c r="C163" s="76">
        <v>0.3</v>
      </c>
      <c r="D163" s="76">
        <v>0.36399999999999999</v>
      </c>
      <c r="E163" s="76">
        <v>0.38</v>
      </c>
      <c r="F163" s="76">
        <v>5.0199999999999996</v>
      </c>
      <c r="G163" s="76">
        <v>0</v>
      </c>
      <c r="H163" s="76">
        <v>90</v>
      </c>
      <c r="I163" s="76" t="s">
        <v>55</v>
      </c>
    </row>
    <row r="164" spans="1:9">
      <c r="A164" s="76" t="s">
        <v>117</v>
      </c>
      <c r="B164" s="76" t="s">
        <v>666</v>
      </c>
      <c r="C164" s="76">
        <v>0.3</v>
      </c>
      <c r="D164" s="76">
        <v>0.36399999999999999</v>
      </c>
      <c r="E164" s="76">
        <v>0.38</v>
      </c>
      <c r="F164" s="76">
        <v>10.87</v>
      </c>
      <c r="G164" s="76">
        <v>0</v>
      </c>
      <c r="H164" s="76">
        <v>90</v>
      </c>
      <c r="I164" s="76" t="s">
        <v>55</v>
      </c>
    </row>
    <row r="165" spans="1:9">
      <c r="A165" s="76" t="s">
        <v>118</v>
      </c>
      <c r="B165" s="76" t="s">
        <v>666</v>
      </c>
      <c r="C165" s="76">
        <v>0.3</v>
      </c>
      <c r="D165" s="76">
        <v>0.36399999999999999</v>
      </c>
      <c r="E165" s="76">
        <v>0.38</v>
      </c>
      <c r="F165" s="76">
        <v>43.48</v>
      </c>
      <c r="G165" s="76">
        <v>0</v>
      </c>
      <c r="H165" s="76">
        <v>90</v>
      </c>
      <c r="I165" s="76" t="s">
        <v>55</v>
      </c>
    </row>
    <row r="166" spans="1:9">
      <c r="A166" s="76" t="s">
        <v>119</v>
      </c>
      <c r="B166" s="76" t="s">
        <v>666</v>
      </c>
      <c r="C166" s="76">
        <v>0.3</v>
      </c>
      <c r="D166" s="76">
        <v>0.36399999999999999</v>
      </c>
      <c r="E166" s="76">
        <v>0.38</v>
      </c>
      <c r="F166" s="76">
        <v>10.87</v>
      </c>
      <c r="G166" s="76">
        <v>0</v>
      </c>
      <c r="H166" s="76">
        <v>90</v>
      </c>
      <c r="I166" s="76" t="s">
        <v>55</v>
      </c>
    </row>
    <row r="167" spans="1:9">
      <c r="A167" s="76" t="s">
        <v>120</v>
      </c>
      <c r="B167" s="76" t="s">
        <v>666</v>
      </c>
      <c r="C167" s="76">
        <v>0.3</v>
      </c>
      <c r="D167" s="76">
        <v>0.36399999999999999</v>
      </c>
      <c r="E167" s="76">
        <v>0.38</v>
      </c>
      <c r="F167" s="76">
        <v>4.18</v>
      </c>
      <c r="G167" s="76">
        <v>0</v>
      </c>
      <c r="H167" s="76">
        <v>90</v>
      </c>
      <c r="I167" s="76" t="s">
        <v>55</v>
      </c>
    </row>
    <row r="168" spans="1:9">
      <c r="A168" s="76" t="s">
        <v>121</v>
      </c>
      <c r="B168" s="76" t="s">
        <v>666</v>
      </c>
      <c r="C168" s="76">
        <v>0.3</v>
      </c>
      <c r="D168" s="76">
        <v>0.36399999999999999</v>
      </c>
      <c r="E168" s="76">
        <v>0.38</v>
      </c>
      <c r="F168" s="76">
        <v>6.69</v>
      </c>
      <c r="G168" s="76">
        <v>0</v>
      </c>
      <c r="H168" s="76">
        <v>90</v>
      </c>
      <c r="I168" s="76" t="s">
        <v>55</v>
      </c>
    </row>
    <row r="169" spans="1:9">
      <c r="A169" s="76" t="s">
        <v>122</v>
      </c>
      <c r="B169" s="76" t="s">
        <v>666</v>
      </c>
      <c r="C169" s="76">
        <v>0.3</v>
      </c>
      <c r="D169" s="76">
        <v>0.36399999999999999</v>
      </c>
      <c r="E169" s="76">
        <v>0.38</v>
      </c>
      <c r="F169" s="76">
        <v>22.58</v>
      </c>
      <c r="G169" s="76">
        <v>270</v>
      </c>
      <c r="H169" s="76">
        <v>90</v>
      </c>
      <c r="I169" s="76" t="s">
        <v>60</v>
      </c>
    </row>
    <row r="170" spans="1:9">
      <c r="A170" s="76" t="s">
        <v>123</v>
      </c>
      <c r="B170" s="76" t="s">
        <v>666</v>
      </c>
      <c r="C170" s="76">
        <v>0.3</v>
      </c>
      <c r="D170" s="76">
        <v>0.36399999999999999</v>
      </c>
      <c r="E170" s="76">
        <v>0.38</v>
      </c>
      <c r="F170" s="76">
        <v>22.58</v>
      </c>
      <c r="G170" s="76">
        <v>90</v>
      </c>
      <c r="H170" s="76">
        <v>90</v>
      </c>
      <c r="I170" s="76" t="s">
        <v>53</v>
      </c>
    </row>
    <row r="171" spans="1:9">
      <c r="A171" s="76" t="s">
        <v>124</v>
      </c>
      <c r="B171" s="76" t="s">
        <v>666</v>
      </c>
      <c r="C171" s="76">
        <v>0.3</v>
      </c>
      <c r="D171" s="76">
        <v>0.36399999999999999</v>
      </c>
      <c r="E171" s="76">
        <v>0.38</v>
      </c>
      <c r="F171" s="76">
        <v>6.69</v>
      </c>
      <c r="G171" s="76">
        <v>0</v>
      </c>
      <c r="H171" s="76">
        <v>90</v>
      </c>
      <c r="I171" s="76" t="s">
        <v>55</v>
      </c>
    </row>
    <row r="172" spans="1:9">
      <c r="A172" s="76" t="s">
        <v>125</v>
      </c>
      <c r="B172" s="76" t="s">
        <v>666</v>
      </c>
      <c r="C172" s="76">
        <v>0.3</v>
      </c>
      <c r="D172" s="76">
        <v>0.36399999999999999</v>
      </c>
      <c r="E172" s="76">
        <v>0.38</v>
      </c>
      <c r="F172" s="76">
        <v>5.0199999999999996</v>
      </c>
      <c r="G172" s="76">
        <v>90</v>
      </c>
      <c r="H172" s="76">
        <v>90</v>
      </c>
      <c r="I172" s="76" t="s">
        <v>53</v>
      </c>
    </row>
    <row r="173" spans="1:9">
      <c r="A173" s="76" t="s">
        <v>126</v>
      </c>
      <c r="B173" s="76" t="s">
        <v>666</v>
      </c>
      <c r="C173" s="76">
        <v>0.3</v>
      </c>
      <c r="D173" s="76">
        <v>0.36399999999999999</v>
      </c>
      <c r="E173" s="76">
        <v>0.38</v>
      </c>
      <c r="F173" s="76">
        <v>8.36</v>
      </c>
      <c r="G173" s="76">
        <v>0</v>
      </c>
      <c r="H173" s="76">
        <v>90</v>
      </c>
      <c r="I173" s="76" t="s">
        <v>55</v>
      </c>
    </row>
    <row r="174" spans="1:9">
      <c r="A174" s="76" t="s">
        <v>127</v>
      </c>
      <c r="B174" s="76" t="s">
        <v>666</v>
      </c>
      <c r="C174" s="76">
        <v>0.3</v>
      </c>
      <c r="D174" s="76">
        <v>0.36399999999999999</v>
      </c>
      <c r="E174" s="76">
        <v>0.38</v>
      </c>
      <c r="F174" s="76">
        <v>5.0199999999999996</v>
      </c>
      <c r="G174" s="76">
        <v>270</v>
      </c>
      <c r="H174" s="76">
        <v>90</v>
      </c>
      <c r="I174" s="76" t="s">
        <v>60</v>
      </c>
    </row>
    <row r="175" spans="1:9">
      <c r="A175" s="76" t="s">
        <v>128</v>
      </c>
      <c r="B175" s="76" t="s">
        <v>666</v>
      </c>
      <c r="C175" s="76">
        <v>0.3</v>
      </c>
      <c r="D175" s="76">
        <v>0.36399999999999999</v>
      </c>
      <c r="E175" s="76">
        <v>0.38</v>
      </c>
      <c r="F175" s="76">
        <v>22.58</v>
      </c>
      <c r="G175" s="76">
        <v>90</v>
      </c>
      <c r="H175" s="76">
        <v>90</v>
      </c>
      <c r="I175" s="76" t="s">
        <v>53</v>
      </c>
    </row>
    <row r="176" spans="1:9">
      <c r="A176" s="76" t="s">
        <v>129</v>
      </c>
      <c r="B176" s="76" t="s">
        <v>666</v>
      </c>
      <c r="C176" s="76">
        <v>0.3</v>
      </c>
      <c r="D176" s="76">
        <v>0.36399999999999999</v>
      </c>
      <c r="E176" s="76">
        <v>0.38</v>
      </c>
      <c r="F176" s="76">
        <v>6.69</v>
      </c>
      <c r="G176" s="76">
        <v>180</v>
      </c>
      <c r="H176" s="76">
        <v>90</v>
      </c>
      <c r="I176" s="76" t="s">
        <v>62</v>
      </c>
    </row>
    <row r="177" spans="1:9">
      <c r="A177" s="76" t="s">
        <v>130</v>
      </c>
      <c r="B177" s="76" t="s">
        <v>666</v>
      </c>
      <c r="C177" s="76">
        <v>0.3</v>
      </c>
      <c r="D177" s="76">
        <v>0.36399999999999999</v>
      </c>
      <c r="E177" s="76">
        <v>0.38</v>
      </c>
      <c r="F177" s="76">
        <v>22.58</v>
      </c>
      <c r="G177" s="76">
        <v>270</v>
      </c>
      <c r="H177" s="76">
        <v>90</v>
      </c>
      <c r="I177" s="76" t="s">
        <v>60</v>
      </c>
    </row>
    <row r="178" spans="1:9">
      <c r="A178" s="76" t="s">
        <v>131</v>
      </c>
      <c r="B178" s="76" t="s">
        <v>666</v>
      </c>
      <c r="C178" s="76">
        <v>0.3</v>
      </c>
      <c r="D178" s="76">
        <v>0.36399999999999999</v>
      </c>
      <c r="E178" s="76">
        <v>0.38</v>
      </c>
      <c r="F178" s="76">
        <v>10.87</v>
      </c>
      <c r="G178" s="76">
        <v>180</v>
      </c>
      <c r="H178" s="76">
        <v>90</v>
      </c>
      <c r="I178" s="76" t="s">
        <v>62</v>
      </c>
    </row>
    <row r="179" spans="1:9">
      <c r="A179" s="76" t="s">
        <v>132</v>
      </c>
      <c r="B179" s="76" t="s">
        <v>666</v>
      </c>
      <c r="C179" s="76">
        <v>0.3</v>
      </c>
      <c r="D179" s="76">
        <v>0.36399999999999999</v>
      </c>
      <c r="E179" s="76">
        <v>0.38</v>
      </c>
      <c r="F179" s="76">
        <v>43.48</v>
      </c>
      <c r="G179" s="76">
        <v>180</v>
      </c>
      <c r="H179" s="76">
        <v>90</v>
      </c>
      <c r="I179" s="76" t="s">
        <v>62</v>
      </c>
    </row>
    <row r="180" spans="1:9">
      <c r="A180" s="76" t="s">
        <v>133</v>
      </c>
      <c r="B180" s="76" t="s">
        <v>666</v>
      </c>
      <c r="C180" s="76">
        <v>0.3</v>
      </c>
      <c r="D180" s="76">
        <v>0.36399999999999999</v>
      </c>
      <c r="E180" s="76">
        <v>0.38</v>
      </c>
      <c r="F180" s="76">
        <v>35.119999999999997</v>
      </c>
      <c r="G180" s="76">
        <v>180</v>
      </c>
      <c r="H180" s="76">
        <v>90</v>
      </c>
      <c r="I180" s="76" t="s">
        <v>62</v>
      </c>
    </row>
    <row r="181" spans="1:9">
      <c r="A181" s="76" t="s">
        <v>134</v>
      </c>
      <c r="B181" s="76" t="s">
        <v>666</v>
      </c>
      <c r="C181" s="76">
        <v>0.3</v>
      </c>
      <c r="D181" s="76">
        <v>0.36399999999999999</v>
      </c>
      <c r="E181" s="76">
        <v>0.38</v>
      </c>
      <c r="F181" s="76">
        <v>43.48</v>
      </c>
      <c r="G181" s="76">
        <v>180</v>
      </c>
      <c r="H181" s="76">
        <v>90</v>
      </c>
      <c r="I181" s="76" t="s">
        <v>62</v>
      </c>
    </row>
    <row r="182" spans="1:9">
      <c r="A182" s="76" t="s">
        <v>135</v>
      </c>
      <c r="B182" s="76" t="s">
        <v>666</v>
      </c>
      <c r="C182" s="76">
        <v>0.3</v>
      </c>
      <c r="D182" s="76">
        <v>0.36399999999999999</v>
      </c>
      <c r="E182" s="76">
        <v>0.38</v>
      </c>
      <c r="F182" s="76">
        <v>10.87</v>
      </c>
      <c r="G182" s="76">
        <v>180</v>
      </c>
      <c r="H182" s="76">
        <v>90</v>
      </c>
      <c r="I182" s="76" t="s">
        <v>62</v>
      </c>
    </row>
    <row r="183" spans="1:9">
      <c r="A183" s="76" t="s">
        <v>136</v>
      </c>
      <c r="B183" s="76" t="s">
        <v>666</v>
      </c>
      <c r="C183" s="76">
        <v>0.3</v>
      </c>
      <c r="D183" s="76">
        <v>0.36399999999999999</v>
      </c>
      <c r="E183" s="76">
        <v>0.38</v>
      </c>
      <c r="F183" s="76">
        <v>10.87</v>
      </c>
      <c r="G183" s="76">
        <v>0</v>
      </c>
      <c r="H183" s="76">
        <v>90</v>
      </c>
      <c r="I183" s="76" t="s">
        <v>55</v>
      </c>
    </row>
    <row r="184" spans="1:9">
      <c r="A184" s="76" t="s">
        <v>137</v>
      </c>
      <c r="B184" s="76" t="s">
        <v>666</v>
      </c>
      <c r="C184" s="76">
        <v>0.3</v>
      </c>
      <c r="D184" s="76">
        <v>0.36399999999999999</v>
      </c>
      <c r="E184" s="76">
        <v>0.38</v>
      </c>
      <c r="F184" s="76">
        <v>43.48</v>
      </c>
      <c r="G184" s="76">
        <v>0</v>
      </c>
      <c r="H184" s="76">
        <v>90</v>
      </c>
      <c r="I184" s="76" t="s">
        <v>55</v>
      </c>
    </row>
    <row r="185" spans="1:9">
      <c r="A185" s="76" t="s">
        <v>138</v>
      </c>
      <c r="B185" s="76" t="s">
        <v>666</v>
      </c>
      <c r="C185" s="76">
        <v>0.3</v>
      </c>
      <c r="D185" s="76">
        <v>0.36399999999999999</v>
      </c>
      <c r="E185" s="76">
        <v>0.38</v>
      </c>
      <c r="F185" s="76">
        <v>5.0199999999999996</v>
      </c>
      <c r="G185" s="76">
        <v>0</v>
      </c>
      <c r="H185" s="76">
        <v>90</v>
      </c>
      <c r="I185" s="76" t="s">
        <v>55</v>
      </c>
    </row>
    <row r="186" spans="1:9">
      <c r="A186" s="76" t="s">
        <v>139</v>
      </c>
      <c r="B186" s="76" t="s">
        <v>666</v>
      </c>
      <c r="C186" s="76">
        <v>0.3</v>
      </c>
      <c r="D186" s="76">
        <v>0.36399999999999999</v>
      </c>
      <c r="E186" s="76">
        <v>0.38</v>
      </c>
      <c r="F186" s="76">
        <v>10.87</v>
      </c>
      <c r="G186" s="76">
        <v>0</v>
      </c>
      <c r="H186" s="76">
        <v>90</v>
      </c>
      <c r="I186" s="76" t="s">
        <v>55</v>
      </c>
    </row>
    <row r="187" spans="1:9">
      <c r="A187" s="76" t="s">
        <v>140</v>
      </c>
      <c r="B187" s="76" t="s">
        <v>666</v>
      </c>
      <c r="C187" s="76">
        <v>0.3</v>
      </c>
      <c r="D187" s="76">
        <v>0.36399999999999999</v>
      </c>
      <c r="E187" s="76">
        <v>0.38</v>
      </c>
      <c r="F187" s="76">
        <v>43.48</v>
      </c>
      <c r="G187" s="76">
        <v>0</v>
      </c>
      <c r="H187" s="76">
        <v>90</v>
      </c>
      <c r="I187" s="76" t="s">
        <v>55</v>
      </c>
    </row>
    <row r="188" spans="1:9">
      <c r="A188" s="76" t="s">
        <v>141</v>
      </c>
      <c r="B188" s="76" t="s">
        <v>666</v>
      </c>
      <c r="C188" s="76">
        <v>0.3</v>
      </c>
      <c r="D188" s="76">
        <v>0.36399999999999999</v>
      </c>
      <c r="E188" s="76">
        <v>0.38</v>
      </c>
      <c r="F188" s="76">
        <v>10.87</v>
      </c>
      <c r="G188" s="76">
        <v>0</v>
      </c>
      <c r="H188" s="76">
        <v>90</v>
      </c>
      <c r="I188" s="76" t="s">
        <v>55</v>
      </c>
    </row>
    <row r="189" spans="1:9">
      <c r="A189" s="76" t="s">
        <v>142</v>
      </c>
      <c r="B189" s="76" t="s">
        <v>666</v>
      </c>
      <c r="C189" s="76">
        <v>0.3</v>
      </c>
      <c r="D189" s="76">
        <v>0.36399999999999999</v>
      </c>
      <c r="E189" s="76">
        <v>0.38</v>
      </c>
      <c r="F189" s="76">
        <v>4.18</v>
      </c>
      <c r="G189" s="76">
        <v>0</v>
      </c>
      <c r="H189" s="76">
        <v>90</v>
      </c>
      <c r="I189" s="76" t="s">
        <v>55</v>
      </c>
    </row>
    <row r="190" spans="1:9">
      <c r="A190" s="76" t="s">
        <v>143</v>
      </c>
      <c r="B190" s="76" t="s">
        <v>666</v>
      </c>
      <c r="C190" s="76">
        <v>0.3</v>
      </c>
      <c r="D190" s="76">
        <v>0.36399999999999999</v>
      </c>
      <c r="E190" s="76">
        <v>0.38</v>
      </c>
      <c r="F190" s="76">
        <v>6.69</v>
      </c>
      <c r="G190" s="76">
        <v>0</v>
      </c>
      <c r="H190" s="76">
        <v>90</v>
      </c>
      <c r="I190" s="76" t="s">
        <v>55</v>
      </c>
    </row>
    <row r="191" spans="1:9">
      <c r="A191" s="76" t="s">
        <v>144</v>
      </c>
      <c r="B191" s="76" t="s">
        <v>666</v>
      </c>
      <c r="C191" s="76">
        <v>0.3</v>
      </c>
      <c r="D191" s="76">
        <v>0.36399999999999999</v>
      </c>
      <c r="E191" s="76">
        <v>0.38</v>
      </c>
      <c r="F191" s="76">
        <v>22.58</v>
      </c>
      <c r="G191" s="76">
        <v>270</v>
      </c>
      <c r="H191" s="76">
        <v>90</v>
      </c>
      <c r="I191" s="76" t="s">
        <v>60</v>
      </c>
    </row>
    <row r="192" spans="1:9">
      <c r="A192" s="76" t="s">
        <v>145</v>
      </c>
      <c r="B192" s="76" t="s">
        <v>666</v>
      </c>
      <c r="C192" s="76">
        <v>0.3</v>
      </c>
      <c r="D192" s="76">
        <v>0.36399999999999999</v>
      </c>
      <c r="E192" s="76">
        <v>0.38</v>
      </c>
      <c r="F192" s="76">
        <v>22.58</v>
      </c>
      <c r="G192" s="76">
        <v>90</v>
      </c>
      <c r="H192" s="76">
        <v>90</v>
      </c>
      <c r="I192" s="76" t="s">
        <v>53</v>
      </c>
    </row>
    <row r="193" spans="1:9">
      <c r="A193" s="76" t="s">
        <v>146</v>
      </c>
      <c r="B193" s="76" t="s">
        <v>666</v>
      </c>
      <c r="C193" s="76">
        <v>0.3</v>
      </c>
      <c r="D193" s="76">
        <v>0.36399999999999999</v>
      </c>
      <c r="E193" s="76">
        <v>0.38</v>
      </c>
      <c r="F193" s="76">
        <v>6.69</v>
      </c>
      <c r="G193" s="76">
        <v>0</v>
      </c>
      <c r="H193" s="76">
        <v>90</v>
      </c>
      <c r="I193" s="76" t="s">
        <v>55</v>
      </c>
    </row>
    <row r="194" spans="1:9">
      <c r="A194" s="76" t="s">
        <v>147</v>
      </c>
      <c r="B194" s="76" t="s">
        <v>148</v>
      </c>
      <c r="C194" s="76">
        <v>0.3</v>
      </c>
      <c r="D194" s="76">
        <v>0.35699999999999998</v>
      </c>
      <c r="E194" s="76">
        <v>0.38</v>
      </c>
      <c r="F194" s="76">
        <v>20.07</v>
      </c>
      <c r="G194" s="76">
        <v>90</v>
      </c>
      <c r="H194" s="76">
        <v>0</v>
      </c>
      <c r="I194" s="76"/>
    </row>
    <row r="195" spans="1:9">
      <c r="A195" s="76" t="s">
        <v>149</v>
      </c>
      <c r="B195" s="76" t="s">
        <v>666</v>
      </c>
      <c r="C195" s="76">
        <v>0.3</v>
      </c>
      <c r="D195" s="76">
        <v>0.36399999999999999</v>
      </c>
      <c r="E195" s="76">
        <v>0.38</v>
      </c>
      <c r="F195" s="76">
        <v>5.0199999999999996</v>
      </c>
      <c r="G195" s="76">
        <v>90</v>
      </c>
      <c r="H195" s="76">
        <v>90</v>
      </c>
      <c r="I195" s="76" t="s">
        <v>53</v>
      </c>
    </row>
    <row r="196" spans="1:9">
      <c r="A196" s="76" t="s">
        <v>150</v>
      </c>
      <c r="B196" s="76" t="s">
        <v>666</v>
      </c>
      <c r="C196" s="76">
        <v>0.3</v>
      </c>
      <c r="D196" s="76">
        <v>0.36399999999999999</v>
      </c>
      <c r="E196" s="76">
        <v>0.38</v>
      </c>
      <c r="F196" s="76">
        <v>8.36</v>
      </c>
      <c r="G196" s="76">
        <v>0</v>
      </c>
      <c r="H196" s="76">
        <v>90</v>
      </c>
      <c r="I196" s="76" t="s">
        <v>55</v>
      </c>
    </row>
    <row r="197" spans="1:9">
      <c r="A197" s="76" t="s">
        <v>151</v>
      </c>
      <c r="B197" s="76" t="s">
        <v>666</v>
      </c>
      <c r="C197" s="76">
        <v>0.3</v>
      </c>
      <c r="D197" s="76">
        <v>0.36399999999999999</v>
      </c>
      <c r="E197" s="76">
        <v>0.38</v>
      </c>
      <c r="F197" s="76">
        <v>5.0199999999999996</v>
      </c>
      <c r="G197" s="76">
        <v>270</v>
      </c>
      <c r="H197" s="76">
        <v>90</v>
      </c>
      <c r="I197" s="76" t="s">
        <v>60</v>
      </c>
    </row>
    <row r="198" spans="1:9">
      <c r="A198" s="76" t="s">
        <v>152</v>
      </c>
      <c r="B198" s="76" t="s">
        <v>148</v>
      </c>
      <c r="C198" s="76">
        <v>0.3</v>
      </c>
      <c r="D198" s="76">
        <v>0.35699999999999998</v>
      </c>
      <c r="E198" s="76">
        <v>0.38</v>
      </c>
      <c r="F198" s="76">
        <v>125.42</v>
      </c>
      <c r="G198" s="76">
        <v>90</v>
      </c>
      <c r="H198" s="76">
        <v>0</v>
      </c>
      <c r="I198" s="76"/>
    </row>
    <row r="199" spans="1:9">
      <c r="A199" s="76" t="s">
        <v>153</v>
      </c>
      <c r="B199" s="76" t="s">
        <v>666</v>
      </c>
      <c r="C199" s="76">
        <v>0.3</v>
      </c>
      <c r="D199" s="76">
        <v>0.36399999999999999</v>
      </c>
      <c r="E199" s="76">
        <v>0.38</v>
      </c>
      <c r="F199" s="76">
        <v>22.58</v>
      </c>
      <c r="G199" s="76">
        <v>90</v>
      </c>
      <c r="H199" s="76">
        <v>90</v>
      </c>
      <c r="I199" s="76" t="s">
        <v>53</v>
      </c>
    </row>
    <row r="200" spans="1:9">
      <c r="A200" s="76" t="s">
        <v>154</v>
      </c>
      <c r="B200" s="76" t="s">
        <v>666</v>
      </c>
      <c r="C200" s="76">
        <v>0.3</v>
      </c>
      <c r="D200" s="76">
        <v>0.36399999999999999</v>
      </c>
      <c r="E200" s="76">
        <v>0.38</v>
      </c>
      <c r="F200" s="76">
        <v>6.69</v>
      </c>
      <c r="G200" s="76">
        <v>180</v>
      </c>
      <c r="H200" s="76">
        <v>90</v>
      </c>
      <c r="I200" s="76" t="s">
        <v>62</v>
      </c>
    </row>
    <row r="201" spans="1:9">
      <c r="A201" s="76" t="s">
        <v>155</v>
      </c>
      <c r="B201" s="76" t="s">
        <v>148</v>
      </c>
      <c r="C201" s="76">
        <v>0.3</v>
      </c>
      <c r="D201" s="76">
        <v>0.35699999999999998</v>
      </c>
      <c r="E201" s="76">
        <v>0.38</v>
      </c>
      <c r="F201" s="76">
        <v>20.07</v>
      </c>
      <c r="G201" s="76">
        <v>90</v>
      </c>
      <c r="H201" s="76">
        <v>0</v>
      </c>
      <c r="I201" s="76"/>
    </row>
    <row r="202" spans="1:9">
      <c r="A202" s="76" t="s">
        <v>156</v>
      </c>
      <c r="B202" s="76" t="s">
        <v>666</v>
      </c>
      <c r="C202" s="76">
        <v>0.3</v>
      </c>
      <c r="D202" s="76">
        <v>0.36399999999999999</v>
      </c>
      <c r="E202" s="76">
        <v>0.38</v>
      </c>
      <c r="F202" s="76">
        <v>22.58</v>
      </c>
      <c r="G202" s="76">
        <v>270</v>
      </c>
      <c r="H202" s="76">
        <v>90</v>
      </c>
      <c r="I202" s="76" t="s">
        <v>60</v>
      </c>
    </row>
    <row r="203" spans="1:9">
      <c r="A203" s="76" t="s">
        <v>157</v>
      </c>
      <c r="B203" s="76" t="s">
        <v>666</v>
      </c>
      <c r="C203" s="76">
        <v>0.3</v>
      </c>
      <c r="D203" s="76">
        <v>0.36399999999999999</v>
      </c>
      <c r="E203" s="76">
        <v>0.38</v>
      </c>
      <c r="F203" s="76">
        <v>10.87</v>
      </c>
      <c r="G203" s="76">
        <v>180</v>
      </c>
      <c r="H203" s="76">
        <v>90</v>
      </c>
      <c r="I203" s="76" t="s">
        <v>62</v>
      </c>
    </row>
    <row r="204" spans="1:9">
      <c r="A204" s="76" t="s">
        <v>158</v>
      </c>
      <c r="B204" s="76" t="s">
        <v>148</v>
      </c>
      <c r="C204" s="76">
        <v>0.3</v>
      </c>
      <c r="D204" s="76">
        <v>0.35699999999999998</v>
      </c>
      <c r="E204" s="76">
        <v>0.38</v>
      </c>
      <c r="F204" s="76">
        <v>32.61</v>
      </c>
      <c r="G204" s="76">
        <v>90</v>
      </c>
      <c r="H204" s="76">
        <v>0</v>
      </c>
      <c r="I204" s="76"/>
    </row>
    <row r="205" spans="1:9">
      <c r="A205" s="76" t="s">
        <v>159</v>
      </c>
      <c r="B205" s="76" t="s">
        <v>666</v>
      </c>
      <c r="C205" s="76">
        <v>0.3</v>
      </c>
      <c r="D205" s="76">
        <v>0.36399999999999999</v>
      </c>
      <c r="E205" s="76">
        <v>0.38</v>
      </c>
      <c r="F205" s="76">
        <v>43.48</v>
      </c>
      <c r="G205" s="76">
        <v>180</v>
      </c>
      <c r="H205" s="76">
        <v>90</v>
      </c>
      <c r="I205" s="76" t="s">
        <v>62</v>
      </c>
    </row>
    <row r="206" spans="1:9">
      <c r="A206" s="76" t="s">
        <v>160</v>
      </c>
      <c r="B206" s="76" t="s">
        <v>148</v>
      </c>
      <c r="C206" s="76">
        <v>0.3</v>
      </c>
      <c r="D206" s="76">
        <v>0.35699999999999998</v>
      </c>
      <c r="E206" s="76">
        <v>0.38</v>
      </c>
      <c r="F206" s="76">
        <v>130.44999999999999</v>
      </c>
      <c r="G206" s="76">
        <v>90</v>
      </c>
      <c r="H206" s="76">
        <v>0</v>
      </c>
      <c r="I206" s="76"/>
    </row>
    <row r="207" spans="1:9">
      <c r="A207" s="76" t="s">
        <v>161</v>
      </c>
      <c r="B207" s="76" t="s">
        <v>666</v>
      </c>
      <c r="C207" s="76">
        <v>0.3</v>
      </c>
      <c r="D207" s="76">
        <v>0.36399999999999999</v>
      </c>
      <c r="E207" s="76">
        <v>0.38</v>
      </c>
      <c r="F207" s="76">
        <v>35.119999999999997</v>
      </c>
      <c r="G207" s="76">
        <v>180</v>
      </c>
      <c r="H207" s="76">
        <v>90</v>
      </c>
      <c r="I207" s="76" t="s">
        <v>62</v>
      </c>
    </row>
    <row r="208" spans="1:9">
      <c r="A208" s="76" t="s">
        <v>162</v>
      </c>
      <c r="B208" s="76" t="s">
        <v>148</v>
      </c>
      <c r="C208" s="76">
        <v>0.3</v>
      </c>
      <c r="D208" s="76">
        <v>0.35699999999999998</v>
      </c>
      <c r="E208" s="76">
        <v>0.38</v>
      </c>
      <c r="F208" s="76">
        <v>105.36</v>
      </c>
      <c r="G208" s="76">
        <v>90</v>
      </c>
      <c r="H208" s="76">
        <v>0</v>
      </c>
      <c r="I208" s="76"/>
    </row>
    <row r="209" spans="1:9">
      <c r="A209" s="76" t="s">
        <v>163</v>
      </c>
      <c r="B209" s="76" t="s">
        <v>666</v>
      </c>
      <c r="C209" s="76">
        <v>0.3</v>
      </c>
      <c r="D209" s="76">
        <v>0.36399999999999999</v>
      </c>
      <c r="E209" s="76">
        <v>0.38</v>
      </c>
      <c r="F209" s="76">
        <v>43.48</v>
      </c>
      <c r="G209" s="76">
        <v>180</v>
      </c>
      <c r="H209" s="76">
        <v>90</v>
      </c>
      <c r="I209" s="76" t="s">
        <v>62</v>
      </c>
    </row>
    <row r="210" spans="1:9">
      <c r="A210" s="76" t="s">
        <v>164</v>
      </c>
      <c r="B210" s="76" t="s">
        <v>148</v>
      </c>
      <c r="C210" s="76">
        <v>0.3</v>
      </c>
      <c r="D210" s="76">
        <v>0.35699999999999998</v>
      </c>
      <c r="E210" s="76">
        <v>0.38</v>
      </c>
      <c r="F210" s="76">
        <v>130.44999999999999</v>
      </c>
      <c r="G210" s="76">
        <v>90</v>
      </c>
      <c r="H210" s="76">
        <v>0</v>
      </c>
      <c r="I210" s="76"/>
    </row>
    <row r="211" spans="1:9">
      <c r="A211" s="76" t="s">
        <v>165</v>
      </c>
      <c r="B211" s="76" t="s">
        <v>666</v>
      </c>
      <c r="C211" s="76">
        <v>0.3</v>
      </c>
      <c r="D211" s="76">
        <v>0.36399999999999999</v>
      </c>
      <c r="E211" s="76">
        <v>0.38</v>
      </c>
      <c r="F211" s="76">
        <v>10.87</v>
      </c>
      <c r="G211" s="76">
        <v>180</v>
      </c>
      <c r="H211" s="76">
        <v>90</v>
      </c>
      <c r="I211" s="76" t="s">
        <v>62</v>
      </c>
    </row>
    <row r="212" spans="1:9">
      <c r="A212" s="76" t="s">
        <v>166</v>
      </c>
      <c r="B212" s="76" t="s">
        <v>148</v>
      </c>
      <c r="C212" s="76">
        <v>0.3</v>
      </c>
      <c r="D212" s="76">
        <v>0.35699999999999998</v>
      </c>
      <c r="E212" s="76">
        <v>0.38</v>
      </c>
      <c r="F212" s="76">
        <v>32.61</v>
      </c>
      <c r="G212" s="76">
        <v>90</v>
      </c>
      <c r="H212" s="76">
        <v>0</v>
      </c>
      <c r="I212" s="76"/>
    </row>
    <row r="213" spans="1:9">
      <c r="A213" s="76" t="s">
        <v>167</v>
      </c>
      <c r="B213" s="76" t="s">
        <v>666</v>
      </c>
      <c r="C213" s="76">
        <v>0.3</v>
      </c>
      <c r="D213" s="76">
        <v>0.36399999999999999</v>
      </c>
      <c r="E213" s="76">
        <v>0.38</v>
      </c>
      <c r="F213" s="76">
        <v>10.87</v>
      </c>
      <c r="G213" s="76">
        <v>0</v>
      </c>
      <c r="H213" s="76">
        <v>90</v>
      </c>
      <c r="I213" s="76" t="s">
        <v>55</v>
      </c>
    </row>
    <row r="214" spans="1:9">
      <c r="A214" s="76" t="s">
        <v>168</v>
      </c>
      <c r="B214" s="76" t="s">
        <v>148</v>
      </c>
      <c r="C214" s="76">
        <v>0.3</v>
      </c>
      <c r="D214" s="76">
        <v>0.35699999999999998</v>
      </c>
      <c r="E214" s="76">
        <v>0.38</v>
      </c>
      <c r="F214" s="76">
        <v>32.61</v>
      </c>
      <c r="G214" s="76">
        <v>90</v>
      </c>
      <c r="H214" s="76">
        <v>0</v>
      </c>
      <c r="I214" s="76"/>
    </row>
    <row r="215" spans="1:9">
      <c r="A215" s="76" t="s">
        <v>169</v>
      </c>
      <c r="B215" s="76" t="s">
        <v>666</v>
      </c>
      <c r="C215" s="76">
        <v>0.3</v>
      </c>
      <c r="D215" s="76">
        <v>0.36399999999999999</v>
      </c>
      <c r="E215" s="76">
        <v>0.38</v>
      </c>
      <c r="F215" s="76">
        <v>43.48</v>
      </c>
      <c r="G215" s="76">
        <v>0</v>
      </c>
      <c r="H215" s="76">
        <v>90</v>
      </c>
      <c r="I215" s="76" t="s">
        <v>55</v>
      </c>
    </row>
    <row r="216" spans="1:9">
      <c r="A216" s="76" t="s">
        <v>170</v>
      </c>
      <c r="B216" s="76" t="s">
        <v>148</v>
      </c>
      <c r="C216" s="76">
        <v>0.3</v>
      </c>
      <c r="D216" s="76">
        <v>0.35699999999999998</v>
      </c>
      <c r="E216" s="76">
        <v>0.38</v>
      </c>
      <c r="F216" s="76">
        <v>130.44</v>
      </c>
      <c r="G216" s="76">
        <v>90</v>
      </c>
      <c r="H216" s="76">
        <v>0</v>
      </c>
      <c r="I216" s="76"/>
    </row>
    <row r="217" spans="1:9">
      <c r="A217" s="76" t="s">
        <v>171</v>
      </c>
      <c r="B217" s="76" t="s">
        <v>666</v>
      </c>
      <c r="C217" s="76">
        <v>0.3</v>
      </c>
      <c r="D217" s="76">
        <v>0.36399999999999999</v>
      </c>
      <c r="E217" s="76">
        <v>0.38</v>
      </c>
      <c r="F217" s="76">
        <v>5.0199999999999996</v>
      </c>
      <c r="G217" s="76">
        <v>0</v>
      </c>
      <c r="H217" s="76">
        <v>90</v>
      </c>
      <c r="I217" s="76" t="s">
        <v>55</v>
      </c>
    </row>
    <row r="218" spans="1:9">
      <c r="A218" s="76" t="s">
        <v>172</v>
      </c>
      <c r="B218" s="76" t="s">
        <v>148</v>
      </c>
      <c r="C218" s="76">
        <v>0.3</v>
      </c>
      <c r="D218" s="76">
        <v>0.35699999999999998</v>
      </c>
      <c r="E218" s="76">
        <v>0.38</v>
      </c>
      <c r="F218" s="76">
        <v>15.05</v>
      </c>
      <c r="G218" s="76">
        <v>90</v>
      </c>
      <c r="H218" s="76">
        <v>0</v>
      </c>
      <c r="I218" s="76"/>
    </row>
    <row r="219" spans="1:9">
      <c r="A219" s="76" t="s">
        <v>173</v>
      </c>
      <c r="B219" s="76" t="s">
        <v>666</v>
      </c>
      <c r="C219" s="76">
        <v>0.3</v>
      </c>
      <c r="D219" s="76">
        <v>0.36399999999999999</v>
      </c>
      <c r="E219" s="76">
        <v>0.38</v>
      </c>
      <c r="F219" s="76">
        <v>10.87</v>
      </c>
      <c r="G219" s="76">
        <v>0</v>
      </c>
      <c r="H219" s="76">
        <v>90</v>
      </c>
      <c r="I219" s="76" t="s">
        <v>55</v>
      </c>
    </row>
    <row r="220" spans="1:9">
      <c r="A220" s="76" t="s">
        <v>174</v>
      </c>
      <c r="B220" s="76" t="s">
        <v>148</v>
      </c>
      <c r="C220" s="76">
        <v>0.3</v>
      </c>
      <c r="D220" s="76">
        <v>0.35699999999999998</v>
      </c>
      <c r="E220" s="76">
        <v>0.38</v>
      </c>
      <c r="F220" s="76">
        <v>32.61</v>
      </c>
      <c r="G220" s="76">
        <v>90</v>
      </c>
      <c r="H220" s="76">
        <v>0</v>
      </c>
      <c r="I220" s="76"/>
    </row>
    <row r="221" spans="1:9">
      <c r="A221" s="76" t="s">
        <v>175</v>
      </c>
      <c r="B221" s="76" t="s">
        <v>666</v>
      </c>
      <c r="C221" s="76">
        <v>0.3</v>
      </c>
      <c r="D221" s="76">
        <v>0.36399999999999999</v>
      </c>
      <c r="E221" s="76">
        <v>0.38</v>
      </c>
      <c r="F221" s="76">
        <v>43.48</v>
      </c>
      <c r="G221" s="76">
        <v>0</v>
      </c>
      <c r="H221" s="76">
        <v>90</v>
      </c>
      <c r="I221" s="76" t="s">
        <v>55</v>
      </c>
    </row>
    <row r="222" spans="1:9">
      <c r="A222" s="76" t="s">
        <v>176</v>
      </c>
      <c r="B222" s="76" t="s">
        <v>148</v>
      </c>
      <c r="C222" s="76">
        <v>0.3</v>
      </c>
      <c r="D222" s="76">
        <v>0.35699999999999998</v>
      </c>
      <c r="E222" s="76">
        <v>0.38</v>
      </c>
      <c r="F222" s="76">
        <v>130.44</v>
      </c>
      <c r="G222" s="76">
        <v>90</v>
      </c>
      <c r="H222" s="76">
        <v>0</v>
      </c>
      <c r="I222" s="76"/>
    </row>
    <row r="223" spans="1:9">
      <c r="A223" s="76" t="s">
        <v>177</v>
      </c>
      <c r="B223" s="76" t="s">
        <v>666</v>
      </c>
      <c r="C223" s="76">
        <v>0.3</v>
      </c>
      <c r="D223" s="76">
        <v>0.36399999999999999</v>
      </c>
      <c r="E223" s="76">
        <v>0.38</v>
      </c>
      <c r="F223" s="76">
        <v>10.87</v>
      </c>
      <c r="G223" s="76">
        <v>0</v>
      </c>
      <c r="H223" s="76">
        <v>90</v>
      </c>
      <c r="I223" s="76" t="s">
        <v>55</v>
      </c>
    </row>
    <row r="224" spans="1:9">
      <c r="A224" s="76" t="s">
        <v>178</v>
      </c>
      <c r="B224" s="76" t="s">
        <v>148</v>
      </c>
      <c r="C224" s="76">
        <v>0.3</v>
      </c>
      <c r="D224" s="76">
        <v>0.35699999999999998</v>
      </c>
      <c r="E224" s="76">
        <v>0.38</v>
      </c>
      <c r="F224" s="76">
        <v>32.61</v>
      </c>
      <c r="G224" s="76">
        <v>90</v>
      </c>
      <c r="H224" s="76">
        <v>0</v>
      </c>
      <c r="I224" s="76"/>
    </row>
    <row r="225" spans="1:11">
      <c r="A225" s="76" t="s">
        <v>179</v>
      </c>
      <c r="B225" s="76" t="s">
        <v>666</v>
      </c>
      <c r="C225" s="76">
        <v>0.3</v>
      </c>
      <c r="D225" s="76">
        <v>0.36399999999999999</v>
      </c>
      <c r="E225" s="76">
        <v>0.38</v>
      </c>
      <c r="F225" s="76">
        <v>4.18</v>
      </c>
      <c r="G225" s="76">
        <v>0</v>
      </c>
      <c r="H225" s="76">
        <v>90</v>
      </c>
      <c r="I225" s="76" t="s">
        <v>55</v>
      </c>
    </row>
    <row r="226" spans="1:11">
      <c r="A226" s="76" t="s">
        <v>180</v>
      </c>
      <c r="B226" s="76" t="s">
        <v>148</v>
      </c>
      <c r="C226" s="76">
        <v>0.3</v>
      </c>
      <c r="D226" s="76">
        <v>0.35699999999999998</v>
      </c>
      <c r="E226" s="76">
        <v>0.38</v>
      </c>
      <c r="F226" s="76">
        <v>12.54</v>
      </c>
      <c r="G226" s="76">
        <v>90</v>
      </c>
      <c r="H226" s="76">
        <v>0</v>
      </c>
      <c r="I226" s="76"/>
    </row>
    <row r="227" spans="1:11">
      <c r="A227" s="76" t="s">
        <v>181</v>
      </c>
      <c r="B227" s="76" t="s">
        <v>666</v>
      </c>
      <c r="C227" s="76">
        <v>0.3</v>
      </c>
      <c r="D227" s="76">
        <v>0.36399999999999999</v>
      </c>
      <c r="E227" s="76">
        <v>0.38</v>
      </c>
      <c r="F227" s="76">
        <v>6.69</v>
      </c>
      <c r="G227" s="76">
        <v>0</v>
      </c>
      <c r="H227" s="76">
        <v>90</v>
      </c>
      <c r="I227" s="76" t="s">
        <v>55</v>
      </c>
    </row>
    <row r="228" spans="1:11">
      <c r="A228" s="76" t="s">
        <v>182</v>
      </c>
      <c r="B228" s="76" t="s">
        <v>666</v>
      </c>
      <c r="C228" s="76">
        <v>0.3</v>
      </c>
      <c r="D228" s="76">
        <v>0.36399999999999999</v>
      </c>
      <c r="E228" s="76">
        <v>0.38</v>
      </c>
      <c r="F228" s="76">
        <v>22.58</v>
      </c>
      <c r="G228" s="76">
        <v>270</v>
      </c>
      <c r="H228" s="76">
        <v>90</v>
      </c>
      <c r="I228" s="76" t="s">
        <v>60</v>
      </c>
    </row>
    <row r="229" spans="1:11">
      <c r="A229" s="76" t="s">
        <v>183</v>
      </c>
      <c r="B229" s="76" t="s">
        <v>148</v>
      </c>
      <c r="C229" s="76">
        <v>0.3</v>
      </c>
      <c r="D229" s="76">
        <v>0.35699999999999998</v>
      </c>
      <c r="E229" s="76">
        <v>0.38</v>
      </c>
      <c r="F229" s="76">
        <v>20.07</v>
      </c>
      <c r="G229" s="76">
        <v>90</v>
      </c>
      <c r="H229" s="76">
        <v>0</v>
      </c>
      <c r="I229" s="76"/>
    </row>
    <row r="231" spans="1:11">
      <c r="A231" s="72"/>
      <c r="B231" s="76" t="s">
        <v>716</v>
      </c>
      <c r="C231" s="76" t="s">
        <v>957</v>
      </c>
      <c r="D231" s="76" t="s">
        <v>958</v>
      </c>
      <c r="E231" s="76" t="s">
        <v>959</v>
      </c>
      <c r="F231" s="76" t="s">
        <v>710</v>
      </c>
      <c r="G231" s="76" t="s">
        <v>184</v>
      </c>
      <c r="H231" s="76" t="s">
        <v>185</v>
      </c>
      <c r="I231" s="76" t="s">
        <v>186</v>
      </c>
      <c r="J231" s="76" t="s">
        <v>865</v>
      </c>
      <c r="K231" s="76" t="s">
        <v>51</v>
      </c>
    </row>
    <row r="232" spans="1:11">
      <c r="A232" s="76" t="s">
        <v>187</v>
      </c>
      <c r="B232" s="76" t="s">
        <v>1142</v>
      </c>
      <c r="C232" s="76">
        <v>2.69</v>
      </c>
      <c r="D232" s="76">
        <v>2.69</v>
      </c>
      <c r="E232" s="76">
        <v>3.18</v>
      </c>
      <c r="F232" s="76">
        <v>0.501</v>
      </c>
      <c r="G232" s="76">
        <v>0.622</v>
      </c>
      <c r="H232" s="76" t="s">
        <v>731</v>
      </c>
      <c r="I232" s="76" t="s">
        <v>57</v>
      </c>
      <c r="J232" s="76">
        <v>90</v>
      </c>
      <c r="K232" s="76" t="s">
        <v>53</v>
      </c>
    </row>
    <row r="233" spans="1:11">
      <c r="A233" s="76" t="s">
        <v>188</v>
      </c>
      <c r="B233" s="76" t="s">
        <v>851</v>
      </c>
      <c r="C233" s="76">
        <v>4.4400000000000004</v>
      </c>
      <c r="D233" s="76">
        <v>4.4400000000000004</v>
      </c>
      <c r="E233" s="76">
        <v>3.18</v>
      </c>
      <c r="F233" s="76">
        <v>0.501</v>
      </c>
      <c r="G233" s="76">
        <v>0.622</v>
      </c>
      <c r="H233" s="76" t="s">
        <v>731</v>
      </c>
      <c r="I233" s="76" t="s">
        <v>59</v>
      </c>
      <c r="J233" s="76">
        <v>270</v>
      </c>
      <c r="K233" s="76" t="s">
        <v>60</v>
      </c>
    </row>
    <row r="234" spans="1:11">
      <c r="A234" s="76" t="s">
        <v>189</v>
      </c>
      <c r="B234" s="76" t="s">
        <v>850</v>
      </c>
      <c r="C234" s="76">
        <v>2.69</v>
      </c>
      <c r="D234" s="76">
        <v>2.69</v>
      </c>
      <c r="E234" s="76">
        <v>3.18</v>
      </c>
      <c r="F234" s="76">
        <v>0.501</v>
      </c>
      <c r="G234" s="76">
        <v>0.622</v>
      </c>
      <c r="H234" s="76" t="s">
        <v>731</v>
      </c>
      <c r="I234" s="76" t="s">
        <v>61</v>
      </c>
      <c r="J234" s="76">
        <v>180</v>
      </c>
      <c r="K234" s="76" t="s">
        <v>62</v>
      </c>
    </row>
    <row r="235" spans="1:11">
      <c r="A235" s="76" t="s">
        <v>190</v>
      </c>
      <c r="B235" s="76" t="s">
        <v>850</v>
      </c>
      <c r="C235" s="76">
        <v>2.97</v>
      </c>
      <c r="D235" s="76">
        <v>2.97</v>
      </c>
      <c r="E235" s="76">
        <v>3.18</v>
      </c>
      <c r="F235" s="76">
        <v>0.501</v>
      </c>
      <c r="G235" s="76">
        <v>0.622</v>
      </c>
      <c r="H235" s="76" t="s">
        <v>731</v>
      </c>
      <c r="I235" s="76" t="s">
        <v>68</v>
      </c>
      <c r="J235" s="76">
        <v>180</v>
      </c>
      <c r="K235" s="76" t="s">
        <v>62</v>
      </c>
    </row>
    <row r="236" spans="1:11">
      <c r="A236" s="76" t="s">
        <v>191</v>
      </c>
      <c r="B236" s="76" t="s">
        <v>850</v>
      </c>
      <c r="C236" s="76">
        <v>2.97</v>
      </c>
      <c r="D236" s="76">
        <v>2.97</v>
      </c>
      <c r="E236" s="76">
        <v>3.18</v>
      </c>
      <c r="F236" s="76">
        <v>0.501</v>
      </c>
      <c r="G236" s="76">
        <v>0.622</v>
      </c>
      <c r="H236" s="76" t="s">
        <v>731</v>
      </c>
      <c r="I236" s="76" t="s">
        <v>68</v>
      </c>
      <c r="J236" s="76">
        <v>180</v>
      </c>
      <c r="K236" s="76" t="s">
        <v>62</v>
      </c>
    </row>
    <row r="237" spans="1:11">
      <c r="A237" s="76" t="s">
        <v>192</v>
      </c>
      <c r="B237" s="76" t="s">
        <v>850</v>
      </c>
      <c r="C237" s="76">
        <v>2.97</v>
      </c>
      <c r="D237" s="76">
        <v>2.97</v>
      </c>
      <c r="E237" s="76">
        <v>3.18</v>
      </c>
      <c r="F237" s="76">
        <v>0.501</v>
      </c>
      <c r="G237" s="76">
        <v>0.622</v>
      </c>
      <c r="H237" s="76" t="s">
        <v>731</v>
      </c>
      <c r="I237" s="76" t="s">
        <v>68</v>
      </c>
      <c r="J237" s="76">
        <v>180</v>
      </c>
      <c r="K237" s="76" t="s">
        <v>62</v>
      </c>
    </row>
    <row r="238" spans="1:11">
      <c r="A238" s="76" t="s">
        <v>193</v>
      </c>
      <c r="B238" s="76" t="s">
        <v>850</v>
      </c>
      <c r="C238" s="76">
        <v>2.97</v>
      </c>
      <c r="D238" s="76">
        <v>2.97</v>
      </c>
      <c r="E238" s="76">
        <v>3.18</v>
      </c>
      <c r="F238" s="76">
        <v>0.501</v>
      </c>
      <c r="G238" s="76">
        <v>0.622</v>
      </c>
      <c r="H238" s="76" t="s">
        <v>731</v>
      </c>
      <c r="I238" s="76" t="s">
        <v>68</v>
      </c>
      <c r="J238" s="76">
        <v>180</v>
      </c>
      <c r="K238" s="76" t="s">
        <v>62</v>
      </c>
    </row>
    <row r="239" spans="1:11">
      <c r="A239" s="76" t="s">
        <v>194</v>
      </c>
      <c r="B239" s="76" t="s">
        <v>850</v>
      </c>
      <c r="C239" s="76">
        <v>2.96</v>
      </c>
      <c r="D239" s="76">
        <v>2.96</v>
      </c>
      <c r="E239" s="76">
        <v>3.18</v>
      </c>
      <c r="F239" s="76">
        <v>0.501</v>
      </c>
      <c r="G239" s="76">
        <v>0.622</v>
      </c>
      <c r="H239" s="76" t="s">
        <v>731</v>
      </c>
      <c r="I239" s="76" t="s">
        <v>68</v>
      </c>
      <c r="J239" s="76">
        <v>180</v>
      </c>
      <c r="K239" s="76" t="s">
        <v>62</v>
      </c>
    </row>
    <row r="240" spans="1:11">
      <c r="A240" s="76" t="s">
        <v>195</v>
      </c>
      <c r="B240" s="76" t="s">
        <v>850</v>
      </c>
      <c r="C240" s="76">
        <v>1.64</v>
      </c>
      <c r="D240" s="76">
        <v>1.64</v>
      </c>
      <c r="E240" s="76">
        <v>3.18</v>
      </c>
      <c r="F240" s="76">
        <v>0.501</v>
      </c>
      <c r="G240" s="76">
        <v>0.622</v>
      </c>
      <c r="H240" s="76" t="s">
        <v>731</v>
      </c>
      <c r="I240" s="76" t="s">
        <v>72</v>
      </c>
      <c r="J240" s="76">
        <v>180</v>
      </c>
      <c r="K240" s="76" t="s">
        <v>62</v>
      </c>
    </row>
    <row r="241" spans="1:11">
      <c r="A241" s="76" t="s">
        <v>196</v>
      </c>
      <c r="B241" s="76" t="s">
        <v>850</v>
      </c>
      <c r="C241" s="76">
        <v>1.64</v>
      </c>
      <c r="D241" s="76">
        <v>1.64</v>
      </c>
      <c r="E241" s="76">
        <v>3.18</v>
      </c>
      <c r="F241" s="76">
        <v>0.501</v>
      </c>
      <c r="G241" s="76">
        <v>0.622</v>
      </c>
      <c r="H241" s="76" t="s">
        <v>731</v>
      </c>
      <c r="I241" s="76" t="s">
        <v>72</v>
      </c>
      <c r="J241" s="76">
        <v>180</v>
      </c>
      <c r="K241" s="76" t="s">
        <v>62</v>
      </c>
    </row>
    <row r="242" spans="1:11">
      <c r="A242" s="76" t="s">
        <v>197</v>
      </c>
      <c r="B242" s="76" t="s">
        <v>850</v>
      </c>
      <c r="C242" s="76">
        <v>1.65</v>
      </c>
      <c r="D242" s="76">
        <v>1.65</v>
      </c>
      <c r="E242" s="76">
        <v>3.18</v>
      </c>
      <c r="F242" s="76">
        <v>0.501</v>
      </c>
      <c r="G242" s="76">
        <v>0.622</v>
      </c>
      <c r="H242" s="76" t="s">
        <v>731</v>
      </c>
      <c r="I242" s="76" t="s">
        <v>72</v>
      </c>
      <c r="J242" s="76">
        <v>180</v>
      </c>
      <c r="K242" s="76" t="s">
        <v>62</v>
      </c>
    </row>
    <row r="243" spans="1:11">
      <c r="A243" s="76" t="s">
        <v>198</v>
      </c>
      <c r="B243" s="76" t="s">
        <v>850</v>
      </c>
      <c r="C243" s="76">
        <v>1.64</v>
      </c>
      <c r="D243" s="76">
        <v>1.64</v>
      </c>
      <c r="E243" s="76">
        <v>3.18</v>
      </c>
      <c r="F243" s="76">
        <v>0.501</v>
      </c>
      <c r="G243" s="76">
        <v>0.622</v>
      </c>
      <c r="H243" s="76" t="s">
        <v>731</v>
      </c>
      <c r="I243" s="76" t="s">
        <v>76</v>
      </c>
      <c r="J243" s="76">
        <v>180</v>
      </c>
      <c r="K243" s="76" t="s">
        <v>62</v>
      </c>
    </row>
    <row r="244" spans="1:11">
      <c r="A244" s="76" t="s">
        <v>199</v>
      </c>
      <c r="B244" s="76" t="s">
        <v>850</v>
      </c>
      <c r="C244" s="76">
        <v>1.64</v>
      </c>
      <c r="D244" s="76">
        <v>1.64</v>
      </c>
      <c r="E244" s="76">
        <v>3.18</v>
      </c>
      <c r="F244" s="76">
        <v>0.501</v>
      </c>
      <c r="G244" s="76">
        <v>0.622</v>
      </c>
      <c r="H244" s="76" t="s">
        <v>731</v>
      </c>
      <c r="I244" s="76" t="s">
        <v>78</v>
      </c>
      <c r="J244" s="76">
        <v>180</v>
      </c>
      <c r="K244" s="76" t="s">
        <v>62</v>
      </c>
    </row>
    <row r="245" spans="1:11">
      <c r="A245" s="76" t="s">
        <v>200</v>
      </c>
      <c r="B245" s="76" t="s">
        <v>850</v>
      </c>
      <c r="C245" s="76">
        <v>1.65</v>
      </c>
      <c r="D245" s="76">
        <v>1.65</v>
      </c>
      <c r="E245" s="76">
        <v>3.18</v>
      </c>
      <c r="F245" s="76">
        <v>0.501</v>
      </c>
      <c r="G245" s="76">
        <v>0.622</v>
      </c>
      <c r="H245" s="76" t="s">
        <v>731</v>
      </c>
      <c r="I245" s="76" t="s">
        <v>80</v>
      </c>
      <c r="J245" s="76">
        <v>180</v>
      </c>
      <c r="K245" s="76" t="s">
        <v>62</v>
      </c>
    </row>
    <row r="246" spans="1:11">
      <c r="A246" s="76" t="s">
        <v>201</v>
      </c>
      <c r="B246" s="76" t="s">
        <v>852</v>
      </c>
      <c r="C246" s="76">
        <v>1.65</v>
      </c>
      <c r="D246" s="76">
        <v>1.65</v>
      </c>
      <c r="E246" s="76">
        <v>3.18</v>
      </c>
      <c r="F246" s="76">
        <v>0.501</v>
      </c>
      <c r="G246" s="76">
        <v>0.622</v>
      </c>
      <c r="H246" s="76" t="s">
        <v>731</v>
      </c>
      <c r="I246" s="76" t="s">
        <v>82</v>
      </c>
      <c r="J246" s="76">
        <v>0</v>
      </c>
      <c r="K246" s="76" t="s">
        <v>55</v>
      </c>
    </row>
    <row r="247" spans="1:11">
      <c r="A247" s="76" t="s">
        <v>202</v>
      </c>
      <c r="B247" s="76" t="s">
        <v>852</v>
      </c>
      <c r="C247" s="76">
        <v>1.64</v>
      </c>
      <c r="D247" s="76">
        <v>1.64</v>
      </c>
      <c r="E247" s="76">
        <v>3.18</v>
      </c>
      <c r="F247" s="76">
        <v>0.501</v>
      </c>
      <c r="G247" s="76">
        <v>0.622</v>
      </c>
      <c r="H247" s="76" t="s">
        <v>731</v>
      </c>
      <c r="I247" s="76" t="s">
        <v>84</v>
      </c>
      <c r="J247" s="76">
        <v>0</v>
      </c>
      <c r="K247" s="76" t="s">
        <v>55</v>
      </c>
    </row>
    <row r="248" spans="1:11">
      <c r="A248" s="76" t="s">
        <v>203</v>
      </c>
      <c r="B248" s="76" t="s">
        <v>852</v>
      </c>
      <c r="C248" s="76">
        <v>1.64</v>
      </c>
      <c r="D248" s="76">
        <v>1.64</v>
      </c>
      <c r="E248" s="76">
        <v>3.18</v>
      </c>
      <c r="F248" s="76">
        <v>0.501</v>
      </c>
      <c r="G248" s="76">
        <v>0.622</v>
      </c>
      <c r="H248" s="76" t="s">
        <v>731</v>
      </c>
      <c r="I248" s="76" t="s">
        <v>86</v>
      </c>
      <c r="J248" s="76">
        <v>0</v>
      </c>
      <c r="K248" s="76" t="s">
        <v>55</v>
      </c>
    </row>
    <row r="249" spans="1:11">
      <c r="A249" s="76" t="s">
        <v>204</v>
      </c>
      <c r="B249" s="76" t="s">
        <v>852</v>
      </c>
      <c r="C249" s="76">
        <v>1.64</v>
      </c>
      <c r="D249" s="76">
        <v>1.64</v>
      </c>
      <c r="E249" s="76">
        <v>3.18</v>
      </c>
      <c r="F249" s="76">
        <v>0.501</v>
      </c>
      <c r="G249" s="76">
        <v>0.622</v>
      </c>
      <c r="H249" s="76" t="s">
        <v>731</v>
      </c>
      <c r="I249" s="76" t="s">
        <v>88</v>
      </c>
      <c r="J249" s="76">
        <v>0</v>
      </c>
      <c r="K249" s="76" t="s">
        <v>55</v>
      </c>
    </row>
    <row r="250" spans="1:11">
      <c r="A250" s="76" t="s">
        <v>205</v>
      </c>
      <c r="B250" s="76" t="s">
        <v>852</v>
      </c>
      <c r="C250" s="76">
        <v>1.64</v>
      </c>
      <c r="D250" s="76">
        <v>1.64</v>
      </c>
      <c r="E250" s="76">
        <v>3.18</v>
      </c>
      <c r="F250" s="76">
        <v>0.501</v>
      </c>
      <c r="G250" s="76">
        <v>0.622</v>
      </c>
      <c r="H250" s="76" t="s">
        <v>731</v>
      </c>
      <c r="I250" s="76" t="s">
        <v>88</v>
      </c>
      <c r="J250" s="76">
        <v>0</v>
      </c>
      <c r="K250" s="76" t="s">
        <v>55</v>
      </c>
    </row>
    <row r="251" spans="1:11">
      <c r="A251" s="76" t="s">
        <v>206</v>
      </c>
      <c r="B251" s="76" t="s">
        <v>852</v>
      </c>
      <c r="C251" s="76">
        <v>1.65</v>
      </c>
      <c r="D251" s="76">
        <v>1.65</v>
      </c>
      <c r="E251" s="76">
        <v>3.18</v>
      </c>
      <c r="F251" s="76">
        <v>0.501</v>
      </c>
      <c r="G251" s="76">
        <v>0.622</v>
      </c>
      <c r="H251" s="76" t="s">
        <v>731</v>
      </c>
      <c r="I251" s="76" t="s">
        <v>88</v>
      </c>
      <c r="J251" s="76">
        <v>0</v>
      </c>
      <c r="K251" s="76" t="s">
        <v>55</v>
      </c>
    </row>
    <row r="252" spans="1:11">
      <c r="A252" s="76" t="s">
        <v>327</v>
      </c>
      <c r="B252" s="76" t="s">
        <v>852</v>
      </c>
      <c r="C252" s="76">
        <v>1.65</v>
      </c>
      <c r="D252" s="76">
        <v>1.65</v>
      </c>
      <c r="E252" s="76">
        <v>3.18</v>
      </c>
      <c r="F252" s="76">
        <v>0.501</v>
      </c>
      <c r="G252" s="76">
        <v>0.622</v>
      </c>
      <c r="H252" s="76" t="s">
        <v>731</v>
      </c>
      <c r="I252" s="76" t="s">
        <v>92</v>
      </c>
      <c r="J252" s="76">
        <v>0</v>
      </c>
      <c r="K252" s="76" t="s">
        <v>55</v>
      </c>
    </row>
    <row r="253" spans="1:11">
      <c r="A253" s="76" t="s">
        <v>328</v>
      </c>
      <c r="B253" s="76" t="s">
        <v>852</v>
      </c>
      <c r="C253" s="76">
        <v>1.64</v>
      </c>
      <c r="D253" s="76">
        <v>1.64</v>
      </c>
      <c r="E253" s="76">
        <v>3.18</v>
      </c>
      <c r="F253" s="76">
        <v>0.501</v>
      </c>
      <c r="G253" s="76">
        <v>0.622</v>
      </c>
      <c r="H253" s="76" t="s">
        <v>731</v>
      </c>
      <c r="I253" s="76" t="s">
        <v>94</v>
      </c>
      <c r="J253" s="76">
        <v>0</v>
      </c>
      <c r="K253" s="76" t="s">
        <v>55</v>
      </c>
    </row>
    <row r="254" spans="1:11">
      <c r="A254" s="76" t="s">
        <v>329</v>
      </c>
      <c r="B254" s="76" t="s">
        <v>852</v>
      </c>
      <c r="C254" s="76">
        <v>1.64</v>
      </c>
      <c r="D254" s="76">
        <v>1.64</v>
      </c>
      <c r="E254" s="76">
        <v>3.18</v>
      </c>
      <c r="F254" s="76">
        <v>0.501</v>
      </c>
      <c r="G254" s="76">
        <v>0.622</v>
      </c>
      <c r="H254" s="76" t="s">
        <v>731</v>
      </c>
      <c r="I254" s="76" t="s">
        <v>94</v>
      </c>
      <c r="J254" s="76">
        <v>0</v>
      </c>
      <c r="K254" s="76" t="s">
        <v>55</v>
      </c>
    </row>
    <row r="255" spans="1:11">
      <c r="A255" s="76" t="s">
        <v>330</v>
      </c>
      <c r="B255" s="76" t="s">
        <v>852</v>
      </c>
      <c r="C255" s="76">
        <v>1.64</v>
      </c>
      <c r="D255" s="76">
        <v>1.64</v>
      </c>
      <c r="E255" s="76">
        <v>3.18</v>
      </c>
      <c r="F255" s="76">
        <v>0.501</v>
      </c>
      <c r="G255" s="76">
        <v>0.622</v>
      </c>
      <c r="H255" s="76" t="s">
        <v>731</v>
      </c>
      <c r="I255" s="76" t="s">
        <v>94</v>
      </c>
      <c r="J255" s="76">
        <v>0</v>
      </c>
      <c r="K255" s="76" t="s">
        <v>55</v>
      </c>
    </row>
    <row r="256" spans="1:11">
      <c r="A256" s="76" t="s">
        <v>331</v>
      </c>
      <c r="B256" s="76" t="s">
        <v>852</v>
      </c>
      <c r="C256" s="76">
        <v>1.64</v>
      </c>
      <c r="D256" s="76">
        <v>1.64</v>
      </c>
      <c r="E256" s="76">
        <v>3.18</v>
      </c>
      <c r="F256" s="76">
        <v>0.501</v>
      </c>
      <c r="G256" s="76">
        <v>0.622</v>
      </c>
      <c r="H256" s="76" t="s">
        <v>731</v>
      </c>
      <c r="I256" s="76" t="s">
        <v>94</v>
      </c>
      <c r="J256" s="76">
        <v>0</v>
      </c>
      <c r="K256" s="76" t="s">
        <v>55</v>
      </c>
    </row>
    <row r="257" spans="1:11">
      <c r="A257" s="76" t="s">
        <v>332</v>
      </c>
      <c r="B257" s="76" t="s">
        <v>1142</v>
      </c>
      <c r="C257" s="76">
        <v>1.31</v>
      </c>
      <c r="D257" s="76">
        <v>1.31</v>
      </c>
      <c r="E257" s="76">
        <v>3.18</v>
      </c>
      <c r="F257" s="76">
        <v>0.501</v>
      </c>
      <c r="G257" s="76">
        <v>0.622</v>
      </c>
      <c r="H257" s="76" t="s">
        <v>731</v>
      </c>
      <c r="I257" s="76" t="s">
        <v>103</v>
      </c>
      <c r="J257" s="76">
        <v>90</v>
      </c>
      <c r="K257" s="76" t="s">
        <v>53</v>
      </c>
    </row>
    <row r="258" spans="1:11">
      <c r="A258" s="76" t="s">
        <v>333</v>
      </c>
      <c r="B258" s="76" t="s">
        <v>851</v>
      </c>
      <c r="C258" s="76">
        <v>1.31</v>
      </c>
      <c r="D258" s="76">
        <v>1.31</v>
      </c>
      <c r="E258" s="76">
        <v>3.18</v>
      </c>
      <c r="F258" s="76">
        <v>0.501</v>
      </c>
      <c r="G258" s="76">
        <v>0.622</v>
      </c>
      <c r="H258" s="76" t="s">
        <v>731</v>
      </c>
      <c r="I258" s="76" t="s">
        <v>105</v>
      </c>
      <c r="J258" s="76">
        <v>270</v>
      </c>
      <c r="K258" s="76" t="s">
        <v>60</v>
      </c>
    </row>
    <row r="259" spans="1:11">
      <c r="A259" s="76" t="s">
        <v>334</v>
      </c>
      <c r="B259" s="76" t="s">
        <v>850</v>
      </c>
      <c r="C259" s="76">
        <v>1.64</v>
      </c>
      <c r="D259" s="76">
        <v>1.64</v>
      </c>
      <c r="E259" s="76">
        <v>3.18</v>
      </c>
      <c r="F259" s="76">
        <v>0.501</v>
      </c>
      <c r="G259" s="76">
        <v>0.622</v>
      </c>
      <c r="H259" s="76" t="s">
        <v>731</v>
      </c>
      <c r="I259" s="76" t="s">
        <v>109</v>
      </c>
      <c r="J259" s="76">
        <v>180</v>
      </c>
      <c r="K259" s="76" t="s">
        <v>62</v>
      </c>
    </row>
    <row r="260" spans="1:11">
      <c r="A260" s="76" t="s">
        <v>335</v>
      </c>
      <c r="B260" s="76" t="s">
        <v>850</v>
      </c>
      <c r="C260" s="76">
        <v>1.64</v>
      </c>
      <c r="D260" s="76">
        <v>1.64</v>
      </c>
      <c r="E260" s="76">
        <v>3.18</v>
      </c>
      <c r="F260" s="76">
        <v>0.501</v>
      </c>
      <c r="G260" s="76">
        <v>0.622</v>
      </c>
      <c r="H260" s="76" t="s">
        <v>731</v>
      </c>
      <c r="I260" s="76" t="s">
        <v>110</v>
      </c>
      <c r="J260" s="76">
        <v>180</v>
      </c>
      <c r="K260" s="76" t="s">
        <v>62</v>
      </c>
    </row>
    <row r="261" spans="1:11">
      <c r="A261" s="76" t="s">
        <v>336</v>
      </c>
      <c r="B261" s="76" t="s">
        <v>850</v>
      </c>
      <c r="C261" s="76">
        <v>1.64</v>
      </c>
      <c r="D261" s="76">
        <v>1.64</v>
      </c>
      <c r="E261" s="76">
        <v>3.18</v>
      </c>
      <c r="F261" s="76">
        <v>0.501</v>
      </c>
      <c r="G261" s="76">
        <v>0.622</v>
      </c>
      <c r="H261" s="76" t="s">
        <v>731</v>
      </c>
      <c r="I261" s="76" t="s">
        <v>110</v>
      </c>
      <c r="J261" s="76">
        <v>180</v>
      </c>
      <c r="K261" s="76" t="s">
        <v>62</v>
      </c>
    </row>
    <row r="262" spans="1:11">
      <c r="A262" s="76" t="s">
        <v>337</v>
      </c>
      <c r="B262" s="76" t="s">
        <v>850</v>
      </c>
      <c r="C262" s="76">
        <v>1.64</v>
      </c>
      <c r="D262" s="76">
        <v>1.64</v>
      </c>
      <c r="E262" s="76">
        <v>3.18</v>
      </c>
      <c r="F262" s="76">
        <v>0.501</v>
      </c>
      <c r="G262" s="76">
        <v>0.622</v>
      </c>
      <c r="H262" s="76" t="s">
        <v>731</v>
      </c>
      <c r="I262" s="76" t="s">
        <v>110</v>
      </c>
      <c r="J262" s="76">
        <v>180</v>
      </c>
      <c r="K262" s="76" t="s">
        <v>62</v>
      </c>
    </row>
    <row r="263" spans="1:11">
      <c r="A263" s="76" t="s">
        <v>338</v>
      </c>
      <c r="B263" s="76" t="s">
        <v>850</v>
      </c>
      <c r="C263" s="76">
        <v>1.64</v>
      </c>
      <c r="D263" s="76">
        <v>1.64</v>
      </c>
      <c r="E263" s="76">
        <v>3.18</v>
      </c>
      <c r="F263" s="76">
        <v>0.501</v>
      </c>
      <c r="G263" s="76">
        <v>0.622</v>
      </c>
      <c r="H263" s="76" t="s">
        <v>731</v>
      </c>
      <c r="I263" s="76" t="s">
        <v>110</v>
      </c>
      <c r="J263" s="76">
        <v>180</v>
      </c>
      <c r="K263" s="76" t="s">
        <v>62</v>
      </c>
    </row>
    <row r="264" spans="1:11">
      <c r="A264" s="76" t="s">
        <v>339</v>
      </c>
      <c r="B264" s="76" t="s">
        <v>850</v>
      </c>
      <c r="C264" s="76">
        <v>1.65</v>
      </c>
      <c r="D264" s="76">
        <v>1.65</v>
      </c>
      <c r="E264" s="76">
        <v>3.18</v>
      </c>
      <c r="F264" s="76">
        <v>0.501</v>
      </c>
      <c r="G264" s="76">
        <v>0.622</v>
      </c>
      <c r="H264" s="76" t="s">
        <v>731</v>
      </c>
      <c r="I264" s="76" t="s">
        <v>111</v>
      </c>
      <c r="J264" s="76">
        <v>180</v>
      </c>
      <c r="K264" s="76" t="s">
        <v>62</v>
      </c>
    </row>
    <row r="265" spans="1:11">
      <c r="A265" s="76" t="s">
        <v>340</v>
      </c>
      <c r="B265" s="76" t="s">
        <v>850</v>
      </c>
      <c r="C265" s="76">
        <v>3.41</v>
      </c>
      <c r="D265" s="76">
        <v>3.41</v>
      </c>
      <c r="E265" s="76">
        <v>3.18</v>
      </c>
      <c r="F265" s="76">
        <v>0.501</v>
      </c>
      <c r="G265" s="76">
        <v>0.622</v>
      </c>
      <c r="H265" s="76" t="s">
        <v>731</v>
      </c>
      <c r="I265" s="76" t="s">
        <v>111</v>
      </c>
      <c r="J265" s="76">
        <v>180</v>
      </c>
      <c r="K265" s="76" t="s">
        <v>62</v>
      </c>
    </row>
    <row r="266" spans="1:11">
      <c r="A266" s="76" t="s">
        <v>341</v>
      </c>
      <c r="B266" s="76" t="s">
        <v>850</v>
      </c>
      <c r="C266" s="76">
        <v>1.65</v>
      </c>
      <c r="D266" s="76">
        <v>1.65</v>
      </c>
      <c r="E266" s="76">
        <v>3.18</v>
      </c>
      <c r="F266" s="76">
        <v>0.501</v>
      </c>
      <c r="G266" s="76">
        <v>0.622</v>
      </c>
      <c r="H266" s="76" t="s">
        <v>731</v>
      </c>
      <c r="I266" s="76" t="s">
        <v>111</v>
      </c>
      <c r="J266" s="76">
        <v>180</v>
      </c>
      <c r="K266" s="76" t="s">
        <v>62</v>
      </c>
    </row>
    <row r="267" spans="1:11">
      <c r="A267" s="76" t="s">
        <v>342</v>
      </c>
      <c r="B267" s="76" t="s">
        <v>850</v>
      </c>
      <c r="C267" s="76">
        <v>1.64</v>
      </c>
      <c r="D267" s="76">
        <v>1.64</v>
      </c>
      <c r="E267" s="76">
        <v>3.18</v>
      </c>
      <c r="F267" s="76">
        <v>0.501</v>
      </c>
      <c r="G267" s="76">
        <v>0.622</v>
      </c>
      <c r="H267" s="76" t="s">
        <v>731</v>
      </c>
      <c r="I267" s="76" t="s">
        <v>112</v>
      </c>
      <c r="J267" s="76">
        <v>180</v>
      </c>
      <c r="K267" s="76" t="s">
        <v>62</v>
      </c>
    </row>
    <row r="268" spans="1:11">
      <c r="A268" s="76" t="s">
        <v>343</v>
      </c>
      <c r="B268" s="76" t="s">
        <v>850</v>
      </c>
      <c r="C268" s="76">
        <v>1.64</v>
      </c>
      <c r="D268" s="76">
        <v>1.64</v>
      </c>
      <c r="E268" s="76">
        <v>3.18</v>
      </c>
      <c r="F268" s="76">
        <v>0.501</v>
      </c>
      <c r="G268" s="76">
        <v>0.622</v>
      </c>
      <c r="H268" s="76" t="s">
        <v>731</v>
      </c>
      <c r="I268" s="76" t="s">
        <v>112</v>
      </c>
      <c r="J268" s="76">
        <v>180</v>
      </c>
      <c r="K268" s="76" t="s">
        <v>62</v>
      </c>
    </row>
    <row r="269" spans="1:11">
      <c r="A269" s="76" t="s">
        <v>344</v>
      </c>
      <c r="B269" s="76" t="s">
        <v>850</v>
      </c>
      <c r="C269" s="76">
        <v>1.64</v>
      </c>
      <c r="D269" s="76">
        <v>1.64</v>
      </c>
      <c r="E269" s="76">
        <v>3.18</v>
      </c>
      <c r="F269" s="76">
        <v>0.501</v>
      </c>
      <c r="G269" s="76">
        <v>0.622</v>
      </c>
      <c r="H269" s="76" t="s">
        <v>731</v>
      </c>
      <c r="I269" s="76" t="s">
        <v>112</v>
      </c>
      <c r="J269" s="76">
        <v>180</v>
      </c>
      <c r="K269" s="76" t="s">
        <v>62</v>
      </c>
    </row>
    <row r="270" spans="1:11">
      <c r="A270" s="76" t="s">
        <v>345</v>
      </c>
      <c r="B270" s="76" t="s">
        <v>850</v>
      </c>
      <c r="C270" s="76">
        <v>1.64</v>
      </c>
      <c r="D270" s="76">
        <v>1.64</v>
      </c>
      <c r="E270" s="76">
        <v>3.18</v>
      </c>
      <c r="F270" s="76">
        <v>0.501</v>
      </c>
      <c r="G270" s="76">
        <v>0.622</v>
      </c>
      <c r="H270" s="76" t="s">
        <v>731</v>
      </c>
      <c r="I270" s="76" t="s">
        <v>112</v>
      </c>
      <c r="J270" s="76">
        <v>180</v>
      </c>
      <c r="K270" s="76" t="s">
        <v>62</v>
      </c>
    </row>
    <row r="271" spans="1:11">
      <c r="A271" s="76" t="s">
        <v>346</v>
      </c>
      <c r="B271" s="76" t="s">
        <v>850</v>
      </c>
      <c r="C271" s="76">
        <v>1.65</v>
      </c>
      <c r="D271" s="76">
        <v>1.65</v>
      </c>
      <c r="E271" s="76">
        <v>3.18</v>
      </c>
      <c r="F271" s="76">
        <v>0.501</v>
      </c>
      <c r="G271" s="76">
        <v>0.622</v>
      </c>
      <c r="H271" s="76" t="s">
        <v>731</v>
      </c>
      <c r="I271" s="76" t="s">
        <v>113</v>
      </c>
      <c r="J271" s="76">
        <v>180</v>
      </c>
      <c r="K271" s="76" t="s">
        <v>62</v>
      </c>
    </row>
    <row r="272" spans="1:11">
      <c r="A272" s="76" t="s">
        <v>347</v>
      </c>
      <c r="B272" s="76" t="s">
        <v>852</v>
      </c>
      <c r="C272" s="76">
        <v>1.65</v>
      </c>
      <c r="D272" s="76">
        <v>1.65</v>
      </c>
      <c r="E272" s="76">
        <v>3.18</v>
      </c>
      <c r="F272" s="76">
        <v>0.501</v>
      </c>
      <c r="G272" s="76">
        <v>0.622</v>
      </c>
      <c r="H272" s="76" t="s">
        <v>731</v>
      </c>
      <c r="I272" s="76" t="s">
        <v>114</v>
      </c>
      <c r="J272" s="76">
        <v>0</v>
      </c>
      <c r="K272" s="76" t="s">
        <v>55</v>
      </c>
    </row>
    <row r="273" spans="1:11">
      <c r="A273" s="76" t="s">
        <v>348</v>
      </c>
      <c r="B273" s="76" t="s">
        <v>852</v>
      </c>
      <c r="C273" s="76">
        <v>1.64</v>
      </c>
      <c r="D273" s="76">
        <v>1.64</v>
      </c>
      <c r="E273" s="76">
        <v>3.18</v>
      </c>
      <c r="F273" s="76">
        <v>0.501</v>
      </c>
      <c r="G273" s="76">
        <v>0.622</v>
      </c>
      <c r="H273" s="76" t="s">
        <v>731</v>
      </c>
      <c r="I273" s="76" t="s">
        <v>115</v>
      </c>
      <c r="J273" s="76">
        <v>0</v>
      </c>
      <c r="K273" s="76" t="s">
        <v>55</v>
      </c>
    </row>
    <row r="274" spans="1:11">
      <c r="A274" s="76" t="s">
        <v>349</v>
      </c>
      <c r="B274" s="76" t="s">
        <v>852</v>
      </c>
      <c r="C274" s="76">
        <v>1.64</v>
      </c>
      <c r="D274" s="76">
        <v>1.64</v>
      </c>
      <c r="E274" s="76">
        <v>3.18</v>
      </c>
      <c r="F274" s="76">
        <v>0.501</v>
      </c>
      <c r="G274" s="76">
        <v>0.622</v>
      </c>
      <c r="H274" s="76" t="s">
        <v>731</v>
      </c>
      <c r="I274" s="76" t="s">
        <v>115</v>
      </c>
      <c r="J274" s="76">
        <v>0</v>
      </c>
      <c r="K274" s="76" t="s">
        <v>55</v>
      </c>
    </row>
    <row r="275" spans="1:11">
      <c r="A275" s="76" t="s">
        <v>350</v>
      </c>
      <c r="B275" s="76" t="s">
        <v>852</v>
      </c>
      <c r="C275" s="76">
        <v>1.64</v>
      </c>
      <c r="D275" s="76">
        <v>1.64</v>
      </c>
      <c r="E275" s="76">
        <v>3.18</v>
      </c>
      <c r="F275" s="76">
        <v>0.501</v>
      </c>
      <c r="G275" s="76">
        <v>0.622</v>
      </c>
      <c r="H275" s="76" t="s">
        <v>731</v>
      </c>
      <c r="I275" s="76" t="s">
        <v>115</v>
      </c>
      <c r="J275" s="76">
        <v>0</v>
      </c>
      <c r="K275" s="76" t="s">
        <v>55</v>
      </c>
    </row>
    <row r="276" spans="1:11">
      <c r="A276" s="76" t="s">
        <v>351</v>
      </c>
      <c r="B276" s="76" t="s">
        <v>852</v>
      </c>
      <c r="C276" s="76">
        <v>1.64</v>
      </c>
      <c r="D276" s="76">
        <v>1.64</v>
      </c>
      <c r="E276" s="76">
        <v>3.18</v>
      </c>
      <c r="F276" s="76">
        <v>0.501</v>
      </c>
      <c r="G276" s="76">
        <v>0.622</v>
      </c>
      <c r="H276" s="76" t="s">
        <v>731</v>
      </c>
      <c r="I276" s="76" t="s">
        <v>115</v>
      </c>
      <c r="J276" s="76">
        <v>0</v>
      </c>
      <c r="K276" s="76" t="s">
        <v>55</v>
      </c>
    </row>
    <row r="277" spans="1:11">
      <c r="A277" s="76" t="s">
        <v>352</v>
      </c>
      <c r="B277" s="76" t="s">
        <v>852</v>
      </c>
      <c r="C277" s="76">
        <v>1.65</v>
      </c>
      <c r="D277" s="76">
        <v>1.65</v>
      </c>
      <c r="E277" s="76">
        <v>3.18</v>
      </c>
      <c r="F277" s="76">
        <v>0.501</v>
      </c>
      <c r="G277" s="76">
        <v>0.622</v>
      </c>
      <c r="H277" s="76" t="s">
        <v>731</v>
      </c>
      <c r="I277" s="76" t="s">
        <v>117</v>
      </c>
      <c r="J277" s="76">
        <v>0</v>
      </c>
      <c r="K277" s="76" t="s">
        <v>55</v>
      </c>
    </row>
    <row r="278" spans="1:11">
      <c r="A278" s="76" t="s">
        <v>353</v>
      </c>
      <c r="B278" s="76" t="s">
        <v>852</v>
      </c>
      <c r="C278" s="76">
        <v>1.65</v>
      </c>
      <c r="D278" s="76">
        <v>1.65</v>
      </c>
      <c r="E278" s="76">
        <v>3.18</v>
      </c>
      <c r="F278" s="76">
        <v>0.501</v>
      </c>
      <c r="G278" s="76">
        <v>0.622</v>
      </c>
      <c r="H278" s="76" t="s">
        <v>731</v>
      </c>
      <c r="I278" s="76" t="s">
        <v>118</v>
      </c>
      <c r="J278" s="76">
        <v>0</v>
      </c>
      <c r="K278" s="76" t="s">
        <v>55</v>
      </c>
    </row>
    <row r="279" spans="1:11">
      <c r="A279" s="76" t="s">
        <v>354</v>
      </c>
      <c r="B279" s="76" t="s">
        <v>852</v>
      </c>
      <c r="C279" s="76">
        <v>1.64</v>
      </c>
      <c r="D279" s="76">
        <v>1.64</v>
      </c>
      <c r="E279" s="76">
        <v>3.18</v>
      </c>
      <c r="F279" s="76">
        <v>0.501</v>
      </c>
      <c r="G279" s="76">
        <v>0.622</v>
      </c>
      <c r="H279" s="76" t="s">
        <v>731</v>
      </c>
      <c r="I279" s="76" t="s">
        <v>118</v>
      </c>
      <c r="J279" s="76">
        <v>0</v>
      </c>
      <c r="K279" s="76" t="s">
        <v>55</v>
      </c>
    </row>
    <row r="280" spans="1:11">
      <c r="A280" s="76" t="s">
        <v>355</v>
      </c>
      <c r="B280" s="76" t="s">
        <v>852</v>
      </c>
      <c r="C280" s="76">
        <v>1.64</v>
      </c>
      <c r="D280" s="76">
        <v>1.64</v>
      </c>
      <c r="E280" s="76">
        <v>3.18</v>
      </c>
      <c r="F280" s="76">
        <v>0.501</v>
      </c>
      <c r="G280" s="76">
        <v>0.622</v>
      </c>
      <c r="H280" s="76" t="s">
        <v>731</v>
      </c>
      <c r="I280" s="76" t="s">
        <v>118</v>
      </c>
      <c r="J280" s="76">
        <v>0</v>
      </c>
      <c r="K280" s="76" t="s">
        <v>55</v>
      </c>
    </row>
    <row r="281" spans="1:11">
      <c r="A281" s="76" t="s">
        <v>356</v>
      </c>
      <c r="B281" s="76" t="s">
        <v>852</v>
      </c>
      <c r="C281" s="76">
        <v>1.64</v>
      </c>
      <c r="D281" s="76">
        <v>1.64</v>
      </c>
      <c r="E281" s="76">
        <v>3.18</v>
      </c>
      <c r="F281" s="76">
        <v>0.501</v>
      </c>
      <c r="G281" s="76">
        <v>0.622</v>
      </c>
      <c r="H281" s="76" t="s">
        <v>731</v>
      </c>
      <c r="I281" s="76" t="s">
        <v>118</v>
      </c>
      <c r="J281" s="76">
        <v>0</v>
      </c>
      <c r="K281" s="76" t="s">
        <v>55</v>
      </c>
    </row>
    <row r="282" spans="1:11">
      <c r="A282" s="76" t="s">
        <v>357</v>
      </c>
      <c r="B282" s="76" t="s">
        <v>852</v>
      </c>
      <c r="C282" s="76">
        <v>1.64</v>
      </c>
      <c r="D282" s="76">
        <v>1.64</v>
      </c>
      <c r="E282" s="76">
        <v>3.18</v>
      </c>
      <c r="F282" s="76">
        <v>0.501</v>
      </c>
      <c r="G282" s="76">
        <v>0.622</v>
      </c>
      <c r="H282" s="76" t="s">
        <v>731</v>
      </c>
      <c r="I282" s="76" t="s">
        <v>119</v>
      </c>
      <c r="J282" s="76">
        <v>0</v>
      </c>
      <c r="K282" s="76" t="s">
        <v>55</v>
      </c>
    </row>
    <row r="283" spans="1:11">
      <c r="A283" s="76" t="s">
        <v>358</v>
      </c>
      <c r="B283" s="76" t="s">
        <v>1142</v>
      </c>
      <c r="C283" s="76">
        <v>1.31</v>
      </c>
      <c r="D283" s="76">
        <v>1.31</v>
      </c>
      <c r="E283" s="76">
        <v>3.18</v>
      </c>
      <c r="F283" s="76">
        <v>0.501</v>
      </c>
      <c r="G283" s="76">
        <v>0.622</v>
      </c>
      <c r="H283" s="76" t="s">
        <v>731</v>
      </c>
      <c r="I283" s="76" t="s">
        <v>125</v>
      </c>
      <c r="J283" s="76">
        <v>90</v>
      </c>
      <c r="K283" s="76" t="s">
        <v>53</v>
      </c>
    </row>
    <row r="284" spans="1:11">
      <c r="A284" s="76" t="s">
        <v>359</v>
      </c>
      <c r="B284" s="76" t="s">
        <v>851</v>
      </c>
      <c r="C284" s="76">
        <v>1.31</v>
      </c>
      <c r="D284" s="76">
        <v>1.31</v>
      </c>
      <c r="E284" s="76">
        <v>3.18</v>
      </c>
      <c r="F284" s="76">
        <v>0.501</v>
      </c>
      <c r="G284" s="76">
        <v>0.622</v>
      </c>
      <c r="H284" s="76" t="s">
        <v>731</v>
      </c>
      <c r="I284" s="76" t="s">
        <v>127</v>
      </c>
      <c r="J284" s="76">
        <v>270</v>
      </c>
      <c r="K284" s="76" t="s">
        <v>60</v>
      </c>
    </row>
    <row r="285" spans="1:11">
      <c r="A285" s="76" t="s">
        <v>360</v>
      </c>
      <c r="B285" s="76" t="s">
        <v>850</v>
      </c>
      <c r="C285" s="76">
        <v>1.64</v>
      </c>
      <c r="D285" s="76">
        <v>1.64</v>
      </c>
      <c r="E285" s="76">
        <v>3.18</v>
      </c>
      <c r="F285" s="76">
        <v>0.501</v>
      </c>
      <c r="G285" s="76">
        <v>0.622</v>
      </c>
      <c r="H285" s="76" t="s">
        <v>731</v>
      </c>
      <c r="I285" s="76" t="s">
        <v>131</v>
      </c>
      <c r="J285" s="76">
        <v>180</v>
      </c>
      <c r="K285" s="76" t="s">
        <v>62</v>
      </c>
    </row>
    <row r="286" spans="1:11">
      <c r="A286" s="76" t="s">
        <v>361</v>
      </c>
      <c r="B286" s="76" t="s">
        <v>850</v>
      </c>
      <c r="C286" s="76">
        <v>1.64</v>
      </c>
      <c r="D286" s="76">
        <v>1.64</v>
      </c>
      <c r="E286" s="76">
        <v>3.18</v>
      </c>
      <c r="F286" s="76">
        <v>0.501</v>
      </c>
      <c r="G286" s="76">
        <v>0.622</v>
      </c>
      <c r="H286" s="76" t="s">
        <v>731</v>
      </c>
      <c r="I286" s="76" t="s">
        <v>132</v>
      </c>
      <c r="J286" s="76">
        <v>180</v>
      </c>
      <c r="K286" s="76" t="s">
        <v>62</v>
      </c>
    </row>
    <row r="287" spans="1:11">
      <c r="A287" s="76" t="s">
        <v>362</v>
      </c>
      <c r="B287" s="76" t="s">
        <v>850</v>
      </c>
      <c r="C287" s="76">
        <v>1.64</v>
      </c>
      <c r="D287" s="76">
        <v>1.64</v>
      </c>
      <c r="E287" s="76">
        <v>3.18</v>
      </c>
      <c r="F287" s="76">
        <v>0.501</v>
      </c>
      <c r="G287" s="76">
        <v>0.622</v>
      </c>
      <c r="H287" s="76" t="s">
        <v>731</v>
      </c>
      <c r="I287" s="76" t="s">
        <v>132</v>
      </c>
      <c r="J287" s="76">
        <v>180</v>
      </c>
      <c r="K287" s="76" t="s">
        <v>62</v>
      </c>
    </row>
    <row r="288" spans="1:11">
      <c r="A288" s="76" t="s">
        <v>363</v>
      </c>
      <c r="B288" s="76" t="s">
        <v>850</v>
      </c>
      <c r="C288" s="76">
        <v>1.64</v>
      </c>
      <c r="D288" s="76">
        <v>1.64</v>
      </c>
      <c r="E288" s="76">
        <v>3.18</v>
      </c>
      <c r="F288" s="76">
        <v>0.501</v>
      </c>
      <c r="G288" s="76">
        <v>0.622</v>
      </c>
      <c r="H288" s="76" t="s">
        <v>731</v>
      </c>
      <c r="I288" s="76" t="s">
        <v>132</v>
      </c>
      <c r="J288" s="76">
        <v>180</v>
      </c>
      <c r="K288" s="76" t="s">
        <v>62</v>
      </c>
    </row>
    <row r="289" spans="1:11">
      <c r="A289" s="76" t="s">
        <v>364</v>
      </c>
      <c r="B289" s="76" t="s">
        <v>850</v>
      </c>
      <c r="C289" s="76">
        <v>1.64</v>
      </c>
      <c r="D289" s="76">
        <v>1.64</v>
      </c>
      <c r="E289" s="76">
        <v>3.18</v>
      </c>
      <c r="F289" s="76">
        <v>0.501</v>
      </c>
      <c r="G289" s="76">
        <v>0.622</v>
      </c>
      <c r="H289" s="76" t="s">
        <v>731</v>
      </c>
      <c r="I289" s="76" t="s">
        <v>132</v>
      </c>
      <c r="J289" s="76">
        <v>180</v>
      </c>
      <c r="K289" s="76" t="s">
        <v>62</v>
      </c>
    </row>
    <row r="290" spans="1:11">
      <c r="A290" s="76" t="s">
        <v>365</v>
      </c>
      <c r="B290" s="76" t="s">
        <v>850</v>
      </c>
      <c r="C290" s="76">
        <v>1.65</v>
      </c>
      <c r="D290" s="76">
        <v>1.65</v>
      </c>
      <c r="E290" s="76">
        <v>3.18</v>
      </c>
      <c r="F290" s="76">
        <v>0.501</v>
      </c>
      <c r="G290" s="76">
        <v>0.622</v>
      </c>
      <c r="H290" s="76" t="s">
        <v>731</v>
      </c>
      <c r="I290" s="76" t="s">
        <v>133</v>
      </c>
      <c r="J290" s="76">
        <v>180</v>
      </c>
      <c r="K290" s="76" t="s">
        <v>62</v>
      </c>
    </row>
    <row r="291" spans="1:11">
      <c r="A291" s="76" t="s">
        <v>366</v>
      </c>
      <c r="B291" s="76" t="s">
        <v>850</v>
      </c>
      <c r="C291" s="76">
        <v>3.41</v>
      </c>
      <c r="D291" s="76">
        <v>3.41</v>
      </c>
      <c r="E291" s="76">
        <v>3.18</v>
      </c>
      <c r="F291" s="76">
        <v>0.501</v>
      </c>
      <c r="G291" s="76">
        <v>0.622</v>
      </c>
      <c r="H291" s="76" t="s">
        <v>731</v>
      </c>
      <c r="I291" s="76" t="s">
        <v>133</v>
      </c>
      <c r="J291" s="76">
        <v>180</v>
      </c>
      <c r="K291" s="76" t="s">
        <v>62</v>
      </c>
    </row>
    <row r="292" spans="1:11">
      <c r="A292" s="76" t="s">
        <v>367</v>
      </c>
      <c r="B292" s="76" t="s">
        <v>850</v>
      </c>
      <c r="C292" s="76">
        <v>1.65</v>
      </c>
      <c r="D292" s="76">
        <v>1.65</v>
      </c>
      <c r="E292" s="76">
        <v>3.18</v>
      </c>
      <c r="F292" s="76">
        <v>0.501</v>
      </c>
      <c r="G292" s="76">
        <v>0.622</v>
      </c>
      <c r="H292" s="76" t="s">
        <v>731</v>
      </c>
      <c r="I292" s="76" t="s">
        <v>133</v>
      </c>
      <c r="J292" s="76">
        <v>180</v>
      </c>
      <c r="K292" s="76" t="s">
        <v>62</v>
      </c>
    </row>
    <row r="293" spans="1:11">
      <c r="A293" s="76" t="s">
        <v>368</v>
      </c>
      <c r="B293" s="76" t="s">
        <v>850</v>
      </c>
      <c r="C293" s="76">
        <v>1.64</v>
      </c>
      <c r="D293" s="76">
        <v>1.64</v>
      </c>
      <c r="E293" s="76">
        <v>3.18</v>
      </c>
      <c r="F293" s="76">
        <v>0.501</v>
      </c>
      <c r="G293" s="76">
        <v>0.622</v>
      </c>
      <c r="H293" s="76" t="s">
        <v>731</v>
      </c>
      <c r="I293" s="76" t="s">
        <v>134</v>
      </c>
      <c r="J293" s="76">
        <v>180</v>
      </c>
      <c r="K293" s="76" t="s">
        <v>62</v>
      </c>
    </row>
    <row r="294" spans="1:11">
      <c r="A294" s="76" t="s">
        <v>369</v>
      </c>
      <c r="B294" s="76" t="s">
        <v>850</v>
      </c>
      <c r="C294" s="76">
        <v>1.64</v>
      </c>
      <c r="D294" s="76">
        <v>1.64</v>
      </c>
      <c r="E294" s="76">
        <v>3.18</v>
      </c>
      <c r="F294" s="76">
        <v>0.501</v>
      </c>
      <c r="G294" s="76">
        <v>0.622</v>
      </c>
      <c r="H294" s="76" t="s">
        <v>731</v>
      </c>
      <c r="I294" s="76" t="s">
        <v>134</v>
      </c>
      <c r="J294" s="76">
        <v>180</v>
      </c>
      <c r="K294" s="76" t="s">
        <v>62</v>
      </c>
    </row>
    <row r="295" spans="1:11">
      <c r="A295" s="76" t="s">
        <v>370</v>
      </c>
      <c r="B295" s="76" t="s">
        <v>850</v>
      </c>
      <c r="C295" s="76">
        <v>1.64</v>
      </c>
      <c r="D295" s="76">
        <v>1.64</v>
      </c>
      <c r="E295" s="76">
        <v>3.18</v>
      </c>
      <c r="F295" s="76">
        <v>0.501</v>
      </c>
      <c r="G295" s="76">
        <v>0.622</v>
      </c>
      <c r="H295" s="76" t="s">
        <v>731</v>
      </c>
      <c r="I295" s="76" t="s">
        <v>134</v>
      </c>
      <c r="J295" s="76">
        <v>180</v>
      </c>
      <c r="K295" s="76" t="s">
        <v>62</v>
      </c>
    </row>
    <row r="296" spans="1:11">
      <c r="A296" s="76" t="s">
        <v>371</v>
      </c>
      <c r="B296" s="76" t="s">
        <v>850</v>
      </c>
      <c r="C296" s="76">
        <v>1.64</v>
      </c>
      <c r="D296" s="76">
        <v>1.64</v>
      </c>
      <c r="E296" s="76">
        <v>3.18</v>
      </c>
      <c r="F296" s="76">
        <v>0.501</v>
      </c>
      <c r="G296" s="76">
        <v>0.622</v>
      </c>
      <c r="H296" s="76" t="s">
        <v>731</v>
      </c>
      <c r="I296" s="76" t="s">
        <v>134</v>
      </c>
      <c r="J296" s="76">
        <v>180</v>
      </c>
      <c r="K296" s="76" t="s">
        <v>62</v>
      </c>
    </row>
    <row r="297" spans="1:11">
      <c r="A297" s="76" t="s">
        <v>372</v>
      </c>
      <c r="B297" s="76" t="s">
        <v>850</v>
      </c>
      <c r="C297" s="76">
        <v>1.65</v>
      </c>
      <c r="D297" s="76">
        <v>1.65</v>
      </c>
      <c r="E297" s="76">
        <v>3.18</v>
      </c>
      <c r="F297" s="76">
        <v>0.501</v>
      </c>
      <c r="G297" s="76">
        <v>0.622</v>
      </c>
      <c r="H297" s="76" t="s">
        <v>731</v>
      </c>
      <c r="I297" s="76" t="s">
        <v>135</v>
      </c>
      <c r="J297" s="76">
        <v>180</v>
      </c>
      <c r="K297" s="76" t="s">
        <v>62</v>
      </c>
    </row>
    <row r="298" spans="1:11">
      <c r="A298" s="76" t="s">
        <v>373</v>
      </c>
      <c r="B298" s="76" t="s">
        <v>852</v>
      </c>
      <c r="C298" s="76">
        <v>1.65</v>
      </c>
      <c r="D298" s="76">
        <v>1.65</v>
      </c>
      <c r="E298" s="76">
        <v>3.18</v>
      </c>
      <c r="F298" s="76">
        <v>0.501</v>
      </c>
      <c r="G298" s="76">
        <v>0.622</v>
      </c>
      <c r="H298" s="76" t="s">
        <v>731</v>
      </c>
      <c r="I298" s="76" t="s">
        <v>136</v>
      </c>
      <c r="J298" s="76">
        <v>0</v>
      </c>
      <c r="K298" s="76" t="s">
        <v>55</v>
      </c>
    </row>
    <row r="299" spans="1:11">
      <c r="A299" s="76" t="s">
        <v>374</v>
      </c>
      <c r="B299" s="76" t="s">
        <v>852</v>
      </c>
      <c r="C299" s="76">
        <v>1.64</v>
      </c>
      <c r="D299" s="76">
        <v>1.64</v>
      </c>
      <c r="E299" s="76">
        <v>3.18</v>
      </c>
      <c r="F299" s="76">
        <v>0.501</v>
      </c>
      <c r="G299" s="76">
        <v>0.622</v>
      </c>
      <c r="H299" s="76" t="s">
        <v>731</v>
      </c>
      <c r="I299" s="76" t="s">
        <v>137</v>
      </c>
      <c r="J299" s="76">
        <v>0</v>
      </c>
      <c r="K299" s="76" t="s">
        <v>55</v>
      </c>
    </row>
    <row r="300" spans="1:11">
      <c r="A300" s="76" t="s">
        <v>375</v>
      </c>
      <c r="B300" s="76" t="s">
        <v>852</v>
      </c>
      <c r="C300" s="76">
        <v>1.64</v>
      </c>
      <c r="D300" s="76">
        <v>1.64</v>
      </c>
      <c r="E300" s="76">
        <v>3.18</v>
      </c>
      <c r="F300" s="76">
        <v>0.501</v>
      </c>
      <c r="G300" s="76">
        <v>0.622</v>
      </c>
      <c r="H300" s="76" t="s">
        <v>731</v>
      </c>
      <c r="I300" s="76" t="s">
        <v>137</v>
      </c>
      <c r="J300" s="76">
        <v>0</v>
      </c>
      <c r="K300" s="76" t="s">
        <v>55</v>
      </c>
    </row>
    <row r="301" spans="1:11">
      <c r="A301" s="76" t="s">
        <v>376</v>
      </c>
      <c r="B301" s="76" t="s">
        <v>852</v>
      </c>
      <c r="C301" s="76">
        <v>1.64</v>
      </c>
      <c r="D301" s="76">
        <v>1.64</v>
      </c>
      <c r="E301" s="76">
        <v>3.18</v>
      </c>
      <c r="F301" s="76">
        <v>0.501</v>
      </c>
      <c r="G301" s="76">
        <v>0.622</v>
      </c>
      <c r="H301" s="76" t="s">
        <v>731</v>
      </c>
      <c r="I301" s="76" t="s">
        <v>137</v>
      </c>
      <c r="J301" s="76">
        <v>0</v>
      </c>
      <c r="K301" s="76" t="s">
        <v>55</v>
      </c>
    </row>
    <row r="302" spans="1:11">
      <c r="A302" s="76" t="s">
        <v>377</v>
      </c>
      <c r="B302" s="76" t="s">
        <v>852</v>
      </c>
      <c r="C302" s="76">
        <v>1.64</v>
      </c>
      <c r="D302" s="76">
        <v>1.64</v>
      </c>
      <c r="E302" s="76">
        <v>3.18</v>
      </c>
      <c r="F302" s="76">
        <v>0.501</v>
      </c>
      <c r="G302" s="76">
        <v>0.622</v>
      </c>
      <c r="H302" s="76" t="s">
        <v>731</v>
      </c>
      <c r="I302" s="76" t="s">
        <v>137</v>
      </c>
      <c r="J302" s="76">
        <v>0</v>
      </c>
      <c r="K302" s="76" t="s">
        <v>55</v>
      </c>
    </row>
    <row r="303" spans="1:11">
      <c r="A303" s="76" t="s">
        <v>378</v>
      </c>
      <c r="B303" s="76" t="s">
        <v>852</v>
      </c>
      <c r="C303" s="76">
        <v>1.65</v>
      </c>
      <c r="D303" s="76">
        <v>1.65</v>
      </c>
      <c r="E303" s="76">
        <v>3.18</v>
      </c>
      <c r="F303" s="76">
        <v>0.501</v>
      </c>
      <c r="G303" s="76">
        <v>0.622</v>
      </c>
      <c r="H303" s="76" t="s">
        <v>731</v>
      </c>
      <c r="I303" s="76" t="s">
        <v>139</v>
      </c>
      <c r="J303" s="76">
        <v>0</v>
      </c>
      <c r="K303" s="76" t="s">
        <v>55</v>
      </c>
    </row>
    <row r="304" spans="1:11">
      <c r="A304" s="76" t="s">
        <v>379</v>
      </c>
      <c r="B304" s="76" t="s">
        <v>852</v>
      </c>
      <c r="C304" s="76">
        <v>1.65</v>
      </c>
      <c r="D304" s="76">
        <v>1.65</v>
      </c>
      <c r="E304" s="76">
        <v>3.18</v>
      </c>
      <c r="F304" s="76">
        <v>0.501</v>
      </c>
      <c r="G304" s="76">
        <v>0.622</v>
      </c>
      <c r="H304" s="76" t="s">
        <v>731</v>
      </c>
      <c r="I304" s="76" t="s">
        <v>140</v>
      </c>
      <c r="J304" s="76">
        <v>0</v>
      </c>
      <c r="K304" s="76" t="s">
        <v>55</v>
      </c>
    </row>
    <row r="305" spans="1:11">
      <c r="A305" s="76" t="s">
        <v>380</v>
      </c>
      <c r="B305" s="76" t="s">
        <v>852</v>
      </c>
      <c r="C305" s="76">
        <v>1.64</v>
      </c>
      <c r="D305" s="76">
        <v>1.64</v>
      </c>
      <c r="E305" s="76">
        <v>3.18</v>
      </c>
      <c r="F305" s="76">
        <v>0.501</v>
      </c>
      <c r="G305" s="76">
        <v>0.622</v>
      </c>
      <c r="H305" s="76" t="s">
        <v>731</v>
      </c>
      <c r="I305" s="76" t="s">
        <v>140</v>
      </c>
      <c r="J305" s="76">
        <v>0</v>
      </c>
      <c r="K305" s="76" t="s">
        <v>55</v>
      </c>
    </row>
    <row r="306" spans="1:11">
      <c r="A306" s="76" t="s">
        <v>381</v>
      </c>
      <c r="B306" s="76" t="s">
        <v>852</v>
      </c>
      <c r="C306" s="76">
        <v>1.64</v>
      </c>
      <c r="D306" s="76">
        <v>1.64</v>
      </c>
      <c r="E306" s="76">
        <v>3.18</v>
      </c>
      <c r="F306" s="76">
        <v>0.501</v>
      </c>
      <c r="G306" s="76">
        <v>0.622</v>
      </c>
      <c r="H306" s="76" t="s">
        <v>731</v>
      </c>
      <c r="I306" s="76" t="s">
        <v>140</v>
      </c>
      <c r="J306" s="76">
        <v>0</v>
      </c>
      <c r="K306" s="76" t="s">
        <v>55</v>
      </c>
    </row>
    <row r="307" spans="1:11">
      <c r="A307" s="76" t="s">
        <v>382</v>
      </c>
      <c r="B307" s="76" t="s">
        <v>852</v>
      </c>
      <c r="C307" s="76">
        <v>1.64</v>
      </c>
      <c r="D307" s="76">
        <v>1.64</v>
      </c>
      <c r="E307" s="76">
        <v>3.18</v>
      </c>
      <c r="F307" s="76">
        <v>0.501</v>
      </c>
      <c r="G307" s="76">
        <v>0.622</v>
      </c>
      <c r="H307" s="76" t="s">
        <v>731</v>
      </c>
      <c r="I307" s="76" t="s">
        <v>140</v>
      </c>
      <c r="J307" s="76">
        <v>0</v>
      </c>
      <c r="K307" s="76" t="s">
        <v>55</v>
      </c>
    </row>
    <row r="308" spans="1:11">
      <c r="A308" s="76" t="s">
        <v>383</v>
      </c>
      <c r="B308" s="76" t="s">
        <v>852</v>
      </c>
      <c r="C308" s="76">
        <v>1.64</v>
      </c>
      <c r="D308" s="76">
        <v>1.64</v>
      </c>
      <c r="E308" s="76">
        <v>3.18</v>
      </c>
      <c r="F308" s="76">
        <v>0.501</v>
      </c>
      <c r="G308" s="76">
        <v>0.622</v>
      </c>
      <c r="H308" s="76" t="s">
        <v>731</v>
      </c>
      <c r="I308" s="76" t="s">
        <v>141</v>
      </c>
      <c r="J308" s="76">
        <v>0</v>
      </c>
      <c r="K308" s="76" t="s">
        <v>55</v>
      </c>
    </row>
    <row r="309" spans="1:11">
      <c r="A309" s="76" t="s">
        <v>384</v>
      </c>
      <c r="B309" s="76" t="s">
        <v>1142</v>
      </c>
      <c r="C309" s="76">
        <v>1.31</v>
      </c>
      <c r="D309" s="76">
        <v>1.31</v>
      </c>
      <c r="E309" s="76">
        <v>3.18</v>
      </c>
      <c r="F309" s="76">
        <v>0.501</v>
      </c>
      <c r="G309" s="76">
        <v>0.622</v>
      </c>
      <c r="H309" s="76" t="s">
        <v>731</v>
      </c>
      <c r="I309" s="76" t="s">
        <v>149</v>
      </c>
      <c r="J309" s="76">
        <v>90</v>
      </c>
      <c r="K309" s="76" t="s">
        <v>53</v>
      </c>
    </row>
    <row r="310" spans="1:11">
      <c r="A310" s="76" t="s">
        <v>385</v>
      </c>
      <c r="B310" s="76" t="s">
        <v>851</v>
      </c>
      <c r="C310" s="76">
        <v>1.31</v>
      </c>
      <c r="D310" s="76">
        <v>1.31</v>
      </c>
      <c r="E310" s="76">
        <v>3.18</v>
      </c>
      <c r="F310" s="76">
        <v>0.501</v>
      </c>
      <c r="G310" s="76">
        <v>0.622</v>
      </c>
      <c r="H310" s="76" t="s">
        <v>731</v>
      </c>
      <c r="I310" s="76" t="s">
        <v>151</v>
      </c>
      <c r="J310" s="76">
        <v>270</v>
      </c>
      <c r="K310" s="76" t="s">
        <v>60</v>
      </c>
    </row>
    <row r="311" spans="1:11">
      <c r="A311" s="76" t="s">
        <v>386</v>
      </c>
      <c r="B311" s="76" t="s">
        <v>850</v>
      </c>
      <c r="C311" s="76">
        <v>1.64</v>
      </c>
      <c r="D311" s="76">
        <v>1.64</v>
      </c>
      <c r="E311" s="76">
        <v>3.18</v>
      </c>
      <c r="F311" s="76">
        <v>0.501</v>
      </c>
      <c r="G311" s="76">
        <v>0.622</v>
      </c>
      <c r="H311" s="76" t="s">
        <v>731</v>
      </c>
      <c r="I311" s="76" t="s">
        <v>157</v>
      </c>
      <c r="J311" s="76">
        <v>180</v>
      </c>
      <c r="K311" s="76" t="s">
        <v>62</v>
      </c>
    </row>
    <row r="312" spans="1:11">
      <c r="A312" s="76" t="s">
        <v>387</v>
      </c>
      <c r="B312" s="76" t="s">
        <v>850</v>
      </c>
      <c r="C312" s="76">
        <v>1.64</v>
      </c>
      <c r="D312" s="76">
        <v>1.64</v>
      </c>
      <c r="E312" s="76">
        <v>3.18</v>
      </c>
      <c r="F312" s="76">
        <v>0.501</v>
      </c>
      <c r="G312" s="76">
        <v>0.622</v>
      </c>
      <c r="H312" s="76" t="s">
        <v>731</v>
      </c>
      <c r="I312" s="76" t="s">
        <v>159</v>
      </c>
      <c r="J312" s="76">
        <v>180</v>
      </c>
      <c r="K312" s="76" t="s">
        <v>62</v>
      </c>
    </row>
    <row r="313" spans="1:11">
      <c r="A313" s="76" t="s">
        <v>388</v>
      </c>
      <c r="B313" s="76" t="s">
        <v>850</v>
      </c>
      <c r="C313" s="76">
        <v>1.64</v>
      </c>
      <c r="D313" s="76">
        <v>1.64</v>
      </c>
      <c r="E313" s="76">
        <v>3.18</v>
      </c>
      <c r="F313" s="76">
        <v>0.501</v>
      </c>
      <c r="G313" s="76">
        <v>0.622</v>
      </c>
      <c r="H313" s="76" t="s">
        <v>731</v>
      </c>
      <c r="I313" s="76" t="s">
        <v>159</v>
      </c>
      <c r="J313" s="76">
        <v>180</v>
      </c>
      <c r="K313" s="76" t="s">
        <v>62</v>
      </c>
    </row>
    <row r="314" spans="1:11">
      <c r="A314" s="76" t="s">
        <v>389</v>
      </c>
      <c r="B314" s="76" t="s">
        <v>850</v>
      </c>
      <c r="C314" s="76">
        <v>1.64</v>
      </c>
      <c r="D314" s="76">
        <v>1.64</v>
      </c>
      <c r="E314" s="76">
        <v>3.18</v>
      </c>
      <c r="F314" s="76">
        <v>0.501</v>
      </c>
      <c r="G314" s="76">
        <v>0.622</v>
      </c>
      <c r="H314" s="76" t="s">
        <v>731</v>
      </c>
      <c r="I314" s="76" t="s">
        <v>159</v>
      </c>
      <c r="J314" s="76">
        <v>180</v>
      </c>
      <c r="K314" s="76" t="s">
        <v>62</v>
      </c>
    </row>
    <row r="315" spans="1:11">
      <c r="A315" s="76" t="s">
        <v>390</v>
      </c>
      <c r="B315" s="76" t="s">
        <v>850</v>
      </c>
      <c r="C315" s="76">
        <v>1.64</v>
      </c>
      <c r="D315" s="76">
        <v>1.64</v>
      </c>
      <c r="E315" s="76">
        <v>3.18</v>
      </c>
      <c r="F315" s="76">
        <v>0.501</v>
      </c>
      <c r="G315" s="76">
        <v>0.622</v>
      </c>
      <c r="H315" s="76" t="s">
        <v>731</v>
      </c>
      <c r="I315" s="76" t="s">
        <v>159</v>
      </c>
      <c r="J315" s="76">
        <v>180</v>
      </c>
      <c r="K315" s="76" t="s">
        <v>62</v>
      </c>
    </row>
    <row r="316" spans="1:11">
      <c r="A316" s="76" t="s">
        <v>391</v>
      </c>
      <c r="B316" s="76" t="s">
        <v>850</v>
      </c>
      <c r="C316" s="76">
        <v>1.65</v>
      </c>
      <c r="D316" s="76">
        <v>1.65</v>
      </c>
      <c r="E316" s="76">
        <v>3.18</v>
      </c>
      <c r="F316" s="76">
        <v>0.501</v>
      </c>
      <c r="G316" s="76">
        <v>0.622</v>
      </c>
      <c r="H316" s="76" t="s">
        <v>731</v>
      </c>
      <c r="I316" s="76" t="s">
        <v>161</v>
      </c>
      <c r="J316" s="76">
        <v>180</v>
      </c>
      <c r="K316" s="76" t="s">
        <v>62</v>
      </c>
    </row>
    <row r="317" spans="1:11">
      <c r="A317" s="76" t="s">
        <v>392</v>
      </c>
      <c r="B317" s="76" t="s">
        <v>850</v>
      </c>
      <c r="C317" s="76">
        <v>1.65</v>
      </c>
      <c r="D317" s="76">
        <v>1.65</v>
      </c>
      <c r="E317" s="76">
        <v>3.18</v>
      </c>
      <c r="F317" s="76">
        <v>0.501</v>
      </c>
      <c r="G317" s="76">
        <v>0.622</v>
      </c>
      <c r="H317" s="76" t="s">
        <v>731</v>
      </c>
      <c r="I317" s="76" t="s">
        <v>161</v>
      </c>
      <c r="J317" s="76">
        <v>180</v>
      </c>
      <c r="K317" s="76" t="s">
        <v>62</v>
      </c>
    </row>
    <row r="318" spans="1:11">
      <c r="A318" s="76" t="s">
        <v>393</v>
      </c>
      <c r="B318" s="76" t="s">
        <v>850</v>
      </c>
      <c r="C318" s="76">
        <v>3.41</v>
      </c>
      <c r="D318" s="76">
        <v>3.41</v>
      </c>
      <c r="E318" s="76">
        <v>3.18</v>
      </c>
      <c r="F318" s="76">
        <v>0.501</v>
      </c>
      <c r="G318" s="76">
        <v>0.622</v>
      </c>
      <c r="H318" s="76" t="s">
        <v>731</v>
      </c>
      <c r="I318" s="76" t="s">
        <v>161</v>
      </c>
      <c r="J318" s="76">
        <v>180</v>
      </c>
      <c r="K318" s="76" t="s">
        <v>62</v>
      </c>
    </row>
    <row r="319" spans="1:11">
      <c r="A319" s="76" t="s">
        <v>394</v>
      </c>
      <c r="B319" s="76" t="s">
        <v>850</v>
      </c>
      <c r="C319" s="76">
        <v>1.64</v>
      </c>
      <c r="D319" s="76">
        <v>1.64</v>
      </c>
      <c r="E319" s="76">
        <v>3.18</v>
      </c>
      <c r="F319" s="76">
        <v>0.501</v>
      </c>
      <c r="G319" s="76">
        <v>0.622</v>
      </c>
      <c r="H319" s="76" t="s">
        <v>731</v>
      </c>
      <c r="I319" s="76" t="s">
        <v>163</v>
      </c>
      <c r="J319" s="76">
        <v>180</v>
      </c>
      <c r="K319" s="76" t="s">
        <v>62</v>
      </c>
    </row>
    <row r="320" spans="1:11">
      <c r="A320" s="76" t="s">
        <v>395</v>
      </c>
      <c r="B320" s="76" t="s">
        <v>850</v>
      </c>
      <c r="C320" s="76">
        <v>1.64</v>
      </c>
      <c r="D320" s="76">
        <v>1.64</v>
      </c>
      <c r="E320" s="76">
        <v>3.18</v>
      </c>
      <c r="F320" s="76">
        <v>0.501</v>
      </c>
      <c r="G320" s="76">
        <v>0.622</v>
      </c>
      <c r="H320" s="76" t="s">
        <v>731</v>
      </c>
      <c r="I320" s="76" t="s">
        <v>163</v>
      </c>
      <c r="J320" s="76">
        <v>180</v>
      </c>
      <c r="K320" s="76" t="s">
        <v>62</v>
      </c>
    </row>
    <row r="321" spans="1:11">
      <c r="A321" s="76" t="s">
        <v>396</v>
      </c>
      <c r="B321" s="76" t="s">
        <v>850</v>
      </c>
      <c r="C321" s="76">
        <v>1.64</v>
      </c>
      <c r="D321" s="76">
        <v>1.64</v>
      </c>
      <c r="E321" s="76">
        <v>3.18</v>
      </c>
      <c r="F321" s="76">
        <v>0.501</v>
      </c>
      <c r="G321" s="76">
        <v>0.622</v>
      </c>
      <c r="H321" s="76" t="s">
        <v>731</v>
      </c>
      <c r="I321" s="76" t="s">
        <v>163</v>
      </c>
      <c r="J321" s="76">
        <v>180</v>
      </c>
      <c r="K321" s="76" t="s">
        <v>62</v>
      </c>
    </row>
    <row r="322" spans="1:11">
      <c r="A322" s="76" t="s">
        <v>397</v>
      </c>
      <c r="B322" s="76" t="s">
        <v>850</v>
      </c>
      <c r="C322" s="76">
        <v>1.64</v>
      </c>
      <c r="D322" s="76">
        <v>1.64</v>
      </c>
      <c r="E322" s="76">
        <v>3.18</v>
      </c>
      <c r="F322" s="76">
        <v>0.501</v>
      </c>
      <c r="G322" s="76">
        <v>0.622</v>
      </c>
      <c r="H322" s="76" t="s">
        <v>731</v>
      </c>
      <c r="I322" s="76" t="s">
        <v>163</v>
      </c>
      <c r="J322" s="76">
        <v>180</v>
      </c>
      <c r="K322" s="76" t="s">
        <v>62</v>
      </c>
    </row>
    <row r="323" spans="1:11">
      <c r="A323" s="76" t="s">
        <v>398</v>
      </c>
      <c r="B323" s="76" t="s">
        <v>850</v>
      </c>
      <c r="C323" s="76">
        <v>1.65</v>
      </c>
      <c r="D323" s="76">
        <v>1.65</v>
      </c>
      <c r="E323" s="76">
        <v>3.18</v>
      </c>
      <c r="F323" s="76">
        <v>0.501</v>
      </c>
      <c r="G323" s="76">
        <v>0.622</v>
      </c>
      <c r="H323" s="76" t="s">
        <v>731</v>
      </c>
      <c r="I323" s="76" t="s">
        <v>165</v>
      </c>
      <c r="J323" s="76">
        <v>180</v>
      </c>
      <c r="K323" s="76" t="s">
        <v>62</v>
      </c>
    </row>
    <row r="324" spans="1:11">
      <c r="A324" s="76" t="s">
        <v>399</v>
      </c>
      <c r="B324" s="76" t="s">
        <v>852</v>
      </c>
      <c r="C324" s="76">
        <v>1.65</v>
      </c>
      <c r="D324" s="76">
        <v>1.65</v>
      </c>
      <c r="E324" s="76">
        <v>3.18</v>
      </c>
      <c r="F324" s="76">
        <v>0.501</v>
      </c>
      <c r="G324" s="76">
        <v>0.622</v>
      </c>
      <c r="H324" s="76" t="s">
        <v>731</v>
      </c>
      <c r="I324" s="76" t="s">
        <v>167</v>
      </c>
      <c r="J324" s="76">
        <v>0</v>
      </c>
      <c r="K324" s="76" t="s">
        <v>55</v>
      </c>
    </row>
    <row r="325" spans="1:11">
      <c r="A325" s="76" t="s">
        <v>400</v>
      </c>
      <c r="B325" s="76" t="s">
        <v>852</v>
      </c>
      <c r="C325" s="76">
        <v>1.64</v>
      </c>
      <c r="D325" s="76">
        <v>1.64</v>
      </c>
      <c r="E325" s="76">
        <v>3.18</v>
      </c>
      <c r="F325" s="76">
        <v>0.501</v>
      </c>
      <c r="G325" s="76">
        <v>0.622</v>
      </c>
      <c r="H325" s="76" t="s">
        <v>731</v>
      </c>
      <c r="I325" s="76" t="s">
        <v>169</v>
      </c>
      <c r="J325" s="76">
        <v>0</v>
      </c>
      <c r="K325" s="76" t="s">
        <v>55</v>
      </c>
    </row>
    <row r="326" spans="1:11">
      <c r="A326" s="76" t="s">
        <v>401</v>
      </c>
      <c r="B326" s="76" t="s">
        <v>852</v>
      </c>
      <c r="C326" s="76">
        <v>1.64</v>
      </c>
      <c r="D326" s="76">
        <v>1.64</v>
      </c>
      <c r="E326" s="76">
        <v>3.18</v>
      </c>
      <c r="F326" s="76">
        <v>0.501</v>
      </c>
      <c r="G326" s="76">
        <v>0.622</v>
      </c>
      <c r="H326" s="76" t="s">
        <v>731</v>
      </c>
      <c r="I326" s="76" t="s">
        <v>169</v>
      </c>
      <c r="J326" s="76">
        <v>0</v>
      </c>
      <c r="K326" s="76" t="s">
        <v>55</v>
      </c>
    </row>
    <row r="327" spans="1:11">
      <c r="A327" s="76" t="s">
        <v>402</v>
      </c>
      <c r="B327" s="76" t="s">
        <v>852</v>
      </c>
      <c r="C327" s="76">
        <v>1.64</v>
      </c>
      <c r="D327" s="76">
        <v>1.64</v>
      </c>
      <c r="E327" s="76">
        <v>3.18</v>
      </c>
      <c r="F327" s="76">
        <v>0.501</v>
      </c>
      <c r="G327" s="76">
        <v>0.622</v>
      </c>
      <c r="H327" s="76" t="s">
        <v>731</v>
      </c>
      <c r="I327" s="76" t="s">
        <v>169</v>
      </c>
      <c r="J327" s="76">
        <v>0</v>
      </c>
      <c r="K327" s="76" t="s">
        <v>55</v>
      </c>
    </row>
    <row r="328" spans="1:11">
      <c r="A328" s="76" t="s">
        <v>403</v>
      </c>
      <c r="B328" s="76" t="s">
        <v>852</v>
      </c>
      <c r="C328" s="76">
        <v>1.64</v>
      </c>
      <c r="D328" s="76">
        <v>1.64</v>
      </c>
      <c r="E328" s="76">
        <v>3.18</v>
      </c>
      <c r="F328" s="76">
        <v>0.501</v>
      </c>
      <c r="G328" s="76">
        <v>0.622</v>
      </c>
      <c r="H328" s="76" t="s">
        <v>731</v>
      </c>
      <c r="I328" s="76" t="s">
        <v>169</v>
      </c>
      <c r="J328" s="76">
        <v>0</v>
      </c>
      <c r="K328" s="76" t="s">
        <v>55</v>
      </c>
    </row>
    <row r="329" spans="1:11">
      <c r="A329" s="76" t="s">
        <v>404</v>
      </c>
      <c r="B329" s="76" t="s">
        <v>852</v>
      </c>
      <c r="C329" s="76">
        <v>1.65</v>
      </c>
      <c r="D329" s="76">
        <v>1.65</v>
      </c>
      <c r="E329" s="76">
        <v>3.18</v>
      </c>
      <c r="F329" s="76">
        <v>0.501</v>
      </c>
      <c r="G329" s="76">
        <v>0.622</v>
      </c>
      <c r="H329" s="76" t="s">
        <v>731</v>
      </c>
      <c r="I329" s="76" t="s">
        <v>173</v>
      </c>
      <c r="J329" s="76">
        <v>0</v>
      </c>
      <c r="K329" s="76" t="s">
        <v>55</v>
      </c>
    </row>
    <row r="330" spans="1:11">
      <c r="A330" s="76" t="s">
        <v>405</v>
      </c>
      <c r="B330" s="76" t="s">
        <v>852</v>
      </c>
      <c r="C330" s="76">
        <v>1.65</v>
      </c>
      <c r="D330" s="76">
        <v>1.65</v>
      </c>
      <c r="E330" s="76">
        <v>3.18</v>
      </c>
      <c r="F330" s="76">
        <v>0.501</v>
      </c>
      <c r="G330" s="76">
        <v>0.622</v>
      </c>
      <c r="H330" s="76" t="s">
        <v>731</v>
      </c>
      <c r="I330" s="76" t="s">
        <v>175</v>
      </c>
      <c r="J330" s="76">
        <v>0</v>
      </c>
      <c r="K330" s="76" t="s">
        <v>55</v>
      </c>
    </row>
    <row r="331" spans="1:11">
      <c r="A331" s="76" t="s">
        <v>406</v>
      </c>
      <c r="B331" s="76" t="s">
        <v>852</v>
      </c>
      <c r="C331" s="76">
        <v>1.64</v>
      </c>
      <c r="D331" s="76">
        <v>1.64</v>
      </c>
      <c r="E331" s="76">
        <v>3.18</v>
      </c>
      <c r="F331" s="76">
        <v>0.501</v>
      </c>
      <c r="G331" s="76">
        <v>0.622</v>
      </c>
      <c r="H331" s="76" t="s">
        <v>731</v>
      </c>
      <c r="I331" s="76" t="s">
        <v>175</v>
      </c>
      <c r="J331" s="76">
        <v>0</v>
      </c>
      <c r="K331" s="76" t="s">
        <v>55</v>
      </c>
    </row>
    <row r="332" spans="1:11">
      <c r="A332" s="76" t="s">
        <v>407</v>
      </c>
      <c r="B332" s="76" t="s">
        <v>852</v>
      </c>
      <c r="C332" s="76">
        <v>1.64</v>
      </c>
      <c r="D332" s="76">
        <v>1.64</v>
      </c>
      <c r="E332" s="76">
        <v>3.18</v>
      </c>
      <c r="F332" s="76">
        <v>0.501</v>
      </c>
      <c r="G332" s="76">
        <v>0.622</v>
      </c>
      <c r="H332" s="76" t="s">
        <v>731</v>
      </c>
      <c r="I332" s="76" t="s">
        <v>175</v>
      </c>
      <c r="J332" s="76">
        <v>0</v>
      </c>
      <c r="K332" s="76" t="s">
        <v>55</v>
      </c>
    </row>
    <row r="333" spans="1:11">
      <c r="A333" s="76" t="s">
        <v>408</v>
      </c>
      <c r="B333" s="76" t="s">
        <v>852</v>
      </c>
      <c r="C333" s="76">
        <v>1.64</v>
      </c>
      <c r="D333" s="76">
        <v>1.64</v>
      </c>
      <c r="E333" s="76">
        <v>3.18</v>
      </c>
      <c r="F333" s="76">
        <v>0.501</v>
      </c>
      <c r="G333" s="76">
        <v>0.622</v>
      </c>
      <c r="H333" s="76" t="s">
        <v>731</v>
      </c>
      <c r="I333" s="76" t="s">
        <v>175</v>
      </c>
      <c r="J333" s="76">
        <v>0</v>
      </c>
      <c r="K333" s="76" t="s">
        <v>55</v>
      </c>
    </row>
    <row r="334" spans="1:11">
      <c r="A334" s="76" t="s">
        <v>409</v>
      </c>
      <c r="B334" s="76" t="s">
        <v>852</v>
      </c>
      <c r="C334" s="76">
        <v>1.64</v>
      </c>
      <c r="D334" s="76">
        <v>1.64</v>
      </c>
      <c r="E334" s="76">
        <v>3.18</v>
      </c>
      <c r="F334" s="76">
        <v>0.501</v>
      </c>
      <c r="G334" s="76">
        <v>0.622</v>
      </c>
      <c r="H334" s="76" t="s">
        <v>731</v>
      </c>
      <c r="I334" s="76" t="s">
        <v>177</v>
      </c>
      <c r="J334" s="76">
        <v>0</v>
      </c>
      <c r="K334" s="76" t="s">
        <v>55</v>
      </c>
    </row>
    <row r="335" spans="1:11">
      <c r="A335" s="76" t="s">
        <v>964</v>
      </c>
      <c r="B335" s="76"/>
      <c r="C335" s="76"/>
      <c r="D335" s="76">
        <v>184.21</v>
      </c>
      <c r="E335" s="76">
        <v>3.18</v>
      </c>
      <c r="F335" s="76">
        <v>0.501</v>
      </c>
      <c r="G335" s="76">
        <v>0.622</v>
      </c>
      <c r="H335" s="76"/>
      <c r="I335" s="76"/>
      <c r="J335" s="76"/>
      <c r="K335" s="76"/>
    </row>
    <row r="336" spans="1:11">
      <c r="A336" s="76" t="s">
        <v>965</v>
      </c>
      <c r="B336" s="76"/>
      <c r="C336" s="76"/>
      <c r="D336" s="76">
        <v>72.38</v>
      </c>
      <c r="E336" s="76">
        <v>3.18</v>
      </c>
      <c r="F336" s="76">
        <v>0.501</v>
      </c>
      <c r="G336" s="76">
        <v>0.622</v>
      </c>
      <c r="H336" s="76"/>
      <c r="I336" s="76"/>
      <c r="J336" s="76"/>
      <c r="K336" s="76"/>
    </row>
    <row r="337" spans="1:11">
      <c r="A337" s="76" t="s">
        <v>966</v>
      </c>
      <c r="B337" s="76"/>
      <c r="C337" s="76"/>
      <c r="D337" s="76">
        <v>111.83</v>
      </c>
      <c r="E337" s="76">
        <v>3.18</v>
      </c>
      <c r="F337" s="76">
        <v>0.501</v>
      </c>
      <c r="G337" s="76">
        <v>0.622</v>
      </c>
      <c r="H337" s="76"/>
      <c r="I337" s="76"/>
      <c r="J337" s="76"/>
      <c r="K337" s="76"/>
    </row>
    <row r="339" spans="1:11">
      <c r="A339" s="72"/>
      <c r="B339" s="76" t="s">
        <v>782</v>
      </c>
      <c r="C339" s="76" t="s">
        <v>562</v>
      </c>
      <c r="D339" s="76" t="s">
        <v>867</v>
      </c>
    </row>
    <row r="340" spans="1:11">
      <c r="A340" s="76" t="s">
        <v>700</v>
      </c>
      <c r="B340" s="76"/>
      <c r="C340" s="76"/>
      <c r="D340" s="76"/>
    </row>
    <row r="342" spans="1:11">
      <c r="A342" s="72"/>
      <c r="B342" s="76" t="s">
        <v>782</v>
      </c>
      <c r="C342" s="76" t="s">
        <v>868</v>
      </c>
      <c r="D342" s="76" t="s">
        <v>869</v>
      </c>
      <c r="E342" s="76" t="s">
        <v>870</v>
      </c>
      <c r="F342" s="76" t="s">
        <v>871</v>
      </c>
      <c r="G342" s="76" t="s">
        <v>867</v>
      </c>
    </row>
    <row r="343" spans="1:11">
      <c r="A343" s="76" t="s">
        <v>410</v>
      </c>
      <c r="B343" s="76" t="s">
        <v>411</v>
      </c>
      <c r="C343" s="76">
        <v>1839.95</v>
      </c>
      <c r="D343" s="76">
        <v>1469.48</v>
      </c>
      <c r="E343" s="76">
        <v>370.46</v>
      </c>
      <c r="F343" s="76">
        <v>0.8</v>
      </c>
      <c r="G343" s="76">
        <v>3.63</v>
      </c>
    </row>
    <row r="344" spans="1:11">
      <c r="A344" s="76" t="s">
        <v>412</v>
      </c>
      <c r="B344" s="76" t="s">
        <v>411</v>
      </c>
      <c r="C344" s="76">
        <v>1884.46</v>
      </c>
      <c r="D344" s="76">
        <v>1505.03</v>
      </c>
      <c r="E344" s="76">
        <v>379.43</v>
      </c>
      <c r="F344" s="76">
        <v>0.8</v>
      </c>
      <c r="G344" s="76">
        <v>3.62</v>
      </c>
    </row>
    <row r="345" spans="1:11">
      <c r="A345" s="76" t="s">
        <v>413</v>
      </c>
      <c r="B345" s="76" t="s">
        <v>411</v>
      </c>
      <c r="C345" s="76">
        <v>1944.27</v>
      </c>
      <c r="D345" s="76">
        <v>1552.8</v>
      </c>
      <c r="E345" s="76">
        <v>391.47</v>
      </c>
      <c r="F345" s="76">
        <v>0.8</v>
      </c>
      <c r="G345" s="76">
        <v>3.65</v>
      </c>
    </row>
    <row r="346" spans="1:11">
      <c r="A346" s="76" t="s">
        <v>414</v>
      </c>
      <c r="B346" s="76" t="s">
        <v>411</v>
      </c>
      <c r="C346" s="76">
        <v>1711.56</v>
      </c>
      <c r="D346" s="76">
        <v>1366.95</v>
      </c>
      <c r="E346" s="76">
        <v>344.61</v>
      </c>
      <c r="F346" s="76">
        <v>0.8</v>
      </c>
      <c r="G346" s="76">
        <v>3.61</v>
      </c>
    </row>
    <row r="347" spans="1:11">
      <c r="A347" s="76" t="s">
        <v>415</v>
      </c>
      <c r="B347" s="76" t="s">
        <v>411</v>
      </c>
      <c r="C347" s="76">
        <v>1839.24</v>
      </c>
      <c r="D347" s="76">
        <v>1468.92</v>
      </c>
      <c r="E347" s="76">
        <v>370.32</v>
      </c>
      <c r="F347" s="76">
        <v>0.8</v>
      </c>
      <c r="G347" s="76">
        <v>3.62</v>
      </c>
    </row>
    <row r="348" spans="1:11">
      <c r="A348" s="76" t="s">
        <v>416</v>
      </c>
      <c r="B348" s="76" t="s">
        <v>411</v>
      </c>
      <c r="C348" s="76">
        <v>2648.73</v>
      </c>
      <c r="D348" s="76">
        <v>2115.42</v>
      </c>
      <c r="E348" s="76">
        <v>533.30999999999995</v>
      </c>
      <c r="F348" s="76">
        <v>0.8</v>
      </c>
      <c r="G348" s="76">
        <v>3.47</v>
      </c>
    </row>
    <row r="349" spans="1:11">
      <c r="A349" s="76" t="s">
        <v>417</v>
      </c>
      <c r="B349" s="76" t="s">
        <v>411</v>
      </c>
      <c r="C349" s="76">
        <v>9398.42</v>
      </c>
      <c r="D349" s="76">
        <v>7506.09</v>
      </c>
      <c r="E349" s="76">
        <v>1892.32</v>
      </c>
      <c r="F349" s="76">
        <v>0.8</v>
      </c>
      <c r="G349" s="76">
        <v>2.99</v>
      </c>
    </row>
    <row r="350" spans="1:11">
      <c r="A350" s="76" t="s">
        <v>418</v>
      </c>
      <c r="B350" s="76" t="s">
        <v>411</v>
      </c>
      <c r="C350" s="76">
        <v>7689.29</v>
      </c>
      <c r="D350" s="76">
        <v>6141.1</v>
      </c>
      <c r="E350" s="76">
        <v>1548.2</v>
      </c>
      <c r="F350" s="76">
        <v>0.8</v>
      </c>
      <c r="G350" s="76">
        <v>2.98</v>
      </c>
    </row>
    <row r="351" spans="1:11">
      <c r="A351" s="76" t="s">
        <v>419</v>
      </c>
      <c r="B351" s="76" t="s">
        <v>411</v>
      </c>
      <c r="C351" s="76">
        <v>9100.08</v>
      </c>
      <c r="D351" s="76">
        <v>7267.82</v>
      </c>
      <c r="E351" s="76">
        <v>1832.25</v>
      </c>
      <c r="F351" s="76">
        <v>0.8</v>
      </c>
      <c r="G351" s="76">
        <v>2.99</v>
      </c>
    </row>
    <row r="352" spans="1:11">
      <c r="A352" s="76" t="s">
        <v>420</v>
      </c>
      <c r="B352" s="76" t="s">
        <v>411</v>
      </c>
      <c r="C352" s="76">
        <v>2527.4</v>
      </c>
      <c r="D352" s="76">
        <v>2018.52</v>
      </c>
      <c r="E352" s="76">
        <v>508.88</v>
      </c>
      <c r="F352" s="76">
        <v>0.8</v>
      </c>
      <c r="G352" s="76">
        <v>3.51</v>
      </c>
    </row>
    <row r="353" spans="1:7">
      <c r="A353" s="76" t="s">
        <v>421</v>
      </c>
      <c r="B353" s="76" t="s">
        <v>411</v>
      </c>
      <c r="C353" s="76">
        <v>2318.2399999999998</v>
      </c>
      <c r="D353" s="76">
        <v>1851.48</v>
      </c>
      <c r="E353" s="76">
        <v>466.77</v>
      </c>
      <c r="F353" s="76">
        <v>0.8</v>
      </c>
      <c r="G353" s="76">
        <v>3.55</v>
      </c>
    </row>
    <row r="354" spans="1:7">
      <c r="A354" s="76" t="s">
        <v>422</v>
      </c>
      <c r="B354" s="76" t="s">
        <v>411</v>
      </c>
      <c r="C354" s="76">
        <v>9011.42</v>
      </c>
      <c r="D354" s="76">
        <v>7197.02</v>
      </c>
      <c r="E354" s="76">
        <v>1814.4</v>
      </c>
      <c r="F354" s="76">
        <v>0.8</v>
      </c>
      <c r="G354" s="76">
        <v>2.98</v>
      </c>
    </row>
    <row r="355" spans="1:7">
      <c r="A355" s="76" t="s">
        <v>423</v>
      </c>
      <c r="B355" s="76" t="s">
        <v>411</v>
      </c>
      <c r="C355" s="76">
        <v>2819.58</v>
      </c>
      <c r="D355" s="76">
        <v>2251.87</v>
      </c>
      <c r="E355" s="76">
        <v>567.71</v>
      </c>
      <c r="F355" s="76">
        <v>0.8</v>
      </c>
      <c r="G355" s="76">
        <v>3.41</v>
      </c>
    </row>
    <row r="356" spans="1:7">
      <c r="A356" s="76" t="s">
        <v>424</v>
      </c>
      <c r="B356" s="76" t="s">
        <v>411</v>
      </c>
      <c r="C356" s="76">
        <v>8204.09</v>
      </c>
      <c r="D356" s="76">
        <v>6552.24</v>
      </c>
      <c r="E356" s="76">
        <v>1651.85</v>
      </c>
      <c r="F356" s="76">
        <v>0.8</v>
      </c>
      <c r="G356" s="76">
        <v>2.99</v>
      </c>
    </row>
    <row r="357" spans="1:7">
      <c r="A357" s="76" t="s">
        <v>425</v>
      </c>
      <c r="B357" s="76" t="s">
        <v>411</v>
      </c>
      <c r="C357" s="76">
        <v>2309.2399999999998</v>
      </c>
      <c r="D357" s="76">
        <v>1844.29</v>
      </c>
      <c r="E357" s="76">
        <v>464.95</v>
      </c>
      <c r="F357" s="76">
        <v>0.8</v>
      </c>
      <c r="G357" s="76">
        <v>3.56</v>
      </c>
    </row>
    <row r="358" spans="1:7">
      <c r="A358" s="76" t="s">
        <v>426</v>
      </c>
      <c r="B358" s="76" t="s">
        <v>411</v>
      </c>
      <c r="C358" s="76">
        <v>2623.53</v>
      </c>
      <c r="D358" s="76">
        <v>2095.3000000000002</v>
      </c>
      <c r="E358" s="76">
        <v>528.23</v>
      </c>
      <c r="F358" s="76">
        <v>0.8</v>
      </c>
      <c r="G358" s="76">
        <v>3.48</v>
      </c>
    </row>
    <row r="359" spans="1:7">
      <c r="A359" s="76" t="s">
        <v>427</v>
      </c>
      <c r="B359" s="76" t="s">
        <v>411</v>
      </c>
      <c r="C359" s="76">
        <v>9397.85</v>
      </c>
      <c r="D359" s="76">
        <v>7505.65</v>
      </c>
      <c r="E359" s="76">
        <v>1892.21</v>
      </c>
      <c r="F359" s="76">
        <v>0.8</v>
      </c>
      <c r="G359" s="76">
        <v>2.99</v>
      </c>
    </row>
    <row r="360" spans="1:7">
      <c r="A360" s="76" t="s">
        <v>428</v>
      </c>
      <c r="B360" s="76" t="s">
        <v>411</v>
      </c>
      <c r="C360" s="76">
        <v>7892.21</v>
      </c>
      <c r="D360" s="76">
        <v>6303.16</v>
      </c>
      <c r="E360" s="76">
        <v>1589.06</v>
      </c>
      <c r="F360" s="76">
        <v>0.8</v>
      </c>
      <c r="G360" s="76">
        <v>2.99</v>
      </c>
    </row>
    <row r="361" spans="1:7">
      <c r="A361" s="76" t="s">
        <v>429</v>
      </c>
      <c r="B361" s="76" t="s">
        <v>411</v>
      </c>
      <c r="C361" s="76">
        <v>9386.99</v>
      </c>
      <c r="D361" s="76">
        <v>7496.97</v>
      </c>
      <c r="E361" s="76">
        <v>1890.02</v>
      </c>
      <c r="F361" s="76">
        <v>0.8</v>
      </c>
      <c r="G361" s="76">
        <v>2.99</v>
      </c>
    </row>
    <row r="362" spans="1:7">
      <c r="A362" s="76" t="s">
        <v>430</v>
      </c>
      <c r="B362" s="76" t="s">
        <v>411</v>
      </c>
      <c r="C362" s="76">
        <v>2615.15</v>
      </c>
      <c r="D362" s="76">
        <v>2088.61</v>
      </c>
      <c r="E362" s="76">
        <v>526.54999999999995</v>
      </c>
      <c r="F362" s="76">
        <v>0.8</v>
      </c>
      <c r="G362" s="76">
        <v>3.5</v>
      </c>
    </row>
    <row r="363" spans="1:7">
      <c r="A363" s="76" t="s">
        <v>431</v>
      </c>
      <c r="B363" s="76" t="s">
        <v>411</v>
      </c>
      <c r="C363" s="76">
        <v>2411.6999999999998</v>
      </c>
      <c r="D363" s="76">
        <v>1926.11</v>
      </c>
      <c r="E363" s="76">
        <v>485.58</v>
      </c>
      <c r="F363" s="76">
        <v>0.8</v>
      </c>
      <c r="G363" s="76">
        <v>3.54</v>
      </c>
    </row>
    <row r="364" spans="1:7">
      <c r="A364" s="76" t="s">
        <v>432</v>
      </c>
      <c r="B364" s="76" t="s">
        <v>411</v>
      </c>
      <c r="C364" s="76">
        <v>8653.77</v>
      </c>
      <c r="D364" s="76">
        <v>6911.38</v>
      </c>
      <c r="E364" s="76">
        <v>1742.39</v>
      </c>
      <c r="F364" s="76">
        <v>0.8</v>
      </c>
      <c r="G364" s="76">
        <v>2.98</v>
      </c>
    </row>
    <row r="365" spans="1:7">
      <c r="A365" s="76" t="s">
        <v>433</v>
      </c>
      <c r="B365" s="76" t="s">
        <v>411</v>
      </c>
      <c r="C365" s="76">
        <v>2291.5</v>
      </c>
      <c r="D365" s="76">
        <v>1830.12</v>
      </c>
      <c r="E365" s="76">
        <v>461.38</v>
      </c>
      <c r="F365" s="76">
        <v>0.8</v>
      </c>
      <c r="G365" s="76">
        <v>3.57</v>
      </c>
    </row>
    <row r="366" spans="1:7">
      <c r="A366" s="76" t="s">
        <v>434</v>
      </c>
      <c r="B366" s="76" t="s">
        <v>411</v>
      </c>
      <c r="C366" s="76">
        <v>8509.5</v>
      </c>
      <c r="D366" s="76">
        <v>6796.15</v>
      </c>
      <c r="E366" s="76">
        <v>1713.34</v>
      </c>
      <c r="F366" s="76">
        <v>0.8</v>
      </c>
      <c r="G366" s="76">
        <v>2.98</v>
      </c>
    </row>
    <row r="367" spans="1:7">
      <c r="A367" s="76" t="s">
        <v>435</v>
      </c>
      <c r="B367" s="76" t="s">
        <v>411</v>
      </c>
      <c r="C367" s="76">
        <v>2379.89</v>
      </c>
      <c r="D367" s="76">
        <v>1900.71</v>
      </c>
      <c r="E367" s="76">
        <v>479.18</v>
      </c>
      <c r="F367" s="76">
        <v>0.8</v>
      </c>
      <c r="G367" s="76">
        <v>3.52</v>
      </c>
    </row>
    <row r="368" spans="1:7">
      <c r="A368" s="76" t="s">
        <v>436</v>
      </c>
      <c r="B368" s="76" t="s">
        <v>411</v>
      </c>
      <c r="C368" s="76">
        <v>3203.49</v>
      </c>
      <c r="D368" s="76">
        <v>2558.48</v>
      </c>
      <c r="E368" s="76">
        <v>645.01</v>
      </c>
      <c r="F368" s="76">
        <v>0.8</v>
      </c>
      <c r="G368" s="76">
        <v>3.31</v>
      </c>
    </row>
    <row r="369" spans="1:7">
      <c r="A369" s="76" t="s">
        <v>437</v>
      </c>
      <c r="B369" s="76" t="s">
        <v>411</v>
      </c>
      <c r="C369" s="76">
        <v>11405.97</v>
      </c>
      <c r="D369" s="76">
        <v>9109.44</v>
      </c>
      <c r="E369" s="76">
        <v>2296.5300000000002</v>
      </c>
      <c r="F369" s="76">
        <v>0.8</v>
      </c>
      <c r="G369" s="76">
        <v>2.98</v>
      </c>
    </row>
    <row r="370" spans="1:7">
      <c r="A370" s="76" t="s">
        <v>438</v>
      </c>
      <c r="B370" s="76" t="s">
        <v>411</v>
      </c>
      <c r="C370" s="76">
        <v>9508.9500000000007</v>
      </c>
      <c r="D370" s="76">
        <v>7594.37</v>
      </c>
      <c r="E370" s="76">
        <v>1914.58</v>
      </c>
      <c r="F370" s="76">
        <v>0.8</v>
      </c>
      <c r="G370" s="76">
        <v>2.99</v>
      </c>
    </row>
    <row r="371" spans="1:7">
      <c r="A371" s="76" t="s">
        <v>439</v>
      </c>
      <c r="B371" s="76" t="s">
        <v>411</v>
      </c>
      <c r="C371" s="76">
        <v>11416.93</v>
      </c>
      <c r="D371" s="76">
        <v>9118.19</v>
      </c>
      <c r="E371" s="76">
        <v>2298.7399999999998</v>
      </c>
      <c r="F371" s="76">
        <v>0.8</v>
      </c>
      <c r="G371" s="76">
        <v>2.98</v>
      </c>
    </row>
    <row r="372" spans="1:7">
      <c r="A372" s="76" t="s">
        <v>440</v>
      </c>
      <c r="B372" s="76" t="s">
        <v>411</v>
      </c>
      <c r="C372" s="76">
        <v>3177.05</v>
      </c>
      <c r="D372" s="76">
        <v>2537.37</v>
      </c>
      <c r="E372" s="76">
        <v>639.67999999999995</v>
      </c>
      <c r="F372" s="76">
        <v>0.8</v>
      </c>
      <c r="G372" s="76">
        <v>3.33</v>
      </c>
    </row>
    <row r="373" spans="1:7">
      <c r="A373" s="76" t="s">
        <v>497</v>
      </c>
      <c r="B373" s="76" t="s">
        <v>411</v>
      </c>
      <c r="C373" s="76">
        <v>3082.59</v>
      </c>
      <c r="D373" s="76">
        <v>2461.9299999999998</v>
      </c>
      <c r="E373" s="76">
        <v>620.66</v>
      </c>
      <c r="F373" s="76">
        <v>0.8</v>
      </c>
      <c r="G373" s="76">
        <v>3.35</v>
      </c>
    </row>
    <row r="374" spans="1:7">
      <c r="A374" s="76" t="s">
        <v>498</v>
      </c>
      <c r="B374" s="76" t="s">
        <v>411</v>
      </c>
      <c r="C374" s="76">
        <v>10986.55</v>
      </c>
      <c r="D374" s="76">
        <v>8774.4599999999991</v>
      </c>
      <c r="E374" s="76">
        <v>2212.08</v>
      </c>
      <c r="F374" s="76">
        <v>0.8</v>
      </c>
      <c r="G374" s="76">
        <v>2.98</v>
      </c>
    </row>
    <row r="375" spans="1:7">
      <c r="A375" s="76" t="s">
        <v>499</v>
      </c>
      <c r="B375" s="76" t="s">
        <v>411</v>
      </c>
      <c r="C375" s="76">
        <v>2868.92</v>
      </c>
      <c r="D375" s="76">
        <v>2291.2800000000002</v>
      </c>
      <c r="E375" s="76">
        <v>577.64</v>
      </c>
      <c r="F375" s="76">
        <v>0.8</v>
      </c>
      <c r="G375" s="76">
        <v>3.39</v>
      </c>
    </row>
    <row r="376" spans="1:7">
      <c r="A376" s="76" t="s">
        <v>500</v>
      </c>
      <c r="B376" s="76" t="s">
        <v>411</v>
      </c>
      <c r="C376" s="76">
        <v>10897.05</v>
      </c>
      <c r="D376" s="76">
        <v>8702.99</v>
      </c>
      <c r="E376" s="76">
        <v>2194.06</v>
      </c>
      <c r="F376" s="76">
        <v>0.8</v>
      </c>
      <c r="G376" s="76">
        <v>2.99</v>
      </c>
    </row>
    <row r="377" spans="1:7">
      <c r="A377" s="76" t="s">
        <v>501</v>
      </c>
      <c r="B377" s="76" t="s">
        <v>411</v>
      </c>
      <c r="C377" s="76">
        <v>3045.87</v>
      </c>
      <c r="D377" s="76">
        <v>2432.6</v>
      </c>
      <c r="E377" s="76">
        <v>613.27</v>
      </c>
      <c r="F377" s="76">
        <v>0.8</v>
      </c>
      <c r="G377" s="76">
        <v>3.34</v>
      </c>
    </row>
    <row r="378" spans="1:7">
      <c r="A378" s="76" t="s">
        <v>502</v>
      </c>
      <c r="B378" s="76" t="s">
        <v>411</v>
      </c>
      <c r="C378" s="76">
        <v>9572.52</v>
      </c>
      <c r="D378" s="76">
        <v>7645.14</v>
      </c>
      <c r="E378" s="76">
        <v>1927.38</v>
      </c>
      <c r="F378" s="76">
        <v>0.8</v>
      </c>
      <c r="G378" s="76">
        <v>4.07</v>
      </c>
    </row>
    <row r="379" spans="1:7">
      <c r="A379" s="76" t="s">
        <v>503</v>
      </c>
      <c r="B379" s="76" t="s">
        <v>411</v>
      </c>
      <c r="C379" s="76">
        <v>15916.67</v>
      </c>
      <c r="D379" s="76">
        <v>12711.93</v>
      </c>
      <c r="E379" s="76">
        <v>3204.74</v>
      </c>
      <c r="F379" s="76">
        <v>0.8</v>
      </c>
      <c r="G379" s="76">
        <v>4.03</v>
      </c>
    </row>
    <row r="380" spans="1:7">
      <c r="A380" s="76" t="s">
        <v>504</v>
      </c>
      <c r="B380" s="76" t="s">
        <v>411</v>
      </c>
      <c r="C380" s="76">
        <v>1386.36</v>
      </c>
      <c r="D380" s="76">
        <v>1107.23</v>
      </c>
      <c r="E380" s="76">
        <v>279.14</v>
      </c>
      <c r="F380" s="76">
        <v>0.8</v>
      </c>
      <c r="G380" s="76">
        <v>4.01</v>
      </c>
    </row>
    <row r="381" spans="1:7">
      <c r="A381" s="76" t="s">
        <v>505</v>
      </c>
      <c r="B381" s="76" t="s">
        <v>411</v>
      </c>
      <c r="C381" s="76">
        <v>8344.15</v>
      </c>
      <c r="D381" s="76">
        <v>6664.1</v>
      </c>
      <c r="E381" s="76">
        <v>1680.05</v>
      </c>
      <c r="F381" s="76">
        <v>0.8</v>
      </c>
      <c r="G381" s="76">
        <v>4.0599999999999996</v>
      </c>
    </row>
    <row r="382" spans="1:7">
      <c r="A382" s="76" t="s">
        <v>506</v>
      </c>
      <c r="B382" s="76" t="s">
        <v>411</v>
      </c>
      <c r="C382" s="76">
        <v>1473.75</v>
      </c>
      <c r="D382" s="76">
        <v>1177.01</v>
      </c>
      <c r="E382" s="76">
        <v>296.73</v>
      </c>
      <c r="F382" s="76">
        <v>0.8</v>
      </c>
      <c r="G382" s="76">
        <v>4.07</v>
      </c>
    </row>
    <row r="383" spans="1:7">
      <c r="A383" s="76" t="s">
        <v>818</v>
      </c>
      <c r="B383" s="76" t="s">
        <v>411</v>
      </c>
      <c r="C383" s="76">
        <v>6215.13</v>
      </c>
      <c r="D383" s="76">
        <v>4963.74</v>
      </c>
      <c r="E383" s="76">
        <v>1251.3800000000001</v>
      </c>
      <c r="F383" s="76">
        <v>0.8</v>
      </c>
      <c r="G383" s="76">
        <v>4.07</v>
      </c>
    </row>
    <row r="384" spans="1:7">
      <c r="A384" s="76" t="s">
        <v>507</v>
      </c>
      <c r="B384" s="76" t="s">
        <v>411</v>
      </c>
      <c r="C384" s="76">
        <v>29472.7</v>
      </c>
      <c r="D384" s="76">
        <v>23538.53</v>
      </c>
      <c r="E384" s="76">
        <v>5934.17</v>
      </c>
      <c r="F384" s="76">
        <v>0.8</v>
      </c>
      <c r="G384" s="76">
        <v>3.74</v>
      </c>
    </row>
    <row r="385" spans="1:7">
      <c r="A385" s="76" t="s">
        <v>508</v>
      </c>
      <c r="B385" s="76" t="s">
        <v>411</v>
      </c>
      <c r="C385" s="76">
        <v>2418.35</v>
      </c>
      <c r="D385" s="76">
        <v>1931.43</v>
      </c>
      <c r="E385" s="76">
        <v>486.92</v>
      </c>
      <c r="F385" s="76">
        <v>0.8</v>
      </c>
      <c r="G385" s="76">
        <v>4.09</v>
      </c>
    </row>
    <row r="386" spans="1:7">
      <c r="A386" s="76" t="s">
        <v>509</v>
      </c>
      <c r="B386" s="76" t="s">
        <v>411</v>
      </c>
      <c r="C386" s="76">
        <v>6384.71</v>
      </c>
      <c r="D386" s="76">
        <v>5099.18</v>
      </c>
      <c r="E386" s="76">
        <v>1285.53</v>
      </c>
      <c r="F386" s="76">
        <v>0.8</v>
      </c>
      <c r="G386" s="76">
        <v>4.07</v>
      </c>
    </row>
    <row r="387" spans="1:7">
      <c r="A387" s="76" t="s">
        <v>510</v>
      </c>
      <c r="B387" s="76" t="s">
        <v>411</v>
      </c>
      <c r="C387" s="76">
        <v>5667.89</v>
      </c>
      <c r="D387" s="76">
        <v>4526.6899999999996</v>
      </c>
      <c r="E387" s="76">
        <v>1141.2</v>
      </c>
      <c r="F387" s="76">
        <v>0.8</v>
      </c>
      <c r="G387" s="76">
        <v>4.05</v>
      </c>
    </row>
    <row r="388" spans="1:7">
      <c r="A388" s="76" t="s">
        <v>511</v>
      </c>
      <c r="B388" s="76" t="s">
        <v>411</v>
      </c>
      <c r="C388" s="76">
        <v>5667.89</v>
      </c>
      <c r="D388" s="76">
        <v>4526.6899999999996</v>
      </c>
      <c r="E388" s="76">
        <v>1141.2</v>
      </c>
      <c r="F388" s="76">
        <v>0.8</v>
      </c>
      <c r="G388" s="76">
        <v>4.05</v>
      </c>
    </row>
    <row r="389" spans="1:7">
      <c r="A389" s="76" t="s">
        <v>819</v>
      </c>
      <c r="B389" s="76" t="s">
        <v>411</v>
      </c>
      <c r="C389" s="76">
        <v>6910.41</v>
      </c>
      <c r="D389" s="76">
        <v>5519.03</v>
      </c>
      <c r="E389" s="76">
        <v>1391.37</v>
      </c>
      <c r="F389" s="76">
        <v>0.8</v>
      </c>
      <c r="G389" s="76">
        <v>4.07</v>
      </c>
    </row>
    <row r="391" spans="1:7">
      <c r="A391" s="72"/>
      <c r="B391" s="76" t="s">
        <v>782</v>
      </c>
      <c r="C391" s="76" t="s">
        <v>868</v>
      </c>
      <c r="D391" s="76" t="s">
        <v>867</v>
      </c>
    </row>
    <row r="392" spans="1:7">
      <c r="A392" s="76" t="s">
        <v>563</v>
      </c>
      <c r="B392" s="76" t="s">
        <v>967</v>
      </c>
      <c r="C392" s="76">
        <v>355.32</v>
      </c>
      <c r="D392" s="76">
        <v>1</v>
      </c>
    </row>
    <row r="393" spans="1:7">
      <c r="A393" s="76" t="s">
        <v>840</v>
      </c>
      <c r="B393" s="76" t="s">
        <v>967</v>
      </c>
      <c r="C393" s="76">
        <v>205.24</v>
      </c>
      <c r="D393" s="76">
        <v>1</v>
      </c>
    </row>
    <row r="394" spans="1:7">
      <c r="A394" s="76" t="s">
        <v>564</v>
      </c>
      <c r="B394" s="76" t="s">
        <v>967</v>
      </c>
      <c r="C394" s="76">
        <v>1065.4000000000001</v>
      </c>
      <c r="D394" s="76">
        <v>1</v>
      </c>
    </row>
    <row r="395" spans="1:7">
      <c r="A395" s="76" t="s">
        <v>565</v>
      </c>
      <c r="B395" s="76" t="s">
        <v>967</v>
      </c>
      <c r="C395" s="76">
        <v>1088.1400000000001</v>
      </c>
      <c r="D395" s="76">
        <v>1</v>
      </c>
    </row>
    <row r="396" spans="1:7">
      <c r="A396" s="76" t="s">
        <v>566</v>
      </c>
      <c r="B396" s="76" t="s">
        <v>967</v>
      </c>
      <c r="C396" s="76">
        <v>1305.1300000000001</v>
      </c>
      <c r="D396" s="76">
        <v>1</v>
      </c>
    </row>
    <row r="397" spans="1:7">
      <c r="A397" s="76" t="s">
        <v>567</v>
      </c>
      <c r="B397" s="76" t="s">
        <v>967</v>
      </c>
      <c r="C397" s="76">
        <v>1304.27</v>
      </c>
      <c r="D397" s="76">
        <v>1</v>
      </c>
    </row>
    <row r="398" spans="1:7">
      <c r="A398" s="76" t="s">
        <v>568</v>
      </c>
      <c r="B398" s="76" t="s">
        <v>967</v>
      </c>
      <c r="C398" s="76">
        <v>1091.02</v>
      </c>
      <c r="D398" s="76">
        <v>1</v>
      </c>
    </row>
    <row r="399" spans="1:7">
      <c r="A399" s="76" t="s">
        <v>569</v>
      </c>
      <c r="B399" s="76" t="s">
        <v>967</v>
      </c>
      <c r="C399" s="76">
        <v>461.23</v>
      </c>
      <c r="D399" s="76">
        <v>1</v>
      </c>
    </row>
    <row r="400" spans="1:7">
      <c r="A400" s="76" t="s">
        <v>841</v>
      </c>
      <c r="B400" s="76" t="s">
        <v>967</v>
      </c>
      <c r="C400" s="76">
        <v>0</v>
      </c>
      <c r="D400" s="76">
        <v>1</v>
      </c>
    </row>
    <row r="401" spans="1:4">
      <c r="A401" s="76" t="s">
        <v>570</v>
      </c>
      <c r="B401" s="76" t="s">
        <v>967</v>
      </c>
      <c r="C401" s="76">
        <v>375.4</v>
      </c>
      <c r="D401" s="76">
        <v>1</v>
      </c>
    </row>
    <row r="402" spans="1:4">
      <c r="A402" s="76" t="s">
        <v>842</v>
      </c>
      <c r="B402" s="76" t="s">
        <v>967</v>
      </c>
      <c r="C402" s="76">
        <v>275.58</v>
      </c>
      <c r="D402" s="76">
        <v>1</v>
      </c>
    </row>
    <row r="403" spans="1:4">
      <c r="A403" s="76" t="s">
        <v>571</v>
      </c>
      <c r="B403" s="76" t="s">
        <v>967</v>
      </c>
      <c r="C403" s="76">
        <v>1500.43</v>
      </c>
      <c r="D403" s="76">
        <v>1</v>
      </c>
    </row>
    <row r="404" spans="1:4">
      <c r="A404" s="76" t="s">
        <v>572</v>
      </c>
      <c r="B404" s="76" t="s">
        <v>967</v>
      </c>
      <c r="C404" s="76">
        <v>3971.32</v>
      </c>
      <c r="D404" s="76">
        <v>1</v>
      </c>
    </row>
    <row r="405" spans="1:4">
      <c r="A405" s="76" t="s">
        <v>573</v>
      </c>
      <c r="B405" s="76" t="s">
        <v>967</v>
      </c>
      <c r="C405" s="76">
        <v>3061.03</v>
      </c>
      <c r="D405" s="76">
        <v>1</v>
      </c>
    </row>
    <row r="406" spans="1:4">
      <c r="A406" s="76" t="s">
        <v>574</v>
      </c>
      <c r="B406" s="76" t="s">
        <v>967</v>
      </c>
      <c r="C406" s="76">
        <v>3897.41</v>
      </c>
      <c r="D406" s="76">
        <v>1</v>
      </c>
    </row>
    <row r="407" spans="1:4">
      <c r="A407" s="76" t="s">
        <v>575</v>
      </c>
      <c r="B407" s="76" t="s">
        <v>967</v>
      </c>
      <c r="C407" s="76">
        <v>1215.5</v>
      </c>
      <c r="D407" s="76">
        <v>1</v>
      </c>
    </row>
    <row r="408" spans="1:4">
      <c r="A408" s="76" t="s">
        <v>576</v>
      </c>
      <c r="B408" s="76" t="s">
        <v>967</v>
      </c>
      <c r="C408" s="76">
        <v>1187.5899999999999</v>
      </c>
      <c r="D408" s="76">
        <v>1</v>
      </c>
    </row>
    <row r="409" spans="1:4">
      <c r="A409" s="76" t="s">
        <v>577</v>
      </c>
      <c r="B409" s="76" t="s">
        <v>967</v>
      </c>
      <c r="C409" s="76">
        <v>3612</v>
      </c>
      <c r="D409" s="76">
        <v>1</v>
      </c>
    </row>
    <row r="410" spans="1:4">
      <c r="A410" s="76" t="s">
        <v>578</v>
      </c>
      <c r="B410" s="76" t="s">
        <v>967</v>
      </c>
      <c r="C410" s="76">
        <v>835.88</v>
      </c>
      <c r="D410" s="76">
        <v>1</v>
      </c>
    </row>
    <row r="411" spans="1:4">
      <c r="A411" s="76" t="s">
        <v>579</v>
      </c>
      <c r="B411" s="76" t="s">
        <v>967</v>
      </c>
      <c r="C411" s="76">
        <v>3788.67</v>
      </c>
      <c r="D411" s="76">
        <v>1</v>
      </c>
    </row>
    <row r="412" spans="1:4">
      <c r="A412" s="76" t="s">
        <v>580</v>
      </c>
      <c r="B412" s="76" t="s">
        <v>967</v>
      </c>
      <c r="C412" s="76">
        <v>1115.6500000000001</v>
      </c>
      <c r="D412" s="76">
        <v>1</v>
      </c>
    </row>
    <row r="413" spans="1:4">
      <c r="A413" s="76" t="s">
        <v>843</v>
      </c>
      <c r="B413" s="76" t="s">
        <v>967</v>
      </c>
      <c r="C413" s="76">
        <v>0</v>
      </c>
      <c r="D413" s="76">
        <v>1</v>
      </c>
    </row>
    <row r="414" spans="1:4">
      <c r="A414" s="76" t="s">
        <v>581</v>
      </c>
      <c r="B414" s="76" t="s">
        <v>967</v>
      </c>
      <c r="C414" s="76">
        <v>493.66</v>
      </c>
      <c r="D414" s="76">
        <v>1</v>
      </c>
    </row>
    <row r="415" spans="1:4">
      <c r="A415" s="76" t="s">
        <v>582</v>
      </c>
      <c r="B415" s="76" t="s">
        <v>967</v>
      </c>
      <c r="C415" s="76">
        <v>407.43</v>
      </c>
      <c r="D415" s="76">
        <v>1</v>
      </c>
    </row>
    <row r="416" spans="1:4">
      <c r="A416" s="76" t="s">
        <v>844</v>
      </c>
      <c r="B416" s="76" t="s">
        <v>967</v>
      </c>
      <c r="C416" s="76">
        <v>309.60000000000002</v>
      </c>
      <c r="D416" s="76">
        <v>1</v>
      </c>
    </row>
    <row r="417" spans="1:4">
      <c r="A417" s="76" t="s">
        <v>583</v>
      </c>
      <c r="B417" s="76" t="s">
        <v>967</v>
      </c>
      <c r="C417" s="76">
        <v>1550.62</v>
      </c>
      <c r="D417" s="76">
        <v>1</v>
      </c>
    </row>
    <row r="418" spans="1:4">
      <c r="A418" s="76" t="s">
        <v>584</v>
      </c>
      <c r="B418" s="76" t="s">
        <v>967</v>
      </c>
      <c r="C418" s="76">
        <v>4120.57</v>
      </c>
      <c r="D418" s="76">
        <v>1</v>
      </c>
    </row>
    <row r="419" spans="1:4">
      <c r="A419" s="76" t="s">
        <v>585</v>
      </c>
      <c r="B419" s="76" t="s">
        <v>967</v>
      </c>
      <c r="C419" s="76">
        <v>3286.95</v>
      </c>
      <c r="D419" s="76">
        <v>1</v>
      </c>
    </row>
    <row r="420" spans="1:4">
      <c r="A420" s="76" t="s">
        <v>586</v>
      </c>
      <c r="B420" s="76" t="s">
        <v>967</v>
      </c>
      <c r="C420" s="76">
        <v>4106.1099999999997</v>
      </c>
      <c r="D420" s="76">
        <v>1</v>
      </c>
    </row>
    <row r="421" spans="1:4">
      <c r="A421" s="76" t="s">
        <v>587</v>
      </c>
      <c r="B421" s="76" t="s">
        <v>967</v>
      </c>
      <c r="C421" s="76">
        <v>1264.82</v>
      </c>
      <c r="D421" s="76">
        <v>1</v>
      </c>
    </row>
    <row r="422" spans="1:4">
      <c r="A422" s="76" t="s">
        <v>588</v>
      </c>
      <c r="B422" s="76" t="s">
        <v>967</v>
      </c>
      <c r="C422" s="76">
        <v>1242.75</v>
      </c>
      <c r="D422" s="76">
        <v>1</v>
      </c>
    </row>
    <row r="423" spans="1:4">
      <c r="A423" s="76" t="s">
        <v>589</v>
      </c>
      <c r="B423" s="76" t="s">
        <v>967</v>
      </c>
      <c r="C423" s="76">
        <v>4066.99</v>
      </c>
      <c r="D423" s="76">
        <v>1</v>
      </c>
    </row>
    <row r="424" spans="1:4">
      <c r="A424" s="76" t="s">
        <v>590</v>
      </c>
      <c r="B424" s="76" t="s">
        <v>967</v>
      </c>
      <c r="C424" s="76">
        <v>1005.41</v>
      </c>
      <c r="D424" s="76">
        <v>1</v>
      </c>
    </row>
    <row r="425" spans="1:4">
      <c r="A425" s="76" t="s">
        <v>591</v>
      </c>
      <c r="B425" s="76" t="s">
        <v>967</v>
      </c>
      <c r="C425" s="76">
        <v>4060.79</v>
      </c>
      <c r="D425" s="76">
        <v>1</v>
      </c>
    </row>
    <row r="426" spans="1:4">
      <c r="A426" s="76" t="s">
        <v>592</v>
      </c>
      <c r="B426" s="76" t="s">
        <v>967</v>
      </c>
      <c r="C426" s="76">
        <v>1182.5899999999999</v>
      </c>
      <c r="D426" s="76">
        <v>1</v>
      </c>
    </row>
    <row r="427" spans="1:4">
      <c r="A427" s="76" t="s">
        <v>845</v>
      </c>
      <c r="B427" s="76" t="s">
        <v>967</v>
      </c>
      <c r="C427" s="76">
        <v>0</v>
      </c>
      <c r="D427" s="76">
        <v>1</v>
      </c>
    </row>
    <row r="428" spans="1:4">
      <c r="A428" s="76" t="s">
        <v>593</v>
      </c>
      <c r="B428" s="76" t="s">
        <v>967</v>
      </c>
      <c r="C428" s="76">
        <v>541.04</v>
      </c>
      <c r="D428" s="76">
        <v>1</v>
      </c>
    </row>
    <row r="429" spans="1:4">
      <c r="A429" s="76" t="s">
        <v>594</v>
      </c>
      <c r="B429" s="76" t="s">
        <v>967</v>
      </c>
      <c r="C429" s="76">
        <v>964.67</v>
      </c>
      <c r="D429" s="76">
        <v>1</v>
      </c>
    </row>
    <row r="430" spans="1:4">
      <c r="A430" s="76" t="s">
        <v>846</v>
      </c>
      <c r="B430" s="76" t="s">
        <v>967</v>
      </c>
      <c r="C430" s="76">
        <v>728.81</v>
      </c>
      <c r="D430" s="76">
        <v>1</v>
      </c>
    </row>
    <row r="431" spans="1:4">
      <c r="A431" s="76" t="s">
        <v>595</v>
      </c>
      <c r="B431" s="76" t="s">
        <v>967</v>
      </c>
      <c r="C431" s="76">
        <v>2322.13</v>
      </c>
      <c r="D431" s="76">
        <v>1</v>
      </c>
    </row>
    <row r="432" spans="1:4">
      <c r="A432" s="76" t="s">
        <v>596</v>
      </c>
      <c r="B432" s="76" t="s">
        <v>967</v>
      </c>
      <c r="C432" s="76">
        <v>7153.18</v>
      </c>
      <c r="D432" s="76">
        <v>1</v>
      </c>
    </row>
    <row r="433" spans="1:4">
      <c r="A433" s="76" t="s">
        <v>597</v>
      </c>
      <c r="B433" s="76" t="s">
        <v>967</v>
      </c>
      <c r="C433" s="76">
        <v>5756.85</v>
      </c>
      <c r="D433" s="76">
        <v>1</v>
      </c>
    </row>
    <row r="434" spans="1:4">
      <c r="A434" s="76" t="s">
        <v>598</v>
      </c>
      <c r="B434" s="76" t="s">
        <v>967</v>
      </c>
      <c r="C434" s="76">
        <v>7146.05</v>
      </c>
      <c r="D434" s="76">
        <v>1</v>
      </c>
    </row>
    <row r="435" spans="1:4">
      <c r="A435" s="76" t="s">
        <v>599</v>
      </c>
      <c r="B435" s="76" t="s">
        <v>967</v>
      </c>
      <c r="C435" s="76">
        <v>2049.52</v>
      </c>
      <c r="D435" s="76">
        <v>1</v>
      </c>
    </row>
    <row r="436" spans="1:4">
      <c r="A436" s="76" t="s">
        <v>600</v>
      </c>
      <c r="B436" s="76" t="s">
        <v>967</v>
      </c>
      <c r="C436" s="76">
        <v>2032.71</v>
      </c>
      <c r="D436" s="76">
        <v>1</v>
      </c>
    </row>
    <row r="437" spans="1:4">
      <c r="A437" s="76" t="s">
        <v>601</v>
      </c>
      <c r="B437" s="76" t="s">
        <v>967</v>
      </c>
      <c r="C437" s="76">
        <v>7151.16</v>
      </c>
      <c r="D437" s="76">
        <v>1</v>
      </c>
    </row>
    <row r="438" spans="1:4">
      <c r="A438" s="76" t="s">
        <v>602</v>
      </c>
      <c r="B438" s="76" t="s">
        <v>967</v>
      </c>
      <c r="C438" s="76">
        <v>1932.97</v>
      </c>
      <c r="D438" s="76">
        <v>1</v>
      </c>
    </row>
    <row r="439" spans="1:4">
      <c r="A439" s="76" t="s">
        <v>603</v>
      </c>
      <c r="B439" s="76" t="s">
        <v>967</v>
      </c>
      <c r="C439" s="76">
        <v>7118</v>
      </c>
      <c r="D439" s="76">
        <v>1</v>
      </c>
    </row>
    <row r="440" spans="1:4">
      <c r="A440" s="76" t="s">
        <v>604</v>
      </c>
      <c r="B440" s="76" t="s">
        <v>967</v>
      </c>
      <c r="C440" s="76">
        <v>2005.06</v>
      </c>
      <c r="D440" s="76">
        <v>1</v>
      </c>
    </row>
    <row r="441" spans="1:4">
      <c r="A441" s="76" t="s">
        <v>847</v>
      </c>
      <c r="B441" s="76" t="s">
        <v>967</v>
      </c>
      <c r="C441" s="76">
        <v>154.55000000000001</v>
      </c>
      <c r="D441" s="76">
        <v>1</v>
      </c>
    </row>
    <row r="442" spans="1:4">
      <c r="A442" s="76" t="s">
        <v>605</v>
      </c>
      <c r="B442" s="76" t="s">
        <v>967</v>
      </c>
      <c r="C442" s="76">
        <v>1134.23</v>
      </c>
      <c r="D442" s="76">
        <v>1</v>
      </c>
    </row>
    <row r="443" spans="1:4">
      <c r="A443" s="76" t="s">
        <v>606</v>
      </c>
      <c r="B443" s="76" t="s">
        <v>968</v>
      </c>
      <c r="C443" s="76">
        <v>10098.84</v>
      </c>
      <c r="D443" s="76">
        <v>0.8</v>
      </c>
    </row>
    <row r="444" spans="1:4">
      <c r="A444" s="76" t="s">
        <v>607</v>
      </c>
      <c r="B444" s="76" t="s">
        <v>968</v>
      </c>
      <c r="C444" s="76">
        <v>16791.810000000001</v>
      </c>
      <c r="D444" s="76">
        <v>0.8</v>
      </c>
    </row>
    <row r="445" spans="1:4">
      <c r="A445" s="76" t="s">
        <v>608</v>
      </c>
      <c r="B445" s="76" t="s">
        <v>968</v>
      </c>
      <c r="C445" s="76">
        <v>1401.81</v>
      </c>
      <c r="D445" s="76">
        <v>0.8</v>
      </c>
    </row>
    <row r="446" spans="1:4">
      <c r="A446" s="76" t="s">
        <v>609</v>
      </c>
      <c r="B446" s="76" t="s">
        <v>968</v>
      </c>
      <c r="C446" s="76">
        <v>8802.94</v>
      </c>
      <c r="D446" s="76">
        <v>0.8</v>
      </c>
    </row>
    <row r="447" spans="1:4">
      <c r="A447" s="76" t="s">
        <v>610</v>
      </c>
      <c r="B447" s="76" t="s">
        <v>968</v>
      </c>
      <c r="C447" s="76">
        <v>1554.78</v>
      </c>
      <c r="D447" s="76">
        <v>0.8</v>
      </c>
    </row>
    <row r="448" spans="1:4">
      <c r="A448" s="76" t="s">
        <v>848</v>
      </c>
      <c r="B448" s="76" t="s">
        <v>968</v>
      </c>
      <c r="C448" s="76">
        <v>5189.6099999999997</v>
      </c>
      <c r="D448" s="76">
        <v>0.8</v>
      </c>
    </row>
    <row r="449" spans="1:8">
      <c r="A449" s="76" t="s">
        <v>611</v>
      </c>
      <c r="B449" s="76" t="s">
        <v>968</v>
      </c>
      <c r="C449" s="76">
        <v>23620.3</v>
      </c>
      <c r="D449" s="76">
        <v>0.8</v>
      </c>
    </row>
    <row r="450" spans="1:8">
      <c r="A450" s="76" t="s">
        <v>612</v>
      </c>
      <c r="B450" s="76" t="s">
        <v>968</v>
      </c>
      <c r="C450" s="76">
        <v>2551.3200000000002</v>
      </c>
      <c r="D450" s="76">
        <v>0.8</v>
      </c>
    </row>
    <row r="451" spans="1:8">
      <c r="A451" s="76" t="s">
        <v>613</v>
      </c>
      <c r="B451" s="76" t="s">
        <v>968</v>
      </c>
      <c r="C451" s="76">
        <v>5893.54</v>
      </c>
      <c r="D451" s="76">
        <v>0.78</v>
      </c>
    </row>
    <row r="452" spans="1:8">
      <c r="A452" s="76" t="s">
        <v>614</v>
      </c>
      <c r="B452" s="76" t="s">
        <v>968</v>
      </c>
      <c r="C452" s="76">
        <v>5979.53</v>
      </c>
      <c r="D452" s="76">
        <v>0.8</v>
      </c>
    </row>
    <row r="453" spans="1:8">
      <c r="A453" s="76" t="s">
        <v>615</v>
      </c>
      <c r="B453" s="76" t="s">
        <v>968</v>
      </c>
      <c r="C453" s="76">
        <v>5979.53</v>
      </c>
      <c r="D453" s="76">
        <v>0.8</v>
      </c>
    </row>
    <row r="454" spans="1:8">
      <c r="A454" s="76" t="s">
        <v>849</v>
      </c>
      <c r="B454" s="76" t="s">
        <v>968</v>
      </c>
      <c r="C454" s="76">
        <v>7290.36</v>
      </c>
      <c r="D454" s="76">
        <v>0.8</v>
      </c>
    </row>
    <row r="456" spans="1:8">
      <c r="A456" s="72"/>
      <c r="B456" s="76" t="s">
        <v>782</v>
      </c>
      <c r="C456" s="76" t="s">
        <v>969</v>
      </c>
      <c r="D456" s="76" t="s">
        <v>970</v>
      </c>
      <c r="E456" s="76" t="s">
        <v>971</v>
      </c>
      <c r="F456" s="76" t="s">
        <v>972</v>
      </c>
      <c r="G456" s="76" t="s">
        <v>512</v>
      </c>
      <c r="H456" s="76" t="s">
        <v>513</v>
      </c>
    </row>
    <row r="457" spans="1:8">
      <c r="A457" s="76" t="s">
        <v>514</v>
      </c>
      <c r="B457" s="76" t="s">
        <v>515</v>
      </c>
      <c r="C457" s="76">
        <v>0.25</v>
      </c>
      <c r="D457" s="76">
        <v>50</v>
      </c>
      <c r="E457" s="76">
        <v>0.01</v>
      </c>
      <c r="F457" s="76">
        <v>2.89</v>
      </c>
      <c r="G457" s="76">
        <v>1</v>
      </c>
      <c r="H457" s="76" t="s">
        <v>516</v>
      </c>
    </row>
    <row r="458" spans="1:8">
      <c r="A458" s="76" t="s">
        <v>820</v>
      </c>
      <c r="B458" s="76" t="s">
        <v>515</v>
      </c>
      <c r="C458" s="76">
        <v>0.25</v>
      </c>
      <c r="D458" s="76">
        <v>50</v>
      </c>
      <c r="E458" s="76">
        <v>0.01</v>
      </c>
      <c r="F458" s="76">
        <v>1.67</v>
      </c>
      <c r="G458" s="76">
        <v>1</v>
      </c>
      <c r="H458" s="76" t="s">
        <v>516</v>
      </c>
    </row>
    <row r="459" spans="1:8">
      <c r="A459" s="76" t="s">
        <v>517</v>
      </c>
      <c r="B459" s="76" t="s">
        <v>518</v>
      </c>
      <c r="C459" s="76">
        <v>0.52</v>
      </c>
      <c r="D459" s="76">
        <v>330.9</v>
      </c>
      <c r="E459" s="76">
        <v>0.11</v>
      </c>
      <c r="F459" s="76">
        <v>70.73</v>
      </c>
      <c r="G459" s="76">
        <v>1</v>
      </c>
      <c r="H459" s="76" t="s">
        <v>519</v>
      </c>
    </row>
    <row r="460" spans="1:8">
      <c r="A460" s="76" t="s">
        <v>520</v>
      </c>
      <c r="B460" s="76" t="s">
        <v>518</v>
      </c>
      <c r="C460" s="76">
        <v>0.52</v>
      </c>
      <c r="D460" s="76">
        <v>330.9</v>
      </c>
      <c r="E460" s="76">
        <v>0.11</v>
      </c>
      <c r="F460" s="76">
        <v>72.44</v>
      </c>
      <c r="G460" s="76">
        <v>1</v>
      </c>
      <c r="H460" s="76" t="s">
        <v>519</v>
      </c>
    </row>
    <row r="461" spans="1:8">
      <c r="A461" s="76" t="s">
        <v>521</v>
      </c>
      <c r="B461" s="76" t="s">
        <v>518</v>
      </c>
      <c r="C461" s="76">
        <v>0.52</v>
      </c>
      <c r="D461" s="76">
        <v>330.9</v>
      </c>
      <c r="E461" s="76">
        <v>0.12</v>
      </c>
      <c r="F461" s="76">
        <v>74.739999999999995</v>
      </c>
      <c r="G461" s="76">
        <v>1</v>
      </c>
      <c r="H461" s="76" t="s">
        <v>519</v>
      </c>
    </row>
    <row r="462" spans="1:8">
      <c r="A462" s="76" t="s">
        <v>522</v>
      </c>
      <c r="B462" s="76" t="s">
        <v>518</v>
      </c>
      <c r="C462" s="76">
        <v>0.52</v>
      </c>
      <c r="D462" s="76">
        <v>330.9</v>
      </c>
      <c r="E462" s="76">
        <v>0.1</v>
      </c>
      <c r="F462" s="76">
        <v>65.8</v>
      </c>
      <c r="G462" s="76">
        <v>1</v>
      </c>
      <c r="H462" s="76" t="s">
        <v>519</v>
      </c>
    </row>
    <row r="463" spans="1:8">
      <c r="A463" s="76" t="s">
        <v>523</v>
      </c>
      <c r="B463" s="76" t="s">
        <v>518</v>
      </c>
      <c r="C463" s="76">
        <v>0.52</v>
      </c>
      <c r="D463" s="76">
        <v>330.9</v>
      </c>
      <c r="E463" s="76">
        <v>0.11</v>
      </c>
      <c r="F463" s="76">
        <v>70.7</v>
      </c>
      <c r="G463" s="76">
        <v>1</v>
      </c>
      <c r="H463" s="76" t="s">
        <v>519</v>
      </c>
    </row>
    <row r="464" spans="1:8">
      <c r="A464" s="76" t="s">
        <v>524</v>
      </c>
      <c r="B464" s="76" t="s">
        <v>515</v>
      </c>
      <c r="C464" s="76">
        <v>0.25</v>
      </c>
      <c r="D464" s="76">
        <v>50</v>
      </c>
      <c r="E464" s="76">
        <v>0.02</v>
      </c>
      <c r="F464" s="76">
        <v>3.75</v>
      </c>
      <c r="G464" s="76">
        <v>1</v>
      </c>
      <c r="H464" s="76" t="s">
        <v>516</v>
      </c>
    </row>
    <row r="465" spans="1:8">
      <c r="A465" s="76" t="s">
        <v>821</v>
      </c>
      <c r="B465" s="76" t="s">
        <v>515</v>
      </c>
      <c r="C465" s="76">
        <v>0.25</v>
      </c>
      <c r="D465" s="76">
        <v>50</v>
      </c>
      <c r="E465" s="76">
        <v>0</v>
      </c>
      <c r="F465" s="76">
        <v>0</v>
      </c>
      <c r="G465" s="76">
        <v>1</v>
      </c>
      <c r="H465" s="76" t="s">
        <v>516</v>
      </c>
    </row>
    <row r="466" spans="1:8">
      <c r="A466" s="76" t="s">
        <v>525</v>
      </c>
      <c r="B466" s="76" t="s">
        <v>515</v>
      </c>
      <c r="C466" s="76">
        <v>0.25</v>
      </c>
      <c r="D466" s="76">
        <v>50</v>
      </c>
      <c r="E466" s="76">
        <v>0.02</v>
      </c>
      <c r="F466" s="76">
        <v>3.05</v>
      </c>
      <c r="G466" s="76">
        <v>1</v>
      </c>
      <c r="H466" s="76" t="s">
        <v>516</v>
      </c>
    </row>
    <row r="467" spans="1:8">
      <c r="A467" s="76" t="s">
        <v>822</v>
      </c>
      <c r="B467" s="76" t="s">
        <v>515</v>
      </c>
      <c r="C467" s="76">
        <v>0.25</v>
      </c>
      <c r="D467" s="76">
        <v>50</v>
      </c>
      <c r="E467" s="76">
        <v>0.01</v>
      </c>
      <c r="F467" s="76">
        <v>2.2400000000000002</v>
      </c>
      <c r="G467" s="76">
        <v>1</v>
      </c>
      <c r="H467" s="76" t="s">
        <v>516</v>
      </c>
    </row>
    <row r="468" spans="1:8">
      <c r="A468" s="76" t="s">
        <v>526</v>
      </c>
      <c r="B468" s="76" t="s">
        <v>518</v>
      </c>
      <c r="C468" s="76">
        <v>0.52</v>
      </c>
      <c r="D468" s="76">
        <v>330.9</v>
      </c>
      <c r="E468" s="76">
        <v>0.16</v>
      </c>
      <c r="F468" s="76">
        <v>101.82</v>
      </c>
      <c r="G468" s="76">
        <v>1</v>
      </c>
      <c r="H468" s="76" t="s">
        <v>519</v>
      </c>
    </row>
    <row r="469" spans="1:8">
      <c r="A469" s="76" t="s">
        <v>527</v>
      </c>
      <c r="B469" s="76" t="s">
        <v>518</v>
      </c>
      <c r="C469" s="76">
        <v>0.52</v>
      </c>
      <c r="D469" s="76">
        <v>330.9</v>
      </c>
      <c r="E469" s="76">
        <v>0.56999999999999995</v>
      </c>
      <c r="F469" s="76">
        <v>361.3</v>
      </c>
      <c r="G469" s="76">
        <v>1</v>
      </c>
      <c r="H469" s="76" t="s">
        <v>519</v>
      </c>
    </row>
    <row r="470" spans="1:8">
      <c r="A470" s="76" t="s">
        <v>528</v>
      </c>
      <c r="B470" s="76" t="s">
        <v>518</v>
      </c>
      <c r="C470" s="76">
        <v>0.52</v>
      </c>
      <c r="D470" s="76">
        <v>330.9</v>
      </c>
      <c r="E470" s="76">
        <v>0.46</v>
      </c>
      <c r="F470" s="76">
        <v>295.58999999999997</v>
      </c>
      <c r="G470" s="76">
        <v>1</v>
      </c>
      <c r="H470" s="76" t="s">
        <v>519</v>
      </c>
    </row>
    <row r="471" spans="1:8">
      <c r="A471" s="76" t="s">
        <v>529</v>
      </c>
      <c r="B471" s="76" t="s">
        <v>518</v>
      </c>
      <c r="C471" s="76">
        <v>0.52</v>
      </c>
      <c r="D471" s="76">
        <v>330.9</v>
      </c>
      <c r="E471" s="76">
        <v>0.55000000000000004</v>
      </c>
      <c r="F471" s="76">
        <v>349.83</v>
      </c>
      <c r="G471" s="76">
        <v>1</v>
      </c>
      <c r="H471" s="76" t="s">
        <v>519</v>
      </c>
    </row>
    <row r="472" spans="1:8">
      <c r="A472" s="76" t="s">
        <v>530</v>
      </c>
      <c r="B472" s="76" t="s">
        <v>518</v>
      </c>
      <c r="C472" s="76">
        <v>0.52</v>
      </c>
      <c r="D472" s="76">
        <v>330.9</v>
      </c>
      <c r="E472" s="76">
        <v>0.15</v>
      </c>
      <c r="F472" s="76">
        <v>97.16</v>
      </c>
      <c r="G472" s="76">
        <v>1</v>
      </c>
      <c r="H472" s="76" t="s">
        <v>519</v>
      </c>
    </row>
    <row r="473" spans="1:8">
      <c r="A473" s="76" t="s">
        <v>531</v>
      </c>
      <c r="B473" s="76" t="s">
        <v>518</v>
      </c>
      <c r="C473" s="76">
        <v>0.52</v>
      </c>
      <c r="D473" s="76">
        <v>330.9</v>
      </c>
      <c r="E473" s="76">
        <v>0.14000000000000001</v>
      </c>
      <c r="F473" s="76">
        <v>89.12</v>
      </c>
      <c r="G473" s="76">
        <v>1</v>
      </c>
      <c r="H473" s="76" t="s">
        <v>519</v>
      </c>
    </row>
    <row r="474" spans="1:8">
      <c r="A474" s="76" t="s">
        <v>532</v>
      </c>
      <c r="B474" s="76" t="s">
        <v>518</v>
      </c>
      <c r="C474" s="76">
        <v>0.52</v>
      </c>
      <c r="D474" s="76">
        <v>330.9</v>
      </c>
      <c r="E474" s="76">
        <v>0.54</v>
      </c>
      <c r="F474" s="76">
        <v>346.42</v>
      </c>
      <c r="G474" s="76">
        <v>1</v>
      </c>
      <c r="H474" s="76" t="s">
        <v>519</v>
      </c>
    </row>
    <row r="475" spans="1:8">
      <c r="A475" s="76" t="s">
        <v>533</v>
      </c>
      <c r="B475" s="76" t="s">
        <v>518</v>
      </c>
      <c r="C475" s="76">
        <v>0.52</v>
      </c>
      <c r="D475" s="76">
        <v>330.9</v>
      </c>
      <c r="E475" s="76">
        <v>0.17</v>
      </c>
      <c r="F475" s="76">
        <v>108.39</v>
      </c>
      <c r="G475" s="76">
        <v>1</v>
      </c>
      <c r="H475" s="76" t="s">
        <v>519</v>
      </c>
    </row>
    <row r="476" spans="1:8">
      <c r="A476" s="76" t="s">
        <v>534</v>
      </c>
      <c r="B476" s="76" t="s">
        <v>518</v>
      </c>
      <c r="C476" s="76">
        <v>0.52</v>
      </c>
      <c r="D476" s="76">
        <v>330.9</v>
      </c>
      <c r="E476" s="76">
        <v>0.5</v>
      </c>
      <c r="F476" s="76">
        <v>315.38</v>
      </c>
      <c r="G476" s="76">
        <v>1</v>
      </c>
      <c r="H476" s="76" t="s">
        <v>519</v>
      </c>
    </row>
    <row r="477" spans="1:8">
      <c r="A477" s="76" t="s">
        <v>535</v>
      </c>
      <c r="B477" s="76" t="s">
        <v>518</v>
      </c>
      <c r="C477" s="76">
        <v>0.52</v>
      </c>
      <c r="D477" s="76">
        <v>330.9</v>
      </c>
      <c r="E477" s="76">
        <v>0.14000000000000001</v>
      </c>
      <c r="F477" s="76">
        <v>88.77</v>
      </c>
      <c r="G477" s="76">
        <v>1</v>
      </c>
      <c r="H477" s="76" t="s">
        <v>519</v>
      </c>
    </row>
    <row r="478" spans="1:8">
      <c r="A478" s="76" t="s">
        <v>823</v>
      </c>
      <c r="B478" s="76" t="s">
        <v>515</v>
      </c>
      <c r="C478" s="76">
        <v>0.25</v>
      </c>
      <c r="D478" s="76">
        <v>50</v>
      </c>
      <c r="E478" s="76">
        <v>0</v>
      </c>
      <c r="F478" s="76">
        <v>0</v>
      </c>
      <c r="G478" s="76">
        <v>1</v>
      </c>
      <c r="H478" s="76" t="s">
        <v>516</v>
      </c>
    </row>
    <row r="479" spans="1:8">
      <c r="A479" s="76" t="s">
        <v>536</v>
      </c>
      <c r="B479" s="76" t="s">
        <v>515</v>
      </c>
      <c r="C479" s="76">
        <v>0.25</v>
      </c>
      <c r="D479" s="76">
        <v>50</v>
      </c>
      <c r="E479" s="76">
        <v>0.02</v>
      </c>
      <c r="F479" s="76">
        <v>4.01</v>
      </c>
      <c r="G479" s="76">
        <v>1</v>
      </c>
      <c r="H479" s="76" t="s">
        <v>516</v>
      </c>
    </row>
    <row r="480" spans="1:8">
      <c r="A480" s="76" t="s">
        <v>537</v>
      </c>
      <c r="B480" s="76" t="s">
        <v>515</v>
      </c>
      <c r="C480" s="76">
        <v>0.25</v>
      </c>
      <c r="D480" s="76">
        <v>50</v>
      </c>
      <c r="E480" s="76">
        <v>0.02</v>
      </c>
      <c r="F480" s="76">
        <v>3.31</v>
      </c>
      <c r="G480" s="76">
        <v>1</v>
      </c>
      <c r="H480" s="76" t="s">
        <v>516</v>
      </c>
    </row>
    <row r="481" spans="1:8">
      <c r="A481" s="76" t="s">
        <v>824</v>
      </c>
      <c r="B481" s="76" t="s">
        <v>515</v>
      </c>
      <c r="C481" s="76">
        <v>0.25</v>
      </c>
      <c r="D481" s="76">
        <v>50</v>
      </c>
      <c r="E481" s="76">
        <v>0.01</v>
      </c>
      <c r="F481" s="76">
        <v>2.52</v>
      </c>
      <c r="G481" s="76">
        <v>1</v>
      </c>
      <c r="H481" s="76" t="s">
        <v>516</v>
      </c>
    </row>
    <row r="482" spans="1:8">
      <c r="A482" s="76" t="s">
        <v>538</v>
      </c>
      <c r="B482" s="76" t="s">
        <v>518</v>
      </c>
      <c r="C482" s="76">
        <v>0.52</v>
      </c>
      <c r="D482" s="76">
        <v>330.9</v>
      </c>
      <c r="E482" s="76">
        <v>0.16</v>
      </c>
      <c r="F482" s="76">
        <v>100.85</v>
      </c>
      <c r="G482" s="76">
        <v>1</v>
      </c>
      <c r="H482" s="76" t="s">
        <v>519</v>
      </c>
    </row>
    <row r="483" spans="1:8">
      <c r="A483" s="76" t="s">
        <v>539</v>
      </c>
      <c r="B483" s="76" t="s">
        <v>518</v>
      </c>
      <c r="C483" s="76">
        <v>0.52</v>
      </c>
      <c r="D483" s="76">
        <v>330.9</v>
      </c>
      <c r="E483" s="76">
        <v>0.56999999999999995</v>
      </c>
      <c r="F483" s="76">
        <v>361.27</v>
      </c>
      <c r="G483" s="76">
        <v>1</v>
      </c>
      <c r="H483" s="76" t="s">
        <v>519</v>
      </c>
    </row>
    <row r="484" spans="1:8">
      <c r="A484" s="76" t="s">
        <v>540</v>
      </c>
      <c r="B484" s="76" t="s">
        <v>518</v>
      </c>
      <c r="C484" s="76">
        <v>0.52</v>
      </c>
      <c r="D484" s="76">
        <v>330.9</v>
      </c>
      <c r="E484" s="76">
        <v>0.48</v>
      </c>
      <c r="F484" s="76">
        <v>303.39</v>
      </c>
      <c r="G484" s="76">
        <v>1</v>
      </c>
      <c r="H484" s="76" t="s">
        <v>519</v>
      </c>
    </row>
    <row r="485" spans="1:8">
      <c r="A485" s="76" t="s">
        <v>541</v>
      </c>
      <c r="B485" s="76" t="s">
        <v>518</v>
      </c>
      <c r="C485" s="76">
        <v>0.52</v>
      </c>
      <c r="D485" s="76">
        <v>330.9</v>
      </c>
      <c r="E485" s="76">
        <v>0.56999999999999995</v>
      </c>
      <c r="F485" s="76">
        <v>360.86</v>
      </c>
      <c r="G485" s="76">
        <v>1</v>
      </c>
      <c r="H485" s="76" t="s">
        <v>519</v>
      </c>
    </row>
    <row r="486" spans="1:8">
      <c r="A486" s="76" t="s">
        <v>542</v>
      </c>
      <c r="B486" s="76" t="s">
        <v>518</v>
      </c>
      <c r="C486" s="76">
        <v>0.52</v>
      </c>
      <c r="D486" s="76">
        <v>330.9</v>
      </c>
      <c r="E486" s="76">
        <v>0.16</v>
      </c>
      <c r="F486" s="76">
        <v>100.53</v>
      </c>
      <c r="G486" s="76">
        <v>1</v>
      </c>
      <c r="H486" s="76" t="s">
        <v>519</v>
      </c>
    </row>
    <row r="487" spans="1:8">
      <c r="A487" s="76" t="s">
        <v>543</v>
      </c>
      <c r="B487" s="76" t="s">
        <v>518</v>
      </c>
      <c r="C487" s="76">
        <v>0.52</v>
      </c>
      <c r="D487" s="76">
        <v>330.9</v>
      </c>
      <c r="E487" s="76">
        <v>0.15</v>
      </c>
      <c r="F487" s="76">
        <v>92.71</v>
      </c>
      <c r="G487" s="76">
        <v>1</v>
      </c>
      <c r="H487" s="76" t="s">
        <v>519</v>
      </c>
    </row>
    <row r="488" spans="1:8">
      <c r="A488" s="76" t="s">
        <v>544</v>
      </c>
      <c r="B488" s="76" t="s">
        <v>518</v>
      </c>
      <c r="C488" s="76">
        <v>0.52</v>
      </c>
      <c r="D488" s="76">
        <v>330.9</v>
      </c>
      <c r="E488" s="76">
        <v>0.52</v>
      </c>
      <c r="F488" s="76">
        <v>332.67</v>
      </c>
      <c r="G488" s="76">
        <v>1</v>
      </c>
      <c r="H488" s="76" t="s">
        <v>519</v>
      </c>
    </row>
    <row r="489" spans="1:8">
      <c r="A489" s="76" t="s">
        <v>545</v>
      </c>
      <c r="B489" s="76" t="s">
        <v>518</v>
      </c>
      <c r="C489" s="76">
        <v>0.52</v>
      </c>
      <c r="D489" s="76">
        <v>330.9</v>
      </c>
      <c r="E489" s="76">
        <v>0.14000000000000001</v>
      </c>
      <c r="F489" s="76">
        <v>88.09</v>
      </c>
      <c r="G489" s="76">
        <v>1</v>
      </c>
      <c r="H489" s="76" t="s">
        <v>519</v>
      </c>
    </row>
    <row r="490" spans="1:8">
      <c r="A490" s="76" t="s">
        <v>546</v>
      </c>
      <c r="B490" s="76" t="s">
        <v>518</v>
      </c>
      <c r="C490" s="76">
        <v>0.52</v>
      </c>
      <c r="D490" s="76">
        <v>330.9</v>
      </c>
      <c r="E490" s="76">
        <v>0.51</v>
      </c>
      <c r="F490" s="76">
        <v>327.12</v>
      </c>
      <c r="G490" s="76">
        <v>1</v>
      </c>
      <c r="H490" s="76" t="s">
        <v>519</v>
      </c>
    </row>
    <row r="491" spans="1:8">
      <c r="A491" s="76" t="s">
        <v>547</v>
      </c>
      <c r="B491" s="76" t="s">
        <v>518</v>
      </c>
      <c r="C491" s="76">
        <v>0.52</v>
      </c>
      <c r="D491" s="76">
        <v>330.9</v>
      </c>
      <c r="E491" s="76">
        <v>0.14000000000000001</v>
      </c>
      <c r="F491" s="76">
        <v>91.49</v>
      </c>
      <c r="G491" s="76">
        <v>1</v>
      </c>
      <c r="H491" s="76" t="s">
        <v>519</v>
      </c>
    </row>
    <row r="492" spans="1:8">
      <c r="A492" s="76" t="s">
        <v>825</v>
      </c>
      <c r="B492" s="76" t="s">
        <v>515</v>
      </c>
      <c r="C492" s="76">
        <v>0.25</v>
      </c>
      <c r="D492" s="76">
        <v>50</v>
      </c>
      <c r="E492" s="76">
        <v>0</v>
      </c>
      <c r="F492" s="76">
        <v>0</v>
      </c>
      <c r="G492" s="76">
        <v>1</v>
      </c>
      <c r="H492" s="76" t="s">
        <v>516</v>
      </c>
    </row>
    <row r="493" spans="1:8">
      <c r="A493" s="76" t="s">
        <v>548</v>
      </c>
      <c r="B493" s="76" t="s">
        <v>515</v>
      </c>
      <c r="C493" s="76">
        <v>0.25</v>
      </c>
      <c r="D493" s="76">
        <v>50</v>
      </c>
      <c r="E493" s="76">
        <v>0.02</v>
      </c>
      <c r="F493" s="76">
        <v>4.4000000000000004</v>
      </c>
      <c r="G493" s="76">
        <v>1</v>
      </c>
      <c r="H493" s="76" t="s">
        <v>516</v>
      </c>
    </row>
    <row r="494" spans="1:8">
      <c r="A494" s="76" t="s">
        <v>549</v>
      </c>
      <c r="B494" s="76" t="s">
        <v>515</v>
      </c>
      <c r="C494" s="76">
        <v>0.25</v>
      </c>
      <c r="D494" s="76">
        <v>50</v>
      </c>
      <c r="E494" s="76">
        <v>0.04</v>
      </c>
      <c r="F494" s="76">
        <v>7.84</v>
      </c>
      <c r="G494" s="76">
        <v>1</v>
      </c>
      <c r="H494" s="76" t="s">
        <v>516</v>
      </c>
    </row>
    <row r="495" spans="1:8">
      <c r="A495" s="76" t="s">
        <v>826</v>
      </c>
      <c r="B495" s="76" t="s">
        <v>515</v>
      </c>
      <c r="C495" s="76">
        <v>0.25</v>
      </c>
      <c r="D495" s="76">
        <v>50</v>
      </c>
      <c r="E495" s="76">
        <v>0.03</v>
      </c>
      <c r="F495" s="76">
        <v>5.93</v>
      </c>
      <c r="G495" s="76">
        <v>1</v>
      </c>
      <c r="H495" s="76" t="s">
        <v>516</v>
      </c>
    </row>
    <row r="496" spans="1:8">
      <c r="A496" s="76" t="s">
        <v>550</v>
      </c>
      <c r="B496" s="76" t="s">
        <v>518</v>
      </c>
      <c r="C496" s="76">
        <v>0.52</v>
      </c>
      <c r="D496" s="76">
        <v>330.9</v>
      </c>
      <c r="E496" s="76">
        <v>0.19</v>
      </c>
      <c r="F496" s="76">
        <v>123.15</v>
      </c>
      <c r="G496" s="76">
        <v>1</v>
      </c>
      <c r="H496" s="76" t="s">
        <v>519</v>
      </c>
    </row>
    <row r="497" spans="1:8">
      <c r="A497" s="76" t="s">
        <v>551</v>
      </c>
      <c r="B497" s="76" t="s">
        <v>518</v>
      </c>
      <c r="C497" s="76">
        <v>0.52</v>
      </c>
      <c r="D497" s="76">
        <v>330.9</v>
      </c>
      <c r="E497" s="76">
        <v>0.69</v>
      </c>
      <c r="F497" s="76">
        <v>438.47</v>
      </c>
      <c r="G497" s="76">
        <v>1</v>
      </c>
      <c r="H497" s="76" t="s">
        <v>519</v>
      </c>
    </row>
    <row r="498" spans="1:8">
      <c r="A498" s="76" t="s">
        <v>552</v>
      </c>
      <c r="B498" s="76" t="s">
        <v>518</v>
      </c>
      <c r="C498" s="76">
        <v>0.52</v>
      </c>
      <c r="D498" s="76">
        <v>330.9</v>
      </c>
      <c r="E498" s="76">
        <v>0.56999999999999995</v>
      </c>
      <c r="F498" s="76">
        <v>365.54</v>
      </c>
      <c r="G498" s="76">
        <v>1</v>
      </c>
      <c r="H498" s="76" t="s">
        <v>519</v>
      </c>
    </row>
    <row r="499" spans="1:8">
      <c r="A499" s="76" t="s">
        <v>553</v>
      </c>
      <c r="B499" s="76" t="s">
        <v>518</v>
      </c>
      <c r="C499" s="76">
        <v>0.52</v>
      </c>
      <c r="D499" s="76">
        <v>330.9</v>
      </c>
      <c r="E499" s="76">
        <v>0.69</v>
      </c>
      <c r="F499" s="76">
        <v>438.89</v>
      </c>
      <c r="G499" s="76">
        <v>1</v>
      </c>
      <c r="H499" s="76" t="s">
        <v>519</v>
      </c>
    </row>
    <row r="500" spans="1:8">
      <c r="A500" s="76" t="s">
        <v>554</v>
      </c>
      <c r="B500" s="76" t="s">
        <v>518</v>
      </c>
      <c r="C500" s="76">
        <v>0.52</v>
      </c>
      <c r="D500" s="76">
        <v>330.9</v>
      </c>
      <c r="E500" s="76">
        <v>0.19</v>
      </c>
      <c r="F500" s="76">
        <v>122.13</v>
      </c>
      <c r="G500" s="76">
        <v>1</v>
      </c>
      <c r="H500" s="76" t="s">
        <v>519</v>
      </c>
    </row>
    <row r="501" spans="1:8">
      <c r="A501" s="76" t="s">
        <v>555</v>
      </c>
      <c r="B501" s="76" t="s">
        <v>518</v>
      </c>
      <c r="C501" s="76">
        <v>0.52</v>
      </c>
      <c r="D501" s="76">
        <v>330.9</v>
      </c>
      <c r="E501" s="76">
        <v>0.19</v>
      </c>
      <c r="F501" s="76">
        <v>118.5</v>
      </c>
      <c r="G501" s="76">
        <v>1</v>
      </c>
      <c r="H501" s="76" t="s">
        <v>519</v>
      </c>
    </row>
    <row r="502" spans="1:8">
      <c r="A502" s="76" t="s">
        <v>556</v>
      </c>
      <c r="B502" s="76" t="s">
        <v>518</v>
      </c>
      <c r="C502" s="76">
        <v>0.52</v>
      </c>
      <c r="D502" s="76">
        <v>330.9</v>
      </c>
      <c r="E502" s="76">
        <v>0.66</v>
      </c>
      <c r="F502" s="76">
        <v>422.35</v>
      </c>
      <c r="G502" s="76">
        <v>1</v>
      </c>
      <c r="H502" s="76" t="s">
        <v>519</v>
      </c>
    </row>
    <row r="503" spans="1:8">
      <c r="A503" s="76" t="s">
        <v>557</v>
      </c>
      <c r="B503" s="76" t="s">
        <v>518</v>
      </c>
      <c r="C503" s="76">
        <v>0.52</v>
      </c>
      <c r="D503" s="76">
        <v>330.9</v>
      </c>
      <c r="E503" s="76">
        <v>0.17</v>
      </c>
      <c r="F503" s="76">
        <v>110.29</v>
      </c>
      <c r="G503" s="76">
        <v>1</v>
      </c>
      <c r="H503" s="76" t="s">
        <v>519</v>
      </c>
    </row>
    <row r="504" spans="1:8">
      <c r="A504" s="76" t="s">
        <v>558</v>
      </c>
      <c r="B504" s="76" t="s">
        <v>518</v>
      </c>
      <c r="C504" s="76">
        <v>0.52</v>
      </c>
      <c r="D504" s="76">
        <v>330.9</v>
      </c>
      <c r="E504" s="76">
        <v>0.66</v>
      </c>
      <c r="F504" s="76">
        <v>418.91</v>
      </c>
      <c r="G504" s="76">
        <v>1</v>
      </c>
      <c r="H504" s="76" t="s">
        <v>519</v>
      </c>
    </row>
    <row r="505" spans="1:8">
      <c r="A505" s="76" t="s">
        <v>559</v>
      </c>
      <c r="B505" s="76" t="s">
        <v>518</v>
      </c>
      <c r="C505" s="76">
        <v>0.52</v>
      </c>
      <c r="D505" s="76">
        <v>330.9</v>
      </c>
      <c r="E505" s="76">
        <v>0.18</v>
      </c>
      <c r="F505" s="76">
        <v>117.09</v>
      </c>
      <c r="G505" s="76">
        <v>1</v>
      </c>
      <c r="H505" s="76" t="s">
        <v>519</v>
      </c>
    </row>
    <row r="506" spans="1:8">
      <c r="A506" s="76" t="s">
        <v>827</v>
      </c>
      <c r="B506" s="76" t="s">
        <v>515</v>
      </c>
      <c r="C506" s="76">
        <v>0.25</v>
      </c>
      <c r="D506" s="76">
        <v>50</v>
      </c>
      <c r="E506" s="76">
        <v>0.01</v>
      </c>
      <c r="F506" s="76">
        <v>1.26</v>
      </c>
      <c r="G506" s="76">
        <v>1</v>
      </c>
      <c r="H506" s="76" t="s">
        <v>516</v>
      </c>
    </row>
    <row r="507" spans="1:8">
      <c r="A507" s="76" t="s">
        <v>560</v>
      </c>
      <c r="B507" s="76" t="s">
        <v>515</v>
      </c>
      <c r="C507" s="76">
        <v>0.25</v>
      </c>
      <c r="D507" s="76">
        <v>50</v>
      </c>
      <c r="E507" s="76">
        <v>0.05</v>
      </c>
      <c r="F507" s="76">
        <v>9.2200000000000006</v>
      </c>
      <c r="G507" s="76">
        <v>1</v>
      </c>
      <c r="H507" s="76" t="s">
        <v>516</v>
      </c>
    </row>
    <row r="508" spans="1:8">
      <c r="A508" s="76" t="s">
        <v>828</v>
      </c>
      <c r="B508" s="76" t="s">
        <v>515</v>
      </c>
      <c r="C508" s="76">
        <v>0.54</v>
      </c>
      <c r="D508" s="76">
        <v>622</v>
      </c>
      <c r="E508" s="76">
        <v>0.57999999999999996</v>
      </c>
      <c r="F508" s="76">
        <v>670.75</v>
      </c>
      <c r="G508" s="76">
        <v>1</v>
      </c>
      <c r="H508" s="76" t="s">
        <v>561</v>
      </c>
    </row>
    <row r="509" spans="1:8">
      <c r="A509" s="76" t="s">
        <v>829</v>
      </c>
      <c r="B509" s="76" t="s">
        <v>515</v>
      </c>
      <c r="C509" s="76">
        <v>0.55000000000000004</v>
      </c>
      <c r="D509" s="76">
        <v>622</v>
      </c>
      <c r="E509" s="76">
        <v>0.96</v>
      </c>
      <c r="F509" s="76">
        <v>1095.3599999999999</v>
      </c>
      <c r="G509" s="76">
        <v>1</v>
      </c>
      <c r="H509" s="76" t="s">
        <v>561</v>
      </c>
    </row>
    <row r="510" spans="1:8">
      <c r="A510" s="76" t="s">
        <v>830</v>
      </c>
      <c r="B510" s="76" t="s">
        <v>515</v>
      </c>
      <c r="C510" s="76">
        <v>0.54</v>
      </c>
      <c r="D510" s="76">
        <v>622</v>
      </c>
      <c r="E510" s="76">
        <v>0.08</v>
      </c>
      <c r="F510" s="76">
        <v>97.14</v>
      </c>
      <c r="G510" s="76">
        <v>1</v>
      </c>
      <c r="H510" s="76" t="s">
        <v>561</v>
      </c>
    </row>
    <row r="511" spans="1:8">
      <c r="A511" s="76" t="s">
        <v>831</v>
      </c>
      <c r="B511" s="76" t="s">
        <v>515</v>
      </c>
      <c r="C511" s="76">
        <v>0.54</v>
      </c>
      <c r="D511" s="76">
        <v>622</v>
      </c>
      <c r="E511" s="76">
        <v>0.5</v>
      </c>
      <c r="F511" s="76">
        <v>584.66999999999996</v>
      </c>
      <c r="G511" s="76">
        <v>1</v>
      </c>
      <c r="H511" s="76" t="s">
        <v>561</v>
      </c>
    </row>
    <row r="512" spans="1:8">
      <c r="A512" s="76" t="s">
        <v>832</v>
      </c>
      <c r="B512" s="76" t="s">
        <v>515</v>
      </c>
      <c r="C512" s="76">
        <v>0.54</v>
      </c>
      <c r="D512" s="76">
        <v>622</v>
      </c>
      <c r="E512" s="76">
        <v>0.09</v>
      </c>
      <c r="F512" s="76">
        <v>103.27</v>
      </c>
      <c r="G512" s="76">
        <v>1</v>
      </c>
      <c r="H512" s="76" t="s">
        <v>561</v>
      </c>
    </row>
    <row r="513" spans="1:8">
      <c r="A513" s="76" t="s">
        <v>833</v>
      </c>
      <c r="B513" s="76" t="s">
        <v>515</v>
      </c>
      <c r="C513" s="76">
        <v>0.54</v>
      </c>
      <c r="D513" s="76">
        <v>622</v>
      </c>
      <c r="E513" s="76">
        <v>0.38</v>
      </c>
      <c r="F513" s="76">
        <v>435.49</v>
      </c>
      <c r="G513" s="76">
        <v>1</v>
      </c>
      <c r="H513" s="76" t="s">
        <v>561</v>
      </c>
    </row>
    <row r="514" spans="1:8">
      <c r="A514" s="76" t="s">
        <v>834</v>
      </c>
      <c r="B514" s="76" t="s">
        <v>515</v>
      </c>
      <c r="C514" s="76">
        <v>0.56999999999999995</v>
      </c>
      <c r="D514" s="76">
        <v>622</v>
      </c>
      <c r="E514" s="76">
        <v>1.78</v>
      </c>
      <c r="F514" s="76">
        <v>1947.14</v>
      </c>
      <c r="G514" s="76">
        <v>1</v>
      </c>
      <c r="H514" s="76" t="s">
        <v>561</v>
      </c>
    </row>
    <row r="515" spans="1:8">
      <c r="A515" s="76" t="s">
        <v>835</v>
      </c>
      <c r="B515" s="76" t="s">
        <v>515</v>
      </c>
      <c r="C515" s="76">
        <v>0.54</v>
      </c>
      <c r="D515" s="76">
        <v>622</v>
      </c>
      <c r="E515" s="76">
        <v>0.15</v>
      </c>
      <c r="F515" s="76">
        <v>169.45</v>
      </c>
      <c r="G515" s="76">
        <v>1</v>
      </c>
      <c r="H515" s="76" t="s">
        <v>561</v>
      </c>
    </row>
    <row r="516" spans="1:8">
      <c r="A516" s="76" t="s">
        <v>836</v>
      </c>
      <c r="B516" s="76" t="s">
        <v>515</v>
      </c>
      <c r="C516" s="76">
        <v>0.54</v>
      </c>
      <c r="D516" s="76">
        <v>622</v>
      </c>
      <c r="E516" s="76">
        <v>0.39</v>
      </c>
      <c r="F516" s="76">
        <v>447.38</v>
      </c>
      <c r="G516" s="76">
        <v>1</v>
      </c>
      <c r="H516" s="76" t="s">
        <v>561</v>
      </c>
    </row>
    <row r="517" spans="1:8">
      <c r="A517" s="76" t="s">
        <v>837</v>
      </c>
      <c r="B517" s="76" t="s">
        <v>515</v>
      </c>
      <c r="C517" s="76">
        <v>0.54</v>
      </c>
      <c r="D517" s="76">
        <v>622</v>
      </c>
      <c r="E517" s="76">
        <v>0.34</v>
      </c>
      <c r="F517" s="76">
        <v>397.15</v>
      </c>
      <c r="G517" s="76">
        <v>1</v>
      </c>
      <c r="H517" s="76" t="s">
        <v>561</v>
      </c>
    </row>
    <row r="518" spans="1:8">
      <c r="A518" s="76" t="s">
        <v>838</v>
      </c>
      <c r="B518" s="76" t="s">
        <v>515</v>
      </c>
      <c r="C518" s="76">
        <v>0.54</v>
      </c>
      <c r="D518" s="76">
        <v>622</v>
      </c>
      <c r="E518" s="76">
        <v>0.34</v>
      </c>
      <c r="F518" s="76">
        <v>397.15</v>
      </c>
      <c r="G518" s="76">
        <v>1</v>
      </c>
      <c r="H518" s="76" t="s">
        <v>561</v>
      </c>
    </row>
    <row r="519" spans="1:8">
      <c r="A519" s="76" t="s">
        <v>839</v>
      </c>
      <c r="B519" s="76" t="s">
        <v>515</v>
      </c>
      <c r="C519" s="76">
        <v>0.54</v>
      </c>
      <c r="D519" s="76">
        <v>622</v>
      </c>
      <c r="E519" s="76">
        <v>0.42</v>
      </c>
      <c r="F519" s="76">
        <v>484.21</v>
      </c>
      <c r="G519" s="76">
        <v>1</v>
      </c>
      <c r="H519" s="76" t="s">
        <v>561</v>
      </c>
    </row>
    <row r="521" spans="1:8">
      <c r="A521" s="72"/>
      <c r="B521" s="76" t="s">
        <v>782</v>
      </c>
      <c r="C521" s="76" t="s">
        <v>973</v>
      </c>
      <c r="D521" s="76" t="s">
        <v>974</v>
      </c>
      <c r="E521" s="76" t="s">
        <v>975</v>
      </c>
      <c r="F521" s="76" t="s">
        <v>976</v>
      </c>
    </row>
    <row r="522" spans="1:8">
      <c r="A522" s="76" t="s">
        <v>977</v>
      </c>
      <c r="B522" s="76" t="s">
        <v>978</v>
      </c>
      <c r="C522" s="76" t="s">
        <v>979</v>
      </c>
      <c r="D522" s="76">
        <v>179352</v>
      </c>
      <c r="E522" s="76">
        <v>84.78</v>
      </c>
      <c r="F522" s="76">
        <v>0.9</v>
      </c>
    </row>
    <row r="524" spans="1:8">
      <c r="A524" s="72"/>
      <c r="B524" s="76" t="s">
        <v>782</v>
      </c>
      <c r="C524" s="76" t="s">
        <v>980</v>
      </c>
      <c r="D524" s="76" t="s">
        <v>981</v>
      </c>
      <c r="E524" s="76" t="s">
        <v>982</v>
      </c>
      <c r="F524" s="76" t="s">
        <v>983</v>
      </c>
      <c r="G524" s="76" t="s">
        <v>984</v>
      </c>
    </row>
    <row r="525" spans="1:8">
      <c r="A525" s="76" t="s">
        <v>985</v>
      </c>
      <c r="B525" s="76" t="s">
        <v>986</v>
      </c>
      <c r="C525" s="76">
        <v>2</v>
      </c>
      <c r="D525" s="76">
        <v>845000</v>
      </c>
      <c r="E525" s="76">
        <v>0.8</v>
      </c>
      <c r="F525" s="76">
        <v>0.34</v>
      </c>
      <c r="G525" s="76">
        <v>0.67</v>
      </c>
    </row>
    <row r="527" spans="1:8">
      <c r="A527" s="72"/>
      <c r="B527" s="76" t="s">
        <v>1001</v>
      </c>
      <c r="C527" s="76" t="s">
        <v>1002</v>
      </c>
      <c r="D527" s="76" t="s">
        <v>1003</v>
      </c>
      <c r="E527" s="76" t="s">
        <v>1004</v>
      </c>
      <c r="F527" s="76" t="s">
        <v>1005</v>
      </c>
      <c r="G527" s="76" t="s">
        <v>1006</v>
      </c>
      <c r="H527" s="76" t="s">
        <v>1007</v>
      </c>
    </row>
    <row r="528" spans="1:8">
      <c r="A528" s="76" t="s">
        <v>1008</v>
      </c>
      <c r="B528" s="76">
        <v>54258.787199999999</v>
      </c>
      <c r="C528" s="76">
        <v>86.511399999999995</v>
      </c>
      <c r="D528" s="76">
        <v>201.90309999999999</v>
      </c>
      <c r="E528" s="76">
        <v>0</v>
      </c>
      <c r="F528" s="76">
        <v>8.0000000000000004E-4</v>
      </c>
      <c r="G528" s="76">
        <v>209893.1832</v>
      </c>
      <c r="H528" s="76">
        <v>22433.887200000001</v>
      </c>
    </row>
    <row r="529" spans="1:8">
      <c r="A529" s="76" t="s">
        <v>1009</v>
      </c>
      <c r="B529" s="76">
        <v>47427.129000000001</v>
      </c>
      <c r="C529" s="76">
        <v>75.695899999999995</v>
      </c>
      <c r="D529" s="76">
        <v>176.8989</v>
      </c>
      <c r="E529" s="76">
        <v>0</v>
      </c>
      <c r="F529" s="76">
        <v>6.9999999999999999E-4</v>
      </c>
      <c r="G529" s="76">
        <v>183900.0612</v>
      </c>
      <c r="H529" s="76">
        <v>19616.823799999998</v>
      </c>
    </row>
    <row r="530" spans="1:8">
      <c r="A530" s="76" t="s">
        <v>1010</v>
      </c>
      <c r="B530" s="76">
        <v>50789.111199999999</v>
      </c>
      <c r="C530" s="76">
        <v>81.859200000000001</v>
      </c>
      <c r="D530" s="76">
        <v>193.75489999999999</v>
      </c>
      <c r="E530" s="76">
        <v>0</v>
      </c>
      <c r="F530" s="76">
        <v>8.0000000000000004E-4</v>
      </c>
      <c r="G530" s="76">
        <v>201429.43669999999</v>
      </c>
      <c r="H530" s="76">
        <v>21085.628700000001</v>
      </c>
    </row>
    <row r="531" spans="1:8">
      <c r="A531" s="76" t="s">
        <v>1011</v>
      </c>
      <c r="B531" s="76">
        <v>48021.633800000003</v>
      </c>
      <c r="C531" s="76">
        <v>79.2012</v>
      </c>
      <c r="D531" s="76">
        <v>192.9528</v>
      </c>
      <c r="E531" s="76">
        <v>0</v>
      </c>
      <c r="F531" s="76">
        <v>8.0000000000000004E-4</v>
      </c>
      <c r="G531" s="76">
        <v>200609.19080000001</v>
      </c>
      <c r="H531" s="76">
        <v>20113.477200000001</v>
      </c>
    </row>
    <row r="532" spans="1:8">
      <c r="A532" s="76" t="s">
        <v>792</v>
      </c>
      <c r="B532" s="76">
        <v>50372.237000000001</v>
      </c>
      <c r="C532" s="76">
        <v>84.491699999999994</v>
      </c>
      <c r="D532" s="76">
        <v>210.04949999999999</v>
      </c>
      <c r="E532" s="76">
        <v>0</v>
      </c>
      <c r="F532" s="76">
        <v>8.0000000000000004E-4</v>
      </c>
      <c r="G532" s="76">
        <v>218394.5061</v>
      </c>
      <c r="H532" s="76">
        <v>21236.682000000001</v>
      </c>
    </row>
    <row r="533" spans="1:8">
      <c r="A533" s="76" t="s">
        <v>1012</v>
      </c>
      <c r="B533" s="76">
        <v>51283.784599999999</v>
      </c>
      <c r="C533" s="76">
        <v>87.176000000000002</v>
      </c>
      <c r="D533" s="76">
        <v>220.1035</v>
      </c>
      <c r="E533" s="76">
        <v>0</v>
      </c>
      <c r="F533" s="76">
        <v>8.9999999999999998E-4</v>
      </c>
      <c r="G533" s="76">
        <v>228856.03400000001</v>
      </c>
      <c r="H533" s="76">
        <v>21734.3066</v>
      </c>
    </row>
    <row r="534" spans="1:8">
      <c r="A534" s="76" t="s">
        <v>1013</v>
      </c>
      <c r="B534" s="76">
        <v>58068.892099999997</v>
      </c>
      <c r="C534" s="76">
        <v>99.432599999999994</v>
      </c>
      <c r="D534" s="76">
        <v>253.13659999999999</v>
      </c>
      <c r="E534" s="76">
        <v>0</v>
      </c>
      <c r="F534" s="76">
        <v>1E-3</v>
      </c>
      <c r="G534" s="76">
        <v>263207.50050000002</v>
      </c>
      <c r="H534" s="76">
        <v>24680.766299999999</v>
      </c>
    </row>
    <row r="535" spans="1:8">
      <c r="A535" s="76" t="s">
        <v>1014</v>
      </c>
      <c r="B535" s="76">
        <v>56020.055099999998</v>
      </c>
      <c r="C535" s="76">
        <v>95.853999999999999</v>
      </c>
      <c r="D535" s="76">
        <v>243.8244</v>
      </c>
      <c r="E535" s="76">
        <v>0</v>
      </c>
      <c r="F535" s="76">
        <v>1E-3</v>
      </c>
      <c r="G535" s="76">
        <v>253524.4515</v>
      </c>
      <c r="H535" s="76">
        <v>23803.058400000002</v>
      </c>
    </row>
    <row r="536" spans="1:8">
      <c r="A536" s="76" t="s">
        <v>1015</v>
      </c>
      <c r="B536" s="76">
        <v>50549.857900000003</v>
      </c>
      <c r="C536" s="76">
        <v>85.831400000000002</v>
      </c>
      <c r="D536" s="76">
        <v>216.42840000000001</v>
      </c>
      <c r="E536" s="76">
        <v>0</v>
      </c>
      <c r="F536" s="76">
        <v>8.0000000000000004E-4</v>
      </c>
      <c r="G536" s="76">
        <v>225034.10250000001</v>
      </c>
      <c r="H536" s="76">
        <v>21413.7467</v>
      </c>
    </row>
    <row r="537" spans="1:8">
      <c r="A537" s="76" t="s">
        <v>1016</v>
      </c>
      <c r="B537" s="76">
        <v>49917.463199999998</v>
      </c>
      <c r="C537" s="76">
        <v>83.151300000000006</v>
      </c>
      <c r="D537" s="76">
        <v>205.02690000000001</v>
      </c>
      <c r="E537" s="76">
        <v>0</v>
      </c>
      <c r="F537" s="76">
        <v>8.0000000000000004E-4</v>
      </c>
      <c r="G537" s="76">
        <v>213168.4283</v>
      </c>
      <c r="H537" s="76">
        <v>20988.297399999999</v>
      </c>
    </row>
    <row r="538" spans="1:8">
      <c r="A538" s="76" t="s">
        <v>1017</v>
      </c>
      <c r="B538" s="76">
        <v>48496.267200000002</v>
      </c>
      <c r="C538" s="76">
        <v>78.316999999999993</v>
      </c>
      <c r="D538" s="76">
        <v>185.83709999999999</v>
      </c>
      <c r="E538" s="76">
        <v>0</v>
      </c>
      <c r="F538" s="76">
        <v>6.9999999999999999E-4</v>
      </c>
      <c r="G538" s="76">
        <v>193199.19630000001</v>
      </c>
      <c r="H538" s="76">
        <v>20148.757399999999</v>
      </c>
    </row>
    <row r="539" spans="1:8">
      <c r="A539" s="76" t="s">
        <v>1018</v>
      </c>
      <c r="B539" s="76">
        <v>54095.070800000001</v>
      </c>
      <c r="C539" s="76">
        <v>86.110399999999998</v>
      </c>
      <c r="D539" s="76">
        <v>200.53649999999999</v>
      </c>
      <c r="E539" s="76">
        <v>0</v>
      </c>
      <c r="F539" s="76">
        <v>8.0000000000000004E-4</v>
      </c>
      <c r="G539" s="76">
        <v>208471.413</v>
      </c>
      <c r="H539" s="76">
        <v>22352.470799999999</v>
      </c>
    </row>
    <row r="540" spans="1:8">
      <c r="A540" s="76"/>
      <c r="B540" s="76"/>
      <c r="C540" s="76"/>
      <c r="D540" s="76"/>
      <c r="E540" s="76"/>
      <c r="F540" s="76"/>
      <c r="G540" s="76"/>
      <c r="H540" s="76"/>
    </row>
    <row r="541" spans="1:8">
      <c r="A541" s="76" t="s">
        <v>1019</v>
      </c>
      <c r="B541" s="76">
        <v>619300.28910000005</v>
      </c>
      <c r="C541" s="76">
        <v>1023.6321</v>
      </c>
      <c r="D541" s="76">
        <v>2500.4526000000001</v>
      </c>
      <c r="E541" s="76">
        <v>0</v>
      </c>
      <c r="F541" s="76">
        <v>9.9000000000000008E-3</v>
      </c>
      <c r="G541" s="77">
        <v>2599690</v>
      </c>
      <c r="H541" s="76">
        <v>259607.90239999999</v>
      </c>
    </row>
    <row r="542" spans="1:8">
      <c r="A542" s="76" t="s">
        <v>1020</v>
      </c>
      <c r="B542" s="76">
        <v>47427.129000000001</v>
      </c>
      <c r="C542" s="76">
        <v>75.695899999999995</v>
      </c>
      <c r="D542" s="76">
        <v>176.8989</v>
      </c>
      <c r="E542" s="76">
        <v>0</v>
      </c>
      <c r="F542" s="76">
        <v>6.9999999999999999E-4</v>
      </c>
      <c r="G542" s="76">
        <v>183900.0612</v>
      </c>
      <c r="H542" s="76">
        <v>19616.823799999998</v>
      </c>
    </row>
    <row r="543" spans="1:8">
      <c r="A543" s="76" t="s">
        <v>1021</v>
      </c>
      <c r="B543" s="76">
        <v>58068.892099999997</v>
      </c>
      <c r="C543" s="76">
        <v>99.432599999999994</v>
      </c>
      <c r="D543" s="76">
        <v>253.13659999999999</v>
      </c>
      <c r="E543" s="76">
        <v>0</v>
      </c>
      <c r="F543" s="76">
        <v>1E-3</v>
      </c>
      <c r="G543" s="76">
        <v>263207.50050000002</v>
      </c>
      <c r="H543" s="76">
        <v>24680.766299999999</v>
      </c>
    </row>
    <row r="545" spans="1:19">
      <c r="A545" s="72"/>
      <c r="B545" s="76" t="s">
        <v>1022</v>
      </c>
      <c r="C545" s="76" t="s">
        <v>1023</v>
      </c>
      <c r="D545" s="76" t="s">
        <v>1024</v>
      </c>
      <c r="E545" s="76" t="s">
        <v>1025</v>
      </c>
      <c r="F545" s="76" t="s">
        <v>1026</v>
      </c>
      <c r="G545" s="76" t="s">
        <v>1027</v>
      </c>
      <c r="H545" s="76" t="s">
        <v>1028</v>
      </c>
      <c r="I545" s="76" t="s">
        <v>1029</v>
      </c>
      <c r="J545" s="76" t="s">
        <v>1030</v>
      </c>
      <c r="K545" s="76" t="s">
        <v>1031</v>
      </c>
      <c r="L545" s="76" t="s">
        <v>1032</v>
      </c>
      <c r="M545" s="76" t="s">
        <v>1033</v>
      </c>
      <c r="N545" s="76" t="s">
        <v>1034</v>
      </c>
      <c r="O545" s="76" t="s">
        <v>1035</v>
      </c>
      <c r="P545" s="76" t="s">
        <v>1036</v>
      </c>
      <c r="Q545" s="76" t="s">
        <v>1037</v>
      </c>
      <c r="R545" s="76" t="s">
        <v>1038</v>
      </c>
      <c r="S545" s="76" t="s">
        <v>1039</v>
      </c>
    </row>
    <row r="546" spans="1:19">
      <c r="A546" s="76" t="s">
        <v>1008</v>
      </c>
      <c r="B546" s="77">
        <v>166406000000</v>
      </c>
      <c r="C546" s="76">
        <v>118239.02</v>
      </c>
      <c r="D546" s="76" t="s">
        <v>1143</v>
      </c>
      <c r="E546" s="76">
        <v>26344.714</v>
      </c>
      <c r="F546" s="76">
        <v>58181.633999999998</v>
      </c>
      <c r="G546" s="76">
        <v>8082.4549999999999</v>
      </c>
      <c r="H546" s="76">
        <v>25545.437999999998</v>
      </c>
      <c r="I546" s="76">
        <v>0</v>
      </c>
      <c r="J546" s="76">
        <v>0</v>
      </c>
      <c r="K546" s="76">
        <v>84.778000000000006</v>
      </c>
      <c r="L546" s="76">
        <v>0</v>
      </c>
      <c r="M546" s="76">
        <v>0</v>
      </c>
      <c r="N546" s="76">
        <v>0</v>
      </c>
      <c r="O546" s="76">
        <v>0</v>
      </c>
      <c r="P546" s="76">
        <v>0</v>
      </c>
      <c r="Q546" s="76">
        <v>0</v>
      </c>
      <c r="R546" s="76">
        <v>0</v>
      </c>
      <c r="S546" s="76">
        <v>0</v>
      </c>
    </row>
    <row r="547" spans="1:19">
      <c r="A547" s="76" t="s">
        <v>1009</v>
      </c>
      <c r="B547" s="77">
        <v>145798000000</v>
      </c>
      <c r="C547" s="76">
        <v>107389.696</v>
      </c>
      <c r="D547" s="76" t="s">
        <v>1150</v>
      </c>
      <c r="E547" s="76">
        <v>24319.757000000001</v>
      </c>
      <c r="F547" s="76">
        <v>51459.267999999996</v>
      </c>
      <c r="G547" s="76">
        <v>8018.8249999999998</v>
      </c>
      <c r="H547" s="76">
        <v>23507.067999999999</v>
      </c>
      <c r="I547" s="76">
        <v>0</v>
      </c>
      <c r="J547" s="76">
        <v>0</v>
      </c>
      <c r="K547" s="76">
        <v>84.778000000000006</v>
      </c>
      <c r="L547" s="76">
        <v>0</v>
      </c>
      <c r="M547" s="76">
        <v>0</v>
      </c>
      <c r="N547" s="76">
        <v>0</v>
      </c>
      <c r="O547" s="76">
        <v>0</v>
      </c>
      <c r="P547" s="76">
        <v>0</v>
      </c>
      <c r="Q547" s="76">
        <v>0</v>
      </c>
      <c r="R547" s="76">
        <v>0</v>
      </c>
      <c r="S547" s="76">
        <v>0</v>
      </c>
    </row>
    <row r="548" spans="1:19">
      <c r="A548" s="76" t="s">
        <v>1010</v>
      </c>
      <c r="B548" s="77">
        <v>159696000000</v>
      </c>
      <c r="C548" s="76">
        <v>102111.238</v>
      </c>
      <c r="D548" s="76" t="s">
        <v>1151</v>
      </c>
      <c r="E548" s="76">
        <v>36441.661</v>
      </c>
      <c r="F548" s="76">
        <v>38950.561999999998</v>
      </c>
      <c r="G548" s="76">
        <v>9024.152</v>
      </c>
      <c r="H548" s="76">
        <v>0</v>
      </c>
      <c r="I548" s="76">
        <v>15210.074000000001</v>
      </c>
      <c r="J548" s="76">
        <v>2400.0100000000002</v>
      </c>
      <c r="K548" s="76">
        <v>84.778000000000006</v>
      </c>
      <c r="L548" s="76">
        <v>0</v>
      </c>
      <c r="M548" s="76">
        <v>0</v>
      </c>
      <c r="N548" s="76">
        <v>0</v>
      </c>
      <c r="O548" s="76">
        <v>0</v>
      </c>
      <c r="P548" s="76">
        <v>0</v>
      </c>
      <c r="Q548" s="76">
        <v>0</v>
      </c>
      <c r="R548" s="76">
        <v>0</v>
      </c>
      <c r="S548" s="76">
        <v>0</v>
      </c>
    </row>
    <row r="549" spans="1:19">
      <c r="A549" s="76" t="s">
        <v>1011</v>
      </c>
      <c r="B549" s="77">
        <v>159045000000</v>
      </c>
      <c r="C549" s="76">
        <v>106993.954</v>
      </c>
      <c r="D549" s="76" t="s">
        <v>1152</v>
      </c>
      <c r="E549" s="76">
        <v>36525.993999999999</v>
      </c>
      <c r="F549" s="76">
        <v>38968.112000000001</v>
      </c>
      <c r="G549" s="76">
        <v>9434.6810000000005</v>
      </c>
      <c r="H549" s="76">
        <v>0</v>
      </c>
      <c r="I549" s="76">
        <v>19580.379000000001</v>
      </c>
      <c r="J549" s="76">
        <v>2400.0100000000002</v>
      </c>
      <c r="K549" s="76">
        <v>84.778000000000006</v>
      </c>
      <c r="L549" s="76">
        <v>0</v>
      </c>
      <c r="M549" s="76">
        <v>0</v>
      </c>
      <c r="N549" s="76">
        <v>0</v>
      </c>
      <c r="O549" s="76">
        <v>0</v>
      </c>
      <c r="P549" s="76">
        <v>0</v>
      </c>
      <c r="Q549" s="76">
        <v>0</v>
      </c>
      <c r="R549" s="76">
        <v>0</v>
      </c>
      <c r="S549" s="76">
        <v>0</v>
      </c>
    </row>
    <row r="550" spans="1:19">
      <c r="A550" s="76" t="s">
        <v>792</v>
      </c>
      <c r="B550" s="77">
        <v>173146000000</v>
      </c>
      <c r="C550" s="76">
        <v>116018.024</v>
      </c>
      <c r="D550" s="76" t="s">
        <v>1153</v>
      </c>
      <c r="E550" s="76">
        <v>36525.993999999999</v>
      </c>
      <c r="F550" s="76">
        <v>38968.112000000001</v>
      </c>
      <c r="G550" s="76">
        <v>9885.9150000000009</v>
      </c>
      <c r="H550" s="76">
        <v>0</v>
      </c>
      <c r="I550" s="76">
        <v>28153.214</v>
      </c>
      <c r="J550" s="76">
        <v>2400.0100000000002</v>
      </c>
      <c r="K550" s="76">
        <v>84.778000000000006</v>
      </c>
      <c r="L550" s="76">
        <v>0</v>
      </c>
      <c r="M550" s="76">
        <v>0</v>
      </c>
      <c r="N550" s="76">
        <v>0</v>
      </c>
      <c r="O550" s="76">
        <v>0</v>
      </c>
      <c r="P550" s="76">
        <v>0</v>
      </c>
      <c r="Q550" s="76">
        <v>0</v>
      </c>
      <c r="R550" s="76">
        <v>0</v>
      </c>
      <c r="S550" s="76">
        <v>0</v>
      </c>
    </row>
    <row r="551" spans="1:19">
      <c r="A551" s="76" t="s">
        <v>1012</v>
      </c>
      <c r="B551" s="77">
        <v>181440000000</v>
      </c>
      <c r="C551" s="76">
        <v>119230.408</v>
      </c>
      <c r="D551" s="76" t="s">
        <v>1154</v>
      </c>
      <c r="E551" s="76">
        <v>36525.993999999999</v>
      </c>
      <c r="F551" s="76">
        <v>38968.112000000001</v>
      </c>
      <c r="G551" s="76">
        <v>10113.526</v>
      </c>
      <c r="H551" s="76">
        <v>0</v>
      </c>
      <c r="I551" s="76">
        <v>31137.987000000001</v>
      </c>
      <c r="J551" s="76">
        <v>2400.0100000000002</v>
      </c>
      <c r="K551" s="76">
        <v>84.778000000000006</v>
      </c>
      <c r="L551" s="76">
        <v>0</v>
      </c>
      <c r="M551" s="76">
        <v>0</v>
      </c>
      <c r="N551" s="76">
        <v>0</v>
      </c>
      <c r="O551" s="76">
        <v>0</v>
      </c>
      <c r="P551" s="76">
        <v>0</v>
      </c>
      <c r="Q551" s="76">
        <v>0</v>
      </c>
      <c r="R551" s="76">
        <v>0</v>
      </c>
      <c r="S551" s="76">
        <v>0</v>
      </c>
    </row>
    <row r="552" spans="1:19">
      <c r="A552" s="76" t="s">
        <v>1013</v>
      </c>
      <c r="B552" s="77">
        <v>208674000000</v>
      </c>
      <c r="C552" s="76">
        <v>126718.792</v>
      </c>
      <c r="D552" s="76" t="s">
        <v>1155</v>
      </c>
      <c r="E552" s="76">
        <v>26344.714</v>
      </c>
      <c r="F552" s="76">
        <v>58181.633999999998</v>
      </c>
      <c r="G552" s="76">
        <v>9764.1170000000002</v>
      </c>
      <c r="H552" s="76">
        <v>0</v>
      </c>
      <c r="I552" s="76">
        <v>32343.547999999999</v>
      </c>
      <c r="J552" s="76">
        <v>0</v>
      </c>
      <c r="K552" s="76">
        <v>84.778000000000006</v>
      </c>
      <c r="L552" s="76">
        <v>0</v>
      </c>
      <c r="M552" s="76">
        <v>0</v>
      </c>
      <c r="N552" s="76">
        <v>0</v>
      </c>
      <c r="O552" s="76">
        <v>0</v>
      </c>
      <c r="P552" s="76">
        <v>0</v>
      </c>
      <c r="Q552" s="76">
        <v>0</v>
      </c>
      <c r="R552" s="76">
        <v>0</v>
      </c>
      <c r="S552" s="76">
        <v>0</v>
      </c>
    </row>
    <row r="553" spans="1:19">
      <c r="A553" s="76" t="s">
        <v>1014</v>
      </c>
      <c r="B553" s="77">
        <v>200997000000</v>
      </c>
      <c r="C553" s="76">
        <v>122961.97100000001</v>
      </c>
      <c r="D553" s="76" t="s">
        <v>1156</v>
      </c>
      <c r="E553" s="76">
        <v>36525.993999999999</v>
      </c>
      <c r="F553" s="76">
        <v>38968.112000000001</v>
      </c>
      <c r="G553" s="76">
        <v>10328.959999999999</v>
      </c>
      <c r="H553" s="76">
        <v>0</v>
      </c>
      <c r="I553" s="76">
        <v>34654.116000000002</v>
      </c>
      <c r="J553" s="76">
        <v>2400.0100000000002</v>
      </c>
      <c r="K553" s="76">
        <v>84.778000000000006</v>
      </c>
      <c r="L553" s="76">
        <v>0</v>
      </c>
      <c r="M553" s="76">
        <v>0</v>
      </c>
      <c r="N553" s="76">
        <v>0</v>
      </c>
      <c r="O553" s="76">
        <v>0</v>
      </c>
      <c r="P553" s="76">
        <v>0</v>
      </c>
      <c r="Q553" s="76">
        <v>0</v>
      </c>
      <c r="R553" s="76">
        <v>0</v>
      </c>
      <c r="S553" s="76">
        <v>0</v>
      </c>
    </row>
    <row r="554" spans="1:19">
      <c r="A554" s="76" t="s">
        <v>1015</v>
      </c>
      <c r="B554" s="77">
        <v>178410000000</v>
      </c>
      <c r="C554" s="76">
        <v>121009.575</v>
      </c>
      <c r="D554" s="76" t="s">
        <v>1105</v>
      </c>
      <c r="E554" s="76">
        <v>26344.714</v>
      </c>
      <c r="F554" s="76">
        <v>58181.633999999998</v>
      </c>
      <c r="G554" s="76">
        <v>9475.1949999999997</v>
      </c>
      <c r="H554" s="76">
        <v>0</v>
      </c>
      <c r="I554" s="76">
        <v>26923.253000000001</v>
      </c>
      <c r="J554" s="76">
        <v>0</v>
      </c>
      <c r="K554" s="76">
        <v>84.778000000000006</v>
      </c>
      <c r="L554" s="76">
        <v>0</v>
      </c>
      <c r="M554" s="76">
        <v>0</v>
      </c>
      <c r="N554" s="76">
        <v>0</v>
      </c>
      <c r="O554" s="76">
        <v>0</v>
      </c>
      <c r="P554" s="76">
        <v>0</v>
      </c>
      <c r="Q554" s="76">
        <v>0</v>
      </c>
      <c r="R554" s="76">
        <v>0</v>
      </c>
      <c r="S554" s="76">
        <v>0</v>
      </c>
    </row>
    <row r="555" spans="1:19">
      <c r="A555" s="76" t="s">
        <v>1016</v>
      </c>
      <c r="B555" s="77">
        <v>169002000000</v>
      </c>
      <c r="C555" s="76">
        <v>109305.696</v>
      </c>
      <c r="D555" s="76" t="s">
        <v>1141</v>
      </c>
      <c r="E555" s="76">
        <v>26344.714</v>
      </c>
      <c r="F555" s="76">
        <v>58181.633999999998</v>
      </c>
      <c r="G555" s="76">
        <v>8941.6959999999999</v>
      </c>
      <c r="H555" s="76">
        <v>0</v>
      </c>
      <c r="I555" s="76">
        <v>15752.874</v>
      </c>
      <c r="J555" s="76">
        <v>0</v>
      </c>
      <c r="K555" s="76">
        <v>84.778000000000006</v>
      </c>
      <c r="L555" s="76">
        <v>0</v>
      </c>
      <c r="M555" s="76">
        <v>0</v>
      </c>
      <c r="N555" s="76">
        <v>0</v>
      </c>
      <c r="O555" s="76">
        <v>0</v>
      </c>
      <c r="P555" s="76">
        <v>0</v>
      </c>
      <c r="Q555" s="76">
        <v>0</v>
      </c>
      <c r="R555" s="76">
        <v>0</v>
      </c>
      <c r="S555" s="76">
        <v>0</v>
      </c>
    </row>
    <row r="556" spans="1:19">
      <c r="A556" s="76" t="s">
        <v>1017</v>
      </c>
      <c r="B556" s="77">
        <v>153171000000</v>
      </c>
      <c r="C556" s="76">
        <v>105024.11500000001</v>
      </c>
      <c r="D556" s="76" t="s">
        <v>1078</v>
      </c>
      <c r="E556" s="76">
        <v>26344.714</v>
      </c>
      <c r="F556" s="76">
        <v>58181.633999999998</v>
      </c>
      <c r="G556" s="76">
        <v>8454.6540000000005</v>
      </c>
      <c r="H556" s="76">
        <v>0</v>
      </c>
      <c r="I556" s="76">
        <v>11958.334999999999</v>
      </c>
      <c r="J556" s="76">
        <v>0</v>
      </c>
      <c r="K556" s="76">
        <v>84.778000000000006</v>
      </c>
      <c r="L556" s="76">
        <v>0</v>
      </c>
      <c r="M556" s="76">
        <v>0</v>
      </c>
      <c r="N556" s="76">
        <v>0</v>
      </c>
      <c r="O556" s="76">
        <v>0</v>
      </c>
      <c r="P556" s="76">
        <v>0</v>
      </c>
      <c r="Q556" s="76">
        <v>0</v>
      </c>
      <c r="R556" s="76">
        <v>0</v>
      </c>
      <c r="S556" s="76">
        <v>0</v>
      </c>
    </row>
    <row r="557" spans="1:19">
      <c r="A557" s="76" t="s">
        <v>1018</v>
      </c>
      <c r="B557" s="77">
        <v>165279000000</v>
      </c>
      <c r="C557" s="76">
        <v>113456.753</v>
      </c>
      <c r="D557" s="76" t="s">
        <v>1157</v>
      </c>
      <c r="E557" s="76">
        <v>24319.757000000001</v>
      </c>
      <c r="F557" s="76">
        <v>51459.267999999996</v>
      </c>
      <c r="G557" s="76">
        <v>8190.5</v>
      </c>
      <c r="H557" s="76">
        <v>27002.44</v>
      </c>
      <c r="I557" s="76">
        <v>0</v>
      </c>
      <c r="J557" s="76">
        <v>2400.0100000000002</v>
      </c>
      <c r="K557" s="76">
        <v>84.778000000000006</v>
      </c>
      <c r="L557" s="76">
        <v>0</v>
      </c>
      <c r="M557" s="76">
        <v>0</v>
      </c>
      <c r="N557" s="76">
        <v>0</v>
      </c>
      <c r="O557" s="76">
        <v>0</v>
      </c>
      <c r="P557" s="76">
        <v>0</v>
      </c>
      <c r="Q557" s="76">
        <v>0</v>
      </c>
      <c r="R557" s="76">
        <v>0</v>
      </c>
      <c r="S557" s="76">
        <v>0</v>
      </c>
    </row>
    <row r="558" spans="1:19">
      <c r="A558" s="76"/>
      <c r="B558" s="76"/>
      <c r="C558" s="76"/>
      <c r="D558" s="76"/>
      <c r="E558" s="76"/>
      <c r="F558" s="76"/>
      <c r="G558" s="76"/>
      <c r="H558" s="76"/>
      <c r="I558" s="76"/>
      <c r="J558" s="76"/>
      <c r="K558" s="76"/>
      <c r="L558" s="76"/>
      <c r="M558" s="76"/>
      <c r="N558" s="76"/>
      <c r="O558" s="76"/>
      <c r="P558" s="76"/>
      <c r="Q558" s="76"/>
      <c r="R558" s="76"/>
      <c r="S558" s="76"/>
    </row>
    <row r="559" spans="1:19">
      <c r="A559" s="76" t="s">
        <v>1019</v>
      </c>
      <c r="B559" s="77">
        <v>2061060000000</v>
      </c>
      <c r="C559" s="76"/>
      <c r="D559" s="76"/>
      <c r="E559" s="76"/>
      <c r="F559" s="76"/>
      <c r="G559" s="76"/>
      <c r="H559" s="76"/>
      <c r="I559" s="76"/>
      <c r="J559" s="76"/>
      <c r="K559" s="76"/>
      <c r="L559" s="76">
        <v>0</v>
      </c>
      <c r="M559" s="76">
        <v>0</v>
      </c>
      <c r="N559" s="76">
        <v>0</v>
      </c>
      <c r="O559" s="76">
        <v>0</v>
      </c>
      <c r="P559" s="76">
        <v>0</v>
      </c>
      <c r="Q559" s="76">
        <v>0</v>
      </c>
      <c r="R559" s="76">
        <v>0</v>
      </c>
      <c r="S559" s="76">
        <v>0</v>
      </c>
    </row>
    <row r="560" spans="1:19">
      <c r="A560" s="76" t="s">
        <v>1020</v>
      </c>
      <c r="B560" s="77">
        <v>145798000000</v>
      </c>
      <c r="C560" s="76">
        <v>102111.238</v>
      </c>
      <c r="D560" s="76"/>
      <c r="E560" s="76">
        <v>24319.757000000001</v>
      </c>
      <c r="F560" s="76">
        <v>38950.561999999998</v>
      </c>
      <c r="G560" s="76">
        <v>8018.8249999999998</v>
      </c>
      <c r="H560" s="76">
        <v>0</v>
      </c>
      <c r="I560" s="76">
        <v>0</v>
      </c>
      <c r="J560" s="76">
        <v>0</v>
      </c>
      <c r="K560" s="76">
        <v>84.778000000000006</v>
      </c>
      <c r="L560" s="76">
        <v>0</v>
      </c>
      <c r="M560" s="76">
        <v>0</v>
      </c>
      <c r="N560" s="76">
        <v>0</v>
      </c>
      <c r="O560" s="76">
        <v>0</v>
      </c>
      <c r="P560" s="76">
        <v>0</v>
      </c>
      <c r="Q560" s="76">
        <v>0</v>
      </c>
      <c r="R560" s="76">
        <v>0</v>
      </c>
      <c r="S560" s="76">
        <v>0</v>
      </c>
    </row>
    <row r="561" spans="1:19">
      <c r="A561" s="76" t="s">
        <v>1021</v>
      </c>
      <c r="B561" s="77">
        <v>208674000000</v>
      </c>
      <c r="C561" s="76">
        <v>126718.792</v>
      </c>
      <c r="D561" s="76"/>
      <c r="E561" s="76">
        <v>36525.993999999999</v>
      </c>
      <c r="F561" s="76">
        <v>58181.633999999998</v>
      </c>
      <c r="G561" s="76">
        <v>10328.959999999999</v>
      </c>
      <c r="H561" s="76">
        <v>27002.44</v>
      </c>
      <c r="I561" s="76">
        <v>34654.116000000002</v>
      </c>
      <c r="J561" s="76">
        <v>2400.0100000000002</v>
      </c>
      <c r="K561" s="76">
        <v>84.778000000000006</v>
      </c>
      <c r="L561" s="76">
        <v>0</v>
      </c>
      <c r="M561" s="76">
        <v>0</v>
      </c>
      <c r="N561" s="76">
        <v>0</v>
      </c>
      <c r="O561" s="76">
        <v>0</v>
      </c>
      <c r="P561" s="76">
        <v>0</v>
      </c>
      <c r="Q561" s="76">
        <v>0</v>
      </c>
      <c r="R561" s="76">
        <v>0</v>
      </c>
      <c r="S561" s="76">
        <v>0</v>
      </c>
    </row>
    <row r="563" spans="1:19">
      <c r="A563" s="72"/>
      <c r="B563" s="76" t="s">
        <v>1052</v>
      </c>
      <c r="C563" s="76" t="s">
        <v>1053</v>
      </c>
      <c r="D563" s="76" t="s">
        <v>669</v>
      </c>
      <c r="E563" s="76" t="s">
        <v>616</v>
      </c>
    </row>
    <row r="564" spans="1:19">
      <c r="A564" s="76" t="s">
        <v>1054</v>
      </c>
      <c r="B564" s="76">
        <v>21334.39</v>
      </c>
      <c r="C564" s="76">
        <v>10110.35</v>
      </c>
      <c r="D564" s="76">
        <v>0</v>
      </c>
      <c r="E564" s="76">
        <v>31444.74</v>
      </c>
    </row>
    <row r="565" spans="1:19">
      <c r="A565" s="76" t="s">
        <v>1055</v>
      </c>
      <c r="B565" s="76">
        <v>5.32</v>
      </c>
      <c r="C565" s="76">
        <v>2.52</v>
      </c>
      <c r="D565" s="76">
        <v>0</v>
      </c>
      <c r="E565" s="76">
        <v>7.83</v>
      </c>
    </row>
    <row r="566" spans="1:19">
      <c r="A566" s="76" t="s">
        <v>1056</v>
      </c>
      <c r="B566" s="76">
        <v>5.4</v>
      </c>
      <c r="C566" s="76">
        <v>2.56</v>
      </c>
      <c r="D566" s="76">
        <v>0</v>
      </c>
      <c r="E566" s="76">
        <v>7.95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0"/>
  <dimension ref="A1:S566"/>
  <sheetViews>
    <sheetView workbookViewId="0"/>
  </sheetViews>
  <sheetFormatPr defaultRowHeight="10.5"/>
  <cols>
    <col min="1" max="1" width="38.6640625" bestFit="1" customWidth="1"/>
    <col min="2" max="2" width="55.1640625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4.83203125" bestFit="1" customWidth="1"/>
    <col min="26" max="26" width="42.6640625" bestFit="1" customWidth="1"/>
    <col min="27" max="27" width="48.1640625" bestFit="1" customWidth="1"/>
  </cols>
  <sheetData>
    <row r="1" spans="1:7">
      <c r="A1" s="72"/>
      <c r="B1" s="76" t="s">
        <v>857</v>
      </c>
      <c r="C1" s="76" t="s">
        <v>858</v>
      </c>
      <c r="D1" s="76" t="s">
        <v>859</v>
      </c>
    </row>
    <row r="2" spans="1:7">
      <c r="A2" s="76" t="s">
        <v>44</v>
      </c>
      <c r="B2" s="76">
        <v>4110.79</v>
      </c>
      <c r="C2" s="76">
        <v>1024.22</v>
      </c>
      <c r="D2" s="76">
        <v>1039.82</v>
      </c>
    </row>
    <row r="3" spans="1:7">
      <c r="A3" s="76" t="s">
        <v>45</v>
      </c>
      <c r="B3" s="76">
        <v>4110.79</v>
      </c>
      <c r="C3" s="76">
        <v>1024.22</v>
      </c>
      <c r="D3" s="76">
        <v>1039.82</v>
      </c>
    </row>
    <row r="4" spans="1:7">
      <c r="A4" s="76" t="s">
        <v>46</v>
      </c>
      <c r="B4" s="76">
        <v>9623.0499999999993</v>
      </c>
      <c r="C4" s="76">
        <v>2397.62</v>
      </c>
      <c r="D4" s="76">
        <v>2434.13</v>
      </c>
    </row>
    <row r="5" spans="1:7">
      <c r="A5" s="76" t="s">
        <v>47</v>
      </c>
      <c r="B5" s="76">
        <v>9623.0499999999993</v>
      </c>
      <c r="C5" s="76">
        <v>2397.62</v>
      </c>
      <c r="D5" s="76">
        <v>2434.13</v>
      </c>
    </row>
    <row r="7" spans="1:7">
      <c r="A7" s="72"/>
      <c r="B7" s="76" t="s">
        <v>860</v>
      </c>
    </row>
    <row r="8" spans="1:7">
      <c r="A8" s="76" t="s">
        <v>48</v>
      </c>
      <c r="B8" s="76">
        <v>4013.59</v>
      </c>
    </row>
    <row r="9" spans="1:7">
      <c r="A9" s="76" t="s">
        <v>49</v>
      </c>
      <c r="B9" s="76">
        <v>3953.39</v>
      </c>
    </row>
    <row r="10" spans="1:7">
      <c r="A10" s="76" t="s">
        <v>861</v>
      </c>
      <c r="B10" s="76">
        <v>60.2</v>
      </c>
    </row>
    <row r="12" spans="1:7">
      <c r="A12" s="72"/>
      <c r="B12" s="76" t="s">
        <v>874</v>
      </c>
      <c r="C12" s="76" t="s">
        <v>875</v>
      </c>
      <c r="D12" s="76" t="s">
        <v>876</v>
      </c>
      <c r="E12" s="76" t="s">
        <v>877</v>
      </c>
      <c r="F12" s="76" t="s">
        <v>878</v>
      </c>
      <c r="G12" s="76" t="s">
        <v>879</v>
      </c>
    </row>
    <row r="13" spans="1:7">
      <c r="A13" s="76" t="s">
        <v>737</v>
      </c>
      <c r="B13" s="76">
        <v>164.04</v>
      </c>
      <c r="C13" s="76">
        <v>1132.3499999999999</v>
      </c>
      <c r="D13" s="76">
        <v>0</v>
      </c>
      <c r="E13" s="76">
        <v>0</v>
      </c>
      <c r="F13" s="76">
        <v>0</v>
      </c>
      <c r="G13" s="76">
        <v>0</v>
      </c>
    </row>
    <row r="14" spans="1:7">
      <c r="A14" s="76" t="s">
        <v>738</v>
      </c>
      <c r="B14" s="76">
        <v>311.95999999999998</v>
      </c>
      <c r="C14" s="76">
        <v>0</v>
      </c>
      <c r="D14" s="76">
        <v>0</v>
      </c>
      <c r="E14" s="76">
        <v>0</v>
      </c>
      <c r="F14" s="76">
        <v>0</v>
      </c>
      <c r="G14" s="76">
        <v>0</v>
      </c>
    </row>
    <row r="15" spans="1:7">
      <c r="A15" s="76" t="s">
        <v>746</v>
      </c>
      <c r="B15" s="76">
        <v>628.65</v>
      </c>
      <c r="C15" s="76">
        <v>0</v>
      </c>
      <c r="D15" s="76">
        <v>0</v>
      </c>
      <c r="E15" s="76">
        <v>0</v>
      </c>
      <c r="F15" s="76">
        <v>0</v>
      </c>
      <c r="G15" s="76">
        <v>0</v>
      </c>
    </row>
    <row r="16" spans="1:7">
      <c r="A16" s="76" t="s">
        <v>747</v>
      </c>
      <c r="B16" s="76">
        <v>37.700000000000003</v>
      </c>
      <c r="C16" s="76">
        <v>0</v>
      </c>
      <c r="D16" s="76">
        <v>0</v>
      </c>
      <c r="E16" s="76">
        <v>0</v>
      </c>
      <c r="F16" s="76">
        <v>0</v>
      </c>
      <c r="G16" s="76">
        <v>0</v>
      </c>
    </row>
    <row r="17" spans="1:10">
      <c r="A17" s="76" t="s">
        <v>748</v>
      </c>
      <c r="B17" s="76">
        <v>815.05</v>
      </c>
      <c r="C17" s="76">
        <v>189.47</v>
      </c>
      <c r="D17" s="76">
        <v>0</v>
      </c>
      <c r="E17" s="76">
        <v>0</v>
      </c>
      <c r="F17" s="76">
        <v>0</v>
      </c>
      <c r="G17" s="76">
        <v>0</v>
      </c>
    </row>
    <row r="18" spans="1:10">
      <c r="A18" s="76" t="s">
        <v>749</v>
      </c>
      <c r="B18" s="76">
        <v>0</v>
      </c>
      <c r="C18" s="76">
        <v>0</v>
      </c>
      <c r="D18" s="76">
        <v>0</v>
      </c>
      <c r="E18" s="76">
        <v>0</v>
      </c>
      <c r="F18" s="76">
        <v>0</v>
      </c>
      <c r="G18" s="76">
        <v>0</v>
      </c>
    </row>
    <row r="19" spans="1:10">
      <c r="A19" s="76" t="s">
        <v>750</v>
      </c>
      <c r="B19" s="76">
        <v>229.28</v>
      </c>
      <c r="C19" s="76">
        <v>0</v>
      </c>
      <c r="D19" s="76">
        <v>0</v>
      </c>
      <c r="E19" s="76">
        <v>0</v>
      </c>
      <c r="F19" s="76">
        <v>0</v>
      </c>
      <c r="G19" s="76">
        <v>0</v>
      </c>
    </row>
    <row r="20" spans="1:10">
      <c r="A20" s="76" t="s">
        <v>751</v>
      </c>
      <c r="B20" s="76">
        <v>2.67</v>
      </c>
      <c r="C20" s="76">
        <v>0</v>
      </c>
      <c r="D20" s="76">
        <v>0</v>
      </c>
      <c r="E20" s="76">
        <v>0</v>
      </c>
      <c r="F20" s="76">
        <v>0</v>
      </c>
      <c r="G20" s="76">
        <v>0</v>
      </c>
    </row>
    <row r="21" spans="1:10">
      <c r="A21" s="76" t="s">
        <v>752</v>
      </c>
      <c r="B21" s="76">
        <v>0</v>
      </c>
      <c r="C21" s="76">
        <v>0</v>
      </c>
      <c r="D21" s="76">
        <v>0</v>
      </c>
      <c r="E21" s="76">
        <v>0</v>
      </c>
      <c r="F21" s="76">
        <v>0</v>
      </c>
      <c r="G21" s="76">
        <v>0</v>
      </c>
    </row>
    <row r="22" spans="1:10">
      <c r="A22" s="76" t="s">
        <v>753</v>
      </c>
      <c r="B22" s="76">
        <v>0</v>
      </c>
      <c r="C22" s="76">
        <v>0</v>
      </c>
      <c r="D22" s="76">
        <v>0</v>
      </c>
      <c r="E22" s="76">
        <v>0</v>
      </c>
      <c r="F22" s="76">
        <v>0</v>
      </c>
      <c r="G22" s="76">
        <v>0</v>
      </c>
    </row>
    <row r="23" spans="1:10">
      <c r="A23" s="76" t="s">
        <v>732</v>
      </c>
      <c r="B23" s="76">
        <v>0</v>
      </c>
      <c r="C23" s="76">
        <v>0</v>
      </c>
      <c r="D23" s="76">
        <v>0</v>
      </c>
      <c r="E23" s="76">
        <v>0</v>
      </c>
      <c r="F23" s="76">
        <v>0</v>
      </c>
      <c r="G23" s="76">
        <v>0</v>
      </c>
    </row>
    <row r="24" spans="1:10">
      <c r="A24" s="76" t="s">
        <v>754</v>
      </c>
      <c r="B24" s="76">
        <v>0</v>
      </c>
      <c r="C24" s="76">
        <v>599.6</v>
      </c>
      <c r="D24" s="76">
        <v>0</v>
      </c>
      <c r="E24" s="76">
        <v>0</v>
      </c>
      <c r="F24" s="76">
        <v>0</v>
      </c>
      <c r="G24" s="76">
        <v>3470.09</v>
      </c>
    </row>
    <row r="25" spans="1:10">
      <c r="A25" s="76" t="s">
        <v>755</v>
      </c>
      <c r="B25" s="76">
        <v>0</v>
      </c>
      <c r="C25" s="76">
        <v>0</v>
      </c>
      <c r="D25" s="76">
        <v>0</v>
      </c>
      <c r="E25" s="76">
        <v>0</v>
      </c>
      <c r="F25" s="76">
        <v>0</v>
      </c>
      <c r="G25" s="76">
        <v>0</v>
      </c>
    </row>
    <row r="26" spans="1:10">
      <c r="A26" s="76" t="s">
        <v>756</v>
      </c>
      <c r="B26" s="76">
        <v>0</v>
      </c>
      <c r="C26" s="76">
        <v>0</v>
      </c>
      <c r="D26" s="76">
        <v>0</v>
      </c>
      <c r="E26" s="76">
        <v>0</v>
      </c>
      <c r="F26" s="76">
        <v>0</v>
      </c>
      <c r="G26" s="76">
        <v>0</v>
      </c>
    </row>
    <row r="27" spans="1:10">
      <c r="A27" s="76"/>
      <c r="B27" s="76"/>
      <c r="C27" s="76"/>
      <c r="D27" s="76"/>
      <c r="E27" s="76"/>
      <c r="F27" s="76"/>
      <c r="G27" s="76"/>
    </row>
    <row r="28" spans="1:10">
      <c r="A28" s="76" t="s">
        <v>757</v>
      </c>
      <c r="B28" s="76">
        <v>2189.37</v>
      </c>
      <c r="C28" s="76">
        <v>1921.43</v>
      </c>
      <c r="D28" s="76">
        <v>0</v>
      </c>
      <c r="E28" s="76">
        <v>0</v>
      </c>
      <c r="F28" s="76">
        <v>0</v>
      </c>
      <c r="G28" s="76">
        <v>3470.09</v>
      </c>
    </row>
    <row r="30" spans="1:10">
      <c r="A30" s="72"/>
      <c r="B30" s="76" t="s">
        <v>860</v>
      </c>
      <c r="C30" s="76" t="s">
        <v>476</v>
      </c>
      <c r="D30" s="76" t="s">
        <v>880</v>
      </c>
      <c r="E30" s="76" t="s">
        <v>881</v>
      </c>
      <c r="F30" s="76" t="s">
        <v>882</v>
      </c>
      <c r="G30" s="76" t="s">
        <v>883</v>
      </c>
      <c r="H30" s="76" t="s">
        <v>884</v>
      </c>
      <c r="I30" s="76" t="s">
        <v>885</v>
      </c>
      <c r="J30" s="76" t="s">
        <v>886</v>
      </c>
    </row>
    <row r="31" spans="1:10">
      <c r="A31" s="76" t="s">
        <v>887</v>
      </c>
      <c r="B31" s="76">
        <v>20.07</v>
      </c>
      <c r="C31" s="76" t="s">
        <v>888</v>
      </c>
      <c r="D31" s="76">
        <v>67.3</v>
      </c>
      <c r="E31" s="76">
        <v>1</v>
      </c>
      <c r="F31" s="76">
        <v>35.770000000000003</v>
      </c>
      <c r="G31" s="76">
        <v>0</v>
      </c>
      <c r="H31" s="76">
        <v>6.46</v>
      </c>
      <c r="I31" s="76"/>
      <c r="J31" s="76">
        <v>0</v>
      </c>
    </row>
    <row r="32" spans="1:10">
      <c r="A32" s="76" t="s">
        <v>889</v>
      </c>
      <c r="B32" s="76">
        <v>150.51</v>
      </c>
      <c r="C32" s="76" t="s">
        <v>888</v>
      </c>
      <c r="D32" s="76">
        <v>504.62</v>
      </c>
      <c r="E32" s="76">
        <v>1</v>
      </c>
      <c r="F32" s="76">
        <v>32.700000000000003</v>
      </c>
      <c r="G32" s="76">
        <v>9.82</v>
      </c>
      <c r="H32" s="76">
        <v>5.38</v>
      </c>
      <c r="I32" s="76"/>
      <c r="J32" s="76">
        <v>0</v>
      </c>
    </row>
    <row r="33" spans="1:10">
      <c r="A33" s="76" t="s">
        <v>890</v>
      </c>
      <c r="B33" s="76">
        <v>20.07</v>
      </c>
      <c r="C33" s="76" t="s">
        <v>888</v>
      </c>
      <c r="D33" s="76">
        <v>67.3</v>
      </c>
      <c r="E33" s="76">
        <v>1</v>
      </c>
      <c r="F33" s="76">
        <v>35.770000000000003</v>
      </c>
      <c r="G33" s="76">
        <v>0</v>
      </c>
      <c r="H33" s="76">
        <v>8.6</v>
      </c>
      <c r="I33" s="76"/>
      <c r="J33" s="76">
        <v>0</v>
      </c>
    </row>
    <row r="34" spans="1:10">
      <c r="A34" s="76" t="s">
        <v>891</v>
      </c>
      <c r="B34" s="76">
        <v>163.06</v>
      </c>
      <c r="C34" s="76" t="s">
        <v>888</v>
      </c>
      <c r="D34" s="76">
        <v>546.70000000000005</v>
      </c>
      <c r="E34" s="76">
        <v>1</v>
      </c>
      <c r="F34" s="76">
        <v>94.02</v>
      </c>
      <c r="G34" s="76">
        <v>14.83</v>
      </c>
      <c r="H34" s="76">
        <v>11.84</v>
      </c>
      <c r="I34" s="76">
        <v>3.08</v>
      </c>
      <c r="J34" s="76">
        <v>15.43</v>
      </c>
    </row>
    <row r="35" spans="1:10">
      <c r="A35" s="76" t="s">
        <v>892</v>
      </c>
      <c r="B35" s="76">
        <v>32.61</v>
      </c>
      <c r="C35" s="76" t="s">
        <v>888</v>
      </c>
      <c r="D35" s="76">
        <v>109.34</v>
      </c>
      <c r="E35" s="76">
        <v>1</v>
      </c>
      <c r="F35" s="76">
        <v>13.29</v>
      </c>
      <c r="G35" s="76">
        <v>0</v>
      </c>
      <c r="H35" s="76">
        <v>9.6999999999999993</v>
      </c>
      <c r="I35" s="76">
        <v>32.61</v>
      </c>
      <c r="J35" s="76">
        <v>10.7631</v>
      </c>
    </row>
    <row r="36" spans="1:10">
      <c r="A36" s="76" t="s">
        <v>893</v>
      </c>
      <c r="B36" s="76">
        <v>80.27</v>
      </c>
      <c r="C36" s="76" t="s">
        <v>888</v>
      </c>
      <c r="D36" s="76">
        <v>269.14</v>
      </c>
      <c r="E36" s="76">
        <v>1</v>
      </c>
      <c r="F36" s="76">
        <v>32.700000000000003</v>
      </c>
      <c r="G36" s="76">
        <v>4.9400000000000004</v>
      </c>
      <c r="H36" s="76">
        <v>14</v>
      </c>
      <c r="I36" s="76">
        <v>1.87</v>
      </c>
      <c r="J36" s="76">
        <v>12.9</v>
      </c>
    </row>
    <row r="37" spans="1:10">
      <c r="A37" s="76" t="s">
        <v>894</v>
      </c>
      <c r="B37" s="76">
        <v>32.61</v>
      </c>
      <c r="C37" s="76" t="s">
        <v>888</v>
      </c>
      <c r="D37" s="76">
        <v>109.34</v>
      </c>
      <c r="E37" s="76">
        <v>1</v>
      </c>
      <c r="F37" s="76">
        <v>13.29</v>
      </c>
      <c r="G37" s="76">
        <v>0</v>
      </c>
      <c r="H37" s="76">
        <v>16.16</v>
      </c>
      <c r="I37" s="76"/>
      <c r="J37" s="76">
        <v>0</v>
      </c>
    </row>
    <row r="38" spans="1:10">
      <c r="A38" s="76" t="s">
        <v>895</v>
      </c>
      <c r="B38" s="76">
        <v>32.61</v>
      </c>
      <c r="C38" s="76" t="s">
        <v>888</v>
      </c>
      <c r="D38" s="76">
        <v>109.34</v>
      </c>
      <c r="E38" s="76">
        <v>1</v>
      </c>
      <c r="F38" s="76">
        <v>13.29</v>
      </c>
      <c r="G38" s="76">
        <v>1.64</v>
      </c>
      <c r="H38" s="76">
        <v>11.84</v>
      </c>
      <c r="I38" s="76">
        <v>21.74</v>
      </c>
      <c r="J38" s="76">
        <v>14.3</v>
      </c>
    </row>
    <row r="39" spans="1:10">
      <c r="A39" s="76" t="s">
        <v>896</v>
      </c>
      <c r="B39" s="76">
        <v>32.61</v>
      </c>
      <c r="C39" s="76" t="s">
        <v>888</v>
      </c>
      <c r="D39" s="76">
        <v>109.34</v>
      </c>
      <c r="E39" s="76">
        <v>1</v>
      </c>
      <c r="F39" s="76">
        <v>13.29</v>
      </c>
      <c r="G39" s="76">
        <v>1.64</v>
      </c>
      <c r="H39" s="76">
        <v>11.84</v>
      </c>
      <c r="I39" s="76">
        <v>21.74</v>
      </c>
      <c r="J39" s="76">
        <v>14.3</v>
      </c>
    </row>
    <row r="40" spans="1:10">
      <c r="A40" s="76" t="s">
        <v>897</v>
      </c>
      <c r="B40" s="76">
        <v>32.61</v>
      </c>
      <c r="C40" s="76" t="s">
        <v>888</v>
      </c>
      <c r="D40" s="76">
        <v>109.34</v>
      </c>
      <c r="E40" s="76">
        <v>1</v>
      </c>
      <c r="F40" s="76">
        <v>13.29</v>
      </c>
      <c r="G40" s="76">
        <v>1.65</v>
      </c>
      <c r="H40" s="76">
        <v>11.84</v>
      </c>
      <c r="I40" s="76">
        <v>21.74</v>
      </c>
      <c r="J40" s="76">
        <v>14.3</v>
      </c>
    </row>
    <row r="41" spans="1:10">
      <c r="A41" s="76" t="s">
        <v>898</v>
      </c>
      <c r="B41" s="76">
        <v>32.61</v>
      </c>
      <c r="C41" s="76" t="s">
        <v>888</v>
      </c>
      <c r="D41" s="76">
        <v>109.33</v>
      </c>
      <c r="E41" s="76">
        <v>1</v>
      </c>
      <c r="F41" s="76">
        <v>13.29</v>
      </c>
      <c r="G41" s="76">
        <v>1.65</v>
      </c>
      <c r="H41" s="76">
        <v>11.84</v>
      </c>
      <c r="I41" s="76">
        <v>21.74</v>
      </c>
      <c r="J41" s="76">
        <v>14.3</v>
      </c>
    </row>
    <row r="42" spans="1:10">
      <c r="A42" s="76" t="s">
        <v>899</v>
      </c>
      <c r="B42" s="76">
        <v>32.61</v>
      </c>
      <c r="C42" s="76" t="s">
        <v>888</v>
      </c>
      <c r="D42" s="76">
        <v>109.33</v>
      </c>
      <c r="E42" s="76">
        <v>1</v>
      </c>
      <c r="F42" s="76">
        <v>13.29</v>
      </c>
      <c r="G42" s="76">
        <v>1.64</v>
      </c>
      <c r="H42" s="76">
        <v>11.84</v>
      </c>
      <c r="I42" s="76">
        <v>21.74</v>
      </c>
      <c r="J42" s="76">
        <v>14.3</v>
      </c>
    </row>
    <row r="43" spans="1:10">
      <c r="A43" s="76" t="s">
        <v>900</v>
      </c>
      <c r="B43" s="76">
        <v>32.61</v>
      </c>
      <c r="C43" s="76" t="s">
        <v>888</v>
      </c>
      <c r="D43" s="76">
        <v>109.33</v>
      </c>
      <c r="E43" s="76">
        <v>1</v>
      </c>
      <c r="F43" s="76">
        <v>13.29</v>
      </c>
      <c r="G43" s="76">
        <v>1.64</v>
      </c>
      <c r="H43" s="76">
        <v>12.9</v>
      </c>
      <c r="I43" s="76">
        <v>2.96</v>
      </c>
      <c r="J43" s="76">
        <v>77.16</v>
      </c>
    </row>
    <row r="44" spans="1:10">
      <c r="A44" s="76" t="s">
        <v>901</v>
      </c>
      <c r="B44" s="76">
        <v>97.83</v>
      </c>
      <c r="C44" s="76" t="s">
        <v>888</v>
      </c>
      <c r="D44" s="76">
        <v>327.99</v>
      </c>
      <c r="E44" s="76">
        <v>1</v>
      </c>
      <c r="F44" s="76">
        <v>39.86</v>
      </c>
      <c r="G44" s="76">
        <v>4.9400000000000004</v>
      </c>
      <c r="H44" s="76">
        <v>6.46</v>
      </c>
      <c r="I44" s="76">
        <v>8.89</v>
      </c>
      <c r="J44" s="76">
        <v>206.12</v>
      </c>
    </row>
    <row r="45" spans="1:10">
      <c r="A45" s="76" t="s">
        <v>902</v>
      </c>
      <c r="B45" s="76">
        <v>15.05</v>
      </c>
      <c r="C45" s="76" t="s">
        <v>731</v>
      </c>
      <c r="D45" s="76">
        <v>50.46</v>
      </c>
      <c r="E45" s="76">
        <v>1</v>
      </c>
      <c r="F45" s="76">
        <v>6.13</v>
      </c>
      <c r="G45" s="76">
        <v>0</v>
      </c>
      <c r="H45" s="76">
        <v>0</v>
      </c>
      <c r="I45" s="76"/>
      <c r="J45" s="76">
        <v>2157.2116999999998</v>
      </c>
    </row>
    <row r="46" spans="1:10">
      <c r="A46" s="76" t="s">
        <v>903</v>
      </c>
      <c r="B46" s="76">
        <v>32.61</v>
      </c>
      <c r="C46" s="76" t="s">
        <v>888</v>
      </c>
      <c r="D46" s="76">
        <v>109.33</v>
      </c>
      <c r="E46" s="76">
        <v>1</v>
      </c>
      <c r="F46" s="76">
        <v>13.29</v>
      </c>
      <c r="G46" s="76">
        <v>1.65</v>
      </c>
      <c r="H46" s="76">
        <v>9.6999999999999993</v>
      </c>
      <c r="I46" s="76">
        <v>2.96</v>
      </c>
      <c r="J46" s="76">
        <v>11.4999</v>
      </c>
    </row>
    <row r="47" spans="1:10">
      <c r="A47" s="76" t="s">
        <v>904</v>
      </c>
      <c r="B47" s="76">
        <v>130.44</v>
      </c>
      <c r="C47" s="76" t="s">
        <v>888</v>
      </c>
      <c r="D47" s="76">
        <v>437.33</v>
      </c>
      <c r="E47" s="76">
        <v>1</v>
      </c>
      <c r="F47" s="76">
        <v>53.14</v>
      </c>
      <c r="G47" s="76">
        <v>6.58</v>
      </c>
      <c r="H47" s="76">
        <v>11.84</v>
      </c>
      <c r="I47" s="76">
        <v>13.04</v>
      </c>
      <c r="J47" s="76">
        <v>12.9</v>
      </c>
    </row>
    <row r="48" spans="1:10">
      <c r="A48" s="76" t="s">
        <v>905</v>
      </c>
      <c r="B48" s="76">
        <v>20.07</v>
      </c>
      <c r="C48" s="76" t="s">
        <v>888</v>
      </c>
      <c r="D48" s="76">
        <v>67.28</v>
      </c>
      <c r="E48" s="76">
        <v>1</v>
      </c>
      <c r="F48" s="76">
        <v>35.770000000000003</v>
      </c>
      <c r="G48" s="76">
        <v>0</v>
      </c>
      <c r="H48" s="76">
        <v>6.46</v>
      </c>
      <c r="I48" s="76"/>
      <c r="J48" s="76">
        <v>0</v>
      </c>
    </row>
    <row r="49" spans="1:10">
      <c r="A49" s="76" t="s">
        <v>906</v>
      </c>
      <c r="B49" s="76">
        <v>12.54</v>
      </c>
      <c r="C49" s="76" t="s">
        <v>888</v>
      </c>
      <c r="D49" s="76">
        <v>42.05</v>
      </c>
      <c r="E49" s="76">
        <v>1</v>
      </c>
      <c r="F49" s="76">
        <v>5.1100000000000003</v>
      </c>
      <c r="G49" s="76">
        <v>0</v>
      </c>
      <c r="H49" s="76">
        <v>8.6</v>
      </c>
      <c r="I49" s="76"/>
      <c r="J49" s="76">
        <v>0</v>
      </c>
    </row>
    <row r="50" spans="1:10">
      <c r="A50" s="76" t="s">
        <v>907</v>
      </c>
      <c r="B50" s="76">
        <v>20.07</v>
      </c>
      <c r="C50" s="76" t="s">
        <v>888</v>
      </c>
      <c r="D50" s="76">
        <v>55.06</v>
      </c>
      <c r="E50" s="76">
        <v>1</v>
      </c>
      <c r="F50" s="76">
        <v>29.27</v>
      </c>
      <c r="G50" s="76">
        <v>0</v>
      </c>
      <c r="H50" s="76">
        <v>6.46</v>
      </c>
      <c r="I50" s="76"/>
      <c r="J50" s="76">
        <v>0</v>
      </c>
    </row>
    <row r="51" spans="1:10">
      <c r="A51" s="76" t="s">
        <v>908</v>
      </c>
      <c r="B51" s="76">
        <v>125.42</v>
      </c>
      <c r="C51" s="76" t="s">
        <v>888</v>
      </c>
      <c r="D51" s="76">
        <v>344.05</v>
      </c>
      <c r="E51" s="76">
        <v>1</v>
      </c>
      <c r="F51" s="76">
        <v>18.39</v>
      </c>
      <c r="G51" s="76">
        <v>2.62</v>
      </c>
      <c r="H51" s="76">
        <v>5.38</v>
      </c>
      <c r="I51" s="76"/>
      <c r="J51" s="76">
        <v>0</v>
      </c>
    </row>
    <row r="52" spans="1:10">
      <c r="A52" s="76" t="s">
        <v>909</v>
      </c>
      <c r="B52" s="76">
        <v>20.07</v>
      </c>
      <c r="C52" s="76" t="s">
        <v>888</v>
      </c>
      <c r="D52" s="76">
        <v>55.07</v>
      </c>
      <c r="E52" s="76">
        <v>1</v>
      </c>
      <c r="F52" s="76">
        <v>29.27</v>
      </c>
      <c r="G52" s="76">
        <v>0</v>
      </c>
      <c r="H52" s="76">
        <v>8.6</v>
      </c>
      <c r="I52" s="76"/>
      <c r="J52" s="76">
        <v>0</v>
      </c>
    </row>
    <row r="53" spans="1:10">
      <c r="A53" s="76" t="s">
        <v>910</v>
      </c>
      <c r="B53" s="76">
        <v>32.61</v>
      </c>
      <c r="C53" s="76" t="s">
        <v>888</v>
      </c>
      <c r="D53" s="76">
        <v>89.46</v>
      </c>
      <c r="E53" s="76">
        <v>1</v>
      </c>
      <c r="F53" s="76">
        <v>33.450000000000003</v>
      </c>
      <c r="G53" s="76">
        <v>1.64</v>
      </c>
      <c r="H53" s="76">
        <v>11.84</v>
      </c>
      <c r="I53" s="76">
        <v>21.74</v>
      </c>
      <c r="J53" s="76">
        <v>14.3</v>
      </c>
    </row>
    <row r="54" spans="1:10">
      <c r="A54" s="76" t="s">
        <v>911</v>
      </c>
      <c r="B54" s="76">
        <v>130.44999999999999</v>
      </c>
      <c r="C54" s="76" t="s">
        <v>888</v>
      </c>
      <c r="D54" s="76">
        <v>357.84</v>
      </c>
      <c r="E54" s="76">
        <v>1</v>
      </c>
      <c r="F54" s="76">
        <v>43.48</v>
      </c>
      <c r="G54" s="76">
        <v>6.58</v>
      </c>
      <c r="H54" s="76">
        <v>11.84</v>
      </c>
      <c r="I54" s="76">
        <v>21.74</v>
      </c>
      <c r="J54" s="76">
        <v>14.3</v>
      </c>
    </row>
    <row r="55" spans="1:10">
      <c r="A55" s="76" t="s">
        <v>912</v>
      </c>
      <c r="B55" s="76">
        <v>105.36</v>
      </c>
      <c r="C55" s="76" t="s">
        <v>888</v>
      </c>
      <c r="D55" s="76">
        <v>289.02</v>
      </c>
      <c r="E55" s="76">
        <v>1</v>
      </c>
      <c r="F55" s="76">
        <v>35.119999999999997</v>
      </c>
      <c r="G55" s="76">
        <v>6.7</v>
      </c>
      <c r="H55" s="76">
        <v>11.84</v>
      </c>
      <c r="I55" s="76">
        <v>23.41</v>
      </c>
      <c r="J55" s="76">
        <v>14.3</v>
      </c>
    </row>
    <row r="56" spans="1:10">
      <c r="A56" s="76" t="s">
        <v>913</v>
      </c>
      <c r="B56" s="76">
        <v>130.44999999999999</v>
      </c>
      <c r="C56" s="76" t="s">
        <v>888</v>
      </c>
      <c r="D56" s="76">
        <v>357.84</v>
      </c>
      <c r="E56" s="76">
        <v>1</v>
      </c>
      <c r="F56" s="76">
        <v>43.48</v>
      </c>
      <c r="G56" s="76">
        <v>6.58</v>
      </c>
      <c r="H56" s="76">
        <v>11.84</v>
      </c>
      <c r="I56" s="76">
        <v>21.74</v>
      </c>
      <c r="J56" s="76">
        <v>14.3</v>
      </c>
    </row>
    <row r="57" spans="1:10">
      <c r="A57" s="76" t="s">
        <v>914</v>
      </c>
      <c r="B57" s="76">
        <v>32.61</v>
      </c>
      <c r="C57" s="76" t="s">
        <v>888</v>
      </c>
      <c r="D57" s="76">
        <v>89.46</v>
      </c>
      <c r="E57" s="76">
        <v>1</v>
      </c>
      <c r="F57" s="76">
        <v>10.87</v>
      </c>
      <c r="G57" s="76">
        <v>1.65</v>
      </c>
      <c r="H57" s="76">
        <v>11.84</v>
      </c>
      <c r="I57" s="76">
        <v>21.74</v>
      </c>
      <c r="J57" s="76">
        <v>14.3</v>
      </c>
    </row>
    <row r="58" spans="1:10">
      <c r="A58" s="76" t="s">
        <v>915</v>
      </c>
      <c r="B58" s="76">
        <v>32.61</v>
      </c>
      <c r="C58" s="76" t="s">
        <v>888</v>
      </c>
      <c r="D58" s="76">
        <v>89.45</v>
      </c>
      <c r="E58" s="76">
        <v>1</v>
      </c>
      <c r="F58" s="76">
        <v>10.87</v>
      </c>
      <c r="G58" s="76">
        <v>1.65</v>
      </c>
      <c r="H58" s="76">
        <v>11.84</v>
      </c>
      <c r="I58" s="76">
        <v>21.74</v>
      </c>
      <c r="J58" s="76">
        <v>14.3</v>
      </c>
    </row>
    <row r="59" spans="1:10">
      <c r="A59" s="76" t="s">
        <v>916</v>
      </c>
      <c r="B59" s="76">
        <v>130.44</v>
      </c>
      <c r="C59" s="76" t="s">
        <v>888</v>
      </c>
      <c r="D59" s="76">
        <v>357.81</v>
      </c>
      <c r="E59" s="76">
        <v>1</v>
      </c>
      <c r="F59" s="76">
        <v>43.48</v>
      </c>
      <c r="G59" s="76">
        <v>6.58</v>
      </c>
      <c r="H59" s="76">
        <v>11.84</v>
      </c>
      <c r="I59" s="76">
        <v>21.74</v>
      </c>
      <c r="J59" s="76">
        <v>14.3</v>
      </c>
    </row>
    <row r="60" spans="1:10">
      <c r="A60" s="76" t="s">
        <v>917</v>
      </c>
      <c r="B60" s="76">
        <v>15.05</v>
      </c>
      <c r="C60" s="76" t="s">
        <v>731</v>
      </c>
      <c r="D60" s="76">
        <v>41.29</v>
      </c>
      <c r="E60" s="76">
        <v>1</v>
      </c>
      <c r="F60" s="76">
        <v>5.0199999999999996</v>
      </c>
      <c r="G60" s="76">
        <v>0</v>
      </c>
      <c r="H60" s="76">
        <v>0</v>
      </c>
      <c r="I60" s="76"/>
      <c r="J60" s="76">
        <v>0</v>
      </c>
    </row>
    <row r="61" spans="1:10">
      <c r="A61" s="76" t="s">
        <v>918</v>
      </c>
      <c r="B61" s="76">
        <v>32.61</v>
      </c>
      <c r="C61" s="76" t="s">
        <v>888</v>
      </c>
      <c r="D61" s="76">
        <v>89.45</v>
      </c>
      <c r="E61" s="76">
        <v>1</v>
      </c>
      <c r="F61" s="76">
        <v>10.87</v>
      </c>
      <c r="G61" s="76">
        <v>1.65</v>
      </c>
      <c r="H61" s="76">
        <v>11.84</v>
      </c>
      <c r="I61" s="76">
        <v>21.74</v>
      </c>
      <c r="J61" s="76">
        <v>14.3</v>
      </c>
    </row>
    <row r="62" spans="1:10">
      <c r="A62" s="76" t="s">
        <v>919</v>
      </c>
      <c r="B62" s="76">
        <v>130.44</v>
      </c>
      <c r="C62" s="76" t="s">
        <v>888</v>
      </c>
      <c r="D62" s="76">
        <v>357.81</v>
      </c>
      <c r="E62" s="76">
        <v>1</v>
      </c>
      <c r="F62" s="76">
        <v>43.48</v>
      </c>
      <c r="G62" s="76">
        <v>6.58</v>
      </c>
      <c r="H62" s="76">
        <v>11.84</v>
      </c>
      <c r="I62" s="76">
        <v>21.74</v>
      </c>
      <c r="J62" s="76">
        <v>14.3</v>
      </c>
    </row>
    <row r="63" spans="1:10">
      <c r="A63" s="76" t="s">
        <v>920</v>
      </c>
      <c r="B63" s="76">
        <v>32.61</v>
      </c>
      <c r="C63" s="76" t="s">
        <v>888</v>
      </c>
      <c r="D63" s="76">
        <v>89.45</v>
      </c>
      <c r="E63" s="76">
        <v>1</v>
      </c>
      <c r="F63" s="76">
        <v>10.87</v>
      </c>
      <c r="G63" s="76">
        <v>1.64</v>
      </c>
      <c r="H63" s="76">
        <v>11.84</v>
      </c>
      <c r="I63" s="76">
        <v>21.74</v>
      </c>
      <c r="J63" s="76">
        <v>14.3</v>
      </c>
    </row>
    <row r="64" spans="1:10">
      <c r="A64" s="76" t="s">
        <v>921</v>
      </c>
      <c r="B64" s="76">
        <v>12.54</v>
      </c>
      <c r="C64" s="76" t="s">
        <v>888</v>
      </c>
      <c r="D64" s="76">
        <v>34.409999999999997</v>
      </c>
      <c r="E64" s="76">
        <v>1</v>
      </c>
      <c r="F64" s="76">
        <v>4.18</v>
      </c>
      <c r="G64" s="76">
        <v>0</v>
      </c>
      <c r="H64" s="76">
        <v>11.8</v>
      </c>
      <c r="I64" s="76"/>
      <c r="J64" s="76">
        <v>0</v>
      </c>
    </row>
    <row r="65" spans="1:10">
      <c r="A65" s="76" t="s">
        <v>922</v>
      </c>
      <c r="B65" s="76">
        <v>20.07</v>
      </c>
      <c r="C65" s="76" t="s">
        <v>888</v>
      </c>
      <c r="D65" s="76">
        <v>55.05</v>
      </c>
      <c r="E65" s="76">
        <v>1</v>
      </c>
      <c r="F65" s="76">
        <v>29.26</v>
      </c>
      <c r="G65" s="76">
        <v>0</v>
      </c>
      <c r="H65" s="76">
        <v>6.46</v>
      </c>
      <c r="I65" s="76"/>
      <c r="J65" s="76">
        <v>0</v>
      </c>
    </row>
    <row r="66" spans="1:10">
      <c r="A66" s="76" t="s">
        <v>923</v>
      </c>
      <c r="B66" s="76">
        <v>20.07</v>
      </c>
      <c r="C66" s="76" t="s">
        <v>888</v>
      </c>
      <c r="D66" s="76">
        <v>55.06</v>
      </c>
      <c r="E66" s="76">
        <v>1</v>
      </c>
      <c r="F66" s="76">
        <v>29.27</v>
      </c>
      <c r="G66" s="76">
        <v>0</v>
      </c>
      <c r="H66" s="76">
        <v>6.46</v>
      </c>
      <c r="I66" s="76"/>
      <c r="J66" s="76">
        <v>0</v>
      </c>
    </row>
    <row r="67" spans="1:10">
      <c r="A67" s="76" t="s">
        <v>924</v>
      </c>
      <c r="B67" s="76">
        <v>125.42</v>
      </c>
      <c r="C67" s="76" t="s">
        <v>888</v>
      </c>
      <c r="D67" s="76">
        <v>344.05</v>
      </c>
      <c r="E67" s="76">
        <v>1</v>
      </c>
      <c r="F67" s="76">
        <v>18.39</v>
      </c>
      <c r="G67" s="76">
        <v>2.62</v>
      </c>
      <c r="H67" s="76">
        <v>5.38</v>
      </c>
      <c r="I67" s="76"/>
      <c r="J67" s="76">
        <v>0</v>
      </c>
    </row>
    <row r="68" spans="1:10">
      <c r="A68" s="76" t="s">
        <v>925</v>
      </c>
      <c r="B68" s="76">
        <v>20.07</v>
      </c>
      <c r="C68" s="76" t="s">
        <v>888</v>
      </c>
      <c r="D68" s="76">
        <v>55.07</v>
      </c>
      <c r="E68" s="76">
        <v>1</v>
      </c>
      <c r="F68" s="76">
        <v>29.27</v>
      </c>
      <c r="G68" s="76">
        <v>0</v>
      </c>
      <c r="H68" s="76">
        <v>8.6</v>
      </c>
      <c r="I68" s="76"/>
      <c r="J68" s="76">
        <v>0</v>
      </c>
    </row>
    <row r="69" spans="1:10">
      <c r="A69" s="76" t="s">
        <v>926</v>
      </c>
      <c r="B69" s="76">
        <v>32.61</v>
      </c>
      <c r="C69" s="76" t="s">
        <v>888</v>
      </c>
      <c r="D69" s="76">
        <v>89.46</v>
      </c>
      <c r="E69" s="76">
        <v>1</v>
      </c>
      <c r="F69" s="76">
        <v>33.450000000000003</v>
      </c>
      <c r="G69" s="76">
        <v>1.64</v>
      </c>
      <c r="H69" s="76">
        <v>11.84</v>
      </c>
      <c r="I69" s="76">
        <v>21.74</v>
      </c>
      <c r="J69" s="76">
        <v>14.3</v>
      </c>
    </row>
    <row r="70" spans="1:10">
      <c r="A70" s="76" t="s">
        <v>927</v>
      </c>
      <c r="B70" s="76">
        <v>130.44999999999999</v>
      </c>
      <c r="C70" s="76" t="s">
        <v>888</v>
      </c>
      <c r="D70" s="76">
        <v>357.84</v>
      </c>
      <c r="E70" s="76">
        <v>1</v>
      </c>
      <c r="F70" s="76">
        <v>43.48</v>
      </c>
      <c r="G70" s="76">
        <v>6.58</v>
      </c>
      <c r="H70" s="76">
        <v>11.84</v>
      </c>
      <c r="I70" s="76">
        <v>21.74</v>
      </c>
      <c r="J70" s="76">
        <v>14.3</v>
      </c>
    </row>
    <row r="71" spans="1:10">
      <c r="A71" s="76" t="s">
        <v>928</v>
      </c>
      <c r="B71" s="76">
        <v>105.36</v>
      </c>
      <c r="C71" s="76" t="s">
        <v>888</v>
      </c>
      <c r="D71" s="76">
        <v>289.02</v>
      </c>
      <c r="E71" s="76">
        <v>1</v>
      </c>
      <c r="F71" s="76">
        <v>35.119999999999997</v>
      </c>
      <c r="G71" s="76">
        <v>6.7</v>
      </c>
      <c r="H71" s="76">
        <v>11.84</v>
      </c>
      <c r="I71" s="76">
        <v>23.41</v>
      </c>
      <c r="J71" s="76">
        <v>14.3</v>
      </c>
    </row>
    <row r="72" spans="1:10">
      <c r="A72" s="76" t="s">
        <v>929</v>
      </c>
      <c r="B72" s="76">
        <v>130.44999999999999</v>
      </c>
      <c r="C72" s="76" t="s">
        <v>888</v>
      </c>
      <c r="D72" s="76">
        <v>357.84</v>
      </c>
      <c r="E72" s="76">
        <v>1</v>
      </c>
      <c r="F72" s="76">
        <v>43.48</v>
      </c>
      <c r="G72" s="76">
        <v>6.58</v>
      </c>
      <c r="H72" s="76">
        <v>11.84</v>
      </c>
      <c r="I72" s="76">
        <v>21.74</v>
      </c>
      <c r="J72" s="76">
        <v>14.3</v>
      </c>
    </row>
    <row r="73" spans="1:10">
      <c r="A73" s="76" t="s">
        <v>930</v>
      </c>
      <c r="B73" s="76">
        <v>32.61</v>
      </c>
      <c r="C73" s="76" t="s">
        <v>888</v>
      </c>
      <c r="D73" s="76">
        <v>89.46</v>
      </c>
      <c r="E73" s="76">
        <v>1</v>
      </c>
      <c r="F73" s="76">
        <v>10.87</v>
      </c>
      <c r="G73" s="76">
        <v>1.65</v>
      </c>
      <c r="H73" s="76">
        <v>11.84</v>
      </c>
      <c r="I73" s="76">
        <v>21.74</v>
      </c>
      <c r="J73" s="76">
        <v>14.3</v>
      </c>
    </row>
    <row r="74" spans="1:10">
      <c r="A74" s="76" t="s">
        <v>931</v>
      </c>
      <c r="B74" s="76">
        <v>32.61</v>
      </c>
      <c r="C74" s="76" t="s">
        <v>888</v>
      </c>
      <c r="D74" s="76">
        <v>89.45</v>
      </c>
      <c r="E74" s="76">
        <v>1</v>
      </c>
      <c r="F74" s="76">
        <v>10.87</v>
      </c>
      <c r="G74" s="76">
        <v>1.65</v>
      </c>
      <c r="H74" s="76">
        <v>11.84</v>
      </c>
      <c r="I74" s="76">
        <v>21.74</v>
      </c>
      <c r="J74" s="76">
        <v>14.3</v>
      </c>
    </row>
    <row r="75" spans="1:10">
      <c r="A75" s="76" t="s">
        <v>932</v>
      </c>
      <c r="B75" s="76">
        <v>130.44</v>
      </c>
      <c r="C75" s="76" t="s">
        <v>888</v>
      </c>
      <c r="D75" s="76">
        <v>357.81</v>
      </c>
      <c r="E75" s="76">
        <v>1</v>
      </c>
      <c r="F75" s="76">
        <v>43.48</v>
      </c>
      <c r="G75" s="76">
        <v>6.58</v>
      </c>
      <c r="H75" s="76">
        <v>11.84</v>
      </c>
      <c r="I75" s="76">
        <v>21.74</v>
      </c>
      <c r="J75" s="76">
        <v>14.3</v>
      </c>
    </row>
    <row r="76" spans="1:10">
      <c r="A76" s="76" t="s">
        <v>933</v>
      </c>
      <c r="B76" s="76">
        <v>15.05</v>
      </c>
      <c r="C76" s="76" t="s">
        <v>731</v>
      </c>
      <c r="D76" s="76">
        <v>41.29</v>
      </c>
      <c r="E76" s="76">
        <v>1</v>
      </c>
      <c r="F76" s="76">
        <v>5.0199999999999996</v>
      </c>
      <c r="G76" s="76">
        <v>0</v>
      </c>
      <c r="H76" s="76">
        <v>0</v>
      </c>
      <c r="I76" s="76"/>
      <c r="J76" s="76">
        <v>0</v>
      </c>
    </row>
    <row r="77" spans="1:10">
      <c r="A77" s="76" t="s">
        <v>934</v>
      </c>
      <c r="B77" s="76">
        <v>32.61</v>
      </c>
      <c r="C77" s="76" t="s">
        <v>888</v>
      </c>
      <c r="D77" s="76">
        <v>89.45</v>
      </c>
      <c r="E77" s="76">
        <v>1</v>
      </c>
      <c r="F77" s="76">
        <v>10.87</v>
      </c>
      <c r="G77" s="76">
        <v>1.65</v>
      </c>
      <c r="H77" s="76">
        <v>11.84</v>
      </c>
      <c r="I77" s="76">
        <v>21.74</v>
      </c>
      <c r="J77" s="76">
        <v>14.3</v>
      </c>
    </row>
    <row r="78" spans="1:10">
      <c r="A78" s="76" t="s">
        <v>935</v>
      </c>
      <c r="B78" s="76">
        <v>130.44</v>
      </c>
      <c r="C78" s="76" t="s">
        <v>888</v>
      </c>
      <c r="D78" s="76">
        <v>357.81</v>
      </c>
      <c r="E78" s="76">
        <v>1</v>
      </c>
      <c r="F78" s="76">
        <v>43.48</v>
      </c>
      <c r="G78" s="76">
        <v>6.58</v>
      </c>
      <c r="H78" s="76">
        <v>11.84</v>
      </c>
      <c r="I78" s="76">
        <v>21.74</v>
      </c>
      <c r="J78" s="76">
        <v>14.3</v>
      </c>
    </row>
    <row r="79" spans="1:10">
      <c r="A79" s="76" t="s">
        <v>936</v>
      </c>
      <c r="B79" s="76">
        <v>32.61</v>
      </c>
      <c r="C79" s="76" t="s">
        <v>888</v>
      </c>
      <c r="D79" s="76">
        <v>89.45</v>
      </c>
      <c r="E79" s="76">
        <v>1</v>
      </c>
      <c r="F79" s="76">
        <v>10.87</v>
      </c>
      <c r="G79" s="76">
        <v>1.64</v>
      </c>
      <c r="H79" s="76">
        <v>11.84</v>
      </c>
      <c r="I79" s="76">
        <v>21.74</v>
      </c>
      <c r="J79" s="76">
        <v>14.3</v>
      </c>
    </row>
    <row r="80" spans="1:10">
      <c r="A80" s="76" t="s">
        <v>937</v>
      </c>
      <c r="B80" s="76">
        <v>12.54</v>
      </c>
      <c r="C80" s="76" t="s">
        <v>888</v>
      </c>
      <c r="D80" s="76">
        <v>34.409999999999997</v>
      </c>
      <c r="E80" s="76">
        <v>1</v>
      </c>
      <c r="F80" s="76">
        <v>4.18</v>
      </c>
      <c r="G80" s="76">
        <v>0</v>
      </c>
      <c r="H80" s="76">
        <v>8.6</v>
      </c>
      <c r="I80" s="76"/>
      <c r="J80" s="76">
        <v>0</v>
      </c>
    </row>
    <row r="81" spans="1:10">
      <c r="A81" s="76" t="s">
        <v>938</v>
      </c>
      <c r="B81" s="76">
        <v>20.07</v>
      </c>
      <c r="C81" s="76" t="s">
        <v>888</v>
      </c>
      <c r="D81" s="76">
        <v>55.05</v>
      </c>
      <c r="E81" s="76">
        <v>1</v>
      </c>
      <c r="F81" s="76">
        <v>29.26</v>
      </c>
      <c r="G81" s="76">
        <v>0</v>
      </c>
      <c r="H81" s="76">
        <v>6.46</v>
      </c>
      <c r="I81" s="76"/>
      <c r="J81" s="76">
        <v>0</v>
      </c>
    </row>
    <row r="82" spans="1:10">
      <c r="A82" s="76" t="s">
        <v>939</v>
      </c>
      <c r="B82" s="76">
        <v>20.07</v>
      </c>
      <c r="C82" s="76" t="s">
        <v>888</v>
      </c>
      <c r="D82" s="76">
        <v>55.06</v>
      </c>
      <c r="E82" s="76">
        <v>1</v>
      </c>
      <c r="F82" s="76">
        <v>29.27</v>
      </c>
      <c r="G82" s="76">
        <v>0</v>
      </c>
      <c r="H82" s="76">
        <v>6.46</v>
      </c>
      <c r="I82" s="76"/>
      <c r="J82" s="76">
        <v>0</v>
      </c>
    </row>
    <row r="83" spans="1:10">
      <c r="A83" s="76" t="s">
        <v>940</v>
      </c>
      <c r="B83" s="76">
        <v>125.42</v>
      </c>
      <c r="C83" s="76" t="s">
        <v>888</v>
      </c>
      <c r="D83" s="76">
        <v>344.05</v>
      </c>
      <c r="E83" s="76">
        <v>1</v>
      </c>
      <c r="F83" s="76">
        <v>18.39</v>
      </c>
      <c r="G83" s="76">
        <v>2.62</v>
      </c>
      <c r="H83" s="76">
        <v>5.38</v>
      </c>
      <c r="I83" s="76"/>
      <c r="J83" s="76">
        <v>0</v>
      </c>
    </row>
    <row r="84" spans="1:10">
      <c r="A84" s="76" t="s">
        <v>941</v>
      </c>
      <c r="B84" s="76">
        <v>20.07</v>
      </c>
      <c r="C84" s="76" t="s">
        <v>888</v>
      </c>
      <c r="D84" s="76">
        <v>55.07</v>
      </c>
      <c r="E84" s="76">
        <v>1</v>
      </c>
      <c r="F84" s="76">
        <v>29.27</v>
      </c>
      <c r="G84" s="76">
        <v>0</v>
      </c>
      <c r="H84" s="76">
        <v>8.6</v>
      </c>
      <c r="I84" s="76"/>
      <c r="J84" s="76">
        <v>0</v>
      </c>
    </row>
    <row r="85" spans="1:10">
      <c r="A85" s="76" t="s">
        <v>942</v>
      </c>
      <c r="B85" s="76">
        <v>32.61</v>
      </c>
      <c r="C85" s="76" t="s">
        <v>888</v>
      </c>
      <c r="D85" s="76">
        <v>89.46</v>
      </c>
      <c r="E85" s="76">
        <v>1</v>
      </c>
      <c r="F85" s="76">
        <v>33.450000000000003</v>
      </c>
      <c r="G85" s="76">
        <v>1.64</v>
      </c>
      <c r="H85" s="76">
        <v>11.84</v>
      </c>
      <c r="I85" s="76">
        <v>21.74</v>
      </c>
      <c r="J85" s="76">
        <v>14.3</v>
      </c>
    </row>
    <row r="86" spans="1:10">
      <c r="A86" s="76" t="s">
        <v>943</v>
      </c>
      <c r="B86" s="76">
        <v>130.44999999999999</v>
      </c>
      <c r="C86" s="76" t="s">
        <v>888</v>
      </c>
      <c r="D86" s="76">
        <v>357.84</v>
      </c>
      <c r="E86" s="76">
        <v>1</v>
      </c>
      <c r="F86" s="76">
        <v>43.48</v>
      </c>
      <c r="G86" s="76">
        <v>6.58</v>
      </c>
      <c r="H86" s="76">
        <v>11.84</v>
      </c>
      <c r="I86" s="76">
        <v>21.74</v>
      </c>
      <c r="J86" s="76">
        <v>14.3</v>
      </c>
    </row>
    <row r="87" spans="1:10">
      <c r="A87" s="76" t="s">
        <v>944</v>
      </c>
      <c r="B87" s="76">
        <v>105.36</v>
      </c>
      <c r="C87" s="76" t="s">
        <v>888</v>
      </c>
      <c r="D87" s="76">
        <v>289.02</v>
      </c>
      <c r="E87" s="76">
        <v>1</v>
      </c>
      <c r="F87" s="76">
        <v>35.119999999999997</v>
      </c>
      <c r="G87" s="76">
        <v>6.7</v>
      </c>
      <c r="H87" s="76">
        <v>11.84</v>
      </c>
      <c r="I87" s="76">
        <v>23.41</v>
      </c>
      <c r="J87" s="76">
        <v>14.3</v>
      </c>
    </row>
    <row r="88" spans="1:10">
      <c r="A88" s="76" t="s">
        <v>945</v>
      </c>
      <c r="B88" s="76">
        <v>130.44999999999999</v>
      </c>
      <c r="C88" s="76" t="s">
        <v>888</v>
      </c>
      <c r="D88" s="76">
        <v>357.84</v>
      </c>
      <c r="E88" s="76">
        <v>1</v>
      </c>
      <c r="F88" s="76">
        <v>43.48</v>
      </c>
      <c r="G88" s="76">
        <v>6.58</v>
      </c>
      <c r="H88" s="76">
        <v>11.84</v>
      </c>
      <c r="I88" s="76">
        <v>21.74</v>
      </c>
      <c r="J88" s="76">
        <v>14.3</v>
      </c>
    </row>
    <row r="89" spans="1:10">
      <c r="A89" s="76" t="s">
        <v>946</v>
      </c>
      <c r="B89" s="76">
        <v>32.61</v>
      </c>
      <c r="C89" s="76" t="s">
        <v>888</v>
      </c>
      <c r="D89" s="76">
        <v>89.46</v>
      </c>
      <c r="E89" s="76">
        <v>1</v>
      </c>
      <c r="F89" s="76">
        <v>10.87</v>
      </c>
      <c r="G89" s="76">
        <v>1.65</v>
      </c>
      <c r="H89" s="76">
        <v>11.84</v>
      </c>
      <c r="I89" s="76">
        <v>21.74</v>
      </c>
      <c r="J89" s="76">
        <v>14.3</v>
      </c>
    </row>
    <row r="90" spans="1:10">
      <c r="A90" s="76" t="s">
        <v>947</v>
      </c>
      <c r="B90" s="76">
        <v>32.61</v>
      </c>
      <c r="C90" s="76" t="s">
        <v>888</v>
      </c>
      <c r="D90" s="76">
        <v>89.45</v>
      </c>
      <c r="E90" s="76">
        <v>1</v>
      </c>
      <c r="F90" s="76">
        <v>10.87</v>
      </c>
      <c r="G90" s="76">
        <v>1.65</v>
      </c>
      <c r="H90" s="76">
        <v>11.84</v>
      </c>
      <c r="I90" s="76">
        <v>21.74</v>
      </c>
      <c r="J90" s="76">
        <v>14.3</v>
      </c>
    </row>
    <row r="91" spans="1:10">
      <c r="A91" s="76" t="s">
        <v>948</v>
      </c>
      <c r="B91" s="76">
        <v>130.44</v>
      </c>
      <c r="C91" s="76" t="s">
        <v>888</v>
      </c>
      <c r="D91" s="76">
        <v>357.81</v>
      </c>
      <c r="E91" s="76">
        <v>1</v>
      </c>
      <c r="F91" s="76">
        <v>43.48</v>
      </c>
      <c r="G91" s="76">
        <v>6.58</v>
      </c>
      <c r="H91" s="76">
        <v>11.84</v>
      </c>
      <c r="I91" s="76">
        <v>21.74</v>
      </c>
      <c r="J91" s="76">
        <v>14.3</v>
      </c>
    </row>
    <row r="92" spans="1:10">
      <c r="A92" s="76" t="s">
        <v>949</v>
      </c>
      <c r="B92" s="76">
        <v>15.05</v>
      </c>
      <c r="C92" s="76" t="s">
        <v>731</v>
      </c>
      <c r="D92" s="76">
        <v>41.29</v>
      </c>
      <c r="E92" s="76">
        <v>1</v>
      </c>
      <c r="F92" s="76">
        <v>5.0199999999999996</v>
      </c>
      <c r="G92" s="76">
        <v>0</v>
      </c>
      <c r="H92" s="76">
        <v>0</v>
      </c>
      <c r="I92" s="76"/>
      <c r="J92" s="76">
        <v>0</v>
      </c>
    </row>
    <row r="93" spans="1:10">
      <c r="A93" s="76" t="s">
        <v>950</v>
      </c>
      <c r="B93" s="76">
        <v>32.61</v>
      </c>
      <c r="C93" s="76" t="s">
        <v>888</v>
      </c>
      <c r="D93" s="76">
        <v>89.45</v>
      </c>
      <c r="E93" s="76">
        <v>1</v>
      </c>
      <c r="F93" s="76">
        <v>10.87</v>
      </c>
      <c r="G93" s="76">
        <v>1.65</v>
      </c>
      <c r="H93" s="76">
        <v>11.84</v>
      </c>
      <c r="I93" s="76">
        <v>21.74</v>
      </c>
      <c r="J93" s="76">
        <v>14.3</v>
      </c>
    </row>
    <row r="94" spans="1:10">
      <c r="A94" s="76" t="s">
        <v>951</v>
      </c>
      <c r="B94" s="76">
        <v>130.44</v>
      </c>
      <c r="C94" s="76" t="s">
        <v>888</v>
      </c>
      <c r="D94" s="76">
        <v>357.81</v>
      </c>
      <c r="E94" s="76">
        <v>1</v>
      </c>
      <c r="F94" s="76">
        <v>43.48</v>
      </c>
      <c r="G94" s="76">
        <v>6.58</v>
      </c>
      <c r="H94" s="76">
        <v>11.84</v>
      </c>
      <c r="I94" s="76">
        <v>21.74</v>
      </c>
      <c r="J94" s="76">
        <v>14.3</v>
      </c>
    </row>
    <row r="95" spans="1:10">
      <c r="A95" s="76" t="s">
        <v>952</v>
      </c>
      <c r="B95" s="76">
        <v>32.61</v>
      </c>
      <c r="C95" s="76" t="s">
        <v>888</v>
      </c>
      <c r="D95" s="76">
        <v>89.45</v>
      </c>
      <c r="E95" s="76">
        <v>1</v>
      </c>
      <c r="F95" s="76">
        <v>10.87</v>
      </c>
      <c r="G95" s="76">
        <v>1.64</v>
      </c>
      <c r="H95" s="76">
        <v>11.84</v>
      </c>
      <c r="I95" s="76">
        <v>21.74</v>
      </c>
      <c r="J95" s="76">
        <v>14.3</v>
      </c>
    </row>
    <row r="96" spans="1:10">
      <c r="A96" s="76" t="s">
        <v>953</v>
      </c>
      <c r="B96" s="76">
        <v>12.54</v>
      </c>
      <c r="C96" s="76" t="s">
        <v>888</v>
      </c>
      <c r="D96" s="76">
        <v>34.409999999999997</v>
      </c>
      <c r="E96" s="76">
        <v>1</v>
      </c>
      <c r="F96" s="76">
        <v>4.18</v>
      </c>
      <c r="G96" s="76">
        <v>0</v>
      </c>
      <c r="H96" s="76">
        <v>8.6</v>
      </c>
      <c r="I96" s="76"/>
      <c r="J96" s="76">
        <v>0</v>
      </c>
    </row>
    <row r="97" spans="1:10">
      <c r="A97" s="76" t="s">
        <v>954</v>
      </c>
      <c r="B97" s="76">
        <v>20.07</v>
      </c>
      <c r="C97" s="76" t="s">
        <v>888</v>
      </c>
      <c r="D97" s="76">
        <v>55.05</v>
      </c>
      <c r="E97" s="76">
        <v>1</v>
      </c>
      <c r="F97" s="76">
        <v>29.26</v>
      </c>
      <c r="G97" s="76">
        <v>0</v>
      </c>
      <c r="H97" s="76">
        <v>6.46</v>
      </c>
      <c r="I97" s="76"/>
      <c r="J97" s="76">
        <v>0</v>
      </c>
    </row>
    <row r="98" spans="1:10">
      <c r="A98" s="76" t="s">
        <v>616</v>
      </c>
      <c r="B98" s="76">
        <v>4013.59</v>
      </c>
      <c r="C98" s="76"/>
      <c r="D98" s="76">
        <v>11621.74</v>
      </c>
      <c r="E98" s="76"/>
      <c r="F98" s="76">
        <v>1694.58</v>
      </c>
      <c r="G98" s="76">
        <v>184.21</v>
      </c>
      <c r="H98" s="76">
        <v>10.425000000000001</v>
      </c>
      <c r="I98" s="76">
        <v>15.71</v>
      </c>
      <c r="J98" s="76">
        <v>24.251899999999999</v>
      </c>
    </row>
    <row r="99" spans="1:10">
      <c r="A99" s="76" t="s">
        <v>955</v>
      </c>
      <c r="B99" s="76">
        <v>3953.39</v>
      </c>
      <c r="C99" s="76"/>
      <c r="D99" s="76">
        <v>11447.42</v>
      </c>
      <c r="E99" s="76"/>
      <c r="F99" s="76">
        <v>1673.4</v>
      </c>
      <c r="G99" s="76">
        <v>184.21</v>
      </c>
      <c r="H99" s="76">
        <v>10.5838</v>
      </c>
      <c r="I99" s="76">
        <v>15.47</v>
      </c>
      <c r="J99" s="76">
        <v>16.408799999999999</v>
      </c>
    </row>
    <row r="100" spans="1:10">
      <c r="A100" s="76" t="s">
        <v>956</v>
      </c>
      <c r="B100" s="76">
        <v>60.2</v>
      </c>
      <c r="C100" s="76"/>
      <c r="D100" s="76">
        <v>174.32</v>
      </c>
      <c r="E100" s="76"/>
      <c r="F100" s="76">
        <v>21.18</v>
      </c>
      <c r="G100" s="76">
        <v>0</v>
      </c>
      <c r="H100" s="76">
        <v>0</v>
      </c>
      <c r="I100" s="76"/>
      <c r="J100" s="76">
        <v>539.30290000000002</v>
      </c>
    </row>
    <row r="102" spans="1:10">
      <c r="A102" s="72"/>
      <c r="B102" s="76" t="s">
        <v>716</v>
      </c>
      <c r="C102" s="76" t="s">
        <v>50</v>
      </c>
      <c r="D102" s="76" t="s">
        <v>862</v>
      </c>
      <c r="E102" s="76" t="s">
        <v>863</v>
      </c>
      <c r="F102" s="76" t="s">
        <v>864</v>
      </c>
      <c r="G102" s="76" t="s">
        <v>865</v>
      </c>
      <c r="H102" s="76" t="s">
        <v>866</v>
      </c>
      <c r="I102" s="76" t="s">
        <v>51</v>
      </c>
    </row>
    <row r="103" spans="1:10">
      <c r="A103" s="76" t="s">
        <v>52</v>
      </c>
      <c r="B103" s="76" t="s">
        <v>666</v>
      </c>
      <c r="C103" s="76">
        <v>0.3</v>
      </c>
      <c r="D103" s="76">
        <v>0.36399999999999999</v>
      </c>
      <c r="E103" s="76">
        <v>0.38</v>
      </c>
      <c r="F103" s="76">
        <v>27.59</v>
      </c>
      <c r="G103" s="76">
        <v>90</v>
      </c>
      <c r="H103" s="76">
        <v>90</v>
      </c>
      <c r="I103" s="76" t="s">
        <v>53</v>
      </c>
    </row>
    <row r="104" spans="1:10">
      <c r="A104" s="76" t="s">
        <v>54</v>
      </c>
      <c r="B104" s="76" t="s">
        <v>666</v>
      </c>
      <c r="C104" s="76">
        <v>0.3</v>
      </c>
      <c r="D104" s="76">
        <v>0.36399999999999999</v>
      </c>
      <c r="E104" s="76">
        <v>0.38</v>
      </c>
      <c r="F104" s="76">
        <v>8.18</v>
      </c>
      <c r="G104" s="76">
        <v>0</v>
      </c>
      <c r="H104" s="76">
        <v>90</v>
      </c>
      <c r="I104" s="76" t="s">
        <v>55</v>
      </c>
    </row>
    <row r="105" spans="1:10">
      <c r="A105" s="76" t="s">
        <v>56</v>
      </c>
      <c r="B105" s="76" t="s">
        <v>817</v>
      </c>
      <c r="C105" s="76">
        <v>0.3</v>
      </c>
      <c r="D105" s="76">
        <v>1.8620000000000001</v>
      </c>
      <c r="E105" s="76">
        <v>3.4</v>
      </c>
      <c r="F105" s="76">
        <v>20.07</v>
      </c>
      <c r="G105" s="76">
        <v>90</v>
      </c>
      <c r="H105" s="76">
        <v>180</v>
      </c>
      <c r="I105" s="76"/>
    </row>
    <row r="106" spans="1:10">
      <c r="A106" s="76" t="s">
        <v>57</v>
      </c>
      <c r="B106" s="76" t="s">
        <v>666</v>
      </c>
      <c r="C106" s="76">
        <v>0.3</v>
      </c>
      <c r="D106" s="76">
        <v>0.36399999999999999</v>
      </c>
      <c r="E106" s="76">
        <v>0.38</v>
      </c>
      <c r="F106" s="76">
        <v>6.13</v>
      </c>
      <c r="G106" s="76">
        <v>90</v>
      </c>
      <c r="H106" s="76">
        <v>90</v>
      </c>
      <c r="I106" s="76" t="s">
        <v>53</v>
      </c>
    </row>
    <row r="107" spans="1:10">
      <c r="A107" s="76" t="s">
        <v>58</v>
      </c>
      <c r="B107" s="76" t="s">
        <v>666</v>
      </c>
      <c r="C107" s="76">
        <v>0.3</v>
      </c>
      <c r="D107" s="76">
        <v>0.36399999999999999</v>
      </c>
      <c r="E107" s="76">
        <v>0.38</v>
      </c>
      <c r="F107" s="76">
        <v>10.220000000000001</v>
      </c>
      <c r="G107" s="76">
        <v>0</v>
      </c>
      <c r="H107" s="76">
        <v>90</v>
      </c>
      <c r="I107" s="76" t="s">
        <v>55</v>
      </c>
    </row>
    <row r="108" spans="1:10">
      <c r="A108" s="76" t="s">
        <v>59</v>
      </c>
      <c r="B108" s="76" t="s">
        <v>666</v>
      </c>
      <c r="C108" s="76">
        <v>0.3</v>
      </c>
      <c r="D108" s="76">
        <v>0.36399999999999999</v>
      </c>
      <c r="E108" s="76">
        <v>0.38</v>
      </c>
      <c r="F108" s="76">
        <v>6.13</v>
      </c>
      <c r="G108" s="76">
        <v>270</v>
      </c>
      <c r="H108" s="76">
        <v>90</v>
      </c>
      <c r="I108" s="76" t="s">
        <v>60</v>
      </c>
    </row>
    <row r="109" spans="1:10">
      <c r="A109" s="76" t="s">
        <v>61</v>
      </c>
      <c r="B109" s="76" t="s">
        <v>666</v>
      </c>
      <c r="C109" s="76">
        <v>0.3</v>
      </c>
      <c r="D109" s="76">
        <v>0.36399999999999999</v>
      </c>
      <c r="E109" s="76">
        <v>0.38</v>
      </c>
      <c r="F109" s="76">
        <v>10.220000000000001</v>
      </c>
      <c r="G109" s="76">
        <v>180</v>
      </c>
      <c r="H109" s="76">
        <v>90</v>
      </c>
      <c r="I109" s="76" t="s">
        <v>62</v>
      </c>
    </row>
    <row r="110" spans="1:10">
      <c r="A110" s="76" t="s">
        <v>63</v>
      </c>
      <c r="B110" s="76" t="s">
        <v>817</v>
      </c>
      <c r="C110" s="76">
        <v>0.3</v>
      </c>
      <c r="D110" s="76">
        <v>1.8620000000000001</v>
      </c>
      <c r="E110" s="76">
        <v>3.4</v>
      </c>
      <c r="F110" s="76">
        <v>150.51</v>
      </c>
      <c r="G110" s="76">
        <v>270</v>
      </c>
      <c r="H110" s="76">
        <v>180</v>
      </c>
      <c r="I110" s="76"/>
    </row>
    <row r="111" spans="1:10">
      <c r="A111" s="76" t="s">
        <v>64</v>
      </c>
      <c r="B111" s="76" t="s">
        <v>666</v>
      </c>
      <c r="C111" s="76">
        <v>0.3</v>
      </c>
      <c r="D111" s="76">
        <v>0.36399999999999999</v>
      </c>
      <c r="E111" s="76">
        <v>0.38</v>
      </c>
      <c r="F111" s="76">
        <v>27.59</v>
      </c>
      <c r="G111" s="76">
        <v>90</v>
      </c>
      <c r="H111" s="76">
        <v>90</v>
      </c>
      <c r="I111" s="76" t="s">
        <v>53</v>
      </c>
    </row>
    <row r="112" spans="1:10">
      <c r="A112" s="76" t="s">
        <v>65</v>
      </c>
      <c r="B112" s="76" t="s">
        <v>666</v>
      </c>
      <c r="C112" s="76">
        <v>0.3</v>
      </c>
      <c r="D112" s="76">
        <v>0.36399999999999999</v>
      </c>
      <c r="E112" s="76">
        <v>0.38</v>
      </c>
      <c r="F112" s="76">
        <v>8.18</v>
      </c>
      <c r="G112" s="76">
        <v>180</v>
      </c>
      <c r="H112" s="76">
        <v>90</v>
      </c>
      <c r="I112" s="76" t="s">
        <v>62</v>
      </c>
    </row>
    <row r="113" spans="1:9">
      <c r="A113" s="76" t="s">
        <v>66</v>
      </c>
      <c r="B113" s="76" t="s">
        <v>817</v>
      </c>
      <c r="C113" s="76">
        <v>0.3</v>
      </c>
      <c r="D113" s="76">
        <v>1.8620000000000001</v>
      </c>
      <c r="E113" s="76">
        <v>3.4</v>
      </c>
      <c r="F113" s="76">
        <v>20.07</v>
      </c>
      <c r="G113" s="76">
        <v>90</v>
      </c>
      <c r="H113" s="76">
        <v>180</v>
      </c>
      <c r="I113" s="76"/>
    </row>
    <row r="114" spans="1:9">
      <c r="A114" s="76" t="s">
        <v>67</v>
      </c>
      <c r="B114" s="76" t="s">
        <v>666</v>
      </c>
      <c r="C114" s="76">
        <v>0.3</v>
      </c>
      <c r="D114" s="76">
        <v>0.36399999999999999</v>
      </c>
      <c r="E114" s="76">
        <v>0.38</v>
      </c>
      <c r="F114" s="76">
        <v>27.59</v>
      </c>
      <c r="G114" s="76">
        <v>270</v>
      </c>
      <c r="H114" s="76">
        <v>90</v>
      </c>
      <c r="I114" s="76" t="s">
        <v>60</v>
      </c>
    </row>
    <row r="115" spans="1:9">
      <c r="A115" s="76" t="s">
        <v>68</v>
      </c>
      <c r="B115" s="76" t="s">
        <v>666</v>
      </c>
      <c r="C115" s="76">
        <v>0.3</v>
      </c>
      <c r="D115" s="76">
        <v>0.36399999999999999</v>
      </c>
      <c r="E115" s="76">
        <v>0.38</v>
      </c>
      <c r="F115" s="76">
        <v>66.430000000000007</v>
      </c>
      <c r="G115" s="76">
        <v>180</v>
      </c>
      <c r="H115" s="76">
        <v>90</v>
      </c>
      <c r="I115" s="76" t="s">
        <v>62</v>
      </c>
    </row>
    <row r="116" spans="1:9">
      <c r="A116" s="76" t="s">
        <v>69</v>
      </c>
      <c r="B116" s="76" t="s">
        <v>817</v>
      </c>
      <c r="C116" s="76">
        <v>0.3</v>
      </c>
      <c r="D116" s="76">
        <v>1.8620000000000001</v>
      </c>
      <c r="E116" s="76">
        <v>3.4</v>
      </c>
      <c r="F116" s="76">
        <v>163.06</v>
      </c>
      <c r="G116" s="76">
        <v>90</v>
      </c>
      <c r="H116" s="76">
        <v>180</v>
      </c>
      <c r="I116" s="76"/>
    </row>
    <row r="117" spans="1:9">
      <c r="A117" s="76" t="s">
        <v>70</v>
      </c>
      <c r="B117" s="76" t="s">
        <v>666</v>
      </c>
      <c r="C117" s="76">
        <v>0.3</v>
      </c>
      <c r="D117" s="76">
        <v>0.36399999999999999</v>
      </c>
      <c r="E117" s="76">
        <v>0.38</v>
      </c>
      <c r="F117" s="76">
        <v>13.29</v>
      </c>
      <c r="G117" s="76">
        <v>180</v>
      </c>
      <c r="H117" s="76">
        <v>90</v>
      </c>
      <c r="I117" s="76" t="s">
        <v>62</v>
      </c>
    </row>
    <row r="118" spans="1:9">
      <c r="A118" s="76" t="s">
        <v>71</v>
      </c>
      <c r="B118" s="76" t="s">
        <v>817</v>
      </c>
      <c r="C118" s="76">
        <v>0.3</v>
      </c>
      <c r="D118" s="76">
        <v>1.8620000000000001</v>
      </c>
      <c r="E118" s="76">
        <v>3.4</v>
      </c>
      <c r="F118" s="76">
        <v>32.61</v>
      </c>
      <c r="G118" s="76">
        <v>90</v>
      </c>
      <c r="H118" s="76">
        <v>180</v>
      </c>
      <c r="I118" s="76"/>
    </row>
    <row r="119" spans="1:9">
      <c r="A119" s="76" t="s">
        <v>72</v>
      </c>
      <c r="B119" s="76" t="s">
        <v>666</v>
      </c>
      <c r="C119" s="76">
        <v>0.3</v>
      </c>
      <c r="D119" s="76">
        <v>0.36399999999999999</v>
      </c>
      <c r="E119" s="76">
        <v>0.38</v>
      </c>
      <c r="F119" s="76">
        <v>32.700000000000003</v>
      </c>
      <c r="G119" s="76">
        <v>180</v>
      </c>
      <c r="H119" s="76">
        <v>90</v>
      </c>
      <c r="I119" s="76" t="s">
        <v>62</v>
      </c>
    </row>
    <row r="120" spans="1:9">
      <c r="A120" s="76" t="s">
        <v>73</v>
      </c>
      <c r="B120" s="76" t="s">
        <v>817</v>
      </c>
      <c r="C120" s="76">
        <v>0.3</v>
      </c>
      <c r="D120" s="76">
        <v>1.8620000000000001</v>
      </c>
      <c r="E120" s="76">
        <v>3.4</v>
      </c>
      <c r="F120" s="76">
        <v>80.27</v>
      </c>
      <c r="G120" s="76">
        <v>90</v>
      </c>
      <c r="H120" s="76">
        <v>180</v>
      </c>
      <c r="I120" s="76"/>
    </row>
    <row r="121" spans="1:9">
      <c r="A121" s="76" t="s">
        <v>74</v>
      </c>
      <c r="B121" s="76" t="s">
        <v>666</v>
      </c>
      <c r="C121" s="76">
        <v>0.3</v>
      </c>
      <c r="D121" s="76">
        <v>0.36399999999999999</v>
      </c>
      <c r="E121" s="76">
        <v>0.38</v>
      </c>
      <c r="F121" s="76">
        <v>13.29</v>
      </c>
      <c r="G121" s="76">
        <v>180</v>
      </c>
      <c r="H121" s="76">
        <v>90</v>
      </c>
      <c r="I121" s="76" t="s">
        <v>62</v>
      </c>
    </row>
    <row r="122" spans="1:9">
      <c r="A122" s="76" t="s">
        <v>75</v>
      </c>
      <c r="B122" s="76" t="s">
        <v>817</v>
      </c>
      <c r="C122" s="76">
        <v>0.3</v>
      </c>
      <c r="D122" s="76">
        <v>1.8620000000000001</v>
      </c>
      <c r="E122" s="76">
        <v>3.4</v>
      </c>
      <c r="F122" s="76">
        <v>32.61</v>
      </c>
      <c r="G122" s="76">
        <v>90</v>
      </c>
      <c r="H122" s="76">
        <v>180</v>
      </c>
      <c r="I122" s="76"/>
    </row>
    <row r="123" spans="1:9">
      <c r="A123" s="76" t="s">
        <v>76</v>
      </c>
      <c r="B123" s="76" t="s">
        <v>666</v>
      </c>
      <c r="C123" s="76">
        <v>0.3</v>
      </c>
      <c r="D123" s="76">
        <v>0.36399999999999999</v>
      </c>
      <c r="E123" s="76">
        <v>0.38</v>
      </c>
      <c r="F123" s="76">
        <v>13.29</v>
      </c>
      <c r="G123" s="76">
        <v>180</v>
      </c>
      <c r="H123" s="76">
        <v>90</v>
      </c>
      <c r="I123" s="76" t="s">
        <v>62</v>
      </c>
    </row>
    <row r="124" spans="1:9">
      <c r="A124" s="76" t="s">
        <v>77</v>
      </c>
      <c r="B124" s="76" t="s">
        <v>817</v>
      </c>
      <c r="C124" s="76">
        <v>0.3</v>
      </c>
      <c r="D124" s="76">
        <v>1.8620000000000001</v>
      </c>
      <c r="E124" s="76">
        <v>3.4</v>
      </c>
      <c r="F124" s="76">
        <v>32.61</v>
      </c>
      <c r="G124" s="76">
        <v>90</v>
      </c>
      <c r="H124" s="76">
        <v>180</v>
      </c>
      <c r="I124" s="76"/>
    </row>
    <row r="125" spans="1:9">
      <c r="A125" s="76" t="s">
        <v>78</v>
      </c>
      <c r="B125" s="76" t="s">
        <v>666</v>
      </c>
      <c r="C125" s="76">
        <v>0.3</v>
      </c>
      <c r="D125" s="76">
        <v>0.36399999999999999</v>
      </c>
      <c r="E125" s="76">
        <v>0.38</v>
      </c>
      <c r="F125" s="76">
        <v>13.29</v>
      </c>
      <c r="G125" s="76">
        <v>180</v>
      </c>
      <c r="H125" s="76">
        <v>90</v>
      </c>
      <c r="I125" s="76" t="s">
        <v>62</v>
      </c>
    </row>
    <row r="126" spans="1:9">
      <c r="A126" s="76" t="s">
        <v>79</v>
      </c>
      <c r="B126" s="76" t="s">
        <v>817</v>
      </c>
      <c r="C126" s="76">
        <v>0.3</v>
      </c>
      <c r="D126" s="76">
        <v>1.8620000000000001</v>
      </c>
      <c r="E126" s="76">
        <v>3.4</v>
      </c>
      <c r="F126" s="76">
        <v>32.61</v>
      </c>
      <c r="G126" s="76">
        <v>90</v>
      </c>
      <c r="H126" s="76">
        <v>180</v>
      </c>
      <c r="I126" s="76"/>
    </row>
    <row r="127" spans="1:9">
      <c r="A127" s="76" t="s">
        <v>80</v>
      </c>
      <c r="B127" s="76" t="s">
        <v>666</v>
      </c>
      <c r="C127" s="76">
        <v>0.3</v>
      </c>
      <c r="D127" s="76">
        <v>0.36399999999999999</v>
      </c>
      <c r="E127" s="76">
        <v>0.38</v>
      </c>
      <c r="F127" s="76">
        <v>13.29</v>
      </c>
      <c r="G127" s="76">
        <v>180</v>
      </c>
      <c r="H127" s="76">
        <v>90</v>
      </c>
      <c r="I127" s="76" t="s">
        <v>62</v>
      </c>
    </row>
    <row r="128" spans="1:9">
      <c r="A128" s="76" t="s">
        <v>81</v>
      </c>
      <c r="B128" s="76" t="s">
        <v>817</v>
      </c>
      <c r="C128" s="76">
        <v>0.3</v>
      </c>
      <c r="D128" s="76">
        <v>1.8620000000000001</v>
      </c>
      <c r="E128" s="76">
        <v>3.4</v>
      </c>
      <c r="F128" s="76">
        <v>32.61</v>
      </c>
      <c r="G128" s="76">
        <v>90</v>
      </c>
      <c r="H128" s="76">
        <v>180</v>
      </c>
      <c r="I128" s="76"/>
    </row>
    <row r="129" spans="1:9">
      <c r="A129" s="76" t="s">
        <v>82</v>
      </c>
      <c r="B129" s="76" t="s">
        <v>666</v>
      </c>
      <c r="C129" s="76">
        <v>0.3</v>
      </c>
      <c r="D129" s="76">
        <v>0.36399999999999999</v>
      </c>
      <c r="E129" s="76">
        <v>0.38</v>
      </c>
      <c r="F129" s="76">
        <v>13.29</v>
      </c>
      <c r="G129" s="76">
        <v>0</v>
      </c>
      <c r="H129" s="76">
        <v>90</v>
      </c>
      <c r="I129" s="76" t="s">
        <v>55</v>
      </c>
    </row>
    <row r="130" spans="1:9">
      <c r="A130" s="76" t="s">
        <v>83</v>
      </c>
      <c r="B130" s="76" t="s">
        <v>817</v>
      </c>
      <c r="C130" s="76">
        <v>0.3</v>
      </c>
      <c r="D130" s="76">
        <v>1.8620000000000001</v>
      </c>
      <c r="E130" s="76">
        <v>3.4</v>
      </c>
      <c r="F130" s="76">
        <v>32.61</v>
      </c>
      <c r="G130" s="76">
        <v>90</v>
      </c>
      <c r="H130" s="76">
        <v>180</v>
      </c>
      <c r="I130" s="76"/>
    </row>
    <row r="131" spans="1:9">
      <c r="A131" s="76" t="s">
        <v>84</v>
      </c>
      <c r="B131" s="76" t="s">
        <v>666</v>
      </c>
      <c r="C131" s="76">
        <v>0.3</v>
      </c>
      <c r="D131" s="76">
        <v>0.36399999999999999</v>
      </c>
      <c r="E131" s="76">
        <v>0.38</v>
      </c>
      <c r="F131" s="76">
        <v>13.29</v>
      </c>
      <c r="G131" s="76">
        <v>0</v>
      </c>
      <c r="H131" s="76">
        <v>90</v>
      </c>
      <c r="I131" s="76" t="s">
        <v>55</v>
      </c>
    </row>
    <row r="132" spans="1:9">
      <c r="A132" s="76" t="s">
        <v>85</v>
      </c>
      <c r="B132" s="76" t="s">
        <v>817</v>
      </c>
      <c r="C132" s="76">
        <v>0.3</v>
      </c>
      <c r="D132" s="76">
        <v>1.8620000000000001</v>
      </c>
      <c r="E132" s="76">
        <v>3.4</v>
      </c>
      <c r="F132" s="76">
        <v>32.61</v>
      </c>
      <c r="G132" s="76">
        <v>90</v>
      </c>
      <c r="H132" s="76">
        <v>180</v>
      </c>
      <c r="I132" s="76"/>
    </row>
    <row r="133" spans="1:9">
      <c r="A133" s="76" t="s">
        <v>86</v>
      </c>
      <c r="B133" s="76" t="s">
        <v>666</v>
      </c>
      <c r="C133" s="76">
        <v>0.3</v>
      </c>
      <c r="D133" s="76">
        <v>0.36399999999999999</v>
      </c>
      <c r="E133" s="76">
        <v>0.38</v>
      </c>
      <c r="F133" s="76">
        <v>13.29</v>
      </c>
      <c r="G133" s="76">
        <v>0</v>
      </c>
      <c r="H133" s="76">
        <v>90</v>
      </c>
      <c r="I133" s="76" t="s">
        <v>55</v>
      </c>
    </row>
    <row r="134" spans="1:9">
      <c r="A134" s="76" t="s">
        <v>87</v>
      </c>
      <c r="B134" s="76" t="s">
        <v>817</v>
      </c>
      <c r="C134" s="76">
        <v>0.3</v>
      </c>
      <c r="D134" s="76">
        <v>1.8620000000000001</v>
      </c>
      <c r="E134" s="76">
        <v>3.4</v>
      </c>
      <c r="F134" s="76">
        <v>32.61</v>
      </c>
      <c r="G134" s="76">
        <v>90</v>
      </c>
      <c r="H134" s="76">
        <v>180</v>
      </c>
      <c r="I134" s="76"/>
    </row>
    <row r="135" spans="1:9">
      <c r="A135" s="76" t="s">
        <v>88</v>
      </c>
      <c r="B135" s="76" t="s">
        <v>666</v>
      </c>
      <c r="C135" s="76">
        <v>0.3</v>
      </c>
      <c r="D135" s="76">
        <v>0.36399999999999999</v>
      </c>
      <c r="E135" s="76">
        <v>0.38</v>
      </c>
      <c r="F135" s="76">
        <v>39.86</v>
      </c>
      <c r="G135" s="76">
        <v>0</v>
      </c>
      <c r="H135" s="76">
        <v>90</v>
      </c>
      <c r="I135" s="76" t="s">
        <v>55</v>
      </c>
    </row>
    <row r="136" spans="1:9">
      <c r="A136" s="76" t="s">
        <v>89</v>
      </c>
      <c r="B136" s="76" t="s">
        <v>817</v>
      </c>
      <c r="C136" s="76">
        <v>0.3</v>
      </c>
      <c r="D136" s="76">
        <v>1.8620000000000001</v>
      </c>
      <c r="E136" s="76">
        <v>3.4</v>
      </c>
      <c r="F136" s="76">
        <v>97.83</v>
      </c>
      <c r="G136" s="76">
        <v>90</v>
      </c>
      <c r="H136" s="76">
        <v>180</v>
      </c>
      <c r="I136" s="76"/>
    </row>
    <row r="137" spans="1:9">
      <c r="A137" s="76" t="s">
        <v>90</v>
      </c>
      <c r="B137" s="76" t="s">
        <v>666</v>
      </c>
      <c r="C137" s="76">
        <v>0.3</v>
      </c>
      <c r="D137" s="76">
        <v>0.36399999999999999</v>
      </c>
      <c r="E137" s="76">
        <v>0.38</v>
      </c>
      <c r="F137" s="76">
        <v>6.13</v>
      </c>
      <c r="G137" s="76">
        <v>0</v>
      </c>
      <c r="H137" s="76">
        <v>90</v>
      </c>
      <c r="I137" s="76" t="s">
        <v>55</v>
      </c>
    </row>
    <row r="138" spans="1:9">
      <c r="A138" s="76" t="s">
        <v>91</v>
      </c>
      <c r="B138" s="76" t="s">
        <v>817</v>
      </c>
      <c r="C138" s="76">
        <v>0.3</v>
      </c>
      <c r="D138" s="76">
        <v>1.8620000000000001</v>
      </c>
      <c r="E138" s="76">
        <v>3.4</v>
      </c>
      <c r="F138" s="76">
        <v>15.05</v>
      </c>
      <c r="G138" s="76">
        <v>90</v>
      </c>
      <c r="H138" s="76">
        <v>180</v>
      </c>
      <c r="I138" s="76"/>
    </row>
    <row r="139" spans="1:9">
      <c r="A139" s="76" t="s">
        <v>92</v>
      </c>
      <c r="B139" s="76" t="s">
        <v>666</v>
      </c>
      <c r="C139" s="76">
        <v>0.3</v>
      </c>
      <c r="D139" s="76">
        <v>0.36399999999999999</v>
      </c>
      <c r="E139" s="76">
        <v>0.38</v>
      </c>
      <c r="F139" s="76">
        <v>13.29</v>
      </c>
      <c r="G139" s="76">
        <v>0</v>
      </c>
      <c r="H139" s="76">
        <v>90</v>
      </c>
      <c r="I139" s="76" t="s">
        <v>55</v>
      </c>
    </row>
    <row r="140" spans="1:9">
      <c r="A140" s="76" t="s">
        <v>93</v>
      </c>
      <c r="B140" s="76" t="s">
        <v>817</v>
      </c>
      <c r="C140" s="76">
        <v>0.3</v>
      </c>
      <c r="D140" s="76">
        <v>1.8620000000000001</v>
      </c>
      <c r="E140" s="76">
        <v>3.4</v>
      </c>
      <c r="F140" s="76">
        <v>32.61</v>
      </c>
      <c r="G140" s="76">
        <v>90</v>
      </c>
      <c r="H140" s="76">
        <v>180</v>
      </c>
      <c r="I140" s="76"/>
    </row>
    <row r="141" spans="1:9">
      <c r="A141" s="76" t="s">
        <v>94</v>
      </c>
      <c r="B141" s="76" t="s">
        <v>666</v>
      </c>
      <c r="C141" s="76">
        <v>0.3</v>
      </c>
      <c r="D141" s="76">
        <v>0.36399999999999999</v>
      </c>
      <c r="E141" s="76">
        <v>0.38</v>
      </c>
      <c r="F141" s="76">
        <v>53.14</v>
      </c>
      <c r="G141" s="76">
        <v>0</v>
      </c>
      <c r="H141" s="76">
        <v>90</v>
      </c>
      <c r="I141" s="76" t="s">
        <v>55</v>
      </c>
    </row>
    <row r="142" spans="1:9">
      <c r="A142" s="76" t="s">
        <v>95</v>
      </c>
      <c r="B142" s="76" t="s">
        <v>817</v>
      </c>
      <c r="C142" s="76">
        <v>0.3</v>
      </c>
      <c r="D142" s="76">
        <v>1.8620000000000001</v>
      </c>
      <c r="E142" s="76">
        <v>3.4</v>
      </c>
      <c r="F142" s="76">
        <v>130.44</v>
      </c>
      <c r="G142" s="76">
        <v>90</v>
      </c>
      <c r="H142" s="76">
        <v>180</v>
      </c>
      <c r="I142" s="76"/>
    </row>
    <row r="143" spans="1:9">
      <c r="A143" s="76" t="s">
        <v>96</v>
      </c>
      <c r="B143" s="76" t="s">
        <v>666</v>
      </c>
      <c r="C143" s="76">
        <v>0.3</v>
      </c>
      <c r="D143" s="76">
        <v>0.36399999999999999</v>
      </c>
      <c r="E143" s="76">
        <v>0.38</v>
      </c>
      <c r="F143" s="76">
        <v>8.18</v>
      </c>
      <c r="G143" s="76">
        <v>0</v>
      </c>
      <c r="H143" s="76">
        <v>90</v>
      </c>
      <c r="I143" s="76" t="s">
        <v>55</v>
      </c>
    </row>
    <row r="144" spans="1:9">
      <c r="A144" s="76" t="s">
        <v>97</v>
      </c>
      <c r="B144" s="76" t="s">
        <v>666</v>
      </c>
      <c r="C144" s="76">
        <v>0.3</v>
      </c>
      <c r="D144" s="76">
        <v>0.36399999999999999</v>
      </c>
      <c r="E144" s="76">
        <v>0.38</v>
      </c>
      <c r="F144" s="76">
        <v>27.59</v>
      </c>
      <c r="G144" s="76">
        <v>270</v>
      </c>
      <c r="H144" s="76">
        <v>90</v>
      </c>
      <c r="I144" s="76" t="s">
        <v>60</v>
      </c>
    </row>
    <row r="145" spans="1:9">
      <c r="A145" s="76" t="s">
        <v>98</v>
      </c>
      <c r="B145" s="76" t="s">
        <v>817</v>
      </c>
      <c r="C145" s="76">
        <v>0.3</v>
      </c>
      <c r="D145" s="76">
        <v>1.8620000000000001</v>
      </c>
      <c r="E145" s="76">
        <v>3.4</v>
      </c>
      <c r="F145" s="76">
        <v>20.07</v>
      </c>
      <c r="G145" s="76">
        <v>90</v>
      </c>
      <c r="H145" s="76">
        <v>180</v>
      </c>
      <c r="I145" s="76"/>
    </row>
    <row r="146" spans="1:9">
      <c r="A146" s="76" t="s">
        <v>99</v>
      </c>
      <c r="B146" s="76" t="s">
        <v>666</v>
      </c>
      <c r="C146" s="76">
        <v>0.3</v>
      </c>
      <c r="D146" s="76">
        <v>0.36399999999999999</v>
      </c>
      <c r="E146" s="76">
        <v>0.38</v>
      </c>
      <c r="F146" s="76">
        <v>5.1100000000000003</v>
      </c>
      <c r="G146" s="76">
        <v>0</v>
      </c>
      <c r="H146" s="76">
        <v>90</v>
      </c>
      <c r="I146" s="76" t="s">
        <v>55</v>
      </c>
    </row>
    <row r="147" spans="1:9">
      <c r="A147" s="76" t="s">
        <v>100</v>
      </c>
      <c r="B147" s="76" t="s">
        <v>817</v>
      </c>
      <c r="C147" s="76">
        <v>0.3</v>
      </c>
      <c r="D147" s="76">
        <v>1.8620000000000001</v>
      </c>
      <c r="E147" s="76">
        <v>3.4</v>
      </c>
      <c r="F147" s="76">
        <v>12.54</v>
      </c>
      <c r="G147" s="76">
        <v>90</v>
      </c>
      <c r="H147" s="76">
        <v>180</v>
      </c>
      <c r="I147" s="76"/>
    </row>
    <row r="148" spans="1:9">
      <c r="A148" s="76" t="s">
        <v>101</v>
      </c>
      <c r="B148" s="76" t="s">
        <v>666</v>
      </c>
      <c r="C148" s="76">
        <v>0.3</v>
      </c>
      <c r="D148" s="76">
        <v>0.36399999999999999</v>
      </c>
      <c r="E148" s="76">
        <v>0.38</v>
      </c>
      <c r="F148" s="76">
        <v>22.58</v>
      </c>
      <c r="G148" s="76">
        <v>90</v>
      </c>
      <c r="H148" s="76">
        <v>90</v>
      </c>
      <c r="I148" s="76" t="s">
        <v>53</v>
      </c>
    </row>
    <row r="149" spans="1:9">
      <c r="A149" s="76" t="s">
        <v>102</v>
      </c>
      <c r="B149" s="76" t="s">
        <v>666</v>
      </c>
      <c r="C149" s="76">
        <v>0.3</v>
      </c>
      <c r="D149" s="76">
        <v>0.36399999999999999</v>
      </c>
      <c r="E149" s="76">
        <v>0.38</v>
      </c>
      <c r="F149" s="76">
        <v>6.69</v>
      </c>
      <c r="G149" s="76">
        <v>0</v>
      </c>
      <c r="H149" s="76">
        <v>90</v>
      </c>
      <c r="I149" s="76" t="s">
        <v>55</v>
      </c>
    </row>
    <row r="150" spans="1:9">
      <c r="A150" s="76" t="s">
        <v>103</v>
      </c>
      <c r="B150" s="76" t="s">
        <v>666</v>
      </c>
      <c r="C150" s="76">
        <v>0.3</v>
      </c>
      <c r="D150" s="76">
        <v>0.36399999999999999</v>
      </c>
      <c r="E150" s="76">
        <v>0.38</v>
      </c>
      <c r="F150" s="76">
        <v>5.0199999999999996</v>
      </c>
      <c r="G150" s="76">
        <v>90</v>
      </c>
      <c r="H150" s="76">
        <v>90</v>
      </c>
      <c r="I150" s="76" t="s">
        <v>53</v>
      </c>
    </row>
    <row r="151" spans="1:9">
      <c r="A151" s="76" t="s">
        <v>104</v>
      </c>
      <c r="B151" s="76" t="s">
        <v>666</v>
      </c>
      <c r="C151" s="76">
        <v>0.3</v>
      </c>
      <c r="D151" s="76">
        <v>0.36399999999999999</v>
      </c>
      <c r="E151" s="76">
        <v>0.38</v>
      </c>
      <c r="F151" s="76">
        <v>8.36</v>
      </c>
      <c r="G151" s="76">
        <v>0</v>
      </c>
      <c r="H151" s="76">
        <v>90</v>
      </c>
      <c r="I151" s="76" t="s">
        <v>55</v>
      </c>
    </row>
    <row r="152" spans="1:9">
      <c r="A152" s="76" t="s">
        <v>105</v>
      </c>
      <c r="B152" s="76" t="s">
        <v>666</v>
      </c>
      <c r="C152" s="76">
        <v>0.3</v>
      </c>
      <c r="D152" s="76">
        <v>0.36399999999999999</v>
      </c>
      <c r="E152" s="76">
        <v>0.38</v>
      </c>
      <c r="F152" s="76">
        <v>5.0199999999999996</v>
      </c>
      <c r="G152" s="76">
        <v>270</v>
      </c>
      <c r="H152" s="76">
        <v>90</v>
      </c>
      <c r="I152" s="76" t="s">
        <v>60</v>
      </c>
    </row>
    <row r="153" spans="1:9">
      <c r="A153" s="76" t="s">
        <v>106</v>
      </c>
      <c r="B153" s="76" t="s">
        <v>666</v>
      </c>
      <c r="C153" s="76">
        <v>0.3</v>
      </c>
      <c r="D153" s="76">
        <v>0.36399999999999999</v>
      </c>
      <c r="E153" s="76">
        <v>0.38</v>
      </c>
      <c r="F153" s="76">
        <v>22.58</v>
      </c>
      <c r="G153" s="76">
        <v>90</v>
      </c>
      <c r="H153" s="76">
        <v>90</v>
      </c>
      <c r="I153" s="76" t="s">
        <v>53</v>
      </c>
    </row>
    <row r="154" spans="1:9">
      <c r="A154" s="76" t="s">
        <v>107</v>
      </c>
      <c r="B154" s="76" t="s">
        <v>666</v>
      </c>
      <c r="C154" s="76">
        <v>0.3</v>
      </c>
      <c r="D154" s="76">
        <v>0.36399999999999999</v>
      </c>
      <c r="E154" s="76">
        <v>0.38</v>
      </c>
      <c r="F154" s="76">
        <v>6.69</v>
      </c>
      <c r="G154" s="76">
        <v>180</v>
      </c>
      <c r="H154" s="76">
        <v>90</v>
      </c>
      <c r="I154" s="76" t="s">
        <v>62</v>
      </c>
    </row>
    <row r="155" spans="1:9">
      <c r="A155" s="76" t="s">
        <v>108</v>
      </c>
      <c r="B155" s="76" t="s">
        <v>666</v>
      </c>
      <c r="C155" s="76">
        <v>0.3</v>
      </c>
      <c r="D155" s="76">
        <v>0.36399999999999999</v>
      </c>
      <c r="E155" s="76">
        <v>0.38</v>
      </c>
      <c r="F155" s="76">
        <v>22.58</v>
      </c>
      <c r="G155" s="76">
        <v>270</v>
      </c>
      <c r="H155" s="76">
        <v>90</v>
      </c>
      <c r="I155" s="76" t="s">
        <v>60</v>
      </c>
    </row>
    <row r="156" spans="1:9">
      <c r="A156" s="76" t="s">
        <v>109</v>
      </c>
      <c r="B156" s="76" t="s">
        <v>666</v>
      </c>
      <c r="C156" s="76">
        <v>0.3</v>
      </c>
      <c r="D156" s="76">
        <v>0.36399999999999999</v>
      </c>
      <c r="E156" s="76">
        <v>0.38</v>
      </c>
      <c r="F156" s="76">
        <v>10.87</v>
      </c>
      <c r="G156" s="76">
        <v>180</v>
      </c>
      <c r="H156" s="76">
        <v>90</v>
      </c>
      <c r="I156" s="76" t="s">
        <v>62</v>
      </c>
    </row>
    <row r="157" spans="1:9">
      <c r="A157" s="76" t="s">
        <v>110</v>
      </c>
      <c r="B157" s="76" t="s">
        <v>666</v>
      </c>
      <c r="C157" s="76">
        <v>0.3</v>
      </c>
      <c r="D157" s="76">
        <v>0.36399999999999999</v>
      </c>
      <c r="E157" s="76">
        <v>0.38</v>
      </c>
      <c r="F157" s="76">
        <v>43.48</v>
      </c>
      <c r="G157" s="76">
        <v>180</v>
      </c>
      <c r="H157" s="76">
        <v>90</v>
      </c>
      <c r="I157" s="76" t="s">
        <v>62</v>
      </c>
    </row>
    <row r="158" spans="1:9">
      <c r="A158" s="76" t="s">
        <v>111</v>
      </c>
      <c r="B158" s="76" t="s">
        <v>666</v>
      </c>
      <c r="C158" s="76">
        <v>0.3</v>
      </c>
      <c r="D158" s="76">
        <v>0.36399999999999999</v>
      </c>
      <c r="E158" s="76">
        <v>0.38</v>
      </c>
      <c r="F158" s="76">
        <v>35.119999999999997</v>
      </c>
      <c r="G158" s="76">
        <v>180</v>
      </c>
      <c r="H158" s="76">
        <v>90</v>
      </c>
      <c r="I158" s="76" t="s">
        <v>62</v>
      </c>
    </row>
    <row r="159" spans="1:9">
      <c r="A159" s="76" t="s">
        <v>112</v>
      </c>
      <c r="B159" s="76" t="s">
        <v>666</v>
      </c>
      <c r="C159" s="76">
        <v>0.3</v>
      </c>
      <c r="D159" s="76">
        <v>0.36399999999999999</v>
      </c>
      <c r="E159" s="76">
        <v>0.38</v>
      </c>
      <c r="F159" s="76">
        <v>43.48</v>
      </c>
      <c r="G159" s="76">
        <v>180</v>
      </c>
      <c r="H159" s="76">
        <v>90</v>
      </c>
      <c r="I159" s="76" t="s">
        <v>62</v>
      </c>
    </row>
    <row r="160" spans="1:9">
      <c r="A160" s="76" t="s">
        <v>113</v>
      </c>
      <c r="B160" s="76" t="s">
        <v>666</v>
      </c>
      <c r="C160" s="76">
        <v>0.3</v>
      </c>
      <c r="D160" s="76">
        <v>0.36399999999999999</v>
      </c>
      <c r="E160" s="76">
        <v>0.38</v>
      </c>
      <c r="F160" s="76">
        <v>10.87</v>
      </c>
      <c r="G160" s="76">
        <v>180</v>
      </c>
      <c r="H160" s="76">
        <v>90</v>
      </c>
      <c r="I160" s="76" t="s">
        <v>62</v>
      </c>
    </row>
    <row r="161" spans="1:9">
      <c r="A161" s="76" t="s">
        <v>114</v>
      </c>
      <c r="B161" s="76" t="s">
        <v>666</v>
      </c>
      <c r="C161" s="76">
        <v>0.3</v>
      </c>
      <c r="D161" s="76">
        <v>0.36399999999999999</v>
      </c>
      <c r="E161" s="76">
        <v>0.38</v>
      </c>
      <c r="F161" s="76">
        <v>10.87</v>
      </c>
      <c r="G161" s="76">
        <v>0</v>
      </c>
      <c r="H161" s="76">
        <v>90</v>
      </c>
      <c r="I161" s="76" t="s">
        <v>55</v>
      </c>
    </row>
    <row r="162" spans="1:9">
      <c r="A162" s="76" t="s">
        <v>115</v>
      </c>
      <c r="B162" s="76" t="s">
        <v>666</v>
      </c>
      <c r="C162" s="76">
        <v>0.3</v>
      </c>
      <c r="D162" s="76">
        <v>0.36399999999999999</v>
      </c>
      <c r="E162" s="76">
        <v>0.38</v>
      </c>
      <c r="F162" s="76">
        <v>43.48</v>
      </c>
      <c r="G162" s="76">
        <v>0</v>
      </c>
      <c r="H162" s="76">
        <v>90</v>
      </c>
      <c r="I162" s="76" t="s">
        <v>55</v>
      </c>
    </row>
    <row r="163" spans="1:9">
      <c r="A163" s="76" t="s">
        <v>116</v>
      </c>
      <c r="B163" s="76" t="s">
        <v>666</v>
      </c>
      <c r="C163" s="76">
        <v>0.3</v>
      </c>
      <c r="D163" s="76">
        <v>0.36399999999999999</v>
      </c>
      <c r="E163" s="76">
        <v>0.38</v>
      </c>
      <c r="F163" s="76">
        <v>5.0199999999999996</v>
      </c>
      <c r="G163" s="76">
        <v>0</v>
      </c>
      <c r="H163" s="76">
        <v>90</v>
      </c>
      <c r="I163" s="76" t="s">
        <v>55</v>
      </c>
    </row>
    <row r="164" spans="1:9">
      <c r="A164" s="76" t="s">
        <v>117</v>
      </c>
      <c r="B164" s="76" t="s">
        <v>666</v>
      </c>
      <c r="C164" s="76">
        <v>0.3</v>
      </c>
      <c r="D164" s="76">
        <v>0.36399999999999999</v>
      </c>
      <c r="E164" s="76">
        <v>0.38</v>
      </c>
      <c r="F164" s="76">
        <v>10.87</v>
      </c>
      <c r="G164" s="76">
        <v>0</v>
      </c>
      <c r="H164" s="76">
        <v>90</v>
      </c>
      <c r="I164" s="76" t="s">
        <v>55</v>
      </c>
    </row>
    <row r="165" spans="1:9">
      <c r="A165" s="76" t="s">
        <v>118</v>
      </c>
      <c r="B165" s="76" t="s">
        <v>666</v>
      </c>
      <c r="C165" s="76">
        <v>0.3</v>
      </c>
      <c r="D165" s="76">
        <v>0.36399999999999999</v>
      </c>
      <c r="E165" s="76">
        <v>0.38</v>
      </c>
      <c r="F165" s="76">
        <v>43.48</v>
      </c>
      <c r="G165" s="76">
        <v>0</v>
      </c>
      <c r="H165" s="76">
        <v>90</v>
      </c>
      <c r="I165" s="76" t="s">
        <v>55</v>
      </c>
    </row>
    <row r="166" spans="1:9">
      <c r="A166" s="76" t="s">
        <v>119</v>
      </c>
      <c r="B166" s="76" t="s">
        <v>666</v>
      </c>
      <c r="C166" s="76">
        <v>0.3</v>
      </c>
      <c r="D166" s="76">
        <v>0.36399999999999999</v>
      </c>
      <c r="E166" s="76">
        <v>0.38</v>
      </c>
      <c r="F166" s="76">
        <v>10.87</v>
      </c>
      <c r="G166" s="76">
        <v>0</v>
      </c>
      <c r="H166" s="76">
        <v>90</v>
      </c>
      <c r="I166" s="76" t="s">
        <v>55</v>
      </c>
    </row>
    <row r="167" spans="1:9">
      <c r="A167" s="76" t="s">
        <v>120</v>
      </c>
      <c r="B167" s="76" t="s">
        <v>666</v>
      </c>
      <c r="C167" s="76">
        <v>0.3</v>
      </c>
      <c r="D167" s="76">
        <v>0.36399999999999999</v>
      </c>
      <c r="E167" s="76">
        <v>0.38</v>
      </c>
      <c r="F167" s="76">
        <v>4.18</v>
      </c>
      <c r="G167" s="76">
        <v>0</v>
      </c>
      <c r="H167" s="76">
        <v>90</v>
      </c>
      <c r="I167" s="76" t="s">
        <v>55</v>
      </c>
    </row>
    <row r="168" spans="1:9">
      <c r="A168" s="76" t="s">
        <v>121</v>
      </c>
      <c r="B168" s="76" t="s">
        <v>666</v>
      </c>
      <c r="C168" s="76">
        <v>0.3</v>
      </c>
      <c r="D168" s="76">
        <v>0.36399999999999999</v>
      </c>
      <c r="E168" s="76">
        <v>0.38</v>
      </c>
      <c r="F168" s="76">
        <v>6.69</v>
      </c>
      <c r="G168" s="76">
        <v>0</v>
      </c>
      <c r="H168" s="76">
        <v>90</v>
      </c>
      <c r="I168" s="76" t="s">
        <v>55</v>
      </c>
    </row>
    <row r="169" spans="1:9">
      <c r="A169" s="76" t="s">
        <v>122</v>
      </c>
      <c r="B169" s="76" t="s">
        <v>666</v>
      </c>
      <c r="C169" s="76">
        <v>0.3</v>
      </c>
      <c r="D169" s="76">
        <v>0.36399999999999999</v>
      </c>
      <c r="E169" s="76">
        <v>0.38</v>
      </c>
      <c r="F169" s="76">
        <v>22.58</v>
      </c>
      <c r="G169" s="76">
        <v>270</v>
      </c>
      <c r="H169" s="76">
        <v>90</v>
      </c>
      <c r="I169" s="76" t="s">
        <v>60</v>
      </c>
    </row>
    <row r="170" spans="1:9">
      <c r="A170" s="76" t="s">
        <v>123</v>
      </c>
      <c r="B170" s="76" t="s">
        <v>666</v>
      </c>
      <c r="C170" s="76">
        <v>0.3</v>
      </c>
      <c r="D170" s="76">
        <v>0.36399999999999999</v>
      </c>
      <c r="E170" s="76">
        <v>0.38</v>
      </c>
      <c r="F170" s="76">
        <v>22.58</v>
      </c>
      <c r="G170" s="76">
        <v>90</v>
      </c>
      <c r="H170" s="76">
        <v>90</v>
      </c>
      <c r="I170" s="76" t="s">
        <v>53</v>
      </c>
    </row>
    <row r="171" spans="1:9">
      <c r="A171" s="76" t="s">
        <v>124</v>
      </c>
      <c r="B171" s="76" t="s">
        <v>666</v>
      </c>
      <c r="C171" s="76">
        <v>0.3</v>
      </c>
      <c r="D171" s="76">
        <v>0.36399999999999999</v>
      </c>
      <c r="E171" s="76">
        <v>0.38</v>
      </c>
      <c r="F171" s="76">
        <v>6.69</v>
      </c>
      <c r="G171" s="76">
        <v>0</v>
      </c>
      <c r="H171" s="76">
        <v>90</v>
      </c>
      <c r="I171" s="76" t="s">
        <v>55</v>
      </c>
    </row>
    <row r="172" spans="1:9">
      <c r="A172" s="76" t="s">
        <v>125</v>
      </c>
      <c r="B172" s="76" t="s">
        <v>666</v>
      </c>
      <c r="C172" s="76">
        <v>0.3</v>
      </c>
      <c r="D172" s="76">
        <v>0.36399999999999999</v>
      </c>
      <c r="E172" s="76">
        <v>0.38</v>
      </c>
      <c r="F172" s="76">
        <v>5.0199999999999996</v>
      </c>
      <c r="G172" s="76">
        <v>90</v>
      </c>
      <c r="H172" s="76">
        <v>90</v>
      </c>
      <c r="I172" s="76" t="s">
        <v>53</v>
      </c>
    </row>
    <row r="173" spans="1:9">
      <c r="A173" s="76" t="s">
        <v>126</v>
      </c>
      <c r="B173" s="76" t="s">
        <v>666</v>
      </c>
      <c r="C173" s="76">
        <v>0.3</v>
      </c>
      <c r="D173" s="76">
        <v>0.36399999999999999</v>
      </c>
      <c r="E173" s="76">
        <v>0.38</v>
      </c>
      <c r="F173" s="76">
        <v>8.36</v>
      </c>
      <c r="G173" s="76">
        <v>0</v>
      </c>
      <c r="H173" s="76">
        <v>90</v>
      </c>
      <c r="I173" s="76" t="s">
        <v>55</v>
      </c>
    </row>
    <row r="174" spans="1:9">
      <c r="A174" s="76" t="s">
        <v>127</v>
      </c>
      <c r="B174" s="76" t="s">
        <v>666</v>
      </c>
      <c r="C174" s="76">
        <v>0.3</v>
      </c>
      <c r="D174" s="76">
        <v>0.36399999999999999</v>
      </c>
      <c r="E174" s="76">
        <v>0.38</v>
      </c>
      <c r="F174" s="76">
        <v>5.0199999999999996</v>
      </c>
      <c r="G174" s="76">
        <v>270</v>
      </c>
      <c r="H174" s="76">
        <v>90</v>
      </c>
      <c r="I174" s="76" t="s">
        <v>60</v>
      </c>
    </row>
    <row r="175" spans="1:9">
      <c r="A175" s="76" t="s">
        <v>128</v>
      </c>
      <c r="B175" s="76" t="s">
        <v>666</v>
      </c>
      <c r="C175" s="76">
        <v>0.3</v>
      </c>
      <c r="D175" s="76">
        <v>0.36399999999999999</v>
      </c>
      <c r="E175" s="76">
        <v>0.38</v>
      </c>
      <c r="F175" s="76">
        <v>22.58</v>
      </c>
      <c r="G175" s="76">
        <v>90</v>
      </c>
      <c r="H175" s="76">
        <v>90</v>
      </c>
      <c r="I175" s="76" t="s">
        <v>53</v>
      </c>
    </row>
    <row r="176" spans="1:9">
      <c r="A176" s="76" t="s">
        <v>129</v>
      </c>
      <c r="B176" s="76" t="s">
        <v>666</v>
      </c>
      <c r="C176" s="76">
        <v>0.3</v>
      </c>
      <c r="D176" s="76">
        <v>0.36399999999999999</v>
      </c>
      <c r="E176" s="76">
        <v>0.38</v>
      </c>
      <c r="F176" s="76">
        <v>6.69</v>
      </c>
      <c r="G176" s="76">
        <v>180</v>
      </c>
      <c r="H176" s="76">
        <v>90</v>
      </c>
      <c r="I176" s="76" t="s">
        <v>62</v>
      </c>
    </row>
    <row r="177" spans="1:9">
      <c r="A177" s="76" t="s">
        <v>130</v>
      </c>
      <c r="B177" s="76" t="s">
        <v>666</v>
      </c>
      <c r="C177" s="76">
        <v>0.3</v>
      </c>
      <c r="D177" s="76">
        <v>0.36399999999999999</v>
      </c>
      <c r="E177" s="76">
        <v>0.38</v>
      </c>
      <c r="F177" s="76">
        <v>22.58</v>
      </c>
      <c r="G177" s="76">
        <v>270</v>
      </c>
      <c r="H177" s="76">
        <v>90</v>
      </c>
      <c r="I177" s="76" t="s">
        <v>60</v>
      </c>
    </row>
    <row r="178" spans="1:9">
      <c r="A178" s="76" t="s">
        <v>131</v>
      </c>
      <c r="B178" s="76" t="s">
        <v>666</v>
      </c>
      <c r="C178" s="76">
        <v>0.3</v>
      </c>
      <c r="D178" s="76">
        <v>0.36399999999999999</v>
      </c>
      <c r="E178" s="76">
        <v>0.38</v>
      </c>
      <c r="F178" s="76">
        <v>10.87</v>
      </c>
      <c r="G178" s="76">
        <v>180</v>
      </c>
      <c r="H178" s="76">
        <v>90</v>
      </c>
      <c r="I178" s="76" t="s">
        <v>62</v>
      </c>
    </row>
    <row r="179" spans="1:9">
      <c r="A179" s="76" t="s">
        <v>132</v>
      </c>
      <c r="B179" s="76" t="s">
        <v>666</v>
      </c>
      <c r="C179" s="76">
        <v>0.3</v>
      </c>
      <c r="D179" s="76">
        <v>0.36399999999999999</v>
      </c>
      <c r="E179" s="76">
        <v>0.38</v>
      </c>
      <c r="F179" s="76">
        <v>43.48</v>
      </c>
      <c r="G179" s="76">
        <v>180</v>
      </c>
      <c r="H179" s="76">
        <v>90</v>
      </c>
      <c r="I179" s="76" t="s">
        <v>62</v>
      </c>
    </row>
    <row r="180" spans="1:9">
      <c r="A180" s="76" t="s">
        <v>133</v>
      </c>
      <c r="B180" s="76" t="s">
        <v>666</v>
      </c>
      <c r="C180" s="76">
        <v>0.3</v>
      </c>
      <c r="D180" s="76">
        <v>0.36399999999999999</v>
      </c>
      <c r="E180" s="76">
        <v>0.38</v>
      </c>
      <c r="F180" s="76">
        <v>35.119999999999997</v>
      </c>
      <c r="G180" s="76">
        <v>180</v>
      </c>
      <c r="H180" s="76">
        <v>90</v>
      </c>
      <c r="I180" s="76" t="s">
        <v>62</v>
      </c>
    </row>
    <row r="181" spans="1:9">
      <c r="A181" s="76" t="s">
        <v>134</v>
      </c>
      <c r="B181" s="76" t="s">
        <v>666</v>
      </c>
      <c r="C181" s="76">
        <v>0.3</v>
      </c>
      <c r="D181" s="76">
        <v>0.36399999999999999</v>
      </c>
      <c r="E181" s="76">
        <v>0.38</v>
      </c>
      <c r="F181" s="76">
        <v>43.48</v>
      </c>
      <c r="G181" s="76">
        <v>180</v>
      </c>
      <c r="H181" s="76">
        <v>90</v>
      </c>
      <c r="I181" s="76" t="s">
        <v>62</v>
      </c>
    </row>
    <row r="182" spans="1:9">
      <c r="A182" s="76" t="s">
        <v>135</v>
      </c>
      <c r="B182" s="76" t="s">
        <v>666</v>
      </c>
      <c r="C182" s="76">
        <v>0.3</v>
      </c>
      <c r="D182" s="76">
        <v>0.36399999999999999</v>
      </c>
      <c r="E182" s="76">
        <v>0.38</v>
      </c>
      <c r="F182" s="76">
        <v>10.87</v>
      </c>
      <c r="G182" s="76">
        <v>180</v>
      </c>
      <c r="H182" s="76">
        <v>90</v>
      </c>
      <c r="I182" s="76" t="s">
        <v>62</v>
      </c>
    </row>
    <row r="183" spans="1:9">
      <c r="A183" s="76" t="s">
        <v>136</v>
      </c>
      <c r="B183" s="76" t="s">
        <v>666</v>
      </c>
      <c r="C183" s="76">
        <v>0.3</v>
      </c>
      <c r="D183" s="76">
        <v>0.36399999999999999</v>
      </c>
      <c r="E183" s="76">
        <v>0.38</v>
      </c>
      <c r="F183" s="76">
        <v>10.87</v>
      </c>
      <c r="G183" s="76">
        <v>0</v>
      </c>
      <c r="H183" s="76">
        <v>90</v>
      </c>
      <c r="I183" s="76" t="s">
        <v>55</v>
      </c>
    </row>
    <row r="184" spans="1:9">
      <c r="A184" s="76" t="s">
        <v>137</v>
      </c>
      <c r="B184" s="76" t="s">
        <v>666</v>
      </c>
      <c r="C184" s="76">
        <v>0.3</v>
      </c>
      <c r="D184" s="76">
        <v>0.36399999999999999</v>
      </c>
      <c r="E184" s="76">
        <v>0.38</v>
      </c>
      <c r="F184" s="76">
        <v>43.48</v>
      </c>
      <c r="G184" s="76">
        <v>0</v>
      </c>
      <c r="H184" s="76">
        <v>90</v>
      </c>
      <c r="I184" s="76" t="s">
        <v>55</v>
      </c>
    </row>
    <row r="185" spans="1:9">
      <c r="A185" s="76" t="s">
        <v>138</v>
      </c>
      <c r="B185" s="76" t="s">
        <v>666</v>
      </c>
      <c r="C185" s="76">
        <v>0.3</v>
      </c>
      <c r="D185" s="76">
        <v>0.36399999999999999</v>
      </c>
      <c r="E185" s="76">
        <v>0.38</v>
      </c>
      <c r="F185" s="76">
        <v>5.0199999999999996</v>
      </c>
      <c r="G185" s="76">
        <v>0</v>
      </c>
      <c r="H185" s="76">
        <v>90</v>
      </c>
      <c r="I185" s="76" t="s">
        <v>55</v>
      </c>
    </row>
    <row r="186" spans="1:9">
      <c r="A186" s="76" t="s">
        <v>139</v>
      </c>
      <c r="B186" s="76" t="s">
        <v>666</v>
      </c>
      <c r="C186" s="76">
        <v>0.3</v>
      </c>
      <c r="D186" s="76">
        <v>0.36399999999999999</v>
      </c>
      <c r="E186" s="76">
        <v>0.38</v>
      </c>
      <c r="F186" s="76">
        <v>10.87</v>
      </c>
      <c r="G186" s="76">
        <v>0</v>
      </c>
      <c r="H186" s="76">
        <v>90</v>
      </c>
      <c r="I186" s="76" t="s">
        <v>55</v>
      </c>
    </row>
    <row r="187" spans="1:9">
      <c r="A187" s="76" t="s">
        <v>140</v>
      </c>
      <c r="B187" s="76" t="s">
        <v>666</v>
      </c>
      <c r="C187" s="76">
        <v>0.3</v>
      </c>
      <c r="D187" s="76">
        <v>0.36399999999999999</v>
      </c>
      <c r="E187" s="76">
        <v>0.38</v>
      </c>
      <c r="F187" s="76">
        <v>43.48</v>
      </c>
      <c r="G187" s="76">
        <v>0</v>
      </c>
      <c r="H187" s="76">
        <v>90</v>
      </c>
      <c r="I187" s="76" t="s">
        <v>55</v>
      </c>
    </row>
    <row r="188" spans="1:9">
      <c r="A188" s="76" t="s">
        <v>141</v>
      </c>
      <c r="B188" s="76" t="s">
        <v>666</v>
      </c>
      <c r="C188" s="76">
        <v>0.3</v>
      </c>
      <c r="D188" s="76">
        <v>0.36399999999999999</v>
      </c>
      <c r="E188" s="76">
        <v>0.38</v>
      </c>
      <c r="F188" s="76">
        <v>10.87</v>
      </c>
      <c r="G188" s="76">
        <v>0</v>
      </c>
      <c r="H188" s="76">
        <v>90</v>
      </c>
      <c r="I188" s="76" t="s">
        <v>55</v>
      </c>
    </row>
    <row r="189" spans="1:9">
      <c r="A189" s="76" t="s">
        <v>142</v>
      </c>
      <c r="B189" s="76" t="s">
        <v>666</v>
      </c>
      <c r="C189" s="76">
        <v>0.3</v>
      </c>
      <c r="D189" s="76">
        <v>0.36399999999999999</v>
      </c>
      <c r="E189" s="76">
        <v>0.38</v>
      </c>
      <c r="F189" s="76">
        <v>4.18</v>
      </c>
      <c r="G189" s="76">
        <v>0</v>
      </c>
      <c r="H189" s="76">
        <v>90</v>
      </c>
      <c r="I189" s="76" t="s">
        <v>55</v>
      </c>
    </row>
    <row r="190" spans="1:9">
      <c r="A190" s="76" t="s">
        <v>143</v>
      </c>
      <c r="B190" s="76" t="s">
        <v>666</v>
      </c>
      <c r="C190" s="76">
        <v>0.3</v>
      </c>
      <c r="D190" s="76">
        <v>0.36399999999999999</v>
      </c>
      <c r="E190" s="76">
        <v>0.38</v>
      </c>
      <c r="F190" s="76">
        <v>6.69</v>
      </c>
      <c r="G190" s="76">
        <v>0</v>
      </c>
      <c r="H190" s="76">
        <v>90</v>
      </c>
      <c r="I190" s="76" t="s">
        <v>55</v>
      </c>
    </row>
    <row r="191" spans="1:9">
      <c r="A191" s="76" t="s">
        <v>144</v>
      </c>
      <c r="B191" s="76" t="s">
        <v>666</v>
      </c>
      <c r="C191" s="76">
        <v>0.3</v>
      </c>
      <c r="D191" s="76">
        <v>0.36399999999999999</v>
      </c>
      <c r="E191" s="76">
        <v>0.38</v>
      </c>
      <c r="F191" s="76">
        <v>22.58</v>
      </c>
      <c r="G191" s="76">
        <v>270</v>
      </c>
      <c r="H191" s="76">
        <v>90</v>
      </c>
      <c r="I191" s="76" t="s">
        <v>60</v>
      </c>
    </row>
    <row r="192" spans="1:9">
      <c r="A192" s="76" t="s">
        <v>145</v>
      </c>
      <c r="B192" s="76" t="s">
        <v>666</v>
      </c>
      <c r="C192" s="76">
        <v>0.3</v>
      </c>
      <c r="D192" s="76">
        <v>0.36399999999999999</v>
      </c>
      <c r="E192" s="76">
        <v>0.38</v>
      </c>
      <c r="F192" s="76">
        <v>22.58</v>
      </c>
      <c r="G192" s="76">
        <v>90</v>
      </c>
      <c r="H192" s="76">
        <v>90</v>
      </c>
      <c r="I192" s="76" t="s">
        <v>53</v>
      </c>
    </row>
    <row r="193" spans="1:9">
      <c r="A193" s="76" t="s">
        <v>146</v>
      </c>
      <c r="B193" s="76" t="s">
        <v>666</v>
      </c>
      <c r="C193" s="76">
        <v>0.3</v>
      </c>
      <c r="D193" s="76">
        <v>0.36399999999999999</v>
      </c>
      <c r="E193" s="76">
        <v>0.38</v>
      </c>
      <c r="F193" s="76">
        <v>6.69</v>
      </c>
      <c r="G193" s="76">
        <v>0</v>
      </c>
      <c r="H193" s="76">
        <v>90</v>
      </c>
      <c r="I193" s="76" t="s">
        <v>55</v>
      </c>
    </row>
    <row r="194" spans="1:9">
      <c r="A194" s="76" t="s">
        <v>147</v>
      </c>
      <c r="B194" s="76" t="s">
        <v>148</v>
      </c>
      <c r="C194" s="76">
        <v>0.3</v>
      </c>
      <c r="D194" s="76">
        <v>0.35699999999999998</v>
      </c>
      <c r="E194" s="76">
        <v>0.38</v>
      </c>
      <c r="F194" s="76">
        <v>20.07</v>
      </c>
      <c r="G194" s="76">
        <v>90</v>
      </c>
      <c r="H194" s="76">
        <v>0</v>
      </c>
      <c r="I194" s="76"/>
    </row>
    <row r="195" spans="1:9">
      <c r="A195" s="76" t="s">
        <v>149</v>
      </c>
      <c r="B195" s="76" t="s">
        <v>666</v>
      </c>
      <c r="C195" s="76">
        <v>0.3</v>
      </c>
      <c r="D195" s="76">
        <v>0.36399999999999999</v>
      </c>
      <c r="E195" s="76">
        <v>0.38</v>
      </c>
      <c r="F195" s="76">
        <v>5.0199999999999996</v>
      </c>
      <c r="G195" s="76">
        <v>90</v>
      </c>
      <c r="H195" s="76">
        <v>90</v>
      </c>
      <c r="I195" s="76" t="s">
        <v>53</v>
      </c>
    </row>
    <row r="196" spans="1:9">
      <c r="A196" s="76" t="s">
        <v>150</v>
      </c>
      <c r="B196" s="76" t="s">
        <v>666</v>
      </c>
      <c r="C196" s="76">
        <v>0.3</v>
      </c>
      <c r="D196" s="76">
        <v>0.36399999999999999</v>
      </c>
      <c r="E196" s="76">
        <v>0.38</v>
      </c>
      <c r="F196" s="76">
        <v>8.36</v>
      </c>
      <c r="G196" s="76">
        <v>0</v>
      </c>
      <c r="H196" s="76">
        <v>90</v>
      </c>
      <c r="I196" s="76" t="s">
        <v>55</v>
      </c>
    </row>
    <row r="197" spans="1:9">
      <c r="A197" s="76" t="s">
        <v>151</v>
      </c>
      <c r="B197" s="76" t="s">
        <v>666</v>
      </c>
      <c r="C197" s="76">
        <v>0.3</v>
      </c>
      <c r="D197" s="76">
        <v>0.36399999999999999</v>
      </c>
      <c r="E197" s="76">
        <v>0.38</v>
      </c>
      <c r="F197" s="76">
        <v>5.0199999999999996</v>
      </c>
      <c r="G197" s="76">
        <v>270</v>
      </c>
      <c r="H197" s="76">
        <v>90</v>
      </c>
      <c r="I197" s="76" t="s">
        <v>60</v>
      </c>
    </row>
    <row r="198" spans="1:9">
      <c r="A198" s="76" t="s">
        <v>152</v>
      </c>
      <c r="B198" s="76" t="s">
        <v>148</v>
      </c>
      <c r="C198" s="76">
        <v>0.3</v>
      </c>
      <c r="D198" s="76">
        <v>0.35699999999999998</v>
      </c>
      <c r="E198" s="76">
        <v>0.38</v>
      </c>
      <c r="F198" s="76">
        <v>125.42</v>
      </c>
      <c r="G198" s="76">
        <v>90</v>
      </c>
      <c r="H198" s="76">
        <v>0</v>
      </c>
      <c r="I198" s="76"/>
    </row>
    <row r="199" spans="1:9">
      <c r="A199" s="76" t="s">
        <v>153</v>
      </c>
      <c r="B199" s="76" t="s">
        <v>666</v>
      </c>
      <c r="C199" s="76">
        <v>0.3</v>
      </c>
      <c r="D199" s="76">
        <v>0.36399999999999999</v>
      </c>
      <c r="E199" s="76">
        <v>0.38</v>
      </c>
      <c r="F199" s="76">
        <v>22.58</v>
      </c>
      <c r="G199" s="76">
        <v>90</v>
      </c>
      <c r="H199" s="76">
        <v>90</v>
      </c>
      <c r="I199" s="76" t="s">
        <v>53</v>
      </c>
    </row>
    <row r="200" spans="1:9">
      <c r="A200" s="76" t="s">
        <v>154</v>
      </c>
      <c r="B200" s="76" t="s">
        <v>666</v>
      </c>
      <c r="C200" s="76">
        <v>0.3</v>
      </c>
      <c r="D200" s="76">
        <v>0.36399999999999999</v>
      </c>
      <c r="E200" s="76">
        <v>0.38</v>
      </c>
      <c r="F200" s="76">
        <v>6.69</v>
      </c>
      <c r="G200" s="76">
        <v>180</v>
      </c>
      <c r="H200" s="76">
        <v>90</v>
      </c>
      <c r="I200" s="76" t="s">
        <v>62</v>
      </c>
    </row>
    <row r="201" spans="1:9">
      <c r="A201" s="76" t="s">
        <v>155</v>
      </c>
      <c r="B201" s="76" t="s">
        <v>148</v>
      </c>
      <c r="C201" s="76">
        <v>0.3</v>
      </c>
      <c r="D201" s="76">
        <v>0.35699999999999998</v>
      </c>
      <c r="E201" s="76">
        <v>0.38</v>
      </c>
      <c r="F201" s="76">
        <v>20.07</v>
      </c>
      <c r="G201" s="76">
        <v>90</v>
      </c>
      <c r="H201" s="76">
        <v>0</v>
      </c>
      <c r="I201" s="76"/>
    </row>
    <row r="202" spans="1:9">
      <c r="A202" s="76" t="s">
        <v>156</v>
      </c>
      <c r="B202" s="76" t="s">
        <v>666</v>
      </c>
      <c r="C202" s="76">
        <v>0.3</v>
      </c>
      <c r="D202" s="76">
        <v>0.36399999999999999</v>
      </c>
      <c r="E202" s="76">
        <v>0.38</v>
      </c>
      <c r="F202" s="76">
        <v>22.58</v>
      </c>
      <c r="G202" s="76">
        <v>270</v>
      </c>
      <c r="H202" s="76">
        <v>90</v>
      </c>
      <c r="I202" s="76" t="s">
        <v>60</v>
      </c>
    </row>
    <row r="203" spans="1:9">
      <c r="A203" s="76" t="s">
        <v>157</v>
      </c>
      <c r="B203" s="76" t="s">
        <v>666</v>
      </c>
      <c r="C203" s="76">
        <v>0.3</v>
      </c>
      <c r="D203" s="76">
        <v>0.36399999999999999</v>
      </c>
      <c r="E203" s="76">
        <v>0.38</v>
      </c>
      <c r="F203" s="76">
        <v>10.87</v>
      </c>
      <c r="G203" s="76">
        <v>180</v>
      </c>
      <c r="H203" s="76">
        <v>90</v>
      </c>
      <c r="I203" s="76" t="s">
        <v>62</v>
      </c>
    </row>
    <row r="204" spans="1:9">
      <c r="A204" s="76" t="s">
        <v>158</v>
      </c>
      <c r="B204" s="76" t="s">
        <v>148</v>
      </c>
      <c r="C204" s="76">
        <v>0.3</v>
      </c>
      <c r="D204" s="76">
        <v>0.35699999999999998</v>
      </c>
      <c r="E204" s="76">
        <v>0.38</v>
      </c>
      <c r="F204" s="76">
        <v>32.61</v>
      </c>
      <c r="G204" s="76">
        <v>90</v>
      </c>
      <c r="H204" s="76">
        <v>0</v>
      </c>
      <c r="I204" s="76"/>
    </row>
    <row r="205" spans="1:9">
      <c r="A205" s="76" t="s">
        <v>159</v>
      </c>
      <c r="B205" s="76" t="s">
        <v>666</v>
      </c>
      <c r="C205" s="76">
        <v>0.3</v>
      </c>
      <c r="D205" s="76">
        <v>0.36399999999999999</v>
      </c>
      <c r="E205" s="76">
        <v>0.38</v>
      </c>
      <c r="F205" s="76">
        <v>43.48</v>
      </c>
      <c r="G205" s="76">
        <v>180</v>
      </c>
      <c r="H205" s="76">
        <v>90</v>
      </c>
      <c r="I205" s="76" t="s">
        <v>62</v>
      </c>
    </row>
    <row r="206" spans="1:9">
      <c r="A206" s="76" t="s">
        <v>160</v>
      </c>
      <c r="B206" s="76" t="s">
        <v>148</v>
      </c>
      <c r="C206" s="76">
        <v>0.3</v>
      </c>
      <c r="D206" s="76">
        <v>0.35699999999999998</v>
      </c>
      <c r="E206" s="76">
        <v>0.38</v>
      </c>
      <c r="F206" s="76">
        <v>130.44999999999999</v>
      </c>
      <c r="G206" s="76">
        <v>90</v>
      </c>
      <c r="H206" s="76">
        <v>0</v>
      </c>
      <c r="I206" s="76"/>
    </row>
    <row r="207" spans="1:9">
      <c r="A207" s="76" t="s">
        <v>161</v>
      </c>
      <c r="B207" s="76" t="s">
        <v>666</v>
      </c>
      <c r="C207" s="76">
        <v>0.3</v>
      </c>
      <c r="D207" s="76">
        <v>0.36399999999999999</v>
      </c>
      <c r="E207" s="76">
        <v>0.38</v>
      </c>
      <c r="F207" s="76">
        <v>35.119999999999997</v>
      </c>
      <c r="G207" s="76">
        <v>180</v>
      </c>
      <c r="H207" s="76">
        <v>90</v>
      </c>
      <c r="I207" s="76" t="s">
        <v>62</v>
      </c>
    </row>
    <row r="208" spans="1:9">
      <c r="A208" s="76" t="s">
        <v>162</v>
      </c>
      <c r="B208" s="76" t="s">
        <v>148</v>
      </c>
      <c r="C208" s="76">
        <v>0.3</v>
      </c>
      <c r="D208" s="76">
        <v>0.35699999999999998</v>
      </c>
      <c r="E208" s="76">
        <v>0.38</v>
      </c>
      <c r="F208" s="76">
        <v>105.36</v>
      </c>
      <c r="G208" s="76">
        <v>90</v>
      </c>
      <c r="H208" s="76">
        <v>0</v>
      </c>
      <c r="I208" s="76"/>
    </row>
    <row r="209" spans="1:9">
      <c r="A209" s="76" t="s">
        <v>163</v>
      </c>
      <c r="B209" s="76" t="s">
        <v>666</v>
      </c>
      <c r="C209" s="76">
        <v>0.3</v>
      </c>
      <c r="D209" s="76">
        <v>0.36399999999999999</v>
      </c>
      <c r="E209" s="76">
        <v>0.38</v>
      </c>
      <c r="F209" s="76">
        <v>43.48</v>
      </c>
      <c r="G209" s="76">
        <v>180</v>
      </c>
      <c r="H209" s="76">
        <v>90</v>
      </c>
      <c r="I209" s="76" t="s">
        <v>62</v>
      </c>
    </row>
    <row r="210" spans="1:9">
      <c r="A210" s="76" t="s">
        <v>164</v>
      </c>
      <c r="B210" s="76" t="s">
        <v>148</v>
      </c>
      <c r="C210" s="76">
        <v>0.3</v>
      </c>
      <c r="D210" s="76">
        <v>0.35699999999999998</v>
      </c>
      <c r="E210" s="76">
        <v>0.38</v>
      </c>
      <c r="F210" s="76">
        <v>130.44999999999999</v>
      </c>
      <c r="G210" s="76">
        <v>90</v>
      </c>
      <c r="H210" s="76">
        <v>0</v>
      </c>
      <c r="I210" s="76"/>
    </row>
    <row r="211" spans="1:9">
      <c r="A211" s="76" t="s">
        <v>165</v>
      </c>
      <c r="B211" s="76" t="s">
        <v>666</v>
      </c>
      <c r="C211" s="76">
        <v>0.3</v>
      </c>
      <c r="D211" s="76">
        <v>0.36399999999999999</v>
      </c>
      <c r="E211" s="76">
        <v>0.38</v>
      </c>
      <c r="F211" s="76">
        <v>10.87</v>
      </c>
      <c r="G211" s="76">
        <v>180</v>
      </c>
      <c r="H211" s="76">
        <v>90</v>
      </c>
      <c r="I211" s="76" t="s">
        <v>62</v>
      </c>
    </row>
    <row r="212" spans="1:9">
      <c r="A212" s="76" t="s">
        <v>166</v>
      </c>
      <c r="B212" s="76" t="s">
        <v>148</v>
      </c>
      <c r="C212" s="76">
        <v>0.3</v>
      </c>
      <c r="D212" s="76">
        <v>0.35699999999999998</v>
      </c>
      <c r="E212" s="76">
        <v>0.38</v>
      </c>
      <c r="F212" s="76">
        <v>32.61</v>
      </c>
      <c r="G212" s="76">
        <v>90</v>
      </c>
      <c r="H212" s="76">
        <v>0</v>
      </c>
      <c r="I212" s="76"/>
    </row>
    <row r="213" spans="1:9">
      <c r="A213" s="76" t="s">
        <v>167</v>
      </c>
      <c r="B213" s="76" t="s">
        <v>666</v>
      </c>
      <c r="C213" s="76">
        <v>0.3</v>
      </c>
      <c r="D213" s="76">
        <v>0.36399999999999999</v>
      </c>
      <c r="E213" s="76">
        <v>0.38</v>
      </c>
      <c r="F213" s="76">
        <v>10.87</v>
      </c>
      <c r="G213" s="76">
        <v>0</v>
      </c>
      <c r="H213" s="76">
        <v>90</v>
      </c>
      <c r="I213" s="76" t="s">
        <v>55</v>
      </c>
    </row>
    <row r="214" spans="1:9">
      <c r="A214" s="76" t="s">
        <v>168</v>
      </c>
      <c r="B214" s="76" t="s">
        <v>148</v>
      </c>
      <c r="C214" s="76">
        <v>0.3</v>
      </c>
      <c r="D214" s="76">
        <v>0.35699999999999998</v>
      </c>
      <c r="E214" s="76">
        <v>0.38</v>
      </c>
      <c r="F214" s="76">
        <v>32.61</v>
      </c>
      <c r="G214" s="76">
        <v>90</v>
      </c>
      <c r="H214" s="76">
        <v>0</v>
      </c>
      <c r="I214" s="76"/>
    </row>
    <row r="215" spans="1:9">
      <c r="A215" s="76" t="s">
        <v>169</v>
      </c>
      <c r="B215" s="76" t="s">
        <v>666</v>
      </c>
      <c r="C215" s="76">
        <v>0.3</v>
      </c>
      <c r="D215" s="76">
        <v>0.36399999999999999</v>
      </c>
      <c r="E215" s="76">
        <v>0.38</v>
      </c>
      <c r="F215" s="76">
        <v>43.48</v>
      </c>
      <c r="G215" s="76">
        <v>0</v>
      </c>
      <c r="H215" s="76">
        <v>90</v>
      </c>
      <c r="I215" s="76" t="s">
        <v>55</v>
      </c>
    </row>
    <row r="216" spans="1:9">
      <c r="A216" s="76" t="s">
        <v>170</v>
      </c>
      <c r="B216" s="76" t="s">
        <v>148</v>
      </c>
      <c r="C216" s="76">
        <v>0.3</v>
      </c>
      <c r="D216" s="76">
        <v>0.35699999999999998</v>
      </c>
      <c r="E216" s="76">
        <v>0.38</v>
      </c>
      <c r="F216" s="76">
        <v>130.44</v>
      </c>
      <c r="G216" s="76">
        <v>90</v>
      </c>
      <c r="H216" s="76">
        <v>0</v>
      </c>
      <c r="I216" s="76"/>
    </row>
    <row r="217" spans="1:9">
      <c r="A217" s="76" t="s">
        <v>171</v>
      </c>
      <c r="B217" s="76" t="s">
        <v>666</v>
      </c>
      <c r="C217" s="76">
        <v>0.3</v>
      </c>
      <c r="D217" s="76">
        <v>0.36399999999999999</v>
      </c>
      <c r="E217" s="76">
        <v>0.38</v>
      </c>
      <c r="F217" s="76">
        <v>5.0199999999999996</v>
      </c>
      <c r="G217" s="76">
        <v>0</v>
      </c>
      <c r="H217" s="76">
        <v>90</v>
      </c>
      <c r="I217" s="76" t="s">
        <v>55</v>
      </c>
    </row>
    <row r="218" spans="1:9">
      <c r="A218" s="76" t="s">
        <v>172</v>
      </c>
      <c r="B218" s="76" t="s">
        <v>148</v>
      </c>
      <c r="C218" s="76">
        <v>0.3</v>
      </c>
      <c r="D218" s="76">
        <v>0.35699999999999998</v>
      </c>
      <c r="E218" s="76">
        <v>0.38</v>
      </c>
      <c r="F218" s="76">
        <v>15.05</v>
      </c>
      <c r="G218" s="76">
        <v>90</v>
      </c>
      <c r="H218" s="76">
        <v>0</v>
      </c>
      <c r="I218" s="76"/>
    </row>
    <row r="219" spans="1:9">
      <c r="A219" s="76" t="s">
        <v>173</v>
      </c>
      <c r="B219" s="76" t="s">
        <v>666</v>
      </c>
      <c r="C219" s="76">
        <v>0.3</v>
      </c>
      <c r="D219" s="76">
        <v>0.36399999999999999</v>
      </c>
      <c r="E219" s="76">
        <v>0.38</v>
      </c>
      <c r="F219" s="76">
        <v>10.87</v>
      </c>
      <c r="G219" s="76">
        <v>0</v>
      </c>
      <c r="H219" s="76">
        <v>90</v>
      </c>
      <c r="I219" s="76" t="s">
        <v>55</v>
      </c>
    </row>
    <row r="220" spans="1:9">
      <c r="A220" s="76" t="s">
        <v>174</v>
      </c>
      <c r="B220" s="76" t="s">
        <v>148</v>
      </c>
      <c r="C220" s="76">
        <v>0.3</v>
      </c>
      <c r="D220" s="76">
        <v>0.35699999999999998</v>
      </c>
      <c r="E220" s="76">
        <v>0.38</v>
      </c>
      <c r="F220" s="76">
        <v>32.61</v>
      </c>
      <c r="G220" s="76">
        <v>90</v>
      </c>
      <c r="H220" s="76">
        <v>0</v>
      </c>
      <c r="I220" s="76"/>
    </row>
    <row r="221" spans="1:9">
      <c r="A221" s="76" t="s">
        <v>175</v>
      </c>
      <c r="B221" s="76" t="s">
        <v>666</v>
      </c>
      <c r="C221" s="76">
        <v>0.3</v>
      </c>
      <c r="D221" s="76">
        <v>0.36399999999999999</v>
      </c>
      <c r="E221" s="76">
        <v>0.38</v>
      </c>
      <c r="F221" s="76">
        <v>43.48</v>
      </c>
      <c r="G221" s="76">
        <v>0</v>
      </c>
      <c r="H221" s="76">
        <v>90</v>
      </c>
      <c r="I221" s="76" t="s">
        <v>55</v>
      </c>
    </row>
    <row r="222" spans="1:9">
      <c r="A222" s="76" t="s">
        <v>176</v>
      </c>
      <c r="B222" s="76" t="s">
        <v>148</v>
      </c>
      <c r="C222" s="76">
        <v>0.3</v>
      </c>
      <c r="D222" s="76">
        <v>0.35699999999999998</v>
      </c>
      <c r="E222" s="76">
        <v>0.38</v>
      </c>
      <c r="F222" s="76">
        <v>130.44</v>
      </c>
      <c r="G222" s="76">
        <v>90</v>
      </c>
      <c r="H222" s="76">
        <v>0</v>
      </c>
      <c r="I222" s="76"/>
    </row>
    <row r="223" spans="1:9">
      <c r="A223" s="76" t="s">
        <v>177</v>
      </c>
      <c r="B223" s="76" t="s">
        <v>666</v>
      </c>
      <c r="C223" s="76">
        <v>0.3</v>
      </c>
      <c r="D223" s="76">
        <v>0.36399999999999999</v>
      </c>
      <c r="E223" s="76">
        <v>0.38</v>
      </c>
      <c r="F223" s="76">
        <v>10.87</v>
      </c>
      <c r="G223" s="76">
        <v>0</v>
      </c>
      <c r="H223" s="76">
        <v>90</v>
      </c>
      <c r="I223" s="76" t="s">
        <v>55</v>
      </c>
    </row>
    <row r="224" spans="1:9">
      <c r="A224" s="76" t="s">
        <v>178</v>
      </c>
      <c r="B224" s="76" t="s">
        <v>148</v>
      </c>
      <c r="C224" s="76">
        <v>0.3</v>
      </c>
      <c r="D224" s="76">
        <v>0.35699999999999998</v>
      </c>
      <c r="E224" s="76">
        <v>0.38</v>
      </c>
      <c r="F224" s="76">
        <v>32.61</v>
      </c>
      <c r="G224" s="76">
        <v>90</v>
      </c>
      <c r="H224" s="76">
        <v>0</v>
      </c>
      <c r="I224" s="76"/>
    </row>
    <row r="225" spans="1:11">
      <c r="A225" s="76" t="s">
        <v>179</v>
      </c>
      <c r="B225" s="76" t="s">
        <v>666</v>
      </c>
      <c r="C225" s="76">
        <v>0.3</v>
      </c>
      <c r="D225" s="76">
        <v>0.36399999999999999</v>
      </c>
      <c r="E225" s="76">
        <v>0.38</v>
      </c>
      <c r="F225" s="76">
        <v>4.18</v>
      </c>
      <c r="G225" s="76">
        <v>0</v>
      </c>
      <c r="H225" s="76">
        <v>90</v>
      </c>
      <c r="I225" s="76" t="s">
        <v>55</v>
      </c>
    </row>
    <row r="226" spans="1:11">
      <c r="A226" s="76" t="s">
        <v>180</v>
      </c>
      <c r="B226" s="76" t="s">
        <v>148</v>
      </c>
      <c r="C226" s="76">
        <v>0.3</v>
      </c>
      <c r="D226" s="76">
        <v>0.35699999999999998</v>
      </c>
      <c r="E226" s="76">
        <v>0.38</v>
      </c>
      <c r="F226" s="76">
        <v>12.54</v>
      </c>
      <c r="G226" s="76">
        <v>90</v>
      </c>
      <c r="H226" s="76">
        <v>0</v>
      </c>
      <c r="I226" s="76"/>
    </row>
    <row r="227" spans="1:11">
      <c r="A227" s="76" t="s">
        <v>181</v>
      </c>
      <c r="B227" s="76" t="s">
        <v>666</v>
      </c>
      <c r="C227" s="76">
        <v>0.3</v>
      </c>
      <c r="D227" s="76">
        <v>0.36399999999999999</v>
      </c>
      <c r="E227" s="76">
        <v>0.38</v>
      </c>
      <c r="F227" s="76">
        <v>6.69</v>
      </c>
      <c r="G227" s="76">
        <v>0</v>
      </c>
      <c r="H227" s="76">
        <v>90</v>
      </c>
      <c r="I227" s="76" t="s">
        <v>55</v>
      </c>
    </row>
    <row r="228" spans="1:11">
      <c r="A228" s="76" t="s">
        <v>182</v>
      </c>
      <c r="B228" s="76" t="s">
        <v>666</v>
      </c>
      <c r="C228" s="76">
        <v>0.3</v>
      </c>
      <c r="D228" s="76">
        <v>0.36399999999999999</v>
      </c>
      <c r="E228" s="76">
        <v>0.38</v>
      </c>
      <c r="F228" s="76">
        <v>22.58</v>
      </c>
      <c r="G228" s="76">
        <v>270</v>
      </c>
      <c r="H228" s="76">
        <v>90</v>
      </c>
      <c r="I228" s="76" t="s">
        <v>60</v>
      </c>
    </row>
    <row r="229" spans="1:11">
      <c r="A229" s="76" t="s">
        <v>183</v>
      </c>
      <c r="B229" s="76" t="s">
        <v>148</v>
      </c>
      <c r="C229" s="76">
        <v>0.3</v>
      </c>
      <c r="D229" s="76">
        <v>0.35699999999999998</v>
      </c>
      <c r="E229" s="76">
        <v>0.38</v>
      </c>
      <c r="F229" s="76">
        <v>20.07</v>
      </c>
      <c r="G229" s="76">
        <v>90</v>
      </c>
      <c r="H229" s="76">
        <v>0</v>
      </c>
      <c r="I229" s="76"/>
    </row>
    <row r="231" spans="1:11">
      <c r="A231" s="72"/>
      <c r="B231" s="76" t="s">
        <v>716</v>
      </c>
      <c r="C231" s="76" t="s">
        <v>957</v>
      </c>
      <c r="D231" s="76" t="s">
        <v>958</v>
      </c>
      <c r="E231" s="76" t="s">
        <v>959</v>
      </c>
      <c r="F231" s="76" t="s">
        <v>710</v>
      </c>
      <c r="G231" s="76" t="s">
        <v>184</v>
      </c>
      <c r="H231" s="76" t="s">
        <v>185</v>
      </c>
      <c r="I231" s="76" t="s">
        <v>186</v>
      </c>
      <c r="J231" s="76" t="s">
        <v>865</v>
      </c>
      <c r="K231" s="76" t="s">
        <v>51</v>
      </c>
    </row>
    <row r="232" spans="1:11">
      <c r="A232" s="76" t="s">
        <v>187</v>
      </c>
      <c r="B232" s="76" t="s">
        <v>1142</v>
      </c>
      <c r="C232" s="76">
        <v>2.69</v>
      </c>
      <c r="D232" s="76">
        <v>2.69</v>
      </c>
      <c r="E232" s="76">
        <v>3.18</v>
      </c>
      <c r="F232" s="76">
        <v>0.501</v>
      </c>
      <c r="G232" s="76">
        <v>0.622</v>
      </c>
      <c r="H232" s="76" t="s">
        <v>731</v>
      </c>
      <c r="I232" s="76" t="s">
        <v>57</v>
      </c>
      <c r="J232" s="76">
        <v>90</v>
      </c>
      <c r="K232" s="76" t="s">
        <v>53</v>
      </c>
    </row>
    <row r="233" spans="1:11">
      <c r="A233" s="76" t="s">
        <v>188</v>
      </c>
      <c r="B233" s="76" t="s">
        <v>851</v>
      </c>
      <c r="C233" s="76">
        <v>4.4400000000000004</v>
      </c>
      <c r="D233" s="76">
        <v>4.4400000000000004</v>
      </c>
      <c r="E233" s="76">
        <v>3.18</v>
      </c>
      <c r="F233" s="76">
        <v>0.501</v>
      </c>
      <c r="G233" s="76">
        <v>0.622</v>
      </c>
      <c r="H233" s="76" t="s">
        <v>731</v>
      </c>
      <c r="I233" s="76" t="s">
        <v>59</v>
      </c>
      <c r="J233" s="76">
        <v>270</v>
      </c>
      <c r="K233" s="76" t="s">
        <v>60</v>
      </c>
    </row>
    <row r="234" spans="1:11">
      <c r="A234" s="76" t="s">
        <v>189</v>
      </c>
      <c r="B234" s="76" t="s">
        <v>850</v>
      </c>
      <c r="C234" s="76">
        <v>2.69</v>
      </c>
      <c r="D234" s="76">
        <v>2.69</v>
      </c>
      <c r="E234" s="76">
        <v>3.18</v>
      </c>
      <c r="F234" s="76">
        <v>0.501</v>
      </c>
      <c r="G234" s="76">
        <v>0.622</v>
      </c>
      <c r="H234" s="76" t="s">
        <v>731</v>
      </c>
      <c r="I234" s="76" t="s">
        <v>61</v>
      </c>
      <c r="J234" s="76">
        <v>180</v>
      </c>
      <c r="K234" s="76" t="s">
        <v>62</v>
      </c>
    </row>
    <row r="235" spans="1:11">
      <c r="A235" s="76" t="s">
        <v>190</v>
      </c>
      <c r="B235" s="76" t="s">
        <v>850</v>
      </c>
      <c r="C235" s="76">
        <v>2.97</v>
      </c>
      <c r="D235" s="76">
        <v>2.97</v>
      </c>
      <c r="E235" s="76">
        <v>3.18</v>
      </c>
      <c r="F235" s="76">
        <v>0.501</v>
      </c>
      <c r="G235" s="76">
        <v>0.622</v>
      </c>
      <c r="H235" s="76" t="s">
        <v>731</v>
      </c>
      <c r="I235" s="76" t="s">
        <v>68</v>
      </c>
      <c r="J235" s="76">
        <v>180</v>
      </c>
      <c r="K235" s="76" t="s">
        <v>62</v>
      </c>
    </row>
    <row r="236" spans="1:11">
      <c r="A236" s="76" t="s">
        <v>191</v>
      </c>
      <c r="B236" s="76" t="s">
        <v>850</v>
      </c>
      <c r="C236" s="76">
        <v>2.97</v>
      </c>
      <c r="D236" s="76">
        <v>2.97</v>
      </c>
      <c r="E236" s="76">
        <v>3.18</v>
      </c>
      <c r="F236" s="76">
        <v>0.501</v>
      </c>
      <c r="G236" s="76">
        <v>0.622</v>
      </c>
      <c r="H236" s="76" t="s">
        <v>731</v>
      </c>
      <c r="I236" s="76" t="s">
        <v>68</v>
      </c>
      <c r="J236" s="76">
        <v>180</v>
      </c>
      <c r="K236" s="76" t="s">
        <v>62</v>
      </c>
    </row>
    <row r="237" spans="1:11">
      <c r="A237" s="76" t="s">
        <v>192</v>
      </c>
      <c r="B237" s="76" t="s">
        <v>850</v>
      </c>
      <c r="C237" s="76">
        <v>2.97</v>
      </c>
      <c r="D237" s="76">
        <v>2.97</v>
      </c>
      <c r="E237" s="76">
        <v>3.18</v>
      </c>
      <c r="F237" s="76">
        <v>0.501</v>
      </c>
      <c r="G237" s="76">
        <v>0.622</v>
      </c>
      <c r="H237" s="76" t="s">
        <v>731</v>
      </c>
      <c r="I237" s="76" t="s">
        <v>68</v>
      </c>
      <c r="J237" s="76">
        <v>180</v>
      </c>
      <c r="K237" s="76" t="s">
        <v>62</v>
      </c>
    </row>
    <row r="238" spans="1:11">
      <c r="A238" s="76" t="s">
        <v>193</v>
      </c>
      <c r="B238" s="76" t="s">
        <v>850</v>
      </c>
      <c r="C238" s="76">
        <v>2.97</v>
      </c>
      <c r="D238" s="76">
        <v>2.97</v>
      </c>
      <c r="E238" s="76">
        <v>3.18</v>
      </c>
      <c r="F238" s="76">
        <v>0.501</v>
      </c>
      <c r="G238" s="76">
        <v>0.622</v>
      </c>
      <c r="H238" s="76" t="s">
        <v>731</v>
      </c>
      <c r="I238" s="76" t="s">
        <v>68</v>
      </c>
      <c r="J238" s="76">
        <v>180</v>
      </c>
      <c r="K238" s="76" t="s">
        <v>62</v>
      </c>
    </row>
    <row r="239" spans="1:11">
      <c r="A239" s="76" t="s">
        <v>194</v>
      </c>
      <c r="B239" s="76" t="s">
        <v>850</v>
      </c>
      <c r="C239" s="76">
        <v>2.96</v>
      </c>
      <c r="D239" s="76">
        <v>2.96</v>
      </c>
      <c r="E239" s="76">
        <v>3.18</v>
      </c>
      <c r="F239" s="76">
        <v>0.501</v>
      </c>
      <c r="G239" s="76">
        <v>0.622</v>
      </c>
      <c r="H239" s="76" t="s">
        <v>731</v>
      </c>
      <c r="I239" s="76" t="s">
        <v>68</v>
      </c>
      <c r="J239" s="76">
        <v>180</v>
      </c>
      <c r="K239" s="76" t="s">
        <v>62</v>
      </c>
    </row>
    <row r="240" spans="1:11">
      <c r="A240" s="76" t="s">
        <v>195</v>
      </c>
      <c r="B240" s="76" t="s">
        <v>850</v>
      </c>
      <c r="C240" s="76">
        <v>1.64</v>
      </c>
      <c r="D240" s="76">
        <v>1.64</v>
      </c>
      <c r="E240" s="76">
        <v>3.18</v>
      </c>
      <c r="F240" s="76">
        <v>0.501</v>
      </c>
      <c r="G240" s="76">
        <v>0.622</v>
      </c>
      <c r="H240" s="76" t="s">
        <v>731</v>
      </c>
      <c r="I240" s="76" t="s">
        <v>72</v>
      </c>
      <c r="J240" s="76">
        <v>180</v>
      </c>
      <c r="K240" s="76" t="s">
        <v>62</v>
      </c>
    </row>
    <row r="241" spans="1:11">
      <c r="A241" s="76" t="s">
        <v>196</v>
      </c>
      <c r="B241" s="76" t="s">
        <v>850</v>
      </c>
      <c r="C241" s="76">
        <v>1.64</v>
      </c>
      <c r="D241" s="76">
        <v>1.64</v>
      </c>
      <c r="E241" s="76">
        <v>3.18</v>
      </c>
      <c r="F241" s="76">
        <v>0.501</v>
      </c>
      <c r="G241" s="76">
        <v>0.622</v>
      </c>
      <c r="H241" s="76" t="s">
        <v>731</v>
      </c>
      <c r="I241" s="76" t="s">
        <v>72</v>
      </c>
      <c r="J241" s="76">
        <v>180</v>
      </c>
      <c r="K241" s="76" t="s">
        <v>62</v>
      </c>
    </row>
    <row r="242" spans="1:11">
      <c r="A242" s="76" t="s">
        <v>197</v>
      </c>
      <c r="B242" s="76" t="s">
        <v>850</v>
      </c>
      <c r="C242" s="76">
        <v>1.65</v>
      </c>
      <c r="D242" s="76">
        <v>1.65</v>
      </c>
      <c r="E242" s="76">
        <v>3.18</v>
      </c>
      <c r="F242" s="76">
        <v>0.501</v>
      </c>
      <c r="G242" s="76">
        <v>0.622</v>
      </c>
      <c r="H242" s="76" t="s">
        <v>731</v>
      </c>
      <c r="I242" s="76" t="s">
        <v>72</v>
      </c>
      <c r="J242" s="76">
        <v>180</v>
      </c>
      <c r="K242" s="76" t="s">
        <v>62</v>
      </c>
    </row>
    <row r="243" spans="1:11">
      <c r="A243" s="76" t="s">
        <v>198</v>
      </c>
      <c r="B243" s="76" t="s">
        <v>850</v>
      </c>
      <c r="C243" s="76">
        <v>1.64</v>
      </c>
      <c r="D243" s="76">
        <v>1.64</v>
      </c>
      <c r="E243" s="76">
        <v>3.18</v>
      </c>
      <c r="F243" s="76">
        <v>0.501</v>
      </c>
      <c r="G243" s="76">
        <v>0.622</v>
      </c>
      <c r="H243" s="76" t="s">
        <v>731</v>
      </c>
      <c r="I243" s="76" t="s">
        <v>76</v>
      </c>
      <c r="J243" s="76">
        <v>180</v>
      </c>
      <c r="K243" s="76" t="s">
        <v>62</v>
      </c>
    </row>
    <row r="244" spans="1:11">
      <c r="A244" s="76" t="s">
        <v>199</v>
      </c>
      <c r="B244" s="76" t="s">
        <v>850</v>
      </c>
      <c r="C244" s="76">
        <v>1.64</v>
      </c>
      <c r="D244" s="76">
        <v>1.64</v>
      </c>
      <c r="E244" s="76">
        <v>3.18</v>
      </c>
      <c r="F244" s="76">
        <v>0.501</v>
      </c>
      <c r="G244" s="76">
        <v>0.622</v>
      </c>
      <c r="H244" s="76" t="s">
        <v>731</v>
      </c>
      <c r="I244" s="76" t="s">
        <v>78</v>
      </c>
      <c r="J244" s="76">
        <v>180</v>
      </c>
      <c r="K244" s="76" t="s">
        <v>62</v>
      </c>
    </row>
    <row r="245" spans="1:11">
      <c r="A245" s="76" t="s">
        <v>200</v>
      </c>
      <c r="B245" s="76" t="s">
        <v>850</v>
      </c>
      <c r="C245" s="76">
        <v>1.65</v>
      </c>
      <c r="D245" s="76">
        <v>1.65</v>
      </c>
      <c r="E245" s="76">
        <v>3.18</v>
      </c>
      <c r="F245" s="76">
        <v>0.501</v>
      </c>
      <c r="G245" s="76">
        <v>0.622</v>
      </c>
      <c r="H245" s="76" t="s">
        <v>731</v>
      </c>
      <c r="I245" s="76" t="s">
        <v>80</v>
      </c>
      <c r="J245" s="76">
        <v>180</v>
      </c>
      <c r="K245" s="76" t="s">
        <v>62</v>
      </c>
    </row>
    <row r="246" spans="1:11">
      <c r="A246" s="76" t="s">
        <v>201</v>
      </c>
      <c r="B246" s="76" t="s">
        <v>1158</v>
      </c>
      <c r="C246" s="76">
        <v>1.65</v>
      </c>
      <c r="D246" s="76">
        <v>1.65</v>
      </c>
      <c r="E246" s="76">
        <v>3.18</v>
      </c>
      <c r="F246" s="76">
        <v>0.65100000000000002</v>
      </c>
      <c r="G246" s="76">
        <v>0.81299999999999994</v>
      </c>
      <c r="H246" s="76" t="s">
        <v>731</v>
      </c>
      <c r="I246" s="76" t="s">
        <v>82</v>
      </c>
      <c r="J246" s="76">
        <v>0</v>
      </c>
      <c r="K246" s="76" t="s">
        <v>55</v>
      </c>
    </row>
    <row r="247" spans="1:11">
      <c r="A247" s="76" t="s">
        <v>202</v>
      </c>
      <c r="B247" s="76" t="s">
        <v>1158</v>
      </c>
      <c r="C247" s="76">
        <v>1.64</v>
      </c>
      <c r="D247" s="76">
        <v>1.64</v>
      </c>
      <c r="E247" s="76">
        <v>3.18</v>
      </c>
      <c r="F247" s="76">
        <v>0.65100000000000002</v>
      </c>
      <c r="G247" s="76">
        <v>0.81299999999999994</v>
      </c>
      <c r="H247" s="76" t="s">
        <v>731</v>
      </c>
      <c r="I247" s="76" t="s">
        <v>84</v>
      </c>
      <c r="J247" s="76">
        <v>0</v>
      </c>
      <c r="K247" s="76" t="s">
        <v>55</v>
      </c>
    </row>
    <row r="248" spans="1:11">
      <c r="A248" s="76" t="s">
        <v>203</v>
      </c>
      <c r="B248" s="76" t="s">
        <v>1158</v>
      </c>
      <c r="C248" s="76">
        <v>1.64</v>
      </c>
      <c r="D248" s="76">
        <v>1.64</v>
      </c>
      <c r="E248" s="76">
        <v>3.18</v>
      </c>
      <c r="F248" s="76">
        <v>0.65100000000000002</v>
      </c>
      <c r="G248" s="76">
        <v>0.81299999999999994</v>
      </c>
      <c r="H248" s="76" t="s">
        <v>731</v>
      </c>
      <c r="I248" s="76" t="s">
        <v>86</v>
      </c>
      <c r="J248" s="76">
        <v>0</v>
      </c>
      <c r="K248" s="76" t="s">
        <v>55</v>
      </c>
    </row>
    <row r="249" spans="1:11">
      <c r="A249" s="76" t="s">
        <v>204</v>
      </c>
      <c r="B249" s="76" t="s">
        <v>1158</v>
      </c>
      <c r="C249" s="76">
        <v>1.64</v>
      </c>
      <c r="D249" s="76">
        <v>1.64</v>
      </c>
      <c r="E249" s="76">
        <v>3.18</v>
      </c>
      <c r="F249" s="76">
        <v>0.65100000000000002</v>
      </c>
      <c r="G249" s="76">
        <v>0.81299999999999994</v>
      </c>
      <c r="H249" s="76" t="s">
        <v>731</v>
      </c>
      <c r="I249" s="76" t="s">
        <v>88</v>
      </c>
      <c r="J249" s="76">
        <v>0</v>
      </c>
      <c r="K249" s="76" t="s">
        <v>55</v>
      </c>
    </row>
    <row r="250" spans="1:11">
      <c r="A250" s="76" t="s">
        <v>205</v>
      </c>
      <c r="B250" s="76" t="s">
        <v>1158</v>
      </c>
      <c r="C250" s="76">
        <v>1.64</v>
      </c>
      <c r="D250" s="76">
        <v>1.64</v>
      </c>
      <c r="E250" s="76">
        <v>3.18</v>
      </c>
      <c r="F250" s="76">
        <v>0.65100000000000002</v>
      </c>
      <c r="G250" s="76">
        <v>0.81299999999999994</v>
      </c>
      <c r="H250" s="76" t="s">
        <v>731</v>
      </c>
      <c r="I250" s="76" t="s">
        <v>88</v>
      </c>
      <c r="J250" s="76">
        <v>0</v>
      </c>
      <c r="K250" s="76" t="s">
        <v>55</v>
      </c>
    </row>
    <row r="251" spans="1:11">
      <c r="A251" s="76" t="s">
        <v>206</v>
      </c>
      <c r="B251" s="76" t="s">
        <v>1158</v>
      </c>
      <c r="C251" s="76">
        <v>1.65</v>
      </c>
      <c r="D251" s="76">
        <v>1.65</v>
      </c>
      <c r="E251" s="76">
        <v>3.18</v>
      </c>
      <c r="F251" s="76">
        <v>0.65100000000000002</v>
      </c>
      <c r="G251" s="76">
        <v>0.81299999999999994</v>
      </c>
      <c r="H251" s="76" t="s">
        <v>731</v>
      </c>
      <c r="I251" s="76" t="s">
        <v>88</v>
      </c>
      <c r="J251" s="76">
        <v>0</v>
      </c>
      <c r="K251" s="76" t="s">
        <v>55</v>
      </c>
    </row>
    <row r="252" spans="1:11">
      <c r="A252" s="76" t="s">
        <v>327</v>
      </c>
      <c r="B252" s="76" t="s">
        <v>1158</v>
      </c>
      <c r="C252" s="76">
        <v>1.65</v>
      </c>
      <c r="D252" s="76">
        <v>1.65</v>
      </c>
      <c r="E252" s="76">
        <v>3.18</v>
      </c>
      <c r="F252" s="76">
        <v>0.65100000000000002</v>
      </c>
      <c r="G252" s="76">
        <v>0.81299999999999994</v>
      </c>
      <c r="H252" s="76" t="s">
        <v>731</v>
      </c>
      <c r="I252" s="76" t="s">
        <v>92</v>
      </c>
      <c r="J252" s="76">
        <v>0</v>
      </c>
      <c r="K252" s="76" t="s">
        <v>55</v>
      </c>
    </row>
    <row r="253" spans="1:11">
      <c r="A253" s="76" t="s">
        <v>328</v>
      </c>
      <c r="B253" s="76" t="s">
        <v>1158</v>
      </c>
      <c r="C253" s="76">
        <v>1.64</v>
      </c>
      <c r="D253" s="76">
        <v>1.64</v>
      </c>
      <c r="E253" s="76">
        <v>3.18</v>
      </c>
      <c r="F253" s="76">
        <v>0.65100000000000002</v>
      </c>
      <c r="G253" s="76">
        <v>0.81299999999999994</v>
      </c>
      <c r="H253" s="76" t="s">
        <v>731</v>
      </c>
      <c r="I253" s="76" t="s">
        <v>94</v>
      </c>
      <c r="J253" s="76">
        <v>0</v>
      </c>
      <c r="K253" s="76" t="s">
        <v>55</v>
      </c>
    </row>
    <row r="254" spans="1:11">
      <c r="A254" s="76" t="s">
        <v>329</v>
      </c>
      <c r="B254" s="76" t="s">
        <v>1158</v>
      </c>
      <c r="C254" s="76">
        <v>1.64</v>
      </c>
      <c r="D254" s="76">
        <v>1.64</v>
      </c>
      <c r="E254" s="76">
        <v>3.18</v>
      </c>
      <c r="F254" s="76">
        <v>0.65100000000000002</v>
      </c>
      <c r="G254" s="76">
        <v>0.81299999999999994</v>
      </c>
      <c r="H254" s="76" t="s">
        <v>731</v>
      </c>
      <c r="I254" s="76" t="s">
        <v>94</v>
      </c>
      <c r="J254" s="76">
        <v>0</v>
      </c>
      <c r="K254" s="76" t="s">
        <v>55</v>
      </c>
    </row>
    <row r="255" spans="1:11">
      <c r="A255" s="76" t="s">
        <v>330</v>
      </c>
      <c r="B255" s="76" t="s">
        <v>1158</v>
      </c>
      <c r="C255" s="76">
        <v>1.64</v>
      </c>
      <c r="D255" s="76">
        <v>1.64</v>
      </c>
      <c r="E255" s="76">
        <v>3.18</v>
      </c>
      <c r="F255" s="76">
        <v>0.65100000000000002</v>
      </c>
      <c r="G255" s="76">
        <v>0.81299999999999994</v>
      </c>
      <c r="H255" s="76" t="s">
        <v>731</v>
      </c>
      <c r="I255" s="76" t="s">
        <v>94</v>
      </c>
      <c r="J255" s="76">
        <v>0</v>
      </c>
      <c r="K255" s="76" t="s">
        <v>55</v>
      </c>
    </row>
    <row r="256" spans="1:11">
      <c r="A256" s="76" t="s">
        <v>331</v>
      </c>
      <c r="B256" s="76" t="s">
        <v>1158</v>
      </c>
      <c r="C256" s="76">
        <v>1.64</v>
      </c>
      <c r="D256" s="76">
        <v>1.64</v>
      </c>
      <c r="E256" s="76">
        <v>3.18</v>
      </c>
      <c r="F256" s="76">
        <v>0.65100000000000002</v>
      </c>
      <c r="G256" s="76">
        <v>0.81299999999999994</v>
      </c>
      <c r="H256" s="76" t="s">
        <v>731</v>
      </c>
      <c r="I256" s="76" t="s">
        <v>94</v>
      </c>
      <c r="J256" s="76">
        <v>0</v>
      </c>
      <c r="K256" s="76" t="s">
        <v>55</v>
      </c>
    </row>
    <row r="257" spans="1:11">
      <c r="A257" s="76" t="s">
        <v>332</v>
      </c>
      <c r="B257" s="76" t="s">
        <v>1142</v>
      </c>
      <c r="C257" s="76">
        <v>1.31</v>
      </c>
      <c r="D257" s="76">
        <v>1.31</v>
      </c>
      <c r="E257" s="76">
        <v>3.18</v>
      </c>
      <c r="F257" s="76">
        <v>0.501</v>
      </c>
      <c r="G257" s="76">
        <v>0.622</v>
      </c>
      <c r="H257" s="76" t="s">
        <v>731</v>
      </c>
      <c r="I257" s="76" t="s">
        <v>103</v>
      </c>
      <c r="J257" s="76">
        <v>90</v>
      </c>
      <c r="K257" s="76" t="s">
        <v>53</v>
      </c>
    </row>
    <row r="258" spans="1:11">
      <c r="A258" s="76" t="s">
        <v>333</v>
      </c>
      <c r="B258" s="76" t="s">
        <v>851</v>
      </c>
      <c r="C258" s="76">
        <v>1.31</v>
      </c>
      <c r="D258" s="76">
        <v>1.31</v>
      </c>
      <c r="E258" s="76">
        <v>3.18</v>
      </c>
      <c r="F258" s="76">
        <v>0.501</v>
      </c>
      <c r="G258" s="76">
        <v>0.622</v>
      </c>
      <c r="H258" s="76" t="s">
        <v>731</v>
      </c>
      <c r="I258" s="76" t="s">
        <v>105</v>
      </c>
      <c r="J258" s="76">
        <v>270</v>
      </c>
      <c r="K258" s="76" t="s">
        <v>60</v>
      </c>
    </row>
    <row r="259" spans="1:11">
      <c r="A259" s="76" t="s">
        <v>334</v>
      </c>
      <c r="B259" s="76" t="s">
        <v>850</v>
      </c>
      <c r="C259" s="76">
        <v>1.64</v>
      </c>
      <c r="D259" s="76">
        <v>1.64</v>
      </c>
      <c r="E259" s="76">
        <v>3.18</v>
      </c>
      <c r="F259" s="76">
        <v>0.501</v>
      </c>
      <c r="G259" s="76">
        <v>0.622</v>
      </c>
      <c r="H259" s="76" t="s">
        <v>731</v>
      </c>
      <c r="I259" s="76" t="s">
        <v>109</v>
      </c>
      <c r="J259" s="76">
        <v>180</v>
      </c>
      <c r="K259" s="76" t="s">
        <v>62</v>
      </c>
    </row>
    <row r="260" spans="1:11">
      <c r="A260" s="76" t="s">
        <v>335</v>
      </c>
      <c r="B260" s="76" t="s">
        <v>850</v>
      </c>
      <c r="C260" s="76">
        <v>1.64</v>
      </c>
      <c r="D260" s="76">
        <v>1.64</v>
      </c>
      <c r="E260" s="76">
        <v>3.18</v>
      </c>
      <c r="F260" s="76">
        <v>0.501</v>
      </c>
      <c r="G260" s="76">
        <v>0.622</v>
      </c>
      <c r="H260" s="76" t="s">
        <v>731</v>
      </c>
      <c r="I260" s="76" t="s">
        <v>110</v>
      </c>
      <c r="J260" s="76">
        <v>180</v>
      </c>
      <c r="K260" s="76" t="s">
        <v>62</v>
      </c>
    </row>
    <row r="261" spans="1:11">
      <c r="A261" s="76" t="s">
        <v>336</v>
      </c>
      <c r="B261" s="76" t="s">
        <v>850</v>
      </c>
      <c r="C261" s="76">
        <v>1.64</v>
      </c>
      <c r="D261" s="76">
        <v>1.64</v>
      </c>
      <c r="E261" s="76">
        <v>3.18</v>
      </c>
      <c r="F261" s="76">
        <v>0.501</v>
      </c>
      <c r="G261" s="76">
        <v>0.622</v>
      </c>
      <c r="H261" s="76" t="s">
        <v>731</v>
      </c>
      <c r="I261" s="76" t="s">
        <v>110</v>
      </c>
      <c r="J261" s="76">
        <v>180</v>
      </c>
      <c r="K261" s="76" t="s">
        <v>62</v>
      </c>
    </row>
    <row r="262" spans="1:11">
      <c r="A262" s="76" t="s">
        <v>337</v>
      </c>
      <c r="B262" s="76" t="s">
        <v>850</v>
      </c>
      <c r="C262" s="76">
        <v>1.64</v>
      </c>
      <c r="D262" s="76">
        <v>1.64</v>
      </c>
      <c r="E262" s="76">
        <v>3.18</v>
      </c>
      <c r="F262" s="76">
        <v>0.501</v>
      </c>
      <c r="G262" s="76">
        <v>0.622</v>
      </c>
      <c r="H262" s="76" t="s">
        <v>731</v>
      </c>
      <c r="I262" s="76" t="s">
        <v>110</v>
      </c>
      <c r="J262" s="76">
        <v>180</v>
      </c>
      <c r="K262" s="76" t="s">
        <v>62</v>
      </c>
    </row>
    <row r="263" spans="1:11">
      <c r="A263" s="76" t="s">
        <v>338</v>
      </c>
      <c r="B263" s="76" t="s">
        <v>850</v>
      </c>
      <c r="C263" s="76">
        <v>1.64</v>
      </c>
      <c r="D263" s="76">
        <v>1.64</v>
      </c>
      <c r="E263" s="76">
        <v>3.18</v>
      </c>
      <c r="F263" s="76">
        <v>0.501</v>
      </c>
      <c r="G263" s="76">
        <v>0.622</v>
      </c>
      <c r="H263" s="76" t="s">
        <v>731</v>
      </c>
      <c r="I263" s="76" t="s">
        <v>110</v>
      </c>
      <c r="J263" s="76">
        <v>180</v>
      </c>
      <c r="K263" s="76" t="s">
        <v>62</v>
      </c>
    </row>
    <row r="264" spans="1:11">
      <c r="A264" s="76" t="s">
        <v>339</v>
      </c>
      <c r="B264" s="76" t="s">
        <v>850</v>
      </c>
      <c r="C264" s="76">
        <v>1.65</v>
      </c>
      <c r="D264" s="76">
        <v>1.65</v>
      </c>
      <c r="E264" s="76">
        <v>3.18</v>
      </c>
      <c r="F264" s="76">
        <v>0.501</v>
      </c>
      <c r="G264" s="76">
        <v>0.622</v>
      </c>
      <c r="H264" s="76" t="s">
        <v>731</v>
      </c>
      <c r="I264" s="76" t="s">
        <v>111</v>
      </c>
      <c r="J264" s="76">
        <v>180</v>
      </c>
      <c r="K264" s="76" t="s">
        <v>62</v>
      </c>
    </row>
    <row r="265" spans="1:11">
      <c r="A265" s="76" t="s">
        <v>340</v>
      </c>
      <c r="B265" s="76" t="s">
        <v>850</v>
      </c>
      <c r="C265" s="76">
        <v>3.41</v>
      </c>
      <c r="D265" s="76">
        <v>3.41</v>
      </c>
      <c r="E265" s="76">
        <v>3.18</v>
      </c>
      <c r="F265" s="76">
        <v>0.501</v>
      </c>
      <c r="G265" s="76">
        <v>0.622</v>
      </c>
      <c r="H265" s="76" t="s">
        <v>731</v>
      </c>
      <c r="I265" s="76" t="s">
        <v>111</v>
      </c>
      <c r="J265" s="76">
        <v>180</v>
      </c>
      <c r="K265" s="76" t="s">
        <v>62</v>
      </c>
    </row>
    <row r="266" spans="1:11">
      <c r="A266" s="76" t="s">
        <v>341</v>
      </c>
      <c r="B266" s="76" t="s">
        <v>850</v>
      </c>
      <c r="C266" s="76">
        <v>1.65</v>
      </c>
      <c r="D266" s="76">
        <v>1.65</v>
      </c>
      <c r="E266" s="76">
        <v>3.18</v>
      </c>
      <c r="F266" s="76">
        <v>0.501</v>
      </c>
      <c r="G266" s="76">
        <v>0.622</v>
      </c>
      <c r="H266" s="76" t="s">
        <v>731</v>
      </c>
      <c r="I266" s="76" t="s">
        <v>111</v>
      </c>
      <c r="J266" s="76">
        <v>180</v>
      </c>
      <c r="K266" s="76" t="s">
        <v>62</v>
      </c>
    </row>
    <row r="267" spans="1:11">
      <c r="A267" s="76" t="s">
        <v>342</v>
      </c>
      <c r="B267" s="76" t="s">
        <v>850</v>
      </c>
      <c r="C267" s="76">
        <v>1.64</v>
      </c>
      <c r="D267" s="76">
        <v>1.64</v>
      </c>
      <c r="E267" s="76">
        <v>3.18</v>
      </c>
      <c r="F267" s="76">
        <v>0.501</v>
      </c>
      <c r="G267" s="76">
        <v>0.622</v>
      </c>
      <c r="H267" s="76" t="s">
        <v>731</v>
      </c>
      <c r="I267" s="76" t="s">
        <v>112</v>
      </c>
      <c r="J267" s="76">
        <v>180</v>
      </c>
      <c r="K267" s="76" t="s">
        <v>62</v>
      </c>
    </row>
    <row r="268" spans="1:11">
      <c r="A268" s="76" t="s">
        <v>343</v>
      </c>
      <c r="B268" s="76" t="s">
        <v>850</v>
      </c>
      <c r="C268" s="76">
        <v>1.64</v>
      </c>
      <c r="D268" s="76">
        <v>1.64</v>
      </c>
      <c r="E268" s="76">
        <v>3.18</v>
      </c>
      <c r="F268" s="76">
        <v>0.501</v>
      </c>
      <c r="G268" s="76">
        <v>0.622</v>
      </c>
      <c r="H268" s="76" t="s">
        <v>731</v>
      </c>
      <c r="I268" s="76" t="s">
        <v>112</v>
      </c>
      <c r="J268" s="76">
        <v>180</v>
      </c>
      <c r="K268" s="76" t="s">
        <v>62</v>
      </c>
    </row>
    <row r="269" spans="1:11">
      <c r="A269" s="76" t="s">
        <v>344</v>
      </c>
      <c r="B269" s="76" t="s">
        <v>850</v>
      </c>
      <c r="C269" s="76">
        <v>1.64</v>
      </c>
      <c r="D269" s="76">
        <v>1.64</v>
      </c>
      <c r="E269" s="76">
        <v>3.18</v>
      </c>
      <c r="F269" s="76">
        <v>0.501</v>
      </c>
      <c r="G269" s="76">
        <v>0.622</v>
      </c>
      <c r="H269" s="76" t="s">
        <v>731</v>
      </c>
      <c r="I269" s="76" t="s">
        <v>112</v>
      </c>
      <c r="J269" s="76">
        <v>180</v>
      </c>
      <c r="K269" s="76" t="s">
        <v>62</v>
      </c>
    </row>
    <row r="270" spans="1:11">
      <c r="A270" s="76" t="s">
        <v>345</v>
      </c>
      <c r="B270" s="76" t="s">
        <v>850</v>
      </c>
      <c r="C270" s="76">
        <v>1.64</v>
      </c>
      <c r="D270" s="76">
        <v>1.64</v>
      </c>
      <c r="E270" s="76">
        <v>3.18</v>
      </c>
      <c r="F270" s="76">
        <v>0.501</v>
      </c>
      <c r="G270" s="76">
        <v>0.622</v>
      </c>
      <c r="H270" s="76" t="s">
        <v>731</v>
      </c>
      <c r="I270" s="76" t="s">
        <v>112</v>
      </c>
      <c r="J270" s="76">
        <v>180</v>
      </c>
      <c r="K270" s="76" t="s">
        <v>62</v>
      </c>
    </row>
    <row r="271" spans="1:11">
      <c r="A271" s="76" t="s">
        <v>346</v>
      </c>
      <c r="B271" s="76" t="s">
        <v>850</v>
      </c>
      <c r="C271" s="76">
        <v>1.65</v>
      </c>
      <c r="D271" s="76">
        <v>1.65</v>
      </c>
      <c r="E271" s="76">
        <v>3.18</v>
      </c>
      <c r="F271" s="76">
        <v>0.501</v>
      </c>
      <c r="G271" s="76">
        <v>0.622</v>
      </c>
      <c r="H271" s="76" t="s">
        <v>731</v>
      </c>
      <c r="I271" s="76" t="s">
        <v>113</v>
      </c>
      <c r="J271" s="76">
        <v>180</v>
      </c>
      <c r="K271" s="76" t="s">
        <v>62</v>
      </c>
    </row>
    <row r="272" spans="1:11">
      <c r="A272" s="76" t="s">
        <v>347</v>
      </c>
      <c r="B272" s="76" t="s">
        <v>1158</v>
      </c>
      <c r="C272" s="76">
        <v>1.65</v>
      </c>
      <c r="D272" s="76">
        <v>1.65</v>
      </c>
      <c r="E272" s="76">
        <v>3.18</v>
      </c>
      <c r="F272" s="76">
        <v>0.65100000000000002</v>
      </c>
      <c r="G272" s="76">
        <v>0.81299999999999994</v>
      </c>
      <c r="H272" s="76" t="s">
        <v>731</v>
      </c>
      <c r="I272" s="76" t="s">
        <v>114</v>
      </c>
      <c r="J272" s="76">
        <v>0</v>
      </c>
      <c r="K272" s="76" t="s">
        <v>55</v>
      </c>
    </row>
    <row r="273" spans="1:11">
      <c r="A273" s="76" t="s">
        <v>348</v>
      </c>
      <c r="B273" s="76" t="s">
        <v>1158</v>
      </c>
      <c r="C273" s="76">
        <v>1.64</v>
      </c>
      <c r="D273" s="76">
        <v>1.64</v>
      </c>
      <c r="E273" s="76">
        <v>3.18</v>
      </c>
      <c r="F273" s="76">
        <v>0.65100000000000002</v>
      </c>
      <c r="G273" s="76">
        <v>0.81299999999999994</v>
      </c>
      <c r="H273" s="76" t="s">
        <v>731</v>
      </c>
      <c r="I273" s="76" t="s">
        <v>115</v>
      </c>
      <c r="J273" s="76">
        <v>0</v>
      </c>
      <c r="K273" s="76" t="s">
        <v>55</v>
      </c>
    </row>
    <row r="274" spans="1:11">
      <c r="A274" s="76" t="s">
        <v>349</v>
      </c>
      <c r="B274" s="76" t="s">
        <v>1158</v>
      </c>
      <c r="C274" s="76">
        <v>1.64</v>
      </c>
      <c r="D274" s="76">
        <v>1.64</v>
      </c>
      <c r="E274" s="76">
        <v>3.18</v>
      </c>
      <c r="F274" s="76">
        <v>0.65100000000000002</v>
      </c>
      <c r="G274" s="76">
        <v>0.81299999999999994</v>
      </c>
      <c r="H274" s="76" t="s">
        <v>731</v>
      </c>
      <c r="I274" s="76" t="s">
        <v>115</v>
      </c>
      <c r="J274" s="76">
        <v>0</v>
      </c>
      <c r="K274" s="76" t="s">
        <v>55</v>
      </c>
    </row>
    <row r="275" spans="1:11">
      <c r="A275" s="76" t="s">
        <v>350</v>
      </c>
      <c r="B275" s="76" t="s">
        <v>1158</v>
      </c>
      <c r="C275" s="76">
        <v>1.64</v>
      </c>
      <c r="D275" s="76">
        <v>1.64</v>
      </c>
      <c r="E275" s="76">
        <v>3.18</v>
      </c>
      <c r="F275" s="76">
        <v>0.65100000000000002</v>
      </c>
      <c r="G275" s="76">
        <v>0.81299999999999994</v>
      </c>
      <c r="H275" s="76" t="s">
        <v>731</v>
      </c>
      <c r="I275" s="76" t="s">
        <v>115</v>
      </c>
      <c r="J275" s="76">
        <v>0</v>
      </c>
      <c r="K275" s="76" t="s">
        <v>55</v>
      </c>
    </row>
    <row r="276" spans="1:11">
      <c r="A276" s="76" t="s">
        <v>351</v>
      </c>
      <c r="B276" s="76" t="s">
        <v>1158</v>
      </c>
      <c r="C276" s="76">
        <v>1.64</v>
      </c>
      <c r="D276" s="76">
        <v>1.64</v>
      </c>
      <c r="E276" s="76">
        <v>3.18</v>
      </c>
      <c r="F276" s="76">
        <v>0.65100000000000002</v>
      </c>
      <c r="G276" s="76">
        <v>0.81299999999999994</v>
      </c>
      <c r="H276" s="76" t="s">
        <v>731</v>
      </c>
      <c r="I276" s="76" t="s">
        <v>115</v>
      </c>
      <c r="J276" s="76">
        <v>0</v>
      </c>
      <c r="K276" s="76" t="s">
        <v>55</v>
      </c>
    </row>
    <row r="277" spans="1:11">
      <c r="A277" s="76" t="s">
        <v>352</v>
      </c>
      <c r="B277" s="76" t="s">
        <v>1158</v>
      </c>
      <c r="C277" s="76">
        <v>1.65</v>
      </c>
      <c r="D277" s="76">
        <v>1.65</v>
      </c>
      <c r="E277" s="76">
        <v>3.18</v>
      </c>
      <c r="F277" s="76">
        <v>0.65100000000000002</v>
      </c>
      <c r="G277" s="76">
        <v>0.81299999999999994</v>
      </c>
      <c r="H277" s="76" t="s">
        <v>731</v>
      </c>
      <c r="I277" s="76" t="s">
        <v>117</v>
      </c>
      <c r="J277" s="76">
        <v>0</v>
      </c>
      <c r="K277" s="76" t="s">
        <v>55</v>
      </c>
    </row>
    <row r="278" spans="1:11">
      <c r="A278" s="76" t="s">
        <v>353</v>
      </c>
      <c r="B278" s="76" t="s">
        <v>1158</v>
      </c>
      <c r="C278" s="76">
        <v>1.65</v>
      </c>
      <c r="D278" s="76">
        <v>1.65</v>
      </c>
      <c r="E278" s="76">
        <v>3.18</v>
      </c>
      <c r="F278" s="76">
        <v>0.65100000000000002</v>
      </c>
      <c r="G278" s="76">
        <v>0.81299999999999994</v>
      </c>
      <c r="H278" s="76" t="s">
        <v>731</v>
      </c>
      <c r="I278" s="76" t="s">
        <v>118</v>
      </c>
      <c r="J278" s="76">
        <v>0</v>
      </c>
      <c r="K278" s="76" t="s">
        <v>55</v>
      </c>
    </row>
    <row r="279" spans="1:11">
      <c r="A279" s="76" t="s">
        <v>354</v>
      </c>
      <c r="B279" s="76" t="s">
        <v>1158</v>
      </c>
      <c r="C279" s="76">
        <v>1.64</v>
      </c>
      <c r="D279" s="76">
        <v>1.64</v>
      </c>
      <c r="E279" s="76">
        <v>3.18</v>
      </c>
      <c r="F279" s="76">
        <v>0.65100000000000002</v>
      </c>
      <c r="G279" s="76">
        <v>0.81299999999999994</v>
      </c>
      <c r="H279" s="76" t="s">
        <v>731</v>
      </c>
      <c r="I279" s="76" t="s">
        <v>118</v>
      </c>
      <c r="J279" s="76">
        <v>0</v>
      </c>
      <c r="K279" s="76" t="s">
        <v>55</v>
      </c>
    </row>
    <row r="280" spans="1:11">
      <c r="A280" s="76" t="s">
        <v>355</v>
      </c>
      <c r="B280" s="76" t="s">
        <v>1158</v>
      </c>
      <c r="C280" s="76">
        <v>1.64</v>
      </c>
      <c r="D280" s="76">
        <v>1.64</v>
      </c>
      <c r="E280" s="76">
        <v>3.18</v>
      </c>
      <c r="F280" s="76">
        <v>0.65100000000000002</v>
      </c>
      <c r="G280" s="76">
        <v>0.81299999999999994</v>
      </c>
      <c r="H280" s="76" t="s">
        <v>731</v>
      </c>
      <c r="I280" s="76" t="s">
        <v>118</v>
      </c>
      <c r="J280" s="76">
        <v>0</v>
      </c>
      <c r="K280" s="76" t="s">
        <v>55</v>
      </c>
    </row>
    <row r="281" spans="1:11">
      <c r="A281" s="76" t="s">
        <v>356</v>
      </c>
      <c r="B281" s="76" t="s">
        <v>1158</v>
      </c>
      <c r="C281" s="76">
        <v>1.64</v>
      </c>
      <c r="D281" s="76">
        <v>1.64</v>
      </c>
      <c r="E281" s="76">
        <v>3.18</v>
      </c>
      <c r="F281" s="76">
        <v>0.65100000000000002</v>
      </c>
      <c r="G281" s="76">
        <v>0.81299999999999994</v>
      </c>
      <c r="H281" s="76" t="s">
        <v>731</v>
      </c>
      <c r="I281" s="76" t="s">
        <v>118</v>
      </c>
      <c r="J281" s="76">
        <v>0</v>
      </c>
      <c r="K281" s="76" t="s">
        <v>55</v>
      </c>
    </row>
    <row r="282" spans="1:11">
      <c r="A282" s="76" t="s">
        <v>357</v>
      </c>
      <c r="B282" s="76" t="s">
        <v>1158</v>
      </c>
      <c r="C282" s="76">
        <v>1.64</v>
      </c>
      <c r="D282" s="76">
        <v>1.64</v>
      </c>
      <c r="E282" s="76">
        <v>3.18</v>
      </c>
      <c r="F282" s="76">
        <v>0.65100000000000002</v>
      </c>
      <c r="G282" s="76">
        <v>0.81299999999999994</v>
      </c>
      <c r="H282" s="76" t="s">
        <v>731</v>
      </c>
      <c r="I282" s="76" t="s">
        <v>119</v>
      </c>
      <c r="J282" s="76">
        <v>0</v>
      </c>
      <c r="K282" s="76" t="s">
        <v>55</v>
      </c>
    </row>
    <row r="283" spans="1:11">
      <c r="A283" s="76" t="s">
        <v>358</v>
      </c>
      <c r="B283" s="76" t="s">
        <v>1142</v>
      </c>
      <c r="C283" s="76">
        <v>1.31</v>
      </c>
      <c r="D283" s="76">
        <v>1.31</v>
      </c>
      <c r="E283" s="76">
        <v>3.18</v>
      </c>
      <c r="F283" s="76">
        <v>0.501</v>
      </c>
      <c r="G283" s="76">
        <v>0.622</v>
      </c>
      <c r="H283" s="76" t="s">
        <v>731</v>
      </c>
      <c r="I283" s="76" t="s">
        <v>125</v>
      </c>
      <c r="J283" s="76">
        <v>90</v>
      </c>
      <c r="K283" s="76" t="s">
        <v>53</v>
      </c>
    </row>
    <row r="284" spans="1:11">
      <c r="A284" s="76" t="s">
        <v>359</v>
      </c>
      <c r="B284" s="76" t="s">
        <v>851</v>
      </c>
      <c r="C284" s="76">
        <v>1.31</v>
      </c>
      <c r="D284" s="76">
        <v>1.31</v>
      </c>
      <c r="E284" s="76">
        <v>3.18</v>
      </c>
      <c r="F284" s="76">
        <v>0.501</v>
      </c>
      <c r="G284" s="76">
        <v>0.622</v>
      </c>
      <c r="H284" s="76" t="s">
        <v>731</v>
      </c>
      <c r="I284" s="76" t="s">
        <v>127</v>
      </c>
      <c r="J284" s="76">
        <v>270</v>
      </c>
      <c r="K284" s="76" t="s">
        <v>60</v>
      </c>
    </row>
    <row r="285" spans="1:11">
      <c r="A285" s="76" t="s">
        <v>360</v>
      </c>
      <c r="B285" s="76" t="s">
        <v>850</v>
      </c>
      <c r="C285" s="76">
        <v>1.64</v>
      </c>
      <c r="D285" s="76">
        <v>1.64</v>
      </c>
      <c r="E285" s="76">
        <v>3.18</v>
      </c>
      <c r="F285" s="76">
        <v>0.501</v>
      </c>
      <c r="G285" s="76">
        <v>0.622</v>
      </c>
      <c r="H285" s="76" t="s">
        <v>731</v>
      </c>
      <c r="I285" s="76" t="s">
        <v>131</v>
      </c>
      <c r="J285" s="76">
        <v>180</v>
      </c>
      <c r="K285" s="76" t="s">
        <v>62</v>
      </c>
    </row>
    <row r="286" spans="1:11">
      <c r="A286" s="76" t="s">
        <v>361</v>
      </c>
      <c r="B286" s="76" t="s">
        <v>850</v>
      </c>
      <c r="C286" s="76">
        <v>1.64</v>
      </c>
      <c r="D286" s="76">
        <v>1.64</v>
      </c>
      <c r="E286" s="76">
        <v>3.18</v>
      </c>
      <c r="F286" s="76">
        <v>0.501</v>
      </c>
      <c r="G286" s="76">
        <v>0.622</v>
      </c>
      <c r="H286" s="76" t="s">
        <v>731</v>
      </c>
      <c r="I286" s="76" t="s">
        <v>132</v>
      </c>
      <c r="J286" s="76">
        <v>180</v>
      </c>
      <c r="K286" s="76" t="s">
        <v>62</v>
      </c>
    </row>
    <row r="287" spans="1:11">
      <c r="A287" s="76" t="s">
        <v>362</v>
      </c>
      <c r="B287" s="76" t="s">
        <v>850</v>
      </c>
      <c r="C287" s="76">
        <v>1.64</v>
      </c>
      <c r="D287" s="76">
        <v>1.64</v>
      </c>
      <c r="E287" s="76">
        <v>3.18</v>
      </c>
      <c r="F287" s="76">
        <v>0.501</v>
      </c>
      <c r="G287" s="76">
        <v>0.622</v>
      </c>
      <c r="H287" s="76" t="s">
        <v>731</v>
      </c>
      <c r="I287" s="76" t="s">
        <v>132</v>
      </c>
      <c r="J287" s="76">
        <v>180</v>
      </c>
      <c r="K287" s="76" t="s">
        <v>62</v>
      </c>
    </row>
    <row r="288" spans="1:11">
      <c r="A288" s="76" t="s">
        <v>363</v>
      </c>
      <c r="B288" s="76" t="s">
        <v>850</v>
      </c>
      <c r="C288" s="76">
        <v>1.64</v>
      </c>
      <c r="D288" s="76">
        <v>1.64</v>
      </c>
      <c r="E288" s="76">
        <v>3.18</v>
      </c>
      <c r="F288" s="76">
        <v>0.501</v>
      </c>
      <c r="G288" s="76">
        <v>0.622</v>
      </c>
      <c r="H288" s="76" t="s">
        <v>731</v>
      </c>
      <c r="I288" s="76" t="s">
        <v>132</v>
      </c>
      <c r="J288" s="76">
        <v>180</v>
      </c>
      <c r="K288" s="76" t="s">
        <v>62</v>
      </c>
    </row>
    <row r="289" spans="1:11">
      <c r="A289" s="76" t="s">
        <v>364</v>
      </c>
      <c r="B289" s="76" t="s">
        <v>850</v>
      </c>
      <c r="C289" s="76">
        <v>1.64</v>
      </c>
      <c r="D289" s="76">
        <v>1.64</v>
      </c>
      <c r="E289" s="76">
        <v>3.18</v>
      </c>
      <c r="F289" s="76">
        <v>0.501</v>
      </c>
      <c r="G289" s="76">
        <v>0.622</v>
      </c>
      <c r="H289" s="76" t="s">
        <v>731</v>
      </c>
      <c r="I289" s="76" t="s">
        <v>132</v>
      </c>
      <c r="J289" s="76">
        <v>180</v>
      </c>
      <c r="K289" s="76" t="s">
        <v>62</v>
      </c>
    </row>
    <row r="290" spans="1:11">
      <c r="A290" s="76" t="s">
        <v>365</v>
      </c>
      <c r="B290" s="76" t="s">
        <v>850</v>
      </c>
      <c r="C290" s="76">
        <v>1.65</v>
      </c>
      <c r="D290" s="76">
        <v>1.65</v>
      </c>
      <c r="E290" s="76">
        <v>3.18</v>
      </c>
      <c r="F290" s="76">
        <v>0.501</v>
      </c>
      <c r="G290" s="76">
        <v>0.622</v>
      </c>
      <c r="H290" s="76" t="s">
        <v>731</v>
      </c>
      <c r="I290" s="76" t="s">
        <v>133</v>
      </c>
      <c r="J290" s="76">
        <v>180</v>
      </c>
      <c r="K290" s="76" t="s">
        <v>62</v>
      </c>
    </row>
    <row r="291" spans="1:11">
      <c r="A291" s="76" t="s">
        <v>366</v>
      </c>
      <c r="B291" s="76" t="s">
        <v>850</v>
      </c>
      <c r="C291" s="76">
        <v>3.41</v>
      </c>
      <c r="D291" s="76">
        <v>3.41</v>
      </c>
      <c r="E291" s="76">
        <v>3.18</v>
      </c>
      <c r="F291" s="76">
        <v>0.501</v>
      </c>
      <c r="G291" s="76">
        <v>0.622</v>
      </c>
      <c r="H291" s="76" t="s">
        <v>731</v>
      </c>
      <c r="I291" s="76" t="s">
        <v>133</v>
      </c>
      <c r="J291" s="76">
        <v>180</v>
      </c>
      <c r="K291" s="76" t="s">
        <v>62</v>
      </c>
    </row>
    <row r="292" spans="1:11">
      <c r="A292" s="76" t="s">
        <v>367</v>
      </c>
      <c r="B292" s="76" t="s">
        <v>850</v>
      </c>
      <c r="C292" s="76">
        <v>1.65</v>
      </c>
      <c r="D292" s="76">
        <v>1.65</v>
      </c>
      <c r="E292" s="76">
        <v>3.18</v>
      </c>
      <c r="F292" s="76">
        <v>0.501</v>
      </c>
      <c r="G292" s="76">
        <v>0.622</v>
      </c>
      <c r="H292" s="76" t="s">
        <v>731</v>
      </c>
      <c r="I292" s="76" t="s">
        <v>133</v>
      </c>
      <c r="J292" s="76">
        <v>180</v>
      </c>
      <c r="K292" s="76" t="s">
        <v>62</v>
      </c>
    </row>
    <row r="293" spans="1:11">
      <c r="A293" s="76" t="s">
        <v>368</v>
      </c>
      <c r="B293" s="76" t="s">
        <v>850</v>
      </c>
      <c r="C293" s="76">
        <v>1.64</v>
      </c>
      <c r="D293" s="76">
        <v>1.64</v>
      </c>
      <c r="E293" s="76">
        <v>3.18</v>
      </c>
      <c r="F293" s="76">
        <v>0.501</v>
      </c>
      <c r="G293" s="76">
        <v>0.622</v>
      </c>
      <c r="H293" s="76" t="s">
        <v>731</v>
      </c>
      <c r="I293" s="76" t="s">
        <v>134</v>
      </c>
      <c r="J293" s="76">
        <v>180</v>
      </c>
      <c r="K293" s="76" t="s">
        <v>62</v>
      </c>
    </row>
    <row r="294" spans="1:11">
      <c r="A294" s="76" t="s">
        <v>369</v>
      </c>
      <c r="B294" s="76" t="s">
        <v>850</v>
      </c>
      <c r="C294" s="76">
        <v>1.64</v>
      </c>
      <c r="D294" s="76">
        <v>1.64</v>
      </c>
      <c r="E294" s="76">
        <v>3.18</v>
      </c>
      <c r="F294" s="76">
        <v>0.501</v>
      </c>
      <c r="G294" s="76">
        <v>0.622</v>
      </c>
      <c r="H294" s="76" t="s">
        <v>731</v>
      </c>
      <c r="I294" s="76" t="s">
        <v>134</v>
      </c>
      <c r="J294" s="76">
        <v>180</v>
      </c>
      <c r="K294" s="76" t="s">
        <v>62</v>
      </c>
    </row>
    <row r="295" spans="1:11">
      <c r="A295" s="76" t="s">
        <v>370</v>
      </c>
      <c r="B295" s="76" t="s">
        <v>850</v>
      </c>
      <c r="C295" s="76">
        <v>1.64</v>
      </c>
      <c r="D295" s="76">
        <v>1.64</v>
      </c>
      <c r="E295" s="76">
        <v>3.18</v>
      </c>
      <c r="F295" s="76">
        <v>0.501</v>
      </c>
      <c r="G295" s="76">
        <v>0.622</v>
      </c>
      <c r="H295" s="76" t="s">
        <v>731</v>
      </c>
      <c r="I295" s="76" t="s">
        <v>134</v>
      </c>
      <c r="J295" s="76">
        <v>180</v>
      </c>
      <c r="K295" s="76" t="s">
        <v>62</v>
      </c>
    </row>
    <row r="296" spans="1:11">
      <c r="A296" s="76" t="s">
        <v>371</v>
      </c>
      <c r="B296" s="76" t="s">
        <v>850</v>
      </c>
      <c r="C296" s="76">
        <v>1.64</v>
      </c>
      <c r="D296" s="76">
        <v>1.64</v>
      </c>
      <c r="E296" s="76">
        <v>3.18</v>
      </c>
      <c r="F296" s="76">
        <v>0.501</v>
      </c>
      <c r="G296" s="76">
        <v>0.622</v>
      </c>
      <c r="H296" s="76" t="s">
        <v>731</v>
      </c>
      <c r="I296" s="76" t="s">
        <v>134</v>
      </c>
      <c r="J296" s="76">
        <v>180</v>
      </c>
      <c r="K296" s="76" t="s">
        <v>62</v>
      </c>
    </row>
    <row r="297" spans="1:11">
      <c r="A297" s="76" t="s">
        <v>372</v>
      </c>
      <c r="B297" s="76" t="s">
        <v>850</v>
      </c>
      <c r="C297" s="76">
        <v>1.65</v>
      </c>
      <c r="D297" s="76">
        <v>1.65</v>
      </c>
      <c r="E297" s="76">
        <v>3.18</v>
      </c>
      <c r="F297" s="76">
        <v>0.501</v>
      </c>
      <c r="G297" s="76">
        <v>0.622</v>
      </c>
      <c r="H297" s="76" t="s">
        <v>731</v>
      </c>
      <c r="I297" s="76" t="s">
        <v>135</v>
      </c>
      <c r="J297" s="76">
        <v>180</v>
      </c>
      <c r="K297" s="76" t="s">
        <v>62</v>
      </c>
    </row>
    <row r="298" spans="1:11">
      <c r="A298" s="76" t="s">
        <v>373</v>
      </c>
      <c r="B298" s="76" t="s">
        <v>1158</v>
      </c>
      <c r="C298" s="76">
        <v>1.65</v>
      </c>
      <c r="D298" s="76">
        <v>1.65</v>
      </c>
      <c r="E298" s="76">
        <v>3.18</v>
      </c>
      <c r="F298" s="76">
        <v>0.65100000000000002</v>
      </c>
      <c r="G298" s="76">
        <v>0.81299999999999994</v>
      </c>
      <c r="H298" s="76" t="s">
        <v>731</v>
      </c>
      <c r="I298" s="76" t="s">
        <v>136</v>
      </c>
      <c r="J298" s="76">
        <v>0</v>
      </c>
      <c r="K298" s="76" t="s">
        <v>55</v>
      </c>
    </row>
    <row r="299" spans="1:11">
      <c r="A299" s="76" t="s">
        <v>374</v>
      </c>
      <c r="B299" s="76" t="s">
        <v>1158</v>
      </c>
      <c r="C299" s="76">
        <v>1.64</v>
      </c>
      <c r="D299" s="76">
        <v>1.64</v>
      </c>
      <c r="E299" s="76">
        <v>3.18</v>
      </c>
      <c r="F299" s="76">
        <v>0.65100000000000002</v>
      </c>
      <c r="G299" s="76">
        <v>0.81299999999999994</v>
      </c>
      <c r="H299" s="76" t="s">
        <v>731</v>
      </c>
      <c r="I299" s="76" t="s">
        <v>137</v>
      </c>
      <c r="J299" s="76">
        <v>0</v>
      </c>
      <c r="K299" s="76" t="s">
        <v>55</v>
      </c>
    </row>
    <row r="300" spans="1:11">
      <c r="A300" s="76" t="s">
        <v>375</v>
      </c>
      <c r="B300" s="76" t="s">
        <v>1158</v>
      </c>
      <c r="C300" s="76">
        <v>1.64</v>
      </c>
      <c r="D300" s="76">
        <v>1.64</v>
      </c>
      <c r="E300" s="76">
        <v>3.18</v>
      </c>
      <c r="F300" s="76">
        <v>0.65100000000000002</v>
      </c>
      <c r="G300" s="76">
        <v>0.81299999999999994</v>
      </c>
      <c r="H300" s="76" t="s">
        <v>731</v>
      </c>
      <c r="I300" s="76" t="s">
        <v>137</v>
      </c>
      <c r="J300" s="76">
        <v>0</v>
      </c>
      <c r="K300" s="76" t="s">
        <v>55</v>
      </c>
    </row>
    <row r="301" spans="1:11">
      <c r="A301" s="76" t="s">
        <v>376</v>
      </c>
      <c r="B301" s="76" t="s">
        <v>1158</v>
      </c>
      <c r="C301" s="76">
        <v>1.64</v>
      </c>
      <c r="D301" s="76">
        <v>1.64</v>
      </c>
      <c r="E301" s="76">
        <v>3.18</v>
      </c>
      <c r="F301" s="76">
        <v>0.65100000000000002</v>
      </c>
      <c r="G301" s="76">
        <v>0.81299999999999994</v>
      </c>
      <c r="H301" s="76" t="s">
        <v>731</v>
      </c>
      <c r="I301" s="76" t="s">
        <v>137</v>
      </c>
      <c r="J301" s="76">
        <v>0</v>
      </c>
      <c r="K301" s="76" t="s">
        <v>55</v>
      </c>
    </row>
    <row r="302" spans="1:11">
      <c r="A302" s="76" t="s">
        <v>377</v>
      </c>
      <c r="B302" s="76" t="s">
        <v>1158</v>
      </c>
      <c r="C302" s="76">
        <v>1.64</v>
      </c>
      <c r="D302" s="76">
        <v>1.64</v>
      </c>
      <c r="E302" s="76">
        <v>3.18</v>
      </c>
      <c r="F302" s="76">
        <v>0.65100000000000002</v>
      </c>
      <c r="G302" s="76">
        <v>0.81299999999999994</v>
      </c>
      <c r="H302" s="76" t="s">
        <v>731</v>
      </c>
      <c r="I302" s="76" t="s">
        <v>137</v>
      </c>
      <c r="J302" s="76">
        <v>0</v>
      </c>
      <c r="K302" s="76" t="s">
        <v>55</v>
      </c>
    </row>
    <row r="303" spans="1:11">
      <c r="A303" s="76" t="s">
        <v>378</v>
      </c>
      <c r="B303" s="76" t="s">
        <v>1158</v>
      </c>
      <c r="C303" s="76">
        <v>1.65</v>
      </c>
      <c r="D303" s="76">
        <v>1.65</v>
      </c>
      <c r="E303" s="76">
        <v>3.18</v>
      </c>
      <c r="F303" s="76">
        <v>0.65100000000000002</v>
      </c>
      <c r="G303" s="76">
        <v>0.81299999999999994</v>
      </c>
      <c r="H303" s="76" t="s">
        <v>731</v>
      </c>
      <c r="I303" s="76" t="s">
        <v>139</v>
      </c>
      <c r="J303" s="76">
        <v>0</v>
      </c>
      <c r="K303" s="76" t="s">
        <v>55</v>
      </c>
    </row>
    <row r="304" spans="1:11">
      <c r="A304" s="76" t="s">
        <v>379</v>
      </c>
      <c r="B304" s="76" t="s">
        <v>1158</v>
      </c>
      <c r="C304" s="76">
        <v>1.65</v>
      </c>
      <c r="D304" s="76">
        <v>1.65</v>
      </c>
      <c r="E304" s="76">
        <v>3.18</v>
      </c>
      <c r="F304" s="76">
        <v>0.65100000000000002</v>
      </c>
      <c r="G304" s="76">
        <v>0.81299999999999994</v>
      </c>
      <c r="H304" s="76" t="s">
        <v>731</v>
      </c>
      <c r="I304" s="76" t="s">
        <v>140</v>
      </c>
      <c r="J304" s="76">
        <v>0</v>
      </c>
      <c r="K304" s="76" t="s">
        <v>55</v>
      </c>
    </row>
    <row r="305" spans="1:11">
      <c r="A305" s="76" t="s">
        <v>380</v>
      </c>
      <c r="B305" s="76" t="s">
        <v>1158</v>
      </c>
      <c r="C305" s="76">
        <v>1.64</v>
      </c>
      <c r="D305" s="76">
        <v>1.64</v>
      </c>
      <c r="E305" s="76">
        <v>3.18</v>
      </c>
      <c r="F305" s="76">
        <v>0.65100000000000002</v>
      </c>
      <c r="G305" s="76">
        <v>0.81299999999999994</v>
      </c>
      <c r="H305" s="76" t="s">
        <v>731</v>
      </c>
      <c r="I305" s="76" t="s">
        <v>140</v>
      </c>
      <c r="J305" s="76">
        <v>0</v>
      </c>
      <c r="K305" s="76" t="s">
        <v>55</v>
      </c>
    </row>
    <row r="306" spans="1:11">
      <c r="A306" s="76" t="s">
        <v>381</v>
      </c>
      <c r="B306" s="76" t="s">
        <v>1158</v>
      </c>
      <c r="C306" s="76">
        <v>1.64</v>
      </c>
      <c r="D306" s="76">
        <v>1.64</v>
      </c>
      <c r="E306" s="76">
        <v>3.18</v>
      </c>
      <c r="F306" s="76">
        <v>0.65100000000000002</v>
      </c>
      <c r="G306" s="76">
        <v>0.81299999999999994</v>
      </c>
      <c r="H306" s="76" t="s">
        <v>731</v>
      </c>
      <c r="I306" s="76" t="s">
        <v>140</v>
      </c>
      <c r="J306" s="76">
        <v>0</v>
      </c>
      <c r="K306" s="76" t="s">
        <v>55</v>
      </c>
    </row>
    <row r="307" spans="1:11">
      <c r="A307" s="76" t="s">
        <v>382</v>
      </c>
      <c r="B307" s="76" t="s">
        <v>1158</v>
      </c>
      <c r="C307" s="76">
        <v>1.64</v>
      </c>
      <c r="D307" s="76">
        <v>1.64</v>
      </c>
      <c r="E307" s="76">
        <v>3.18</v>
      </c>
      <c r="F307" s="76">
        <v>0.65100000000000002</v>
      </c>
      <c r="G307" s="76">
        <v>0.81299999999999994</v>
      </c>
      <c r="H307" s="76" t="s">
        <v>731</v>
      </c>
      <c r="I307" s="76" t="s">
        <v>140</v>
      </c>
      <c r="J307" s="76">
        <v>0</v>
      </c>
      <c r="K307" s="76" t="s">
        <v>55</v>
      </c>
    </row>
    <row r="308" spans="1:11">
      <c r="A308" s="76" t="s">
        <v>383</v>
      </c>
      <c r="B308" s="76" t="s">
        <v>1158</v>
      </c>
      <c r="C308" s="76">
        <v>1.64</v>
      </c>
      <c r="D308" s="76">
        <v>1.64</v>
      </c>
      <c r="E308" s="76">
        <v>3.18</v>
      </c>
      <c r="F308" s="76">
        <v>0.65100000000000002</v>
      </c>
      <c r="G308" s="76">
        <v>0.81299999999999994</v>
      </c>
      <c r="H308" s="76" t="s">
        <v>731</v>
      </c>
      <c r="I308" s="76" t="s">
        <v>141</v>
      </c>
      <c r="J308" s="76">
        <v>0</v>
      </c>
      <c r="K308" s="76" t="s">
        <v>55</v>
      </c>
    </row>
    <row r="309" spans="1:11">
      <c r="A309" s="76" t="s">
        <v>384</v>
      </c>
      <c r="B309" s="76" t="s">
        <v>1142</v>
      </c>
      <c r="C309" s="76">
        <v>1.31</v>
      </c>
      <c r="D309" s="76">
        <v>1.31</v>
      </c>
      <c r="E309" s="76">
        <v>3.18</v>
      </c>
      <c r="F309" s="76">
        <v>0.501</v>
      </c>
      <c r="G309" s="76">
        <v>0.622</v>
      </c>
      <c r="H309" s="76" t="s">
        <v>731</v>
      </c>
      <c r="I309" s="76" t="s">
        <v>149</v>
      </c>
      <c r="J309" s="76">
        <v>90</v>
      </c>
      <c r="K309" s="76" t="s">
        <v>53</v>
      </c>
    </row>
    <row r="310" spans="1:11">
      <c r="A310" s="76" t="s">
        <v>385</v>
      </c>
      <c r="B310" s="76" t="s">
        <v>851</v>
      </c>
      <c r="C310" s="76">
        <v>1.31</v>
      </c>
      <c r="D310" s="76">
        <v>1.31</v>
      </c>
      <c r="E310" s="76">
        <v>3.18</v>
      </c>
      <c r="F310" s="76">
        <v>0.501</v>
      </c>
      <c r="G310" s="76">
        <v>0.622</v>
      </c>
      <c r="H310" s="76" t="s">
        <v>731</v>
      </c>
      <c r="I310" s="76" t="s">
        <v>151</v>
      </c>
      <c r="J310" s="76">
        <v>270</v>
      </c>
      <c r="K310" s="76" t="s">
        <v>60</v>
      </c>
    </row>
    <row r="311" spans="1:11">
      <c r="A311" s="76" t="s">
        <v>386</v>
      </c>
      <c r="B311" s="76" t="s">
        <v>850</v>
      </c>
      <c r="C311" s="76">
        <v>1.64</v>
      </c>
      <c r="D311" s="76">
        <v>1.64</v>
      </c>
      <c r="E311" s="76">
        <v>3.18</v>
      </c>
      <c r="F311" s="76">
        <v>0.501</v>
      </c>
      <c r="G311" s="76">
        <v>0.622</v>
      </c>
      <c r="H311" s="76" t="s">
        <v>731</v>
      </c>
      <c r="I311" s="76" t="s">
        <v>157</v>
      </c>
      <c r="J311" s="76">
        <v>180</v>
      </c>
      <c r="K311" s="76" t="s">
        <v>62</v>
      </c>
    </row>
    <row r="312" spans="1:11">
      <c r="A312" s="76" t="s">
        <v>387</v>
      </c>
      <c r="B312" s="76" t="s">
        <v>850</v>
      </c>
      <c r="C312" s="76">
        <v>1.64</v>
      </c>
      <c r="D312" s="76">
        <v>1.64</v>
      </c>
      <c r="E312" s="76">
        <v>3.18</v>
      </c>
      <c r="F312" s="76">
        <v>0.501</v>
      </c>
      <c r="G312" s="76">
        <v>0.622</v>
      </c>
      <c r="H312" s="76" t="s">
        <v>731</v>
      </c>
      <c r="I312" s="76" t="s">
        <v>159</v>
      </c>
      <c r="J312" s="76">
        <v>180</v>
      </c>
      <c r="K312" s="76" t="s">
        <v>62</v>
      </c>
    </row>
    <row r="313" spans="1:11">
      <c r="A313" s="76" t="s">
        <v>388</v>
      </c>
      <c r="B313" s="76" t="s">
        <v>850</v>
      </c>
      <c r="C313" s="76">
        <v>1.64</v>
      </c>
      <c r="D313" s="76">
        <v>1.64</v>
      </c>
      <c r="E313" s="76">
        <v>3.18</v>
      </c>
      <c r="F313" s="76">
        <v>0.501</v>
      </c>
      <c r="G313" s="76">
        <v>0.622</v>
      </c>
      <c r="H313" s="76" t="s">
        <v>731</v>
      </c>
      <c r="I313" s="76" t="s">
        <v>159</v>
      </c>
      <c r="J313" s="76">
        <v>180</v>
      </c>
      <c r="K313" s="76" t="s">
        <v>62</v>
      </c>
    </row>
    <row r="314" spans="1:11">
      <c r="A314" s="76" t="s">
        <v>389</v>
      </c>
      <c r="B314" s="76" t="s">
        <v>850</v>
      </c>
      <c r="C314" s="76">
        <v>1.64</v>
      </c>
      <c r="D314" s="76">
        <v>1.64</v>
      </c>
      <c r="E314" s="76">
        <v>3.18</v>
      </c>
      <c r="F314" s="76">
        <v>0.501</v>
      </c>
      <c r="G314" s="76">
        <v>0.622</v>
      </c>
      <c r="H314" s="76" t="s">
        <v>731</v>
      </c>
      <c r="I314" s="76" t="s">
        <v>159</v>
      </c>
      <c r="J314" s="76">
        <v>180</v>
      </c>
      <c r="K314" s="76" t="s">
        <v>62</v>
      </c>
    </row>
    <row r="315" spans="1:11">
      <c r="A315" s="76" t="s">
        <v>390</v>
      </c>
      <c r="B315" s="76" t="s">
        <v>850</v>
      </c>
      <c r="C315" s="76">
        <v>1.64</v>
      </c>
      <c r="D315" s="76">
        <v>1.64</v>
      </c>
      <c r="E315" s="76">
        <v>3.18</v>
      </c>
      <c r="F315" s="76">
        <v>0.501</v>
      </c>
      <c r="G315" s="76">
        <v>0.622</v>
      </c>
      <c r="H315" s="76" t="s">
        <v>731</v>
      </c>
      <c r="I315" s="76" t="s">
        <v>159</v>
      </c>
      <c r="J315" s="76">
        <v>180</v>
      </c>
      <c r="K315" s="76" t="s">
        <v>62</v>
      </c>
    </row>
    <row r="316" spans="1:11">
      <c r="A316" s="76" t="s">
        <v>391</v>
      </c>
      <c r="B316" s="76" t="s">
        <v>850</v>
      </c>
      <c r="C316" s="76">
        <v>1.65</v>
      </c>
      <c r="D316" s="76">
        <v>1.65</v>
      </c>
      <c r="E316" s="76">
        <v>3.18</v>
      </c>
      <c r="F316" s="76">
        <v>0.501</v>
      </c>
      <c r="G316" s="76">
        <v>0.622</v>
      </c>
      <c r="H316" s="76" t="s">
        <v>731</v>
      </c>
      <c r="I316" s="76" t="s">
        <v>161</v>
      </c>
      <c r="J316" s="76">
        <v>180</v>
      </c>
      <c r="K316" s="76" t="s">
        <v>62</v>
      </c>
    </row>
    <row r="317" spans="1:11">
      <c r="A317" s="76" t="s">
        <v>392</v>
      </c>
      <c r="B317" s="76" t="s">
        <v>850</v>
      </c>
      <c r="C317" s="76">
        <v>1.65</v>
      </c>
      <c r="D317" s="76">
        <v>1.65</v>
      </c>
      <c r="E317" s="76">
        <v>3.18</v>
      </c>
      <c r="F317" s="76">
        <v>0.501</v>
      </c>
      <c r="G317" s="76">
        <v>0.622</v>
      </c>
      <c r="H317" s="76" t="s">
        <v>731</v>
      </c>
      <c r="I317" s="76" t="s">
        <v>161</v>
      </c>
      <c r="J317" s="76">
        <v>180</v>
      </c>
      <c r="K317" s="76" t="s">
        <v>62</v>
      </c>
    </row>
    <row r="318" spans="1:11">
      <c r="A318" s="76" t="s">
        <v>393</v>
      </c>
      <c r="B318" s="76" t="s">
        <v>850</v>
      </c>
      <c r="C318" s="76">
        <v>3.41</v>
      </c>
      <c r="D318" s="76">
        <v>3.41</v>
      </c>
      <c r="E318" s="76">
        <v>3.18</v>
      </c>
      <c r="F318" s="76">
        <v>0.501</v>
      </c>
      <c r="G318" s="76">
        <v>0.622</v>
      </c>
      <c r="H318" s="76" t="s">
        <v>731</v>
      </c>
      <c r="I318" s="76" t="s">
        <v>161</v>
      </c>
      <c r="J318" s="76">
        <v>180</v>
      </c>
      <c r="K318" s="76" t="s">
        <v>62</v>
      </c>
    </row>
    <row r="319" spans="1:11">
      <c r="A319" s="76" t="s">
        <v>394</v>
      </c>
      <c r="B319" s="76" t="s">
        <v>850</v>
      </c>
      <c r="C319" s="76">
        <v>1.64</v>
      </c>
      <c r="D319" s="76">
        <v>1.64</v>
      </c>
      <c r="E319" s="76">
        <v>3.18</v>
      </c>
      <c r="F319" s="76">
        <v>0.501</v>
      </c>
      <c r="G319" s="76">
        <v>0.622</v>
      </c>
      <c r="H319" s="76" t="s">
        <v>731</v>
      </c>
      <c r="I319" s="76" t="s">
        <v>163</v>
      </c>
      <c r="J319" s="76">
        <v>180</v>
      </c>
      <c r="K319" s="76" t="s">
        <v>62</v>
      </c>
    </row>
    <row r="320" spans="1:11">
      <c r="A320" s="76" t="s">
        <v>395</v>
      </c>
      <c r="B320" s="76" t="s">
        <v>850</v>
      </c>
      <c r="C320" s="76">
        <v>1.64</v>
      </c>
      <c r="D320" s="76">
        <v>1.64</v>
      </c>
      <c r="E320" s="76">
        <v>3.18</v>
      </c>
      <c r="F320" s="76">
        <v>0.501</v>
      </c>
      <c r="G320" s="76">
        <v>0.622</v>
      </c>
      <c r="H320" s="76" t="s">
        <v>731</v>
      </c>
      <c r="I320" s="76" t="s">
        <v>163</v>
      </c>
      <c r="J320" s="76">
        <v>180</v>
      </c>
      <c r="K320" s="76" t="s">
        <v>62</v>
      </c>
    </row>
    <row r="321" spans="1:11">
      <c r="A321" s="76" t="s">
        <v>396</v>
      </c>
      <c r="B321" s="76" t="s">
        <v>850</v>
      </c>
      <c r="C321" s="76">
        <v>1.64</v>
      </c>
      <c r="D321" s="76">
        <v>1.64</v>
      </c>
      <c r="E321" s="76">
        <v>3.18</v>
      </c>
      <c r="F321" s="76">
        <v>0.501</v>
      </c>
      <c r="G321" s="76">
        <v>0.622</v>
      </c>
      <c r="H321" s="76" t="s">
        <v>731</v>
      </c>
      <c r="I321" s="76" t="s">
        <v>163</v>
      </c>
      <c r="J321" s="76">
        <v>180</v>
      </c>
      <c r="K321" s="76" t="s">
        <v>62</v>
      </c>
    </row>
    <row r="322" spans="1:11">
      <c r="A322" s="76" t="s">
        <v>397</v>
      </c>
      <c r="B322" s="76" t="s">
        <v>850</v>
      </c>
      <c r="C322" s="76">
        <v>1.64</v>
      </c>
      <c r="D322" s="76">
        <v>1.64</v>
      </c>
      <c r="E322" s="76">
        <v>3.18</v>
      </c>
      <c r="F322" s="76">
        <v>0.501</v>
      </c>
      <c r="G322" s="76">
        <v>0.622</v>
      </c>
      <c r="H322" s="76" t="s">
        <v>731</v>
      </c>
      <c r="I322" s="76" t="s">
        <v>163</v>
      </c>
      <c r="J322" s="76">
        <v>180</v>
      </c>
      <c r="K322" s="76" t="s">
        <v>62</v>
      </c>
    </row>
    <row r="323" spans="1:11">
      <c r="A323" s="76" t="s">
        <v>398</v>
      </c>
      <c r="B323" s="76" t="s">
        <v>850</v>
      </c>
      <c r="C323" s="76">
        <v>1.65</v>
      </c>
      <c r="D323" s="76">
        <v>1.65</v>
      </c>
      <c r="E323" s="76">
        <v>3.18</v>
      </c>
      <c r="F323" s="76">
        <v>0.501</v>
      </c>
      <c r="G323" s="76">
        <v>0.622</v>
      </c>
      <c r="H323" s="76" t="s">
        <v>731</v>
      </c>
      <c r="I323" s="76" t="s">
        <v>165</v>
      </c>
      <c r="J323" s="76">
        <v>180</v>
      </c>
      <c r="K323" s="76" t="s">
        <v>62</v>
      </c>
    </row>
    <row r="324" spans="1:11">
      <c r="A324" s="76" t="s">
        <v>399</v>
      </c>
      <c r="B324" s="76" t="s">
        <v>1158</v>
      </c>
      <c r="C324" s="76">
        <v>1.65</v>
      </c>
      <c r="D324" s="76">
        <v>1.65</v>
      </c>
      <c r="E324" s="76">
        <v>3.18</v>
      </c>
      <c r="F324" s="76">
        <v>0.65100000000000002</v>
      </c>
      <c r="G324" s="76">
        <v>0.81299999999999994</v>
      </c>
      <c r="H324" s="76" t="s">
        <v>731</v>
      </c>
      <c r="I324" s="76" t="s">
        <v>167</v>
      </c>
      <c r="J324" s="76">
        <v>0</v>
      </c>
      <c r="K324" s="76" t="s">
        <v>55</v>
      </c>
    </row>
    <row r="325" spans="1:11">
      <c r="A325" s="76" t="s">
        <v>400</v>
      </c>
      <c r="B325" s="76" t="s">
        <v>1158</v>
      </c>
      <c r="C325" s="76">
        <v>1.64</v>
      </c>
      <c r="D325" s="76">
        <v>1.64</v>
      </c>
      <c r="E325" s="76">
        <v>3.18</v>
      </c>
      <c r="F325" s="76">
        <v>0.65100000000000002</v>
      </c>
      <c r="G325" s="76">
        <v>0.81299999999999994</v>
      </c>
      <c r="H325" s="76" t="s">
        <v>731</v>
      </c>
      <c r="I325" s="76" t="s">
        <v>169</v>
      </c>
      <c r="J325" s="76">
        <v>0</v>
      </c>
      <c r="K325" s="76" t="s">
        <v>55</v>
      </c>
    </row>
    <row r="326" spans="1:11">
      <c r="A326" s="76" t="s">
        <v>401</v>
      </c>
      <c r="B326" s="76" t="s">
        <v>1158</v>
      </c>
      <c r="C326" s="76">
        <v>1.64</v>
      </c>
      <c r="D326" s="76">
        <v>1.64</v>
      </c>
      <c r="E326" s="76">
        <v>3.18</v>
      </c>
      <c r="F326" s="76">
        <v>0.65100000000000002</v>
      </c>
      <c r="G326" s="76">
        <v>0.81299999999999994</v>
      </c>
      <c r="H326" s="76" t="s">
        <v>731</v>
      </c>
      <c r="I326" s="76" t="s">
        <v>169</v>
      </c>
      <c r="J326" s="76">
        <v>0</v>
      </c>
      <c r="K326" s="76" t="s">
        <v>55</v>
      </c>
    </row>
    <row r="327" spans="1:11">
      <c r="A327" s="76" t="s">
        <v>402</v>
      </c>
      <c r="B327" s="76" t="s">
        <v>1158</v>
      </c>
      <c r="C327" s="76">
        <v>1.64</v>
      </c>
      <c r="D327" s="76">
        <v>1.64</v>
      </c>
      <c r="E327" s="76">
        <v>3.18</v>
      </c>
      <c r="F327" s="76">
        <v>0.65100000000000002</v>
      </c>
      <c r="G327" s="76">
        <v>0.81299999999999994</v>
      </c>
      <c r="H327" s="76" t="s">
        <v>731</v>
      </c>
      <c r="I327" s="76" t="s">
        <v>169</v>
      </c>
      <c r="J327" s="76">
        <v>0</v>
      </c>
      <c r="K327" s="76" t="s">
        <v>55</v>
      </c>
    </row>
    <row r="328" spans="1:11">
      <c r="A328" s="76" t="s">
        <v>403</v>
      </c>
      <c r="B328" s="76" t="s">
        <v>1158</v>
      </c>
      <c r="C328" s="76">
        <v>1.64</v>
      </c>
      <c r="D328" s="76">
        <v>1.64</v>
      </c>
      <c r="E328" s="76">
        <v>3.18</v>
      </c>
      <c r="F328" s="76">
        <v>0.65100000000000002</v>
      </c>
      <c r="G328" s="76">
        <v>0.81299999999999994</v>
      </c>
      <c r="H328" s="76" t="s">
        <v>731</v>
      </c>
      <c r="I328" s="76" t="s">
        <v>169</v>
      </c>
      <c r="J328" s="76">
        <v>0</v>
      </c>
      <c r="K328" s="76" t="s">
        <v>55</v>
      </c>
    </row>
    <row r="329" spans="1:11">
      <c r="A329" s="76" t="s">
        <v>404</v>
      </c>
      <c r="B329" s="76" t="s">
        <v>1158</v>
      </c>
      <c r="C329" s="76">
        <v>1.65</v>
      </c>
      <c r="D329" s="76">
        <v>1.65</v>
      </c>
      <c r="E329" s="76">
        <v>3.18</v>
      </c>
      <c r="F329" s="76">
        <v>0.65100000000000002</v>
      </c>
      <c r="G329" s="76">
        <v>0.81299999999999994</v>
      </c>
      <c r="H329" s="76" t="s">
        <v>731</v>
      </c>
      <c r="I329" s="76" t="s">
        <v>173</v>
      </c>
      <c r="J329" s="76">
        <v>0</v>
      </c>
      <c r="K329" s="76" t="s">
        <v>55</v>
      </c>
    </row>
    <row r="330" spans="1:11">
      <c r="A330" s="76" t="s">
        <v>405</v>
      </c>
      <c r="B330" s="76" t="s">
        <v>1158</v>
      </c>
      <c r="C330" s="76">
        <v>1.65</v>
      </c>
      <c r="D330" s="76">
        <v>1.65</v>
      </c>
      <c r="E330" s="76">
        <v>3.18</v>
      </c>
      <c r="F330" s="76">
        <v>0.65100000000000002</v>
      </c>
      <c r="G330" s="76">
        <v>0.81299999999999994</v>
      </c>
      <c r="H330" s="76" t="s">
        <v>731</v>
      </c>
      <c r="I330" s="76" t="s">
        <v>175</v>
      </c>
      <c r="J330" s="76">
        <v>0</v>
      </c>
      <c r="K330" s="76" t="s">
        <v>55</v>
      </c>
    </row>
    <row r="331" spans="1:11">
      <c r="A331" s="76" t="s">
        <v>406</v>
      </c>
      <c r="B331" s="76" t="s">
        <v>1158</v>
      </c>
      <c r="C331" s="76">
        <v>1.64</v>
      </c>
      <c r="D331" s="76">
        <v>1.64</v>
      </c>
      <c r="E331" s="76">
        <v>3.18</v>
      </c>
      <c r="F331" s="76">
        <v>0.65100000000000002</v>
      </c>
      <c r="G331" s="76">
        <v>0.81299999999999994</v>
      </c>
      <c r="H331" s="76" t="s">
        <v>731</v>
      </c>
      <c r="I331" s="76" t="s">
        <v>175</v>
      </c>
      <c r="J331" s="76">
        <v>0</v>
      </c>
      <c r="K331" s="76" t="s">
        <v>55</v>
      </c>
    </row>
    <row r="332" spans="1:11">
      <c r="A332" s="76" t="s">
        <v>407</v>
      </c>
      <c r="B332" s="76" t="s">
        <v>1158</v>
      </c>
      <c r="C332" s="76">
        <v>1.64</v>
      </c>
      <c r="D332" s="76">
        <v>1.64</v>
      </c>
      <c r="E332" s="76">
        <v>3.18</v>
      </c>
      <c r="F332" s="76">
        <v>0.65100000000000002</v>
      </c>
      <c r="G332" s="76">
        <v>0.81299999999999994</v>
      </c>
      <c r="H332" s="76" t="s">
        <v>731</v>
      </c>
      <c r="I332" s="76" t="s">
        <v>175</v>
      </c>
      <c r="J332" s="76">
        <v>0</v>
      </c>
      <c r="K332" s="76" t="s">
        <v>55</v>
      </c>
    </row>
    <row r="333" spans="1:11">
      <c r="A333" s="76" t="s">
        <v>408</v>
      </c>
      <c r="B333" s="76" t="s">
        <v>1158</v>
      </c>
      <c r="C333" s="76">
        <v>1.64</v>
      </c>
      <c r="D333" s="76">
        <v>1.64</v>
      </c>
      <c r="E333" s="76">
        <v>3.18</v>
      </c>
      <c r="F333" s="76">
        <v>0.65100000000000002</v>
      </c>
      <c r="G333" s="76">
        <v>0.81299999999999994</v>
      </c>
      <c r="H333" s="76" t="s">
        <v>731</v>
      </c>
      <c r="I333" s="76" t="s">
        <v>175</v>
      </c>
      <c r="J333" s="76">
        <v>0</v>
      </c>
      <c r="K333" s="76" t="s">
        <v>55</v>
      </c>
    </row>
    <row r="334" spans="1:11">
      <c r="A334" s="76" t="s">
        <v>409</v>
      </c>
      <c r="B334" s="76" t="s">
        <v>1158</v>
      </c>
      <c r="C334" s="76">
        <v>1.64</v>
      </c>
      <c r="D334" s="76">
        <v>1.64</v>
      </c>
      <c r="E334" s="76">
        <v>3.18</v>
      </c>
      <c r="F334" s="76">
        <v>0.65100000000000002</v>
      </c>
      <c r="G334" s="76">
        <v>0.81299999999999994</v>
      </c>
      <c r="H334" s="76" t="s">
        <v>731</v>
      </c>
      <c r="I334" s="76" t="s">
        <v>177</v>
      </c>
      <c r="J334" s="76">
        <v>0</v>
      </c>
      <c r="K334" s="76" t="s">
        <v>55</v>
      </c>
    </row>
    <row r="335" spans="1:11">
      <c r="A335" s="76" t="s">
        <v>964</v>
      </c>
      <c r="B335" s="76"/>
      <c r="C335" s="76"/>
      <c r="D335" s="76">
        <v>184.21</v>
      </c>
      <c r="E335" s="76">
        <v>3.18</v>
      </c>
      <c r="F335" s="76">
        <v>0.56000000000000005</v>
      </c>
      <c r="G335" s="76">
        <v>0.69699999999999995</v>
      </c>
      <c r="H335" s="76"/>
      <c r="I335" s="76"/>
      <c r="J335" s="76"/>
      <c r="K335" s="76"/>
    </row>
    <row r="336" spans="1:11">
      <c r="A336" s="76" t="s">
        <v>965</v>
      </c>
      <c r="B336" s="76"/>
      <c r="C336" s="76"/>
      <c r="D336" s="76">
        <v>72.38</v>
      </c>
      <c r="E336" s="76">
        <v>3.18</v>
      </c>
      <c r="F336" s="76">
        <v>0.65100000000000002</v>
      </c>
      <c r="G336" s="76">
        <v>0.81299999999999994</v>
      </c>
      <c r="H336" s="76"/>
      <c r="I336" s="76"/>
      <c r="J336" s="76"/>
      <c r="K336" s="76"/>
    </row>
    <row r="337" spans="1:11">
      <c r="A337" s="76" t="s">
        <v>966</v>
      </c>
      <c r="B337" s="76"/>
      <c r="C337" s="76"/>
      <c r="D337" s="76">
        <v>111.83</v>
      </c>
      <c r="E337" s="76">
        <v>3.18</v>
      </c>
      <c r="F337" s="76">
        <v>0.501</v>
      </c>
      <c r="G337" s="76">
        <v>0.622</v>
      </c>
      <c r="H337" s="76"/>
      <c r="I337" s="76"/>
      <c r="J337" s="76"/>
      <c r="K337" s="76"/>
    </row>
    <row r="339" spans="1:11">
      <c r="A339" s="72"/>
      <c r="B339" s="76" t="s">
        <v>782</v>
      </c>
      <c r="C339" s="76" t="s">
        <v>562</v>
      </c>
      <c r="D339" s="76" t="s">
        <v>867</v>
      </c>
    </row>
    <row r="340" spans="1:11">
      <c r="A340" s="76" t="s">
        <v>700</v>
      </c>
      <c r="B340" s="76"/>
      <c r="C340" s="76"/>
      <c r="D340" s="76"/>
    </row>
    <row r="342" spans="1:11">
      <c r="A342" s="72"/>
      <c r="B342" s="76" t="s">
        <v>782</v>
      </c>
      <c r="C342" s="76" t="s">
        <v>868</v>
      </c>
      <c r="D342" s="76" t="s">
        <v>869</v>
      </c>
      <c r="E342" s="76" t="s">
        <v>870</v>
      </c>
      <c r="F342" s="76" t="s">
        <v>871</v>
      </c>
      <c r="G342" s="76" t="s">
        <v>867</v>
      </c>
    </row>
    <row r="343" spans="1:11">
      <c r="A343" s="76" t="s">
        <v>410</v>
      </c>
      <c r="B343" s="76" t="s">
        <v>411</v>
      </c>
      <c r="C343" s="76">
        <v>1819.32</v>
      </c>
      <c r="D343" s="76">
        <v>1419.71</v>
      </c>
      <c r="E343" s="76">
        <v>399.61</v>
      </c>
      <c r="F343" s="76">
        <v>0.78</v>
      </c>
      <c r="G343" s="76">
        <v>3.58</v>
      </c>
    </row>
    <row r="344" spans="1:11">
      <c r="A344" s="76" t="s">
        <v>412</v>
      </c>
      <c r="B344" s="76" t="s">
        <v>411</v>
      </c>
      <c r="C344" s="76">
        <v>1854.38</v>
      </c>
      <c r="D344" s="76">
        <v>1450.96</v>
      </c>
      <c r="E344" s="76">
        <v>403.42</v>
      </c>
      <c r="F344" s="76">
        <v>0.78</v>
      </c>
      <c r="G344" s="76">
        <v>3.58</v>
      </c>
    </row>
    <row r="345" spans="1:11">
      <c r="A345" s="76" t="s">
        <v>413</v>
      </c>
      <c r="B345" s="76" t="s">
        <v>411</v>
      </c>
      <c r="C345" s="76">
        <v>1926.34</v>
      </c>
      <c r="D345" s="76">
        <v>1514.03</v>
      </c>
      <c r="E345" s="76">
        <v>412.31</v>
      </c>
      <c r="F345" s="76">
        <v>0.79</v>
      </c>
      <c r="G345" s="76">
        <v>3.6</v>
      </c>
    </row>
    <row r="346" spans="1:11">
      <c r="A346" s="76" t="s">
        <v>414</v>
      </c>
      <c r="B346" s="76" t="s">
        <v>411</v>
      </c>
      <c r="C346" s="76">
        <v>1618.44</v>
      </c>
      <c r="D346" s="76">
        <v>1283.8599999999999</v>
      </c>
      <c r="E346" s="76">
        <v>334.58</v>
      </c>
      <c r="F346" s="76">
        <v>0.79</v>
      </c>
      <c r="G346" s="76">
        <v>3.59</v>
      </c>
    </row>
    <row r="347" spans="1:11">
      <c r="A347" s="76" t="s">
        <v>415</v>
      </c>
      <c r="B347" s="76" t="s">
        <v>411</v>
      </c>
      <c r="C347" s="76">
        <v>1675.61</v>
      </c>
      <c r="D347" s="76">
        <v>1335.72</v>
      </c>
      <c r="E347" s="76">
        <v>339.89</v>
      </c>
      <c r="F347" s="76">
        <v>0.8</v>
      </c>
      <c r="G347" s="76">
        <v>3.62</v>
      </c>
    </row>
    <row r="348" spans="1:11">
      <c r="A348" s="76" t="s">
        <v>416</v>
      </c>
      <c r="B348" s="76" t="s">
        <v>411</v>
      </c>
      <c r="C348" s="76">
        <v>2339.2600000000002</v>
      </c>
      <c r="D348" s="76">
        <v>1867.11</v>
      </c>
      <c r="E348" s="76">
        <v>472.15</v>
      </c>
      <c r="F348" s="76">
        <v>0.8</v>
      </c>
      <c r="G348" s="76">
        <v>3.56</v>
      </c>
    </row>
    <row r="349" spans="1:11">
      <c r="A349" s="76" t="s">
        <v>417</v>
      </c>
      <c r="B349" s="76" t="s">
        <v>411</v>
      </c>
      <c r="C349" s="76">
        <v>8471.84</v>
      </c>
      <c r="D349" s="76">
        <v>6754.68</v>
      </c>
      <c r="E349" s="76">
        <v>1717.16</v>
      </c>
      <c r="F349" s="76">
        <v>0.8</v>
      </c>
      <c r="G349" s="76">
        <v>2.98</v>
      </c>
    </row>
    <row r="350" spans="1:11">
      <c r="A350" s="76" t="s">
        <v>418</v>
      </c>
      <c r="B350" s="76" t="s">
        <v>411</v>
      </c>
      <c r="C350" s="76">
        <v>6941.79</v>
      </c>
      <c r="D350" s="76">
        <v>5544.1</v>
      </c>
      <c r="E350" s="76">
        <v>1397.69</v>
      </c>
      <c r="F350" s="76">
        <v>0.8</v>
      </c>
      <c r="G350" s="76">
        <v>2.99</v>
      </c>
    </row>
    <row r="351" spans="1:11">
      <c r="A351" s="76" t="s">
        <v>419</v>
      </c>
      <c r="B351" s="76" t="s">
        <v>411</v>
      </c>
      <c r="C351" s="76">
        <v>8257.08</v>
      </c>
      <c r="D351" s="76">
        <v>6562.23</v>
      </c>
      <c r="E351" s="76">
        <v>1694.85</v>
      </c>
      <c r="F351" s="76">
        <v>0.79</v>
      </c>
      <c r="G351" s="76">
        <v>2.98</v>
      </c>
    </row>
    <row r="352" spans="1:11">
      <c r="A352" s="76" t="s">
        <v>420</v>
      </c>
      <c r="B352" s="76" t="s">
        <v>411</v>
      </c>
      <c r="C352" s="76">
        <v>2297.38</v>
      </c>
      <c r="D352" s="76">
        <v>1834.82</v>
      </c>
      <c r="E352" s="76">
        <v>462.57</v>
      </c>
      <c r="F352" s="76">
        <v>0.8</v>
      </c>
      <c r="G352" s="76">
        <v>3.59</v>
      </c>
    </row>
    <row r="353" spans="1:7">
      <c r="A353" s="76" t="s">
        <v>421</v>
      </c>
      <c r="B353" s="76" t="s">
        <v>411</v>
      </c>
      <c r="C353" s="76">
        <v>2070.9499999999998</v>
      </c>
      <c r="D353" s="76">
        <v>1653.97</v>
      </c>
      <c r="E353" s="76">
        <v>416.97</v>
      </c>
      <c r="F353" s="76">
        <v>0.8</v>
      </c>
      <c r="G353" s="76">
        <v>3.61</v>
      </c>
    </row>
    <row r="354" spans="1:7">
      <c r="A354" s="76" t="s">
        <v>422</v>
      </c>
      <c r="B354" s="76" t="s">
        <v>411</v>
      </c>
      <c r="C354" s="76">
        <v>7853.71</v>
      </c>
      <c r="D354" s="76">
        <v>6272.41</v>
      </c>
      <c r="E354" s="76">
        <v>1581.3</v>
      </c>
      <c r="F354" s="76">
        <v>0.8</v>
      </c>
      <c r="G354" s="76">
        <v>2.99</v>
      </c>
    </row>
    <row r="355" spans="1:7">
      <c r="A355" s="76" t="s">
        <v>423</v>
      </c>
      <c r="B355" s="76" t="s">
        <v>411</v>
      </c>
      <c r="C355" s="76">
        <v>2453.12</v>
      </c>
      <c r="D355" s="76">
        <v>1959.2</v>
      </c>
      <c r="E355" s="76">
        <v>493.92</v>
      </c>
      <c r="F355" s="76">
        <v>0.8</v>
      </c>
      <c r="G355" s="76">
        <v>3.54</v>
      </c>
    </row>
    <row r="356" spans="1:7">
      <c r="A356" s="76" t="s">
        <v>424</v>
      </c>
      <c r="B356" s="76" t="s">
        <v>411</v>
      </c>
      <c r="C356" s="76">
        <v>7179.16</v>
      </c>
      <c r="D356" s="76">
        <v>5733.67</v>
      </c>
      <c r="E356" s="76">
        <v>1445.49</v>
      </c>
      <c r="F356" s="76">
        <v>0.8</v>
      </c>
      <c r="G356" s="76">
        <v>2.99</v>
      </c>
    </row>
    <row r="357" spans="1:7">
      <c r="A357" s="76" t="s">
        <v>425</v>
      </c>
      <c r="B357" s="76" t="s">
        <v>411</v>
      </c>
      <c r="C357" s="76">
        <v>2044.19</v>
      </c>
      <c r="D357" s="76">
        <v>1632.6</v>
      </c>
      <c r="E357" s="76">
        <v>411.59</v>
      </c>
      <c r="F357" s="76">
        <v>0.8</v>
      </c>
      <c r="G357" s="76">
        <v>3.62</v>
      </c>
    </row>
    <row r="358" spans="1:7">
      <c r="A358" s="76" t="s">
        <v>426</v>
      </c>
      <c r="B358" s="76" t="s">
        <v>411</v>
      </c>
      <c r="C358" s="76">
        <v>2313.1</v>
      </c>
      <c r="D358" s="76">
        <v>1843.7</v>
      </c>
      <c r="E358" s="76">
        <v>469.4</v>
      </c>
      <c r="F358" s="76">
        <v>0.8</v>
      </c>
      <c r="G358" s="76">
        <v>3.58</v>
      </c>
    </row>
    <row r="359" spans="1:7">
      <c r="A359" s="76" t="s">
        <v>427</v>
      </c>
      <c r="B359" s="76" t="s">
        <v>411</v>
      </c>
      <c r="C359" s="76">
        <v>8453.19</v>
      </c>
      <c r="D359" s="76">
        <v>6737.97</v>
      </c>
      <c r="E359" s="76">
        <v>1715.22</v>
      </c>
      <c r="F359" s="76">
        <v>0.8</v>
      </c>
      <c r="G359" s="76">
        <v>2.98</v>
      </c>
    </row>
    <row r="360" spans="1:7">
      <c r="A360" s="76" t="s">
        <v>428</v>
      </c>
      <c r="B360" s="76" t="s">
        <v>411</v>
      </c>
      <c r="C360" s="76">
        <v>7115.88</v>
      </c>
      <c r="D360" s="76">
        <v>5683.13</v>
      </c>
      <c r="E360" s="76">
        <v>1432.74</v>
      </c>
      <c r="F360" s="76">
        <v>0.8</v>
      </c>
      <c r="G360" s="76">
        <v>2.99</v>
      </c>
    </row>
    <row r="361" spans="1:7">
      <c r="A361" s="76" t="s">
        <v>429</v>
      </c>
      <c r="B361" s="76" t="s">
        <v>411</v>
      </c>
      <c r="C361" s="76">
        <v>8445.11</v>
      </c>
      <c r="D361" s="76">
        <v>6730.72</v>
      </c>
      <c r="E361" s="76">
        <v>1714.38</v>
      </c>
      <c r="F361" s="76">
        <v>0.8</v>
      </c>
      <c r="G361" s="76">
        <v>2.98</v>
      </c>
    </row>
    <row r="362" spans="1:7">
      <c r="A362" s="76" t="s">
        <v>430</v>
      </c>
      <c r="B362" s="76" t="s">
        <v>411</v>
      </c>
      <c r="C362" s="76">
        <v>2370.63</v>
      </c>
      <c r="D362" s="76">
        <v>1893.31</v>
      </c>
      <c r="E362" s="76">
        <v>477.31</v>
      </c>
      <c r="F362" s="76">
        <v>0.8</v>
      </c>
      <c r="G362" s="76">
        <v>3.55</v>
      </c>
    </row>
    <row r="363" spans="1:7">
      <c r="A363" s="76" t="s">
        <v>431</v>
      </c>
      <c r="B363" s="76" t="s">
        <v>411</v>
      </c>
      <c r="C363" s="76">
        <v>2150.35</v>
      </c>
      <c r="D363" s="76">
        <v>1717.39</v>
      </c>
      <c r="E363" s="76">
        <v>432.96</v>
      </c>
      <c r="F363" s="76">
        <v>0.8</v>
      </c>
      <c r="G363" s="76">
        <v>3.62</v>
      </c>
    </row>
    <row r="364" spans="1:7">
      <c r="A364" s="76" t="s">
        <v>432</v>
      </c>
      <c r="B364" s="76" t="s">
        <v>411</v>
      </c>
      <c r="C364" s="76">
        <v>7551.58</v>
      </c>
      <c r="D364" s="76">
        <v>6031.11</v>
      </c>
      <c r="E364" s="76">
        <v>1520.47</v>
      </c>
      <c r="F364" s="76">
        <v>0.8</v>
      </c>
      <c r="G364" s="76">
        <v>2.99</v>
      </c>
    </row>
    <row r="365" spans="1:7">
      <c r="A365" s="76" t="s">
        <v>433</v>
      </c>
      <c r="B365" s="76" t="s">
        <v>411</v>
      </c>
      <c r="C365" s="76">
        <v>2001.15</v>
      </c>
      <c r="D365" s="76">
        <v>1598.23</v>
      </c>
      <c r="E365" s="76">
        <v>402.92</v>
      </c>
      <c r="F365" s="76">
        <v>0.8</v>
      </c>
      <c r="G365" s="76">
        <v>3.63</v>
      </c>
    </row>
    <row r="366" spans="1:7">
      <c r="A366" s="76" t="s">
        <v>434</v>
      </c>
      <c r="B366" s="76" t="s">
        <v>411</v>
      </c>
      <c r="C366" s="76">
        <v>7427.49</v>
      </c>
      <c r="D366" s="76">
        <v>5932</v>
      </c>
      <c r="E366" s="76">
        <v>1495.49</v>
      </c>
      <c r="F366" s="76">
        <v>0.8</v>
      </c>
      <c r="G366" s="76">
        <v>2.98</v>
      </c>
    </row>
    <row r="367" spans="1:7">
      <c r="A367" s="76" t="s">
        <v>435</v>
      </c>
      <c r="B367" s="76" t="s">
        <v>411</v>
      </c>
      <c r="C367" s="76">
        <v>2105.12</v>
      </c>
      <c r="D367" s="76">
        <v>1681.26</v>
      </c>
      <c r="E367" s="76">
        <v>423.85</v>
      </c>
      <c r="F367" s="76">
        <v>0.8</v>
      </c>
      <c r="G367" s="76">
        <v>3.64</v>
      </c>
    </row>
    <row r="368" spans="1:7">
      <c r="A368" s="76" t="s">
        <v>436</v>
      </c>
      <c r="B368" s="76" t="s">
        <v>411</v>
      </c>
      <c r="C368" s="76">
        <v>2779.7</v>
      </c>
      <c r="D368" s="76">
        <v>2220.02</v>
      </c>
      <c r="E368" s="76">
        <v>559.67999999999995</v>
      </c>
      <c r="F368" s="76">
        <v>0.8</v>
      </c>
      <c r="G368" s="76">
        <v>3.45</v>
      </c>
    </row>
    <row r="369" spans="1:7">
      <c r="A369" s="76" t="s">
        <v>437</v>
      </c>
      <c r="B369" s="76" t="s">
        <v>411</v>
      </c>
      <c r="C369" s="76">
        <v>10180.31</v>
      </c>
      <c r="D369" s="76">
        <v>8130.56</v>
      </c>
      <c r="E369" s="76">
        <v>2049.75</v>
      </c>
      <c r="F369" s="76">
        <v>0.8</v>
      </c>
      <c r="G369" s="76">
        <v>2.98</v>
      </c>
    </row>
    <row r="370" spans="1:7">
      <c r="A370" s="76" t="s">
        <v>438</v>
      </c>
      <c r="B370" s="76" t="s">
        <v>411</v>
      </c>
      <c r="C370" s="76">
        <v>8551.61</v>
      </c>
      <c r="D370" s="76">
        <v>6829.79</v>
      </c>
      <c r="E370" s="76">
        <v>1721.82</v>
      </c>
      <c r="F370" s="76">
        <v>0.8</v>
      </c>
      <c r="G370" s="76">
        <v>2.98</v>
      </c>
    </row>
    <row r="371" spans="1:7">
      <c r="A371" s="76" t="s">
        <v>439</v>
      </c>
      <c r="B371" s="76" t="s">
        <v>411</v>
      </c>
      <c r="C371" s="76">
        <v>10190.64</v>
      </c>
      <c r="D371" s="76">
        <v>8138.81</v>
      </c>
      <c r="E371" s="76">
        <v>2051.83</v>
      </c>
      <c r="F371" s="76">
        <v>0.8</v>
      </c>
      <c r="G371" s="76">
        <v>2.98</v>
      </c>
    </row>
    <row r="372" spans="1:7">
      <c r="A372" s="76" t="s">
        <v>440</v>
      </c>
      <c r="B372" s="76" t="s">
        <v>411</v>
      </c>
      <c r="C372" s="76">
        <v>2863</v>
      </c>
      <c r="D372" s="76">
        <v>2286.5500000000002</v>
      </c>
      <c r="E372" s="76">
        <v>576.45000000000005</v>
      </c>
      <c r="F372" s="76">
        <v>0.8</v>
      </c>
      <c r="G372" s="76">
        <v>3.41</v>
      </c>
    </row>
    <row r="373" spans="1:7">
      <c r="A373" s="76" t="s">
        <v>497</v>
      </c>
      <c r="B373" s="76" t="s">
        <v>411</v>
      </c>
      <c r="C373" s="76">
        <v>2701.47</v>
      </c>
      <c r="D373" s="76">
        <v>2157.54</v>
      </c>
      <c r="E373" s="76">
        <v>543.92999999999995</v>
      </c>
      <c r="F373" s="76">
        <v>0.8</v>
      </c>
      <c r="G373" s="76">
        <v>3.45</v>
      </c>
    </row>
    <row r="374" spans="1:7">
      <c r="A374" s="76" t="s">
        <v>498</v>
      </c>
      <c r="B374" s="76" t="s">
        <v>411</v>
      </c>
      <c r="C374" s="76">
        <v>9479.8799999999992</v>
      </c>
      <c r="D374" s="76">
        <v>7571.16</v>
      </c>
      <c r="E374" s="76">
        <v>1908.72</v>
      </c>
      <c r="F374" s="76">
        <v>0.8</v>
      </c>
      <c r="G374" s="76">
        <v>2.99</v>
      </c>
    </row>
    <row r="375" spans="1:7">
      <c r="A375" s="76" t="s">
        <v>499</v>
      </c>
      <c r="B375" s="76" t="s">
        <v>411</v>
      </c>
      <c r="C375" s="76">
        <v>2478.06</v>
      </c>
      <c r="D375" s="76">
        <v>1979.11</v>
      </c>
      <c r="E375" s="76">
        <v>498.94</v>
      </c>
      <c r="F375" s="76">
        <v>0.8</v>
      </c>
      <c r="G375" s="76">
        <v>3.52</v>
      </c>
    </row>
    <row r="376" spans="1:7">
      <c r="A376" s="76" t="s">
        <v>500</v>
      </c>
      <c r="B376" s="76" t="s">
        <v>411</v>
      </c>
      <c r="C376" s="76">
        <v>9401.33</v>
      </c>
      <c r="D376" s="76">
        <v>7508.42</v>
      </c>
      <c r="E376" s="76">
        <v>1892.91</v>
      </c>
      <c r="F376" s="76">
        <v>0.8</v>
      </c>
      <c r="G376" s="76">
        <v>2.98</v>
      </c>
    </row>
    <row r="377" spans="1:7">
      <c r="A377" s="76" t="s">
        <v>501</v>
      </c>
      <c r="B377" s="76" t="s">
        <v>411</v>
      </c>
      <c r="C377" s="76">
        <v>2660.69</v>
      </c>
      <c r="D377" s="76">
        <v>2124.9699999999998</v>
      </c>
      <c r="E377" s="76">
        <v>535.72</v>
      </c>
      <c r="F377" s="76">
        <v>0.8</v>
      </c>
      <c r="G377" s="76">
        <v>3.47</v>
      </c>
    </row>
    <row r="378" spans="1:7">
      <c r="A378" s="76" t="s">
        <v>502</v>
      </c>
      <c r="B378" s="76" t="s">
        <v>411</v>
      </c>
      <c r="C378" s="76">
        <v>13105.55</v>
      </c>
      <c r="D378" s="76">
        <v>8860.44</v>
      </c>
      <c r="E378" s="76">
        <v>4245.1099999999997</v>
      </c>
      <c r="F378" s="76">
        <v>0.68</v>
      </c>
      <c r="G378" s="76">
        <v>3.66</v>
      </c>
    </row>
    <row r="379" spans="1:7">
      <c r="A379" s="76" t="s">
        <v>503</v>
      </c>
      <c r="B379" s="76" t="s">
        <v>411</v>
      </c>
      <c r="C379" s="76">
        <v>21927.94</v>
      </c>
      <c r="D379" s="76">
        <v>14825.11</v>
      </c>
      <c r="E379" s="76">
        <v>7102.83</v>
      </c>
      <c r="F379" s="76">
        <v>0.68</v>
      </c>
      <c r="G379" s="76">
        <v>3.45</v>
      </c>
    </row>
    <row r="380" spans="1:7">
      <c r="A380" s="76" t="s">
        <v>504</v>
      </c>
      <c r="B380" s="76" t="s">
        <v>411</v>
      </c>
      <c r="C380" s="76">
        <v>1673.17</v>
      </c>
      <c r="D380" s="76">
        <v>1197.71</v>
      </c>
      <c r="E380" s="76">
        <v>475.46</v>
      </c>
      <c r="F380" s="76">
        <v>0.72</v>
      </c>
      <c r="G380" s="76">
        <v>3.81</v>
      </c>
    </row>
    <row r="381" spans="1:7">
      <c r="A381" s="76" t="s">
        <v>505</v>
      </c>
      <c r="B381" s="76" t="s">
        <v>411</v>
      </c>
      <c r="C381" s="76">
        <v>11273.44</v>
      </c>
      <c r="D381" s="76">
        <v>7621.78</v>
      </c>
      <c r="E381" s="76">
        <v>3651.66</v>
      </c>
      <c r="F381" s="76">
        <v>0.68</v>
      </c>
      <c r="G381" s="76">
        <v>3.67</v>
      </c>
    </row>
    <row r="382" spans="1:7">
      <c r="A382" s="76" t="s">
        <v>506</v>
      </c>
      <c r="B382" s="76" t="s">
        <v>411</v>
      </c>
      <c r="C382" s="76">
        <v>2210.8000000000002</v>
      </c>
      <c r="D382" s="76">
        <v>1494.69</v>
      </c>
      <c r="E382" s="76">
        <v>716.12</v>
      </c>
      <c r="F382" s="76">
        <v>0.68</v>
      </c>
      <c r="G382" s="76">
        <v>3.67</v>
      </c>
    </row>
    <row r="383" spans="1:7">
      <c r="A383" s="76" t="s">
        <v>818</v>
      </c>
      <c r="B383" s="76" t="s">
        <v>411</v>
      </c>
      <c r="C383" s="76">
        <v>6319.69</v>
      </c>
      <c r="D383" s="76">
        <v>4703.33</v>
      </c>
      <c r="E383" s="76">
        <v>1616.36</v>
      </c>
      <c r="F383" s="76">
        <v>0.74</v>
      </c>
      <c r="G383" s="76">
        <v>3.85</v>
      </c>
    </row>
    <row r="384" spans="1:7">
      <c r="A384" s="76" t="s">
        <v>507</v>
      </c>
      <c r="B384" s="76" t="s">
        <v>411</v>
      </c>
      <c r="C384" s="76">
        <v>25379.43</v>
      </c>
      <c r="D384" s="76">
        <v>20269.41</v>
      </c>
      <c r="E384" s="76">
        <v>5110.01</v>
      </c>
      <c r="F384" s="76">
        <v>0.8</v>
      </c>
      <c r="G384" s="76">
        <v>3.74</v>
      </c>
    </row>
    <row r="385" spans="1:7">
      <c r="A385" s="76" t="s">
        <v>508</v>
      </c>
      <c r="B385" s="76" t="s">
        <v>411</v>
      </c>
      <c r="C385" s="76">
        <v>3316.62</v>
      </c>
      <c r="D385" s="76">
        <v>2242.31</v>
      </c>
      <c r="E385" s="76">
        <v>1074.31</v>
      </c>
      <c r="F385" s="76">
        <v>0.68</v>
      </c>
      <c r="G385" s="76">
        <v>3.65</v>
      </c>
    </row>
    <row r="386" spans="1:7">
      <c r="A386" s="76" t="s">
        <v>509</v>
      </c>
      <c r="B386" s="76" t="s">
        <v>411</v>
      </c>
      <c r="C386" s="76">
        <v>7069.85</v>
      </c>
      <c r="D386" s="76">
        <v>5198.87</v>
      </c>
      <c r="E386" s="76">
        <v>1870.98</v>
      </c>
      <c r="F386" s="76">
        <v>0.74</v>
      </c>
      <c r="G386" s="76">
        <v>3.84</v>
      </c>
    </row>
    <row r="387" spans="1:7">
      <c r="A387" s="76" t="s">
        <v>510</v>
      </c>
      <c r="B387" s="76" t="s">
        <v>411</v>
      </c>
      <c r="C387" s="76">
        <v>8502.5400000000009</v>
      </c>
      <c r="D387" s="76">
        <v>5748.42</v>
      </c>
      <c r="E387" s="76">
        <v>2754.11</v>
      </c>
      <c r="F387" s="76">
        <v>0.68</v>
      </c>
      <c r="G387" s="76">
        <v>3.66</v>
      </c>
    </row>
    <row r="388" spans="1:7">
      <c r="A388" s="76" t="s">
        <v>511</v>
      </c>
      <c r="B388" s="76" t="s">
        <v>411</v>
      </c>
      <c r="C388" s="76">
        <v>8502.5400000000009</v>
      </c>
      <c r="D388" s="76">
        <v>5748.42</v>
      </c>
      <c r="E388" s="76">
        <v>2754.11</v>
      </c>
      <c r="F388" s="76">
        <v>0.68</v>
      </c>
      <c r="G388" s="76">
        <v>3.66</v>
      </c>
    </row>
    <row r="389" spans="1:7">
      <c r="A389" s="76" t="s">
        <v>819</v>
      </c>
      <c r="B389" s="76" t="s">
        <v>411</v>
      </c>
      <c r="C389" s="76">
        <v>9031.85</v>
      </c>
      <c r="D389" s="76">
        <v>6106.28</v>
      </c>
      <c r="E389" s="76">
        <v>2925.57</v>
      </c>
      <c r="F389" s="76">
        <v>0.68</v>
      </c>
      <c r="G389" s="76">
        <v>3.66</v>
      </c>
    </row>
    <row r="391" spans="1:7">
      <c r="A391" s="72"/>
      <c r="B391" s="76" t="s">
        <v>782</v>
      </c>
      <c r="C391" s="76" t="s">
        <v>868</v>
      </c>
      <c r="D391" s="76" t="s">
        <v>867</v>
      </c>
    </row>
    <row r="392" spans="1:7">
      <c r="A392" s="76" t="s">
        <v>563</v>
      </c>
      <c r="B392" s="76" t="s">
        <v>967</v>
      </c>
      <c r="C392" s="76">
        <v>680.87</v>
      </c>
      <c r="D392" s="76">
        <v>1</v>
      </c>
    </row>
    <row r="393" spans="1:7">
      <c r="A393" s="76" t="s">
        <v>840</v>
      </c>
      <c r="B393" s="76" t="s">
        <v>967</v>
      </c>
      <c r="C393" s="76">
        <v>405.7</v>
      </c>
      <c r="D393" s="76">
        <v>1</v>
      </c>
    </row>
    <row r="394" spans="1:7">
      <c r="A394" s="76" t="s">
        <v>564</v>
      </c>
      <c r="B394" s="76" t="s">
        <v>967</v>
      </c>
      <c r="C394" s="76">
        <v>1403.93</v>
      </c>
      <c r="D394" s="76">
        <v>1</v>
      </c>
    </row>
    <row r="395" spans="1:7">
      <c r="A395" s="76" t="s">
        <v>565</v>
      </c>
      <c r="B395" s="76" t="s">
        <v>967</v>
      </c>
      <c r="C395" s="76">
        <v>1428.03</v>
      </c>
      <c r="D395" s="76">
        <v>1</v>
      </c>
    </row>
    <row r="396" spans="1:7">
      <c r="A396" s="76" t="s">
        <v>566</v>
      </c>
      <c r="B396" s="76" t="s">
        <v>967</v>
      </c>
      <c r="C396" s="76">
        <v>1653.16</v>
      </c>
      <c r="D396" s="76">
        <v>1</v>
      </c>
    </row>
    <row r="397" spans="1:7">
      <c r="A397" s="76" t="s">
        <v>567</v>
      </c>
      <c r="B397" s="76" t="s">
        <v>967</v>
      </c>
      <c r="C397" s="76">
        <v>1648.27</v>
      </c>
      <c r="D397" s="76">
        <v>1</v>
      </c>
    </row>
    <row r="398" spans="1:7">
      <c r="A398" s="76" t="s">
        <v>568</v>
      </c>
      <c r="B398" s="76" t="s">
        <v>967</v>
      </c>
      <c r="C398" s="76">
        <v>1429.78</v>
      </c>
      <c r="D398" s="76">
        <v>1</v>
      </c>
    </row>
    <row r="399" spans="1:7">
      <c r="A399" s="76" t="s">
        <v>569</v>
      </c>
      <c r="B399" s="76" t="s">
        <v>967</v>
      </c>
      <c r="C399" s="76">
        <v>797.14</v>
      </c>
      <c r="D399" s="76">
        <v>1</v>
      </c>
    </row>
    <row r="400" spans="1:7">
      <c r="A400" s="76" t="s">
        <v>841</v>
      </c>
      <c r="B400" s="76" t="s">
        <v>967</v>
      </c>
      <c r="C400" s="76">
        <v>0</v>
      </c>
      <c r="D400" s="76">
        <v>1</v>
      </c>
    </row>
    <row r="401" spans="1:4">
      <c r="A401" s="76" t="s">
        <v>570</v>
      </c>
      <c r="B401" s="76" t="s">
        <v>967</v>
      </c>
      <c r="C401" s="76">
        <v>652.57000000000005</v>
      </c>
      <c r="D401" s="76">
        <v>1</v>
      </c>
    </row>
    <row r="402" spans="1:4">
      <c r="A402" s="76" t="s">
        <v>842</v>
      </c>
      <c r="B402" s="76" t="s">
        <v>967</v>
      </c>
      <c r="C402" s="76">
        <v>454.07</v>
      </c>
      <c r="D402" s="76">
        <v>1</v>
      </c>
    </row>
    <row r="403" spans="1:4">
      <c r="A403" s="76" t="s">
        <v>571</v>
      </c>
      <c r="B403" s="76" t="s">
        <v>967</v>
      </c>
      <c r="C403" s="76">
        <v>1979.24</v>
      </c>
      <c r="D403" s="76">
        <v>1</v>
      </c>
    </row>
    <row r="404" spans="1:4">
      <c r="A404" s="76" t="s">
        <v>572</v>
      </c>
      <c r="B404" s="76" t="s">
        <v>967</v>
      </c>
      <c r="C404" s="76">
        <v>5314.7</v>
      </c>
      <c r="D404" s="76">
        <v>1</v>
      </c>
    </row>
    <row r="405" spans="1:4">
      <c r="A405" s="76" t="s">
        <v>573</v>
      </c>
      <c r="B405" s="76" t="s">
        <v>967</v>
      </c>
      <c r="C405" s="76">
        <v>4116.8599999999997</v>
      </c>
      <c r="D405" s="76">
        <v>1</v>
      </c>
    </row>
    <row r="406" spans="1:4">
      <c r="A406" s="76" t="s">
        <v>574</v>
      </c>
      <c r="B406" s="76" t="s">
        <v>967</v>
      </c>
      <c r="C406" s="76">
        <v>5228.88</v>
      </c>
      <c r="D406" s="76">
        <v>1</v>
      </c>
    </row>
    <row r="407" spans="1:4">
      <c r="A407" s="76" t="s">
        <v>575</v>
      </c>
      <c r="B407" s="76" t="s">
        <v>967</v>
      </c>
      <c r="C407" s="76">
        <v>1557.07</v>
      </c>
      <c r="D407" s="76">
        <v>1</v>
      </c>
    </row>
    <row r="408" spans="1:4">
      <c r="A408" s="76" t="s">
        <v>576</v>
      </c>
      <c r="B408" s="76" t="s">
        <v>967</v>
      </c>
      <c r="C408" s="76">
        <v>1527.28</v>
      </c>
      <c r="D408" s="76">
        <v>1</v>
      </c>
    </row>
    <row r="409" spans="1:4">
      <c r="A409" s="76" t="s">
        <v>577</v>
      </c>
      <c r="B409" s="76" t="s">
        <v>967</v>
      </c>
      <c r="C409" s="76">
        <v>4949</v>
      </c>
      <c r="D409" s="76">
        <v>1</v>
      </c>
    </row>
    <row r="410" spans="1:4">
      <c r="A410" s="76" t="s">
        <v>578</v>
      </c>
      <c r="B410" s="76" t="s">
        <v>967</v>
      </c>
      <c r="C410" s="76">
        <v>1112.6199999999999</v>
      </c>
      <c r="D410" s="76">
        <v>1</v>
      </c>
    </row>
    <row r="411" spans="1:4">
      <c r="A411" s="76" t="s">
        <v>579</v>
      </c>
      <c r="B411" s="76" t="s">
        <v>967</v>
      </c>
      <c r="C411" s="76">
        <v>5115.71</v>
      </c>
      <c r="D411" s="76">
        <v>1</v>
      </c>
    </row>
    <row r="412" spans="1:4">
      <c r="A412" s="76" t="s">
        <v>580</v>
      </c>
      <c r="B412" s="76" t="s">
        <v>967</v>
      </c>
      <c r="C412" s="76">
        <v>1461.8</v>
      </c>
      <c r="D412" s="76">
        <v>1</v>
      </c>
    </row>
    <row r="413" spans="1:4">
      <c r="A413" s="76" t="s">
        <v>843</v>
      </c>
      <c r="B413" s="76" t="s">
        <v>967</v>
      </c>
      <c r="C413" s="76">
        <v>0</v>
      </c>
      <c r="D413" s="76">
        <v>1</v>
      </c>
    </row>
    <row r="414" spans="1:4">
      <c r="A414" s="76" t="s">
        <v>581</v>
      </c>
      <c r="B414" s="76" t="s">
        <v>967</v>
      </c>
      <c r="C414" s="76">
        <v>784.4</v>
      </c>
      <c r="D414" s="76">
        <v>1</v>
      </c>
    </row>
    <row r="415" spans="1:4">
      <c r="A415" s="76" t="s">
        <v>582</v>
      </c>
      <c r="B415" s="76" t="s">
        <v>967</v>
      </c>
      <c r="C415" s="76">
        <v>686.13</v>
      </c>
      <c r="D415" s="76">
        <v>1</v>
      </c>
    </row>
    <row r="416" spans="1:4">
      <c r="A416" s="76" t="s">
        <v>844</v>
      </c>
      <c r="B416" s="76" t="s">
        <v>967</v>
      </c>
      <c r="C416" s="76">
        <v>490.88</v>
      </c>
      <c r="D416" s="76">
        <v>1</v>
      </c>
    </row>
    <row r="417" spans="1:4">
      <c r="A417" s="76" t="s">
        <v>583</v>
      </c>
      <c r="B417" s="76" t="s">
        <v>967</v>
      </c>
      <c r="C417" s="76">
        <v>2035.28</v>
      </c>
      <c r="D417" s="76">
        <v>1</v>
      </c>
    </row>
    <row r="418" spans="1:4">
      <c r="A418" s="76" t="s">
        <v>584</v>
      </c>
      <c r="B418" s="76" t="s">
        <v>967</v>
      </c>
      <c r="C418" s="76">
        <v>5479.33</v>
      </c>
      <c r="D418" s="76">
        <v>1</v>
      </c>
    </row>
    <row r="419" spans="1:4">
      <c r="A419" s="76" t="s">
        <v>585</v>
      </c>
      <c r="B419" s="76" t="s">
        <v>967</v>
      </c>
      <c r="C419" s="76">
        <v>4356.34</v>
      </c>
      <c r="D419" s="76">
        <v>1</v>
      </c>
    </row>
    <row r="420" spans="1:4">
      <c r="A420" s="76" t="s">
        <v>586</v>
      </c>
      <c r="B420" s="76" t="s">
        <v>967</v>
      </c>
      <c r="C420" s="76">
        <v>5460.67</v>
      </c>
      <c r="D420" s="76">
        <v>1</v>
      </c>
    </row>
    <row r="421" spans="1:4">
      <c r="A421" s="76" t="s">
        <v>587</v>
      </c>
      <c r="B421" s="76" t="s">
        <v>967</v>
      </c>
      <c r="C421" s="76">
        <v>1611.1</v>
      </c>
      <c r="D421" s="76">
        <v>1</v>
      </c>
    </row>
    <row r="422" spans="1:4">
      <c r="A422" s="76" t="s">
        <v>588</v>
      </c>
      <c r="B422" s="76" t="s">
        <v>967</v>
      </c>
      <c r="C422" s="76">
        <v>1588.23</v>
      </c>
      <c r="D422" s="76">
        <v>1</v>
      </c>
    </row>
    <row r="423" spans="1:4">
      <c r="A423" s="76" t="s">
        <v>589</v>
      </c>
      <c r="B423" s="76" t="s">
        <v>967</v>
      </c>
      <c r="C423" s="76">
        <v>5416.31</v>
      </c>
      <c r="D423" s="76">
        <v>1</v>
      </c>
    </row>
    <row r="424" spans="1:4">
      <c r="A424" s="76" t="s">
        <v>590</v>
      </c>
      <c r="B424" s="76" t="s">
        <v>967</v>
      </c>
      <c r="C424" s="76">
        <v>1360.56</v>
      </c>
      <c r="D424" s="76">
        <v>1</v>
      </c>
    </row>
    <row r="425" spans="1:4">
      <c r="A425" s="76" t="s">
        <v>591</v>
      </c>
      <c r="B425" s="76" t="s">
        <v>967</v>
      </c>
      <c r="C425" s="76">
        <v>5405.8</v>
      </c>
      <c r="D425" s="76">
        <v>1</v>
      </c>
    </row>
    <row r="426" spans="1:4">
      <c r="A426" s="76" t="s">
        <v>592</v>
      </c>
      <c r="B426" s="76" t="s">
        <v>967</v>
      </c>
      <c r="C426" s="76">
        <v>1533.39</v>
      </c>
      <c r="D426" s="76">
        <v>1</v>
      </c>
    </row>
    <row r="427" spans="1:4">
      <c r="A427" s="76" t="s">
        <v>845</v>
      </c>
      <c r="B427" s="76" t="s">
        <v>967</v>
      </c>
      <c r="C427" s="76">
        <v>0</v>
      </c>
      <c r="D427" s="76">
        <v>1</v>
      </c>
    </row>
    <row r="428" spans="1:4">
      <c r="A428" s="76" t="s">
        <v>593</v>
      </c>
      <c r="B428" s="76" t="s">
        <v>967</v>
      </c>
      <c r="C428" s="76">
        <v>831.94</v>
      </c>
      <c r="D428" s="76">
        <v>1</v>
      </c>
    </row>
    <row r="429" spans="1:4">
      <c r="A429" s="76" t="s">
        <v>594</v>
      </c>
      <c r="B429" s="76" t="s">
        <v>967</v>
      </c>
      <c r="C429" s="76">
        <v>1431.85</v>
      </c>
      <c r="D429" s="76">
        <v>1</v>
      </c>
    </row>
    <row r="430" spans="1:4">
      <c r="A430" s="76" t="s">
        <v>846</v>
      </c>
      <c r="B430" s="76" t="s">
        <v>967</v>
      </c>
      <c r="C430" s="76">
        <v>1025.05</v>
      </c>
      <c r="D430" s="76">
        <v>1</v>
      </c>
    </row>
    <row r="431" spans="1:4">
      <c r="A431" s="76" t="s">
        <v>595</v>
      </c>
      <c r="B431" s="76" t="s">
        <v>967</v>
      </c>
      <c r="C431" s="76">
        <v>3001.08</v>
      </c>
      <c r="D431" s="76">
        <v>1</v>
      </c>
    </row>
    <row r="432" spans="1:4">
      <c r="A432" s="76" t="s">
        <v>596</v>
      </c>
      <c r="B432" s="76" t="s">
        <v>967</v>
      </c>
      <c r="C432" s="76">
        <v>9291.8799999999992</v>
      </c>
      <c r="D432" s="76">
        <v>1</v>
      </c>
    </row>
    <row r="433" spans="1:4">
      <c r="A433" s="76" t="s">
        <v>597</v>
      </c>
      <c r="B433" s="76" t="s">
        <v>967</v>
      </c>
      <c r="C433" s="76">
        <v>7457.63</v>
      </c>
      <c r="D433" s="76">
        <v>1</v>
      </c>
    </row>
    <row r="434" spans="1:4">
      <c r="A434" s="76" t="s">
        <v>598</v>
      </c>
      <c r="B434" s="76" t="s">
        <v>967</v>
      </c>
      <c r="C434" s="76">
        <v>9281.43</v>
      </c>
      <c r="D434" s="76">
        <v>1</v>
      </c>
    </row>
    <row r="435" spans="1:4">
      <c r="A435" s="76" t="s">
        <v>599</v>
      </c>
      <c r="B435" s="76" t="s">
        <v>967</v>
      </c>
      <c r="C435" s="76">
        <v>2593.86</v>
      </c>
      <c r="D435" s="76">
        <v>1</v>
      </c>
    </row>
    <row r="436" spans="1:4">
      <c r="A436" s="76" t="s">
        <v>600</v>
      </c>
      <c r="B436" s="76" t="s">
        <v>967</v>
      </c>
      <c r="C436" s="76">
        <v>2576.15</v>
      </c>
      <c r="D436" s="76">
        <v>1</v>
      </c>
    </row>
    <row r="437" spans="1:4">
      <c r="A437" s="76" t="s">
        <v>601</v>
      </c>
      <c r="B437" s="76" t="s">
        <v>967</v>
      </c>
      <c r="C437" s="76">
        <v>9282.36</v>
      </c>
      <c r="D437" s="76">
        <v>1</v>
      </c>
    </row>
    <row r="438" spans="1:4">
      <c r="A438" s="76" t="s">
        <v>602</v>
      </c>
      <c r="B438" s="76" t="s">
        <v>967</v>
      </c>
      <c r="C438" s="76">
        <v>2505.96</v>
      </c>
      <c r="D438" s="76">
        <v>1</v>
      </c>
    </row>
    <row r="439" spans="1:4">
      <c r="A439" s="76" t="s">
        <v>603</v>
      </c>
      <c r="B439" s="76" t="s">
        <v>967</v>
      </c>
      <c r="C439" s="76">
        <v>9244.85</v>
      </c>
      <c r="D439" s="76">
        <v>1</v>
      </c>
    </row>
    <row r="440" spans="1:4">
      <c r="A440" s="76" t="s">
        <v>604</v>
      </c>
      <c r="B440" s="76" t="s">
        <v>967</v>
      </c>
      <c r="C440" s="76">
        <v>2543.7800000000002</v>
      </c>
      <c r="D440" s="76">
        <v>1</v>
      </c>
    </row>
    <row r="441" spans="1:4">
      <c r="A441" s="76" t="s">
        <v>847</v>
      </c>
      <c r="B441" s="76" t="s">
        <v>967</v>
      </c>
      <c r="C441" s="76">
        <v>264.37</v>
      </c>
      <c r="D441" s="76">
        <v>1</v>
      </c>
    </row>
    <row r="442" spans="1:4">
      <c r="A442" s="76" t="s">
        <v>605</v>
      </c>
      <c r="B442" s="76" t="s">
        <v>967</v>
      </c>
      <c r="C442" s="76">
        <v>1606.43</v>
      </c>
      <c r="D442" s="76">
        <v>1</v>
      </c>
    </row>
    <row r="443" spans="1:4">
      <c r="A443" s="76" t="s">
        <v>606</v>
      </c>
      <c r="B443" s="76" t="s">
        <v>968</v>
      </c>
      <c r="C443" s="76">
        <v>12268.09</v>
      </c>
      <c r="D443" s="76">
        <v>0.8</v>
      </c>
    </row>
    <row r="444" spans="1:4">
      <c r="A444" s="76" t="s">
        <v>607</v>
      </c>
      <c r="B444" s="76" t="s">
        <v>968</v>
      </c>
      <c r="C444" s="76">
        <v>20526.71</v>
      </c>
      <c r="D444" s="76">
        <v>0.8</v>
      </c>
    </row>
    <row r="445" spans="1:4">
      <c r="A445" s="76" t="s">
        <v>608</v>
      </c>
      <c r="B445" s="76" t="s">
        <v>968</v>
      </c>
      <c r="C445" s="76">
        <v>1820.29</v>
      </c>
      <c r="D445" s="76">
        <v>0.8</v>
      </c>
    </row>
    <row r="446" spans="1:4">
      <c r="A446" s="76" t="s">
        <v>609</v>
      </c>
      <c r="B446" s="76" t="s">
        <v>968</v>
      </c>
      <c r="C446" s="76">
        <v>10553.05</v>
      </c>
      <c r="D446" s="76">
        <v>0.8</v>
      </c>
    </row>
    <row r="447" spans="1:4">
      <c r="A447" s="76" t="s">
        <v>610</v>
      </c>
      <c r="B447" s="76" t="s">
        <v>968</v>
      </c>
      <c r="C447" s="76">
        <v>2069.5300000000002</v>
      </c>
      <c r="D447" s="76">
        <v>0.8</v>
      </c>
    </row>
    <row r="448" spans="1:4">
      <c r="A448" s="76" t="s">
        <v>848</v>
      </c>
      <c r="B448" s="76" t="s">
        <v>968</v>
      </c>
      <c r="C448" s="76">
        <v>6473.97</v>
      </c>
      <c r="D448" s="76">
        <v>0.8</v>
      </c>
    </row>
    <row r="449" spans="1:8">
      <c r="A449" s="76" t="s">
        <v>611</v>
      </c>
      <c r="B449" s="76" t="s">
        <v>968</v>
      </c>
      <c r="C449" s="76">
        <v>17416.099999999999</v>
      </c>
      <c r="D449" s="76">
        <v>0.8</v>
      </c>
    </row>
    <row r="450" spans="1:8">
      <c r="A450" s="76" t="s">
        <v>612</v>
      </c>
      <c r="B450" s="76" t="s">
        <v>968</v>
      </c>
      <c r="C450" s="76">
        <v>3104.68</v>
      </c>
      <c r="D450" s="76">
        <v>0.8</v>
      </c>
    </row>
    <row r="451" spans="1:8">
      <c r="A451" s="76" t="s">
        <v>613</v>
      </c>
      <c r="B451" s="76" t="s">
        <v>968</v>
      </c>
      <c r="C451" s="76">
        <v>7569.36</v>
      </c>
      <c r="D451" s="76">
        <v>0.78</v>
      </c>
    </row>
    <row r="452" spans="1:8">
      <c r="A452" s="76" t="s">
        <v>614</v>
      </c>
      <c r="B452" s="76" t="s">
        <v>968</v>
      </c>
      <c r="C452" s="76">
        <v>7959.21</v>
      </c>
      <c r="D452" s="76">
        <v>0.8</v>
      </c>
    </row>
    <row r="453" spans="1:8">
      <c r="A453" s="76" t="s">
        <v>615</v>
      </c>
      <c r="B453" s="76" t="s">
        <v>968</v>
      </c>
      <c r="C453" s="76">
        <v>7959.21</v>
      </c>
      <c r="D453" s="76">
        <v>0.8</v>
      </c>
    </row>
    <row r="454" spans="1:8">
      <c r="A454" s="76" t="s">
        <v>849</v>
      </c>
      <c r="B454" s="76" t="s">
        <v>968</v>
      </c>
      <c r="C454" s="76">
        <v>8454.7099999999991</v>
      </c>
      <c r="D454" s="76">
        <v>0.8</v>
      </c>
    </row>
    <row r="456" spans="1:8">
      <c r="A456" s="72"/>
      <c r="B456" s="76" t="s">
        <v>782</v>
      </c>
      <c r="C456" s="76" t="s">
        <v>969</v>
      </c>
      <c r="D456" s="76" t="s">
        <v>970</v>
      </c>
      <c r="E456" s="76" t="s">
        <v>971</v>
      </c>
      <c r="F456" s="76" t="s">
        <v>972</v>
      </c>
      <c r="G456" s="76" t="s">
        <v>512</v>
      </c>
      <c r="H456" s="76" t="s">
        <v>513</v>
      </c>
    </row>
    <row r="457" spans="1:8">
      <c r="A457" s="76" t="s">
        <v>514</v>
      </c>
      <c r="B457" s="76" t="s">
        <v>515</v>
      </c>
      <c r="C457" s="76">
        <v>0.25</v>
      </c>
      <c r="D457" s="76">
        <v>50</v>
      </c>
      <c r="E457" s="76">
        <v>0.02</v>
      </c>
      <c r="F457" s="76">
        <v>4.68</v>
      </c>
      <c r="G457" s="76">
        <v>1</v>
      </c>
      <c r="H457" s="76" t="s">
        <v>516</v>
      </c>
    </row>
    <row r="458" spans="1:8">
      <c r="A458" s="76" t="s">
        <v>820</v>
      </c>
      <c r="B458" s="76" t="s">
        <v>515</v>
      </c>
      <c r="C458" s="76">
        <v>0.25</v>
      </c>
      <c r="D458" s="76">
        <v>50</v>
      </c>
      <c r="E458" s="76">
        <v>0.01</v>
      </c>
      <c r="F458" s="76">
        <v>2.79</v>
      </c>
      <c r="G458" s="76">
        <v>1</v>
      </c>
      <c r="H458" s="76" t="s">
        <v>516</v>
      </c>
    </row>
    <row r="459" spans="1:8">
      <c r="A459" s="76" t="s">
        <v>517</v>
      </c>
      <c r="B459" s="76" t="s">
        <v>518</v>
      </c>
      <c r="C459" s="76">
        <v>0.52</v>
      </c>
      <c r="D459" s="76">
        <v>330.9</v>
      </c>
      <c r="E459" s="76">
        <v>0.1</v>
      </c>
      <c r="F459" s="76">
        <v>66.459999999999994</v>
      </c>
      <c r="G459" s="76">
        <v>1</v>
      </c>
      <c r="H459" s="76" t="s">
        <v>519</v>
      </c>
    </row>
    <row r="460" spans="1:8">
      <c r="A460" s="76" t="s">
        <v>520</v>
      </c>
      <c r="B460" s="76" t="s">
        <v>518</v>
      </c>
      <c r="C460" s="76">
        <v>0.52</v>
      </c>
      <c r="D460" s="76">
        <v>330.9</v>
      </c>
      <c r="E460" s="76">
        <v>0.11</v>
      </c>
      <c r="F460" s="76">
        <v>68.14</v>
      </c>
      <c r="G460" s="76">
        <v>1</v>
      </c>
      <c r="H460" s="76" t="s">
        <v>519</v>
      </c>
    </row>
    <row r="461" spans="1:8">
      <c r="A461" s="76" t="s">
        <v>521</v>
      </c>
      <c r="B461" s="76" t="s">
        <v>518</v>
      </c>
      <c r="C461" s="76">
        <v>0.52</v>
      </c>
      <c r="D461" s="76">
        <v>330.9</v>
      </c>
      <c r="E461" s="76">
        <v>0.11</v>
      </c>
      <c r="F461" s="76">
        <v>71.5</v>
      </c>
      <c r="G461" s="76">
        <v>1</v>
      </c>
      <c r="H461" s="76" t="s">
        <v>519</v>
      </c>
    </row>
    <row r="462" spans="1:8">
      <c r="A462" s="76" t="s">
        <v>522</v>
      </c>
      <c r="B462" s="76" t="s">
        <v>518</v>
      </c>
      <c r="C462" s="76">
        <v>0.52</v>
      </c>
      <c r="D462" s="76">
        <v>330.9</v>
      </c>
      <c r="E462" s="76">
        <v>0.1</v>
      </c>
      <c r="F462" s="76">
        <v>61.3</v>
      </c>
      <c r="G462" s="76">
        <v>1</v>
      </c>
      <c r="H462" s="76" t="s">
        <v>519</v>
      </c>
    </row>
    <row r="463" spans="1:8">
      <c r="A463" s="76" t="s">
        <v>523</v>
      </c>
      <c r="B463" s="76" t="s">
        <v>518</v>
      </c>
      <c r="C463" s="76">
        <v>0.52</v>
      </c>
      <c r="D463" s="76">
        <v>330.9</v>
      </c>
      <c r="E463" s="76">
        <v>0.1</v>
      </c>
      <c r="F463" s="76">
        <v>64.150000000000006</v>
      </c>
      <c r="G463" s="76">
        <v>1</v>
      </c>
      <c r="H463" s="76" t="s">
        <v>519</v>
      </c>
    </row>
    <row r="464" spans="1:8">
      <c r="A464" s="76" t="s">
        <v>524</v>
      </c>
      <c r="B464" s="76" t="s">
        <v>515</v>
      </c>
      <c r="C464" s="76">
        <v>0.25</v>
      </c>
      <c r="D464" s="76">
        <v>50</v>
      </c>
      <c r="E464" s="76">
        <v>0.03</v>
      </c>
      <c r="F464" s="76">
        <v>5.48</v>
      </c>
      <c r="G464" s="76">
        <v>1</v>
      </c>
      <c r="H464" s="76" t="s">
        <v>516</v>
      </c>
    </row>
    <row r="465" spans="1:8">
      <c r="A465" s="76" t="s">
        <v>821</v>
      </c>
      <c r="B465" s="76" t="s">
        <v>515</v>
      </c>
      <c r="C465" s="76">
        <v>0.25</v>
      </c>
      <c r="D465" s="76">
        <v>50</v>
      </c>
      <c r="E465" s="76">
        <v>0</v>
      </c>
      <c r="F465" s="76">
        <v>0</v>
      </c>
      <c r="G465" s="76">
        <v>1</v>
      </c>
      <c r="H465" s="76" t="s">
        <v>516</v>
      </c>
    </row>
    <row r="466" spans="1:8">
      <c r="A466" s="76" t="s">
        <v>525</v>
      </c>
      <c r="B466" s="76" t="s">
        <v>515</v>
      </c>
      <c r="C466" s="76">
        <v>0.25</v>
      </c>
      <c r="D466" s="76">
        <v>50</v>
      </c>
      <c r="E466" s="76">
        <v>0.02</v>
      </c>
      <c r="F466" s="76">
        <v>4.49</v>
      </c>
      <c r="G466" s="76">
        <v>1</v>
      </c>
      <c r="H466" s="76" t="s">
        <v>516</v>
      </c>
    </row>
    <row r="467" spans="1:8">
      <c r="A467" s="76" t="s">
        <v>822</v>
      </c>
      <c r="B467" s="76" t="s">
        <v>515</v>
      </c>
      <c r="C467" s="76">
        <v>0.25</v>
      </c>
      <c r="D467" s="76">
        <v>50</v>
      </c>
      <c r="E467" s="76">
        <v>0.02</v>
      </c>
      <c r="F467" s="76">
        <v>3.12</v>
      </c>
      <c r="G467" s="76">
        <v>1</v>
      </c>
      <c r="H467" s="76" t="s">
        <v>516</v>
      </c>
    </row>
    <row r="468" spans="1:8">
      <c r="A468" s="76" t="s">
        <v>526</v>
      </c>
      <c r="B468" s="76" t="s">
        <v>518</v>
      </c>
      <c r="C468" s="76">
        <v>0.52</v>
      </c>
      <c r="D468" s="76">
        <v>330.9</v>
      </c>
      <c r="E468" s="76">
        <v>0.14000000000000001</v>
      </c>
      <c r="F468" s="76">
        <v>89.81</v>
      </c>
      <c r="G468" s="76">
        <v>1</v>
      </c>
      <c r="H468" s="76" t="s">
        <v>519</v>
      </c>
    </row>
    <row r="469" spans="1:8">
      <c r="A469" s="76" t="s">
        <v>527</v>
      </c>
      <c r="B469" s="76" t="s">
        <v>518</v>
      </c>
      <c r="C469" s="76">
        <v>0.52</v>
      </c>
      <c r="D469" s="76">
        <v>330.9</v>
      </c>
      <c r="E469" s="76">
        <v>0.51</v>
      </c>
      <c r="F469" s="76">
        <v>324.48</v>
      </c>
      <c r="G469" s="76">
        <v>1</v>
      </c>
      <c r="H469" s="76" t="s">
        <v>519</v>
      </c>
    </row>
    <row r="470" spans="1:8">
      <c r="A470" s="76" t="s">
        <v>528</v>
      </c>
      <c r="B470" s="76" t="s">
        <v>518</v>
      </c>
      <c r="C470" s="76">
        <v>0.52</v>
      </c>
      <c r="D470" s="76">
        <v>330.9</v>
      </c>
      <c r="E470" s="76">
        <v>0.42</v>
      </c>
      <c r="F470" s="76">
        <v>266.86</v>
      </c>
      <c r="G470" s="76">
        <v>1</v>
      </c>
      <c r="H470" s="76" t="s">
        <v>519</v>
      </c>
    </row>
    <row r="471" spans="1:8">
      <c r="A471" s="76" t="s">
        <v>529</v>
      </c>
      <c r="B471" s="76" t="s">
        <v>518</v>
      </c>
      <c r="C471" s="76">
        <v>0.52</v>
      </c>
      <c r="D471" s="76">
        <v>330.9</v>
      </c>
      <c r="E471" s="76">
        <v>0.49</v>
      </c>
      <c r="F471" s="76">
        <v>314.04000000000002</v>
      </c>
      <c r="G471" s="76">
        <v>1</v>
      </c>
      <c r="H471" s="76" t="s">
        <v>519</v>
      </c>
    </row>
    <row r="472" spans="1:8">
      <c r="A472" s="76" t="s">
        <v>530</v>
      </c>
      <c r="B472" s="76" t="s">
        <v>518</v>
      </c>
      <c r="C472" s="76">
        <v>0.52</v>
      </c>
      <c r="D472" s="76">
        <v>330.9</v>
      </c>
      <c r="E472" s="76">
        <v>0.14000000000000001</v>
      </c>
      <c r="F472" s="76">
        <v>88.32</v>
      </c>
      <c r="G472" s="76">
        <v>1</v>
      </c>
      <c r="H472" s="76" t="s">
        <v>519</v>
      </c>
    </row>
    <row r="473" spans="1:8">
      <c r="A473" s="76" t="s">
        <v>531</v>
      </c>
      <c r="B473" s="76" t="s">
        <v>518</v>
      </c>
      <c r="C473" s="76">
        <v>0.52</v>
      </c>
      <c r="D473" s="76">
        <v>330.9</v>
      </c>
      <c r="E473" s="76">
        <v>0.13</v>
      </c>
      <c r="F473" s="76">
        <v>79.61</v>
      </c>
      <c r="G473" s="76">
        <v>1</v>
      </c>
      <c r="H473" s="76" t="s">
        <v>519</v>
      </c>
    </row>
    <row r="474" spans="1:8">
      <c r="A474" s="76" t="s">
        <v>532</v>
      </c>
      <c r="B474" s="76" t="s">
        <v>518</v>
      </c>
      <c r="C474" s="76">
        <v>0.52</v>
      </c>
      <c r="D474" s="76">
        <v>330.9</v>
      </c>
      <c r="E474" s="76">
        <v>0.47</v>
      </c>
      <c r="F474" s="76">
        <v>301.91000000000003</v>
      </c>
      <c r="G474" s="76">
        <v>1</v>
      </c>
      <c r="H474" s="76" t="s">
        <v>519</v>
      </c>
    </row>
    <row r="475" spans="1:8">
      <c r="A475" s="76" t="s">
        <v>533</v>
      </c>
      <c r="B475" s="76" t="s">
        <v>518</v>
      </c>
      <c r="C475" s="76">
        <v>0.52</v>
      </c>
      <c r="D475" s="76">
        <v>330.9</v>
      </c>
      <c r="E475" s="76">
        <v>0.15</v>
      </c>
      <c r="F475" s="76">
        <v>94.3</v>
      </c>
      <c r="G475" s="76">
        <v>1</v>
      </c>
      <c r="H475" s="76" t="s">
        <v>519</v>
      </c>
    </row>
    <row r="476" spans="1:8">
      <c r="A476" s="76" t="s">
        <v>534</v>
      </c>
      <c r="B476" s="76" t="s">
        <v>518</v>
      </c>
      <c r="C476" s="76">
        <v>0.52</v>
      </c>
      <c r="D476" s="76">
        <v>330.9</v>
      </c>
      <c r="E476" s="76">
        <v>0.43</v>
      </c>
      <c r="F476" s="76">
        <v>275.98</v>
      </c>
      <c r="G476" s="76">
        <v>1</v>
      </c>
      <c r="H476" s="76" t="s">
        <v>519</v>
      </c>
    </row>
    <row r="477" spans="1:8">
      <c r="A477" s="76" t="s">
        <v>535</v>
      </c>
      <c r="B477" s="76" t="s">
        <v>518</v>
      </c>
      <c r="C477" s="76">
        <v>0.52</v>
      </c>
      <c r="D477" s="76">
        <v>330.9</v>
      </c>
      <c r="E477" s="76">
        <v>0.12</v>
      </c>
      <c r="F477" s="76">
        <v>78.58</v>
      </c>
      <c r="G477" s="76">
        <v>1</v>
      </c>
      <c r="H477" s="76" t="s">
        <v>519</v>
      </c>
    </row>
    <row r="478" spans="1:8">
      <c r="A478" s="76" t="s">
        <v>823</v>
      </c>
      <c r="B478" s="76" t="s">
        <v>515</v>
      </c>
      <c r="C478" s="76">
        <v>0.25</v>
      </c>
      <c r="D478" s="76">
        <v>50</v>
      </c>
      <c r="E478" s="76">
        <v>0</v>
      </c>
      <c r="F478" s="76">
        <v>0</v>
      </c>
      <c r="G478" s="76">
        <v>1</v>
      </c>
      <c r="H478" s="76" t="s">
        <v>516</v>
      </c>
    </row>
    <row r="479" spans="1:8">
      <c r="A479" s="76" t="s">
        <v>536</v>
      </c>
      <c r="B479" s="76" t="s">
        <v>515</v>
      </c>
      <c r="C479" s="76">
        <v>0.25</v>
      </c>
      <c r="D479" s="76">
        <v>50</v>
      </c>
      <c r="E479" s="76">
        <v>0.03</v>
      </c>
      <c r="F479" s="76">
        <v>5.4</v>
      </c>
      <c r="G479" s="76">
        <v>1</v>
      </c>
      <c r="H479" s="76" t="s">
        <v>516</v>
      </c>
    </row>
    <row r="480" spans="1:8">
      <c r="A480" s="76" t="s">
        <v>537</v>
      </c>
      <c r="B480" s="76" t="s">
        <v>515</v>
      </c>
      <c r="C480" s="76">
        <v>0.25</v>
      </c>
      <c r="D480" s="76">
        <v>50</v>
      </c>
      <c r="E480" s="76">
        <v>0.02</v>
      </c>
      <c r="F480" s="76">
        <v>4.72</v>
      </c>
      <c r="G480" s="76">
        <v>1</v>
      </c>
      <c r="H480" s="76" t="s">
        <v>516</v>
      </c>
    </row>
    <row r="481" spans="1:8">
      <c r="A481" s="76" t="s">
        <v>824</v>
      </c>
      <c r="B481" s="76" t="s">
        <v>515</v>
      </c>
      <c r="C481" s="76">
        <v>0.25</v>
      </c>
      <c r="D481" s="76">
        <v>50</v>
      </c>
      <c r="E481" s="76">
        <v>0.02</v>
      </c>
      <c r="F481" s="76">
        <v>3.38</v>
      </c>
      <c r="G481" s="76">
        <v>1</v>
      </c>
      <c r="H481" s="76" t="s">
        <v>516</v>
      </c>
    </row>
    <row r="482" spans="1:8">
      <c r="A482" s="76" t="s">
        <v>538</v>
      </c>
      <c r="B482" s="76" t="s">
        <v>518</v>
      </c>
      <c r="C482" s="76">
        <v>0.52</v>
      </c>
      <c r="D482" s="76">
        <v>330.9</v>
      </c>
      <c r="E482" s="76">
        <v>0.14000000000000001</v>
      </c>
      <c r="F482" s="76">
        <v>88.54</v>
      </c>
      <c r="G482" s="76">
        <v>1</v>
      </c>
      <c r="H482" s="76" t="s">
        <v>519</v>
      </c>
    </row>
    <row r="483" spans="1:8">
      <c r="A483" s="76" t="s">
        <v>539</v>
      </c>
      <c r="B483" s="76" t="s">
        <v>518</v>
      </c>
      <c r="C483" s="76">
        <v>0.52</v>
      </c>
      <c r="D483" s="76">
        <v>330.9</v>
      </c>
      <c r="E483" s="76">
        <v>0.51</v>
      </c>
      <c r="F483" s="76">
        <v>323.58</v>
      </c>
      <c r="G483" s="76">
        <v>1</v>
      </c>
      <c r="H483" s="76" t="s">
        <v>519</v>
      </c>
    </row>
    <row r="484" spans="1:8">
      <c r="A484" s="76" t="s">
        <v>540</v>
      </c>
      <c r="B484" s="76" t="s">
        <v>518</v>
      </c>
      <c r="C484" s="76">
        <v>0.52</v>
      </c>
      <c r="D484" s="76">
        <v>330.9</v>
      </c>
      <c r="E484" s="76">
        <v>0.43</v>
      </c>
      <c r="F484" s="76">
        <v>273.55</v>
      </c>
      <c r="G484" s="76">
        <v>1</v>
      </c>
      <c r="H484" s="76" t="s">
        <v>519</v>
      </c>
    </row>
    <row r="485" spans="1:8">
      <c r="A485" s="76" t="s">
        <v>541</v>
      </c>
      <c r="B485" s="76" t="s">
        <v>518</v>
      </c>
      <c r="C485" s="76">
        <v>0.52</v>
      </c>
      <c r="D485" s="76">
        <v>330.9</v>
      </c>
      <c r="E485" s="76">
        <v>0.51</v>
      </c>
      <c r="F485" s="76">
        <v>323.18</v>
      </c>
      <c r="G485" s="76">
        <v>1</v>
      </c>
      <c r="H485" s="76" t="s">
        <v>519</v>
      </c>
    </row>
    <row r="486" spans="1:8">
      <c r="A486" s="76" t="s">
        <v>542</v>
      </c>
      <c r="B486" s="76" t="s">
        <v>518</v>
      </c>
      <c r="C486" s="76">
        <v>0.52</v>
      </c>
      <c r="D486" s="76">
        <v>330.9</v>
      </c>
      <c r="E486" s="76">
        <v>0.14000000000000001</v>
      </c>
      <c r="F486" s="76">
        <v>91.13</v>
      </c>
      <c r="G486" s="76">
        <v>1</v>
      </c>
      <c r="H486" s="76" t="s">
        <v>519</v>
      </c>
    </row>
    <row r="487" spans="1:8">
      <c r="A487" s="76" t="s">
        <v>543</v>
      </c>
      <c r="B487" s="76" t="s">
        <v>518</v>
      </c>
      <c r="C487" s="76">
        <v>0.52</v>
      </c>
      <c r="D487" s="76">
        <v>330.9</v>
      </c>
      <c r="E487" s="76">
        <v>0.13</v>
      </c>
      <c r="F487" s="76">
        <v>82.66</v>
      </c>
      <c r="G487" s="76">
        <v>1</v>
      </c>
      <c r="H487" s="76" t="s">
        <v>519</v>
      </c>
    </row>
    <row r="488" spans="1:8">
      <c r="A488" s="76" t="s">
        <v>544</v>
      </c>
      <c r="B488" s="76" t="s">
        <v>518</v>
      </c>
      <c r="C488" s="76">
        <v>0.52</v>
      </c>
      <c r="D488" s="76">
        <v>330.9</v>
      </c>
      <c r="E488" s="76">
        <v>0.46</v>
      </c>
      <c r="F488" s="76">
        <v>290.3</v>
      </c>
      <c r="G488" s="76">
        <v>1</v>
      </c>
      <c r="H488" s="76" t="s">
        <v>519</v>
      </c>
    </row>
    <row r="489" spans="1:8">
      <c r="A489" s="76" t="s">
        <v>545</v>
      </c>
      <c r="B489" s="76" t="s">
        <v>518</v>
      </c>
      <c r="C489" s="76">
        <v>0.52</v>
      </c>
      <c r="D489" s="76">
        <v>330.9</v>
      </c>
      <c r="E489" s="76">
        <v>0.12</v>
      </c>
      <c r="F489" s="76">
        <v>76.930000000000007</v>
      </c>
      <c r="G489" s="76">
        <v>1</v>
      </c>
      <c r="H489" s="76" t="s">
        <v>519</v>
      </c>
    </row>
    <row r="490" spans="1:8">
      <c r="A490" s="76" t="s">
        <v>546</v>
      </c>
      <c r="B490" s="76" t="s">
        <v>518</v>
      </c>
      <c r="C490" s="76">
        <v>0.52</v>
      </c>
      <c r="D490" s="76">
        <v>330.9</v>
      </c>
      <c r="E490" s="76">
        <v>0.45</v>
      </c>
      <c r="F490" s="76">
        <v>285.52999999999997</v>
      </c>
      <c r="G490" s="76">
        <v>1</v>
      </c>
      <c r="H490" s="76" t="s">
        <v>519</v>
      </c>
    </row>
    <row r="491" spans="1:8">
      <c r="A491" s="76" t="s">
        <v>547</v>
      </c>
      <c r="B491" s="76" t="s">
        <v>518</v>
      </c>
      <c r="C491" s="76">
        <v>0.52</v>
      </c>
      <c r="D491" s="76">
        <v>330.9</v>
      </c>
      <c r="E491" s="76">
        <v>0.13</v>
      </c>
      <c r="F491" s="76">
        <v>80.930000000000007</v>
      </c>
      <c r="G491" s="76">
        <v>1</v>
      </c>
      <c r="H491" s="76" t="s">
        <v>519</v>
      </c>
    </row>
    <row r="492" spans="1:8">
      <c r="A492" s="76" t="s">
        <v>825</v>
      </c>
      <c r="B492" s="76" t="s">
        <v>515</v>
      </c>
      <c r="C492" s="76">
        <v>0.25</v>
      </c>
      <c r="D492" s="76">
        <v>50</v>
      </c>
      <c r="E492" s="76">
        <v>0</v>
      </c>
      <c r="F492" s="76">
        <v>0</v>
      </c>
      <c r="G492" s="76">
        <v>1</v>
      </c>
      <c r="H492" s="76" t="s">
        <v>516</v>
      </c>
    </row>
    <row r="493" spans="1:8">
      <c r="A493" s="76" t="s">
        <v>548</v>
      </c>
      <c r="B493" s="76" t="s">
        <v>515</v>
      </c>
      <c r="C493" s="76">
        <v>0.25</v>
      </c>
      <c r="D493" s="76">
        <v>50</v>
      </c>
      <c r="E493" s="76">
        <v>0.03</v>
      </c>
      <c r="F493" s="76">
        <v>5.72</v>
      </c>
      <c r="G493" s="76">
        <v>1</v>
      </c>
      <c r="H493" s="76" t="s">
        <v>516</v>
      </c>
    </row>
    <row r="494" spans="1:8">
      <c r="A494" s="76" t="s">
        <v>549</v>
      </c>
      <c r="B494" s="76" t="s">
        <v>515</v>
      </c>
      <c r="C494" s="76">
        <v>0.25</v>
      </c>
      <c r="D494" s="76">
        <v>50</v>
      </c>
      <c r="E494" s="76">
        <v>0.05</v>
      </c>
      <c r="F494" s="76">
        <v>9.85</v>
      </c>
      <c r="G494" s="76">
        <v>1</v>
      </c>
      <c r="H494" s="76" t="s">
        <v>516</v>
      </c>
    </row>
    <row r="495" spans="1:8">
      <c r="A495" s="76" t="s">
        <v>826</v>
      </c>
      <c r="B495" s="76" t="s">
        <v>515</v>
      </c>
      <c r="C495" s="76">
        <v>0.25</v>
      </c>
      <c r="D495" s="76">
        <v>50</v>
      </c>
      <c r="E495" s="76">
        <v>0.04</v>
      </c>
      <c r="F495" s="76">
        <v>7.05</v>
      </c>
      <c r="G495" s="76">
        <v>1</v>
      </c>
      <c r="H495" s="76" t="s">
        <v>516</v>
      </c>
    </row>
    <row r="496" spans="1:8">
      <c r="A496" s="76" t="s">
        <v>550</v>
      </c>
      <c r="B496" s="76" t="s">
        <v>518</v>
      </c>
      <c r="C496" s="76">
        <v>0.52</v>
      </c>
      <c r="D496" s="76">
        <v>330.9</v>
      </c>
      <c r="E496" s="76">
        <v>0.17</v>
      </c>
      <c r="F496" s="76">
        <v>106.86</v>
      </c>
      <c r="G496" s="76">
        <v>1</v>
      </c>
      <c r="H496" s="76" t="s">
        <v>519</v>
      </c>
    </row>
    <row r="497" spans="1:8">
      <c r="A497" s="76" t="s">
        <v>551</v>
      </c>
      <c r="B497" s="76" t="s">
        <v>518</v>
      </c>
      <c r="C497" s="76">
        <v>0.52</v>
      </c>
      <c r="D497" s="76">
        <v>330.9</v>
      </c>
      <c r="E497" s="76">
        <v>0.61</v>
      </c>
      <c r="F497" s="76">
        <v>391.35</v>
      </c>
      <c r="G497" s="76">
        <v>1</v>
      </c>
      <c r="H497" s="76" t="s">
        <v>519</v>
      </c>
    </row>
    <row r="498" spans="1:8">
      <c r="A498" s="76" t="s">
        <v>552</v>
      </c>
      <c r="B498" s="76" t="s">
        <v>518</v>
      </c>
      <c r="C498" s="76">
        <v>0.52</v>
      </c>
      <c r="D498" s="76">
        <v>330.9</v>
      </c>
      <c r="E498" s="76">
        <v>0.52</v>
      </c>
      <c r="F498" s="76">
        <v>328.74</v>
      </c>
      <c r="G498" s="76">
        <v>1</v>
      </c>
      <c r="H498" s="76" t="s">
        <v>519</v>
      </c>
    </row>
    <row r="499" spans="1:8">
      <c r="A499" s="76" t="s">
        <v>553</v>
      </c>
      <c r="B499" s="76" t="s">
        <v>518</v>
      </c>
      <c r="C499" s="76">
        <v>0.52</v>
      </c>
      <c r="D499" s="76">
        <v>330.9</v>
      </c>
      <c r="E499" s="76">
        <v>0.62</v>
      </c>
      <c r="F499" s="76">
        <v>391.75</v>
      </c>
      <c r="G499" s="76">
        <v>1</v>
      </c>
      <c r="H499" s="76" t="s">
        <v>519</v>
      </c>
    </row>
    <row r="500" spans="1:8">
      <c r="A500" s="76" t="s">
        <v>554</v>
      </c>
      <c r="B500" s="76" t="s">
        <v>518</v>
      </c>
      <c r="C500" s="76">
        <v>0.52</v>
      </c>
      <c r="D500" s="76">
        <v>330.9</v>
      </c>
      <c r="E500" s="76">
        <v>0.17</v>
      </c>
      <c r="F500" s="76">
        <v>110.06</v>
      </c>
      <c r="G500" s="76">
        <v>1</v>
      </c>
      <c r="H500" s="76" t="s">
        <v>519</v>
      </c>
    </row>
    <row r="501" spans="1:8">
      <c r="A501" s="76" t="s">
        <v>555</v>
      </c>
      <c r="B501" s="76" t="s">
        <v>518</v>
      </c>
      <c r="C501" s="76">
        <v>0.52</v>
      </c>
      <c r="D501" s="76">
        <v>330.9</v>
      </c>
      <c r="E501" s="76">
        <v>0.16</v>
      </c>
      <c r="F501" s="76">
        <v>103.85</v>
      </c>
      <c r="G501" s="76">
        <v>1</v>
      </c>
      <c r="H501" s="76" t="s">
        <v>519</v>
      </c>
    </row>
    <row r="502" spans="1:8">
      <c r="A502" s="76" t="s">
        <v>556</v>
      </c>
      <c r="B502" s="76" t="s">
        <v>518</v>
      </c>
      <c r="C502" s="76">
        <v>0.52</v>
      </c>
      <c r="D502" s="76">
        <v>330.9</v>
      </c>
      <c r="E502" s="76">
        <v>0.56999999999999995</v>
      </c>
      <c r="F502" s="76">
        <v>364.43</v>
      </c>
      <c r="G502" s="76">
        <v>1</v>
      </c>
      <c r="H502" s="76" t="s">
        <v>519</v>
      </c>
    </row>
    <row r="503" spans="1:8">
      <c r="A503" s="76" t="s">
        <v>557</v>
      </c>
      <c r="B503" s="76" t="s">
        <v>518</v>
      </c>
      <c r="C503" s="76">
        <v>0.52</v>
      </c>
      <c r="D503" s="76">
        <v>330.9</v>
      </c>
      <c r="E503" s="76">
        <v>0.15</v>
      </c>
      <c r="F503" s="76">
        <v>95.26</v>
      </c>
      <c r="G503" s="76">
        <v>1</v>
      </c>
      <c r="H503" s="76" t="s">
        <v>519</v>
      </c>
    </row>
    <row r="504" spans="1:8">
      <c r="A504" s="76" t="s">
        <v>558</v>
      </c>
      <c r="B504" s="76" t="s">
        <v>518</v>
      </c>
      <c r="C504" s="76">
        <v>0.52</v>
      </c>
      <c r="D504" s="76">
        <v>330.9</v>
      </c>
      <c r="E504" s="76">
        <v>0.56999999999999995</v>
      </c>
      <c r="F504" s="76">
        <v>361.41</v>
      </c>
      <c r="G504" s="76">
        <v>1</v>
      </c>
      <c r="H504" s="76" t="s">
        <v>519</v>
      </c>
    </row>
    <row r="505" spans="1:8">
      <c r="A505" s="76" t="s">
        <v>559</v>
      </c>
      <c r="B505" s="76" t="s">
        <v>518</v>
      </c>
      <c r="C505" s="76">
        <v>0.52</v>
      </c>
      <c r="D505" s="76">
        <v>330.9</v>
      </c>
      <c r="E505" s="76">
        <v>0.16</v>
      </c>
      <c r="F505" s="76">
        <v>102.28</v>
      </c>
      <c r="G505" s="76">
        <v>1</v>
      </c>
      <c r="H505" s="76" t="s">
        <v>519</v>
      </c>
    </row>
    <row r="506" spans="1:8">
      <c r="A506" s="76" t="s">
        <v>827</v>
      </c>
      <c r="B506" s="76" t="s">
        <v>515</v>
      </c>
      <c r="C506" s="76">
        <v>0.25</v>
      </c>
      <c r="D506" s="76">
        <v>50</v>
      </c>
      <c r="E506" s="76">
        <v>0.01</v>
      </c>
      <c r="F506" s="76">
        <v>1.82</v>
      </c>
      <c r="G506" s="76">
        <v>1</v>
      </c>
      <c r="H506" s="76" t="s">
        <v>516</v>
      </c>
    </row>
    <row r="507" spans="1:8">
      <c r="A507" s="76" t="s">
        <v>560</v>
      </c>
      <c r="B507" s="76" t="s">
        <v>515</v>
      </c>
      <c r="C507" s="76">
        <v>0.25</v>
      </c>
      <c r="D507" s="76">
        <v>50</v>
      </c>
      <c r="E507" s="76">
        <v>0.06</v>
      </c>
      <c r="F507" s="76">
        <v>11.05</v>
      </c>
      <c r="G507" s="76">
        <v>1</v>
      </c>
      <c r="H507" s="76" t="s">
        <v>516</v>
      </c>
    </row>
    <row r="508" spans="1:8">
      <c r="A508" s="76" t="s">
        <v>828</v>
      </c>
      <c r="B508" s="76" t="s">
        <v>515</v>
      </c>
      <c r="C508" s="76">
        <v>0.54</v>
      </c>
      <c r="D508" s="76">
        <v>622</v>
      </c>
      <c r="E508" s="76">
        <v>0.53</v>
      </c>
      <c r="F508" s="76">
        <v>612.15</v>
      </c>
      <c r="G508" s="76">
        <v>1</v>
      </c>
      <c r="H508" s="76" t="s">
        <v>561</v>
      </c>
    </row>
    <row r="509" spans="1:8">
      <c r="A509" s="76" t="s">
        <v>829</v>
      </c>
      <c r="B509" s="76" t="s">
        <v>515</v>
      </c>
      <c r="C509" s="76">
        <v>0.55000000000000004</v>
      </c>
      <c r="D509" s="76">
        <v>622</v>
      </c>
      <c r="E509" s="76">
        <v>0.88</v>
      </c>
      <c r="F509" s="76">
        <v>1005.95</v>
      </c>
      <c r="G509" s="76">
        <v>1</v>
      </c>
      <c r="H509" s="76" t="s">
        <v>561</v>
      </c>
    </row>
    <row r="510" spans="1:8">
      <c r="A510" s="76" t="s">
        <v>830</v>
      </c>
      <c r="B510" s="76" t="s">
        <v>515</v>
      </c>
      <c r="C510" s="76">
        <v>0.54</v>
      </c>
      <c r="D510" s="76">
        <v>622</v>
      </c>
      <c r="E510" s="76">
        <v>0.08</v>
      </c>
      <c r="F510" s="76">
        <v>90.83</v>
      </c>
      <c r="G510" s="76">
        <v>1</v>
      </c>
      <c r="H510" s="76" t="s">
        <v>561</v>
      </c>
    </row>
    <row r="511" spans="1:8">
      <c r="A511" s="76" t="s">
        <v>831</v>
      </c>
      <c r="B511" s="76" t="s">
        <v>515</v>
      </c>
      <c r="C511" s="76">
        <v>0.54</v>
      </c>
      <c r="D511" s="76">
        <v>622</v>
      </c>
      <c r="E511" s="76">
        <v>0.45</v>
      </c>
      <c r="F511" s="76">
        <v>526.58000000000004</v>
      </c>
      <c r="G511" s="76">
        <v>1</v>
      </c>
      <c r="H511" s="76" t="s">
        <v>561</v>
      </c>
    </row>
    <row r="512" spans="1:8">
      <c r="A512" s="76" t="s">
        <v>832</v>
      </c>
      <c r="B512" s="76" t="s">
        <v>515</v>
      </c>
      <c r="C512" s="76">
        <v>0.54</v>
      </c>
      <c r="D512" s="76">
        <v>622</v>
      </c>
      <c r="E512" s="76">
        <v>0.09</v>
      </c>
      <c r="F512" s="76">
        <v>103.27</v>
      </c>
      <c r="G512" s="76">
        <v>1</v>
      </c>
      <c r="H512" s="76" t="s">
        <v>561</v>
      </c>
    </row>
    <row r="513" spans="1:8">
      <c r="A513" s="76" t="s">
        <v>833</v>
      </c>
      <c r="B513" s="76" t="s">
        <v>515</v>
      </c>
      <c r="C513" s="76">
        <v>0.54</v>
      </c>
      <c r="D513" s="76">
        <v>622</v>
      </c>
      <c r="E513" s="76">
        <v>0.33</v>
      </c>
      <c r="F513" s="76">
        <v>377.27</v>
      </c>
      <c r="G513" s="76">
        <v>1</v>
      </c>
      <c r="H513" s="76" t="s">
        <v>561</v>
      </c>
    </row>
    <row r="514" spans="1:8">
      <c r="A514" s="76" t="s">
        <v>834</v>
      </c>
      <c r="B514" s="76" t="s">
        <v>515</v>
      </c>
      <c r="C514" s="76">
        <v>0.56999999999999995</v>
      </c>
      <c r="D514" s="76">
        <v>622</v>
      </c>
      <c r="E514" s="76">
        <v>1.53</v>
      </c>
      <c r="F514" s="76">
        <v>1676.72</v>
      </c>
      <c r="G514" s="76">
        <v>1</v>
      </c>
      <c r="H514" s="76" t="s">
        <v>561</v>
      </c>
    </row>
    <row r="515" spans="1:8">
      <c r="A515" s="76" t="s">
        <v>835</v>
      </c>
      <c r="B515" s="76" t="s">
        <v>515</v>
      </c>
      <c r="C515" s="76">
        <v>0.54</v>
      </c>
      <c r="D515" s="76">
        <v>622</v>
      </c>
      <c r="E515" s="76">
        <v>0.13</v>
      </c>
      <c r="F515" s="76">
        <v>154.91999999999999</v>
      </c>
      <c r="G515" s="76">
        <v>1</v>
      </c>
      <c r="H515" s="76" t="s">
        <v>561</v>
      </c>
    </row>
    <row r="516" spans="1:8">
      <c r="A516" s="76" t="s">
        <v>836</v>
      </c>
      <c r="B516" s="76" t="s">
        <v>515</v>
      </c>
      <c r="C516" s="76">
        <v>0.54</v>
      </c>
      <c r="D516" s="76">
        <v>622</v>
      </c>
      <c r="E516" s="76">
        <v>0.35</v>
      </c>
      <c r="F516" s="76">
        <v>410.1</v>
      </c>
      <c r="G516" s="76">
        <v>1</v>
      </c>
      <c r="H516" s="76" t="s">
        <v>561</v>
      </c>
    </row>
    <row r="517" spans="1:8">
      <c r="A517" s="76" t="s">
        <v>837</v>
      </c>
      <c r="B517" s="76" t="s">
        <v>515</v>
      </c>
      <c r="C517" s="76">
        <v>0.54</v>
      </c>
      <c r="D517" s="76">
        <v>622</v>
      </c>
      <c r="E517" s="76">
        <v>0.34</v>
      </c>
      <c r="F517" s="76">
        <v>397.15</v>
      </c>
      <c r="G517" s="76">
        <v>1</v>
      </c>
      <c r="H517" s="76" t="s">
        <v>561</v>
      </c>
    </row>
    <row r="518" spans="1:8">
      <c r="A518" s="76" t="s">
        <v>838</v>
      </c>
      <c r="B518" s="76" t="s">
        <v>515</v>
      </c>
      <c r="C518" s="76">
        <v>0.54</v>
      </c>
      <c r="D518" s="76">
        <v>622</v>
      </c>
      <c r="E518" s="76">
        <v>0.34</v>
      </c>
      <c r="F518" s="76">
        <v>397.15</v>
      </c>
      <c r="G518" s="76">
        <v>1</v>
      </c>
      <c r="H518" s="76" t="s">
        <v>561</v>
      </c>
    </row>
    <row r="519" spans="1:8">
      <c r="A519" s="76" t="s">
        <v>839</v>
      </c>
      <c r="B519" s="76" t="s">
        <v>515</v>
      </c>
      <c r="C519" s="76">
        <v>0.54</v>
      </c>
      <c r="D519" s="76">
        <v>622</v>
      </c>
      <c r="E519" s="76">
        <v>0.36</v>
      </c>
      <c r="F519" s="76">
        <v>421.87</v>
      </c>
      <c r="G519" s="76">
        <v>1</v>
      </c>
      <c r="H519" s="76" t="s">
        <v>561</v>
      </c>
    </row>
    <row r="521" spans="1:8">
      <c r="A521" s="72"/>
      <c r="B521" s="76" t="s">
        <v>782</v>
      </c>
      <c r="C521" s="76" t="s">
        <v>973</v>
      </c>
      <c r="D521" s="76" t="s">
        <v>974</v>
      </c>
      <c r="E521" s="76" t="s">
        <v>975</v>
      </c>
      <c r="F521" s="76" t="s">
        <v>976</v>
      </c>
    </row>
    <row r="522" spans="1:8">
      <c r="A522" s="76" t="s">
        <v>977</v>
      </c>
      <c r="B522" s="76" t="s">
        <v>978</v>
      </c>
      <c r="C522" s="76" t="s">
        <v>979</v>
      </c>
      <c r="D522" s="76">
        <v>179352</v>
      </c>
      <c r="E522" s="76">
        <v>84.78</v>
      </c>
      <c r="F522" s="76">
        <v>0.9</v>
      </c>
    </row>
    <row r="524" spans="1:8">
      <c r="A524" s="72"/>
      <c r="B524" s="76" t="s">
        <v>782</v>
      </c>
      <c r="C524" s="76" t="s">
        <v>980</v>
      </c>
      <c r="D524" s="76" t="s">
        <v>981</v>
      </c>
      <c r="E524" s="76" t="s">
        <v>982</v>
      </c>
      <c r="F524" s="76" t="s">
        <v>983</v>
      </c>
      <c r="G524" s="76" t="s">
        <v>984</v>
      </c>
    </row>
    <row r="525" spans="1:8">
      <c r="A525" s="76" t="s">
        <v>985</v>
      </c>
      <c r="B525" s="76" t="s">
        <v>986</v>
      </c>
      <c r="C525" s="76">
        <v>2</v>
      </c>
      <c r="D525" s="76">
        <v>845000</v>
      </c>
      <c r="E525" s="76">
        <v>0.8</v>
      </c>
      <c r="F525" s="76">
        <v>0.34</v>
      </c>
      <c r="G525" s="76">
        <v>0.67</v>
      </c>
    </row>
    <row r="527" spans="1:8">
      <c r="A527" s="72"/>
      <c r="B527" s="76" t="s">
        <v>1001</v>
      </c>
      <c r="C527" s="76" t="s">
        <v>1002</v>
      </c>
      <c r="D527" s="76" t="s">
        <v>1003</v>
      </c>
      <c r="E527" s="76" t="s">
        <v>1004</v>
      </c>
      <c r="F527" s="76" t="s">
        <v>1005</v>
      </c>
      <c r="G527" s="76" t="s">
        <v>1006</v>
      </c>
      <c r="H527" s="76" t="s">
        <v>1007</v>
      </c>
    </row>
    <row r="528" spans="1:8">
      <c r="A528" s="76" t="s">
        <v>1008</v>
      </c>
      <c r="B528" s="76">
        <v>63837.545299999998</v>
      </c>
      <c r="C528" s="76">
        <v>101.5681</v>
      </c>
      <c r="D528" s="76">
        <v>142.33609999999999</v>
      </c>
      <c r="E528" s="76">
        <v>0</v>
      </c>
      <c r="F528" s="76">
        <v>1.1000000000000001E-3</v>
      </c>
      <c r="G528" s="76">
        <v>93508.926500000001</v>
      </c>
      <c r="H528" s="76">
        <v>26264.009399999999</v>
      </c>
    </row>
    <row r="529" spans="1:8">
      <c r="A529" s="76" t="s">
        <v>1009</v>
      </c>
      <c r="B529" s="76">
        <v>50751.402999999998</v>
      </c>
      <c r="C529" s="76">
        <v>79.858999999999995</v>
      </c>
      <c r="D529" s="76">
        <v>110.26519999999999</v>
      </c>
      <c r="E529" s="76">
        <v>0</v>
      </c>
      <c r="F529" s="76">
        <v>8.0000000000000004E-4</v>
      </c>
      <c r="G529" s="76">
        <v>72435.2644</v>
      </c>
      <c r="H529" s="76">
        <v>20795.1823</v>
      </c>
    </row>
    <row r="530" spans="1:8">
      <c r="A530" s="76" t="s">
        <v>1010</v>
      </c>
      <c r="B530" s="76">
        <v>47190.817600000002</v>
      </c>
      <c r="C530" s="76">
        <v>75.151399999999995</v>
      </c>
      <c r="D530" s="76">
        <v>105.44370000000001</v>
      </c>
      <c r="E530" s="76">
        <v>0</v>
      </c>
      <c r="F530" s="76">
        <v>8.0000000000000004E-4</v>
      </c>
      <c r="G530" s="76">
        <v>69272.496499999994</v>
      </c>
      <c r="H530" s="76">
        <v>19421.802299999999</v>
      </c>
    </row>
    <row r="531" spans="1:8">
      <c r="A531" s="76" t="s">
        <v>1011</v>
      </c>
      <c r="B531" s="76">
        <v>41511.861499999999</v>
      </c>
      <c r="C531" s="76">
        <v>69.028199999999998</v>
      </c>
      <c r="D531" s="76">
        <v>102.26439999999999</v>
      </c>
      <c r="E531" s="76">
        <v>0</v>
      </c>
      <c r="F531" s="76">
        <v>8.0000000000000004E-4</v>
      </c>
      <c r="G531" s="76">
        <v>67198.226299999995</v>
      </c>
      <c r="H531" s="76">
        <v>17363.743699999999</v>
      </c>
    </row>
    <row r="532" spans="1:8">
      <c r="A532" s="76" t="s">
        <v>792</v>
      </c>
      <c r="B532" s="76">
        <v>44610.626499999998</v>
      </c>
      <c r="C532" s="76">
        <v>77.179000000000002</v>
      </c>
      <c r="D532" s="76">
        <v>119.66030000000001</v>
      </c>
      <c r="E532" s="76">
        <v>0</v>
      </c>
      <c r="F532" s="76">
        <v>8.9999999999999998E-4</v>
      </c>
      <c r="G532" s="76">
        <v>78642.576000000001</v>
      </c>
      <c r="H532" s="76">
        <v>18946.481199999998</v>
      </c>
    </row>
    <row r="533" spans="1:8">
      <c r="A533" s="76" t="s">
        <v>1012</v>
      </c>
      <c r="B533" s="76">
        <v>46357.363599999997</v>
      </c>
      <c r="C533" s="76">
        <v>81.597300000000004</v>
      </c>
      <c r="D533" s="76">
        <v>128.8922</v>
      </c>
      <c r="E533" s="76">
        <v>0</v>
      </c>
      <c r="F533" s="76">
        <v>8.9999999999999998E-4</v>
      </c>
      <c r="G533" s="76">
        <v>84715.637499999997</v>
      </c>
      <c r="H533" s="76">
        <v>19821.8007</v>
      </c>
    </row>
    <row r="534" spans="1:8">
      <c r="A534" s="76" t="s">
        <v>1013</v>
      </c>
      <c r="B534" s="76">
        <v>50195.066200000001</v>
      </c>
      <c r="C534" s="76">
        <v>88.778700000000001</v>
      </c>
      <c r="D534" s="76">
        <v>140.9511</v>
      </c>
      <c r="E534" s="76">
        <v>0</v>
      </c>
      <c r="F534" s="76">
        <v>1E-3</v>
      </c>
      <c r="G534" s="76">
        <v>92643.129400000005</v>
      </c>
      <c r="H534" s="76">
        <v>21503.5121</v>
      </c>
    </row>
    <row r="535" spans="1:8">
      <c r="A535" s="76" t="s">
        <v>1014</v>
      </c>
      <c r="B535" s="76">
        <v>49196.597800000003</v>
      </c>
      <c r="C535" s="76">
        <v>87.046899999999994</v>
      </c>
      <c r="D535" s="76">
        <v>138.2586</v>
      </c>
      <c r="E535" s="76">
        <v>0</v>
      </c>
      <c r="F535" s="76">
        <v>1E-3</v>
      </c>
      <c r="G535" s="76">
        <v>90873.553199999995</v>
      </c>
      <c r="H535" s="76">
        <v>21079.0353</v>
      </c>
    </row>
    <row r="536" spans="1:8">
      <c r="A536" s="76" t="s">
        <v>1015</v>
      </c>
      <c r="B536" s="76">
        <v>41962.687899999997</v>
      </c>
      <c r="C536" s="76">
        <v>73.358999999999995</v>
      </c>
      <c r="D536" s="76">
        <v>115.03570000000001</v>
      </c>
      <c r="E536" s="76">
        <v>0</v>
      </c>
      <c r="F536" s="76">
        <v>8.0000000000000004E-4</v>
      </c>
      <c r="G536" s="76">
        <v>75606.303400000004</v>
      </c>
      <c r="H536" s="76">
        <v>17894.6234</v>
      </c>
    </row>
    <row r="537" spans="1:8">
      <c r="A537" s="76" t="s">
        <v>1016</v>
      </c>
      <c r="B537" s="76">
        <v>42364.518499999998</v>
      </c>
      <c r="C537" s="76">
        <v>71.031499999999994</v>
      </c>
      <c r="D537" s="76">
        <v>106.2713</v>
      </c>
      <c r="E537" s="76">
        <v>0</v>
      </c>
      <c r="F537" s="76">
        <v>8.0000000000000004E-4</v>
      </c>
      <c r="G537" s="76">
        <v>69833.794699999999</v>
      </c>
      <c r="H537" s="76">
        <v>17776.359499999999</v>
      </c>
    </row>
    <row r="538" spans="1:8">
      <c r="A538" s="76" t="s">
        <v>1017</v>
      </c>
      <c r="B538" s="76">
        <v>45116.036099999998</v>
      </c>
      <c r="C538" s="76">
        <v>72.152600000000007</v>
      </c>
      <c r="D538" s="76">
        <v>101.8021</v>
      </c>
      <c r="E538" s="76">
        <v>0</v>
      </c>
      <c r="F538" s="76">
        <v>8.0000000000000004E-4</v>
      </c>
      <c r="G538" s="76">
        <v>66881.600600000005</v>
      </c>
      <c r="H538" s="76">
        <v>18597.095700000002</v>
      </c>
    </row>
    <row r="539" spans="1:8">
      <c r="A539" s="76" t="s">
        <v>1018</v>
      </c>
      <c r="B539" s="76">
        <v>56920.618600000002</v>
      </c>
      <c r="C539" s="76">
        <v>89.877700000000004</v>
      </c>
      <c r="D539" s="76">
        <v>124.68219999999999</v>
      </c>
      <c r="E539" s="76">
        <v>0</v>
      </c>
      <c r="F539" s="76">
        <v>8.9999999999999998E-4</v>
      </c>
      <c r="G539" s="76">
        <v>81907.671700000006</v>
      </c>
      <c r="H539" s="76">
        <v>23352.7448</v>
      </c>
    </row>
    <row r="540" spans="1:8">
      <c r="A540" s="76"/>
      <c r="B540" s="76"/>
      <c r="C540" s="76"/>
      <c r="D540" s="76"/>
      <c r="E540" s="76"/>
      <c r="F540" s="76"/>
      <c r="G540" s="76"/>
      <c r="H540" s="76"/>
    </row>
    <row r="541" spans="1:8">
      <c r="A541" s="76" t="s">
        <v>1019</v>
      </c>
      <c r="B541" s="76">
        <v>580015.14249999996</v>
      </c>
      <c r="C541" s="76">
        <v>966.62950000000001</v>
      </c>
      <c r="D541" s="76">
        <v>1435.8626999999999</v>
      </c>
      <c r="E541" s="76">
        <v>0</v>
      </c>
      <c r="F541" s="76">
        <v>1.0699999999999999E-2</v>
      </c>
      <c r="G541" s="76">
        <v>943519.18019999994</v>
      </c>
      <c r="H541" s="76">
        <v>242816.3904</v>
      </c>
    </row>
    <row r="542" spans="1:8">
      <c r="A542" s="76" t="s">
        <v>1020</v>
      </c>
      <c r="B542" s="76">
        <v>41511.861499999999</v>
      </c>
      <c r="C542" s="76">
        <v>69.028199999999998</v>
      </c>
      <c r="D542" s="76">
        <v>101.8021</v>
      </c>
      <c r="E542" s="76">
        <v>0</v>
      </c>
      <c r="F542" s="76">
        <v>8.0000000000000004E-4</v>
      </c>
      <c r="G542" s="76">
        <v>66881.600600000005</v>
      </c>
      <c r="H542" s="76">
        <v>17363.743699999999</v>
      </c>
    </row>
    <row r="543" spans="1:8">
      <c r="A543" s="76" t="s">
        <v>1021</v>
      </c>
      <c r="B543" s="76">
        <v>63837.545299999998</v>
      </c>
      <c r="C543" s="76">
        <v>101.5681</v>
      </c>
      <c r="D543" s="76">
        <v>142.33609999999999</v>
      </c>
      <c r="E543" s="76">
        <v>0</v>
      </c>
      <c r="F543" s="76">
        <v>1.1000000000000001E-3</v>
      </c>
      <c r="G543" s="76">
        <v>93508.926500000001</v>
      </c>
      <c r="H543" s="76">
        <v>26264.009399999999</v>
      </c>
    </row>
    <row r="545" spans="1:19">
      <c r="A545" s="72"/>
      <c r="B545" s="76" t="s">
        <v>1022</v>
      </c>
      <c r="C545" s="76" t="s">
        <v>1023</v>
      </c>
      <c r="D545" s="76" t="s">
        <v>1024</v>
      </c>
      <c r="E545" s="76" t="s">
        <v>1025</v>
      </c>
      <c r="F545" s="76" t="s">
        <v>1026</v>
      </c>
      <c r="G545" s="76" t="s">
        <v>1027</v>
      </c>
      <c r="H545" s="76" t="s">
        <v>1028</v>
      </c>
      <c r="I545" s="76" t="s">
        <v>1029</v>
      </c>
      <c r="J545" s="76" t="s">
        <v>1030</v>
      </c>
      <c r="K545" s="76" t="s">
        <v>1031</v>
      </c>
      <c r="L545" s="76" t="s">
        <v>1032</v>
      </c>
      <c r="M545" s="76" t="s">
        <v>1033</v>
      </c>
      <c r="N545" s="76" t="s">
        <v>1034</v>
      </c>
      <c r="O545" s="76" t="s">
        <v>1035</v>
      </c>
      <c r="P545" s="76" t="s">
        <v>1036</v>
      </c>
      <c r="Q545" s="76" t="s">
        <v>1037</v>
      </c>
      <c r="R545" s="76" t="s">
        <v>1038</v>
      </c>
      <c r="S545" s="76" t="s">
        <v>1039</v>
      </c>
    </row>
    <row r="546" spans="1:19">
      <c r="A546" s="76" t="s">
        <v>1008</v>
      </c>
      <c r="B546" s="77">
        <v>216980000000</v>
      </c>
      <c r="C546" s="76">
        <v>152790.43799999999</v>
      </c>
      <c r="D546" s="76" t="s">
        <v>1159</v>
      </c>
      <c r="E546" s="76">
        <v>18512.215</v>
      </c>
      <c r="F546" s="76">
        <v>25779.061000000002</v>
      </c>
      <c r="G546" s="76">
        <v>10400.523999999999</v>
      </c>
      <c r="H546" s="76">
        <v>95613.85</v>
      </c>
      <c r="I546" s="76">
        <v>0</v>
      </c>
      <c r="J546" s="76">
        <v>2400.0100000000002</v>
      </c>
      <c r="K546" s="76">
        <v>84.778000000000006</v>
      </c>
      <c r="L546" s="76">
        <v>0</v>
      </c>
      <c r="M546" s="76">
        <v>0</v>
      </c>
      <c r="N546" s="76">
        <v>0</v>
      </c>
      <c r="O546" s="76">
        <v>0</v>
      </c>
      <c r="P546" s="76">
        <v>0</v>
      </c>
      <c r="Q546" s="76">
        <v>0</v>
      </c>
      <c r="R546" s="76">
        <v>0</v>
      </c>
      <c r="S546" s="76">
        <v>0</v>
      </c>
    </row>
    <row r="547" spans="1:19">
      <c r="A547" s="76" t="s">
        <v>1009</v>
      </c>
      <c r="B547" s="77">
        <v>168081000000</v>
      </c>
      <c r="C547" s="76">
        <v>141310.65700000001</v>
      </c>
      <c r="D547" s="76" t="s">
        <v>1160</v>
      </c>
      <c r="E547" s="76">
        <v>26344.714</v>
      </c>
      <c r="F547" s="76">
        <v>58181.633999999998</v>
      </c>
      <c r="G547" s="76">
        <v>7974.2550000000001</v>
      </c>
      <c r="H547" s="76">
        <v>48725.275000000001</v>
      </c>
      <c r="I547" s="76">
        <v>0</v>
      </c>
      <c r="J547" s="76">
        <v>0</v>
      </c>
      <c r="K547" s="76">
        <v>84.778000000000006</v>
      </c>
      <c r="L547" s="76">
        <v>0</v>
      </c>
      <c r="M547" s="76">
        <v>0</v>
      </c>
      <c r="N547" s="76">
        <v>0</v>
      </c>
      <c r="O547" s="76">
        <v>0</v>
      </c>
      <c r="P547" s="76">
        <v>0</v>
      </c>
      <c r="Q547" s="76">
        <v>0</v>
      </c>
      <c r="R547" s="76">
        <v>0</v>
      </c>
      <c r="S547" s="76">
        <v>0</v>
      </c>
    </row>
    <row r="548" spans="1:19">
      <c r="A548" s="76" t="s">
        <v>1010</v>
      </c>
      <c r="B548" s="77">
        <v>160742000000</v>
      </c>
      <c r="C548" s="76">
        <v>101718.17</v>
      </c>
      <c r="D548" s="76" t="s">
        <v>1161</v>
      </c>
      <c r="E548" s="76">
        <v>26344.714</v>
      </c>
      <c r="F548" s="76">
        <v>58181.633999999998</v>
      </c>
      <c r="G548" s="76">
        <v>6568.0910000000003</v>
      </c>
      <c r="H548" s="76">
        <v>10418.227000000001</v>
      </c>
      <c r="I548" s="76">
        <v>120.726</v>
      </c>
      <c r="J548" s="76">
        <v>0</v>
      </c>
      <c r="K548" s="76">
        <v>84.778000000000006</v>
      </c>
      <c r="L548" s="76">
        <v>0</v>
      </c>
      <c r="M548" s="76">
        <v>0</v>
      </c>
      <c r="N548" s="76">
        <v>0</v>
      </c>
      <c r="O548" s="76">
        <v>0</v>
      </c>
      <c r="P548" s="76">
        <v>0</v>
      </c>
      <c r="Q548" s="76">
        <v>0</v>
      </c>
      <c r="R548" s="76">
        <v>0</v>
      </c>
      <c r="S548" s="76">
        <v>0</v>
      </c>
    </row>
    <row r="549" spans="1:19">
      <c r="A549" s="76" t="s">
        <v>1011</v>
      </c>
      <c r="B549" s="77">
        <v>155928000000</v>
      </c>
      <c r="C549" s="76">
        <v>109317.795</v>
      </c>
      <c r="D549" s="76" t="s">
        <v>1043</v>
      </c>
      <c r="E549" s="76">
        <v>26344.714</v>
      </c>
      <c r="F549" s="76">
        <v>58181.633999999998</v>
      </c>
      <c r="G549" s="76">
        <v>8018.8429999999998</v>
      </c>
      <c r="H549" s="76">
        <v>0</v>
      </c>
      <c r="I549" s="76">
        <v>16687.826000000001</v>
      </c>
      <c r="J549" s="76">
        <v>0</v>
      </c>
      <c r="K549" s="76">
        <v>84.778000000000006</v>
      </c>
      <c r="L549" s="76">
        <v>0</v>
      </c>
      <c r="M549" s="76">
        <v>0</v>
      </c>
      <c r="N549" s="76">
        <v>0</v>
      </c>
      <c r="O549" s="76">
        <v>0</v>
      </c>
      <c r="P549" s="76">
        <v>0</v>
      </c>
      <c r="Q549" s="76">
        <v>0</v>
      </c>
      <c r="R549" s="76">
        <v>0</v>
      </c>
      <c r="S549" s="76">
        <v>0</v>
      </c>
    </row>
    <row r="550" spans="1:19">
      <c r="A550" s="76" t="s">
        <v>792</v>
      </c>
      <c r="B550" s="77">
        <v>182484000000</v>
      </c>
      <c r="C550" s="76">
        <v>134031.283</v>
      </c>
      <c r="D550" s="76" t="s">
        <v>1162</v>
      </c>
      <c r="E550" s="76">
        <v>36357.328000000001</v>
      </c>
      <c r="F550" s="76">
        <v>38915.462</v>
      </c>
      <c r="G550" s="76">
        <v>9976.8169999999991</v>
      </c>
      <c r="H550" s="76">
        <v>0</v>
      </c>
      <c r="I550" s="76">
        <v>46296.887000000002</v>
      </c>
      <c r="J550" s="76">
        <v>2400.0100000000002</v>
      </c>
      <c r="K550" s="76">
        <v>84.778000000000006</v>
      </c>
      <c r="L550" s="76">
        <v>0</v>
      </c>
      <c r="M550" s="76">
        <v>0</v>
      </c>
      <c r="N550" s="76">
        <v>0</v>
      </c>
      <c r="O550" s="76">
        <v>0</v>
      </c>
      <c r="P550" s="76">
        <v>0</v>
      </c>
      <c r="Q550" s="76">
        <v>0</v>
      </c>
      <c r="R550" s="76">
        <v>0</v>
      </c>
      <c r="S550" s="76">
        <v>0</v>
      </c>
    </row>
    <row r="551" spans="1:19">
      <c r="A551" s="76" t="s">
        <v>1012</v>
      </c>
      <c r="B551" s="77">
        <v>196576000000</v>
      </c>
      <c r="C551" s="76">
        <v>136225.016</v>
      </c>
      <c r="D551" s="76" t="s">
        <v>1163</v>
      </c>
      <c r="E551" s="76">
        <v>36525.993999999999</v>
      </c>
      <c r="F551" s="76">
        <v>38968.112000000001</v>
      </c>
      <c r="G551" s="76">
        <v>10245.324000000001</v>
      </c>
      <c r="H551" s="76">
        <v>0</v>
      </c>
      <c r="I551" s="76">
        <v>50400.807999999997</v>
      </c>
      <c r="J551" s="76">
        <v>0</v>
      </c>
      <c r="K551" s="76">
        <v>84.778000000000006</v>
      </c>
      <c r="L551" s="76">
        <v>0</v>
      </c>
      <c r="M551" s="76">
        <v>0</v>
      </c>
      <c r="N551" s="76">
        <v>0</v>
      </c>
      <c r="O551" s="76">
        <v>0</v>
      </c>
      <c r="P551" s="76">
        <v>0</v>
      </c>
      <c r="Q551" s="76">
        <v>0</v>
      </c>
      <c r="R551" s="76">
        <v>0</v>
      </c>
      <c r="S551" s="76">
        <v>0</v>
      </c>
    </row>
    <row r="552" spans="1:19">
      <c r="A552" s="76" t="s">
        <v>1013</v>
      </c>
      <c r="B552" s="77">
        <v>214971000000</v>
      </c>
      <c r="C552" s="76">
        <v>140927.91200000001</v>
      </c>
      <c r="D552" s="76" t="s">
        <v>1164</v>
      </c>
      <c r="E552" s="76">
        <v>26344.714</v>
      </c>
      <c r="F552" s="76">
        <v>58181.633999999998</v>
      </c>
      <c r="G552" s="76">
        <v>9619.34</v>
      </c>
      <c r="H552" s="76">
        <v>0</v>
      </c>
      <c r="I552" s="76">
        <v>46697.446000000004</v>
      </c>
      <c r="J552" s="76">
        <v>0</v>
      </c>
      <c r="K552" s="76">
        <v>84.778000000000006</v>
      </c>
      <c r="L552" s="76">
        <v>0</v>
      </c>
      <c r="M552" s="76">
        <v>0</v>
      </c>
      <c r="N552" s="76">
        <v>0</v>
      </c>
      <c r="O552" s="76">
        <v>0</v>
      </c>
      <c r="P552" s="76">
        <v>0</v>
      </c>
      <c r="Q552" s="76">
        <v>0</v>
      </c>
      <c r="R552" s="76">
        <v>0</v>
      </c>
      <c r="S552" s="76">
        <v>0</v>
      </c>
    </row>
    <row r="553" spans="1:19">
      <c r="A553" s="76" t="s">
        <v>1014</v>
      </c>
      <c r="B553" s="77">
        <v>210865000000</v>
      </c>
      <c r="C553" s="76">
        <v>140304.24600000001</v>
      </c>
      <c r="D553" s="76" t="s">
        <v>1165</v>
      </c>
      <c r="E553" s="76">
        <v>36525.993999999999</v>
      </c>
      <c r="F553" s="76">
        <v>38968.112000000001</v>
      </c>
      <c r="G553" s="76">
        <v>10195.866</v>
      </c>
      <c r="H553" s="76">
        <v>0</v>
      </c>
      <c r="I553" s="76">
        <v>52129.485000000001</v>
      </c>
      <c r="J553" s="76">
        <v>2400.0100000000002</v>
      </c>
      <c r="K553" s="76">
        <v>84.778000000000006</v>
      </c>
      <c r="L553" s="76">
        <v>0</v>
      </c>
      <c r="M553" s="76">
        <v>0</v>
      </c>
      <c r="N553" s="76">
        <v>0</v>
      </c>
      <c r="O553" s="76">
        <v>0</v>
      </c>
      <c r="P553" s="76">
        <v>0</v>
      </c>
      <c r="Q553" s="76">
        <v>0</v>
      </c>
      <c r="R553" s="76">
        <v>0</v>
      </c>
      <c r="S553" s="76">
        <v>0</v>
      </c>
    </row>
    <row r="554" spans="1:19">
      <c r="A554" s="76" t="s">
        <v>1015</v>
      </c>
      <c r="B554" s="77">
        <v>175439000000</v>
      </c>
      <c r="C554" s="76">
        <v>118307.86</v>
      </c>
      <c r="D554" s="76" t="s">
        <v>1048</v>
      </c>
      <c r="E554" s="76">
        <v>26344.714</v>
      </c>
      <c r="F554" s="76">
        <v>58181.633999999998</v>
      </c>
      <c r="G554" s="76">
        <v>8660.0190000000002</v>
      </c>
      <c r="H554" s="76">
        <v>0</v>
      </c>
      <c r="I554" s="76">
        <v>25036.715</v>
      </c>
      <c r="J554" s="76">
        <v>0</v>
      </c>
      <c r="K554" s="76">
        <v>84.778000000000006</v>
      </c>
      <c r="L554" s="76">
        <v>0</v>
      </c>
      <c r="M554" s="76">
        <v>0</v>
      </c>
      <c r="N554" s="76">
        <v>0</v>
      </c>
      <c r="O554" s="76">
        <v>0</v>
      </c>
      <c r="P554" s="76">
        <v>0</v>
      </c>
      <c r="Q554" s="76">
        <v>0</v>
      </c>
      <c r="R554" s="76">
        <v>0</v>
      </c>
      <c r="S554" s="76">
        <v>0</v>
      </c>
    </row>
    <row r="555" spans="1:19">
      <c r="A555" s="76" t="s">
        <v>1016</v>
      </c>
      <c r="B555" s="77">
        <v>162044000000</v>
      </c>
      <c r="C555" s="76">
        <v>112171.06600000001</v>
      </c>
      <c r="D555" s="76" t="s">
        <v>1166</v>
      </c>
      <c r="E555" s="76">
        <v>26344.714</v>
      </c>
      <c r="F555" s="76">
        <v>58181.633999999998</v>
      </c>
      <c r="G555" s="76">
        <v>8322.2759999999998</v>
      </c>
      <c r="H555" s="76">
        <v>0</v>
      </c>
      <c r="I555" s="76">
        <v>19237.663</v>
      </c>
      <c r="J555" s="76">
        <v>0</v>
      </c>
      <c r="K555" s="76">
        <v>84.778000000000006</v>
      </c>
      <c r="L555" s="76">
        <v>0</v>
      </c>
      <c r="M555" s="76">
        <v>0</v>
      </c>
      <c r="N555" s="76">
        <v>0</v>
      </c>
      <c r="O555" s="76">
        <v>0</v>
      </c>
      <c r="P555" s="76">
        <v>0</v>
      </c>
      <c r="Q555" s="76">
        <v>0</v>
      </c>
      <c r="R555" s="76">
        <v>0</v>
      </c>
      <c r="S555" s="76">
        <v>0</v>
      </c>
    </row>
    <row r="556" spans="1:19">
      <c r="A556" s="76" t="s">
        <v>1017</v>
      </c>
      <c r="B556" s="77">
        <v>155194000000</v>
      </c>
      <c r="C556" s="76">
        <v>101325.493</v>
      </c>
      <c r="D556" s="76" t="s">
        <v>1050</v>
      </c>
      <c r="E556" s="76">
        <v>26344.714</v>
      </c>
      <c r="F556" s="76">
        <v>58181.633999999998</v>
      </c>
      <c r="G556" s="76">
        <v>7242.71</v>
      </c>
      <c r="H556" s="76">
        <v>0</v>
      </c>
      <c r="I556" s="76">
        <v>9471.6569999999992</v>
      </c>
      <c r="J556" s="76">
        <v>0</v>
      </c>
      <c r="K556" s="76">
        <v>84.778000000000006</v>
      </c>
      <c r="L556" s="76">
        <v>0</v>
      </c>
      <c r="M556" s="76">
        <v>0</v>
      </c>
      <c r="N556" s="76">
        <v>0</v>
      </c>
      <c r="O556" s="76">
        <v>0</v>
      </c>
      <c r="P556" s="76">
        <v>0</v>
      </c>
      <c r="Q556" s="76">
        <v>0</v>
      </c>
      <c r="R556" s="76">
        <v>0</v>
      </c>
      <c r="S556" s="76">
        <v>0</v>
      </c>
    </row>
    <row r="557" spans="1:19">
      <c r="A557" s="76" t="s">
        <v>1018</v>
      </c>
      <c r="B557" s="77">
        <v>190061000000</v>
      </c>
      <c r="C557" s="76">
        <v>156626.59400000001</v>
      </c>
      <c r="D557" s="76" t="s">
        <v>1167</v>
      </c>
      <c r="E557" s="76">
        <v>18512.215</v>
      </c>
      <c r="F557" s="76">
        <v>25779.061000000002</v>
      </c>
      <c r="G557" s="76">
        <v>10506.235000000001</v>
      </c>
      <c r="H557" s="76">
        <v>99344.294999999998</v>
      </c>
      <c r="I557" s="76">
        <v>0</v>
      </c>
      <c r="J557" s="76">
        <v>2400.0100000000002</v>
      </c>
      <c r="K557" s="76">
        <v>84.778000000000006</v>
      </c>
      <c r="L557" s="76">
        <v>0</v>
      </c>
      <c r="M557" s="76">
        <v>0</v>
      </c>
      <c r="N557" s="76">
        <v>0</v>
      </c>
      <c r="O557" s="76">
        <v>0</v>
      </c>
      <c r="P557" s="76">
        <v>0</v>
      </c>
      <c r="Q557" s="76">
        <v>0</v>
      </c>
      <c r="R557" s="76">
        <v>0</v>
      </c>
      <c r="S557" s="76">
        <v>0</v>
      </c>
    </row>
    <row r="558" spans="1:19">
      <c r="A558" s="76"/>
      <c r="B558" s="76"/>
      <c r="C558" s="76"/>
      <c r="D558" s="76"/>
      <c r="E558" s="76"/>
      <c r="F558" s="76"/>
      <c r="G558" s="76"/>
      <c r="H558" s="76"/>
      <c r="I558" s="76"/>
      <c r="J558" s="76"/>
      <c r="K558" s="76"/>
      <c r="L558" s="76"/>
      <c r="M558" s="76"/>
      <c r="N558" s="76"/>
      <c r="O558" s="76"/>
      <c r="P558" s="76"/>
      <c r="Q558" s="76"/>
      <c r="R558" s="76"/>
      <c r="S558" s="76"/>
    </row>
    <row r="559" spans="1:19">
      <c r="A559" s="76" t="s">
        <v>1019</v>
      </c>
      <c r="B559" s="77">
        <v>2189370000000</v>
      </c>
      <c r="C559" s="76"/>
      <c r="D559" s="76"/>
      <c r="E559" s="76"/>
      <c r="F559" s="76"/>
      <c r="G559" s="76"/>
      <c r="H559" s="76"/>
      <c r="I559" s="76"/>
      <c r="J559" s="76"/>
      <c r="K559" s="76"/>
      <c r="L559" s="76">
        <v>0</v>
      </c>
      <c r="M559" s="76">
        <v>0</v>
      </c>
      <c r="N559" s="76">
        <v>0</v>
      </c>
      <c r="O559" s="76">
        <v>0</v>
      </c>
      <c r="P559" s="76">
        <v>0</v>
      </c>
      <c r="Q559" s="76">
        <v>0</v>
      </c>
      <c r="R559" s="76">
        <v>0</v>
      </c>
      <c r="S559" s="76">
        <v>0</v>
      </c>
    </row>
    <row r="560" spans="1:19">
      <c r="A560" s="76" t="s">
        <v>1020</v>
      </c>
      <c r="B560" s="77">
        <v>155194000000</v>
      </c>
      <c r="C560" s="76">
        <v>101325.493</v>
      </c>
      <c r="D560" s="76"/>
      <c r="E560" s="76">
        <v>18512.215</v>
      </c>
      <c r="F560" s="76">
        <v>25779.061000000002</v>
      </c>
      <c r="G560" s="76">
        <v>6568.0910000000003</v>
      </c>
      <c r="H560" s="76">
        <v>0</v>
      </c>
      <c r="I560" s="76">
        <v>0</v>
      </c>
      <c r="J560" s="76">
        <v>0</v>
      </c>
      <c r="K560" s="76">
        <v>84.778000000000006</v>
      </c>
      <c r="L560" s="76">
        <v>0</v>
      </c>
      <c r="M560" s="76">
        <v>0</v>
      </c>
      <c r="N560" s="76">
        <v>0</v>
      </c>
      <c r="O560" s="76">
        <v>0</v>
      </c>
      <c r="P560" s="76">
        <v>0</v>
      </c>
      <c r="Q560" s="76">
        <v>0</v>
      </c>
      <c r="R560" s="76">
        <v>0</v>
      </c>
      <c r="S560" s="76">
        <v>0</v>
      </c>
    </row>
    <row r="561" spans="1:19">
      <c r="A561" s="76" t="s">
        <v>1021</v>
      </c>
      <c r="B561" s="77">
        <v>216980000000</v>
      </c>
      <c r="C561" s="76">
        <v>156626.59400000001</v>
      </c>
      <c r="D561" s="76"/>
      <c r="E561" s="76">
        <v>36525.993999999999</v>
      </c>
      <c r="F561" s="76">
        <v>58181.633999999998</v>
      </c>
      <c r="G561" s="76">
        <v>10506.235000000001</v>
      </c>
      <c r="H561" s="76">
        <v>99344.294999999998</v>
      </c>
      <c r="I561" s="76">
        <v>52129.485000000001</v>
      </c>
      <c r="J561" s="76">
        <v>2400.0100000000002</v>
      </c>
      <c r="K561" s="76">
        <v>84.778000000000006</v>
      </c>
      <c r="L561" s="76">
        <v>0</v>
      </c>
      <c r="M561" s="76">
        <v>0</v>
      </c>
      <c r="N561" s="76">
        <v>0</v>
      </c>
      <c r="O561" s="76">
        <v>0</v>
      </c>
      <c r="P561" s="76">
        <v>0</v>
      </c>
      <c r="Q561" s="76">
        <v>0</v>
      </c>
      <c r="R561" s="76">
        <v>0</v>
      </c>
      <c r="S561" s="76">
        <v>0</v>
      </c>
    </row>
    <row r="563" spans="1:19">
      <c r="A563" s="72"/>
      <c r="B563" s="76" t="s">
        <v>1052</v>
      </c>
      <c r="C563" s="76" t="s">
        <v>1053</v>
      </c>
      <c r="D563" s="76" t="s">
        <v>669</v>
      </c>
      <c r="E563" s="76" t="s">
        <v>616</v>
      </c>
    </row>
    <row r="564" spans="1:19">
      <c r="A564" s="76" t="s">
        <v>1054</v>
      </c>
      <c r="B564" s="76">
        <v>33846.28</v>
      </c>
      <c r="C564" s="76">
        <v>15185.8</v>
      </c>
      <c r="D564" s="76">
        <v>0</v>
      </c>
      <c r="E564" s="76">
        <v>49032.08</v>
      </c>
    </row>
    <row r="565" spans="1:19">
      <c r="A565" s="76" t="s">
        <v>1055</v>
      </c>
      <c r="B565" s="76">
        <v>8.43</v>
      </c>
      <c r="C565" s="76">
        <v>3.78</v>
      </c>
      <c r="D565" s="76">
        <v>0</v>
      </c>
      <c r="E565" s="76">
        <v>12.22</v>
      </c>
    </row>
    <row r="566" spans="1:19">
      <c r="A566" s="76" t="s">
        <v>1056</v>
      </c>
      <c r="B566" s="76">
        <v>8.56</v>
      </c>
      <c r="C566" s="76">
        <v>3.84</v>
      </c>
      <c r="D566" s="76">
        <v>0</v>
      </c>
      <c r="E566" s="76">
        <v>12.4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9"/>
  <dimension ref="A1:S566"/>
  <sheetViews>
    <sheetView workbookViewId="0"/>
  </sheetViews>
  <sheetFormatPr defaultRowHeight="10.5"/>
  <cols>
    <col min="1" max="1" width="38.6640625" bestFit="1" customWidth="1"/>
    <col min="2" max="2" width="55.1640625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4.83203125" bestFit="1" customWidth="1"/>
    <col min="26" max="26" width="42.6640625" bestFit="1" customWidth="1"/>
    <col min="27" max="27" width="48.1640625" bestFit="1" customWidth="1"/>
  </cols>
  <sheetData>
    <row r="1" spans="1:7">
      <c r="A1" s="72"/>
      <c r="B1" s="76" t="s">
        <v>857</v>
      </c>
      <c r="C1" s="76" t="s">
        <v>858</v>
      </c>
      <c r="D1" s="76" t="s">
        <v>859</v>
      </c>
    </row>
    <row r="2" spans="1:7">
      <c r="A2" s="76" t="s">
        <v>44</v>
      </c>
      <c r="B2" s="76">
        <v>3824.65</v>
      </c>
      <c r="C2" s="76">
        <v>952.93</v>
      </c>
      <c r="D2" s="76">
        <v>967.44</v>
      </c>
    </row>
    <row r="3" spans="1:7">
      <c r="A3" s="76" t="s">
        <v>45</v>
      </c>
      <c r="B3" s="76">
        <v>3824.65</v>
      </c>
      <c r="C3" s="76">
        <v>952.93</v>
      </c>
      <c r="D3" s="76">
        <v>967.44</v>
      </c>
    </row>
    <row r="4" spans="1:7">
      <c r="A4" s="76" t="s">
        <v>46</v>
      </c>
      <c r="B4" s="76">
        <v>9048.44</v>
      </c>
      <c r="C4" s="76">
        <v>2254.4499999999998</v>
      </c>
      <c r="D4" s="76">
        <v>2288.7800000000002</v>
      </c>
    </row>
    <row r="5" spans="1:7">
      <c r="A5" s="76" t="s">
        <v>47</v>
      </c>
      <c r="B5" s="76">
        <v>9048.44</v>
      </c>
      <c r="C5" s="76">
        <v>2254.4499999999998</v>
      </c>
      <c r="D5" s="76">
        <v>2288.7800000000002</v>
      </c>
    </row>
    <row r="7" spans="1:7">
      <c r="A7" s="72"/>
      <c r="B7" s="76" t="s">
        <v>860</v>
      </c>
    </row>
    <row r="8" spans="1:7">
      <c r="A8" s="76" t="s">
        <v>48</v>
      </c>
      <c r="B8" s="76">
        <v>4013.59</v>
      </c>
    </row>
    <row r="9" spans="1:7">
      <c r="A9" s="76" t="s">
        <v>49</v>
      </c>
      <c r="B9" s="76">
        <v>3953.39</v>
      </c>
    </row>
    <row r="10" spans="1:7">
      <c r="A10" s="76" t="s">
        <v>861</v>
      </c>
      <c r="B10" s="76">
        <v>60.2</v>
      </c>
    </row>
    <row r="12" spans="1:7">
      <c r="A12" s="72"/>
      <c r="B12" s="76" t="s">
        <v>874</v>
      </c>
      <c r="C12" s="76" t="s">
        <v>875</v>
      </c>
      <c r="D12" s="76" t="s">
        <v>876</v>
      </c>
      <c r="E12" s="76" t="s">
        <v>877</v>
      </c>
      <c r="F12" s="76" t="s">
        <v>878</v>
      </c>
      <c r="G12" s="76" t="s">
        <v>879</v>
      </c>
    </row>
    <row r="13" spans="1:7">
      <c r="A13" s="76" t="s">
        <v>737</v>
      </c>
      <c r="B13" s="76">
        <v>101.06</v>
      </c>
      <c r="C13" s="76">
        <v>983.8</v>
      </c>
      <c r="D13" s="76">
        <v>0</v>
      </c>
      <c r="E13" s="76">
        <v>0</v>
      </c>
      <c r="F13" s="76">
        <v>0</v>
      </c>
      <c r="G13" s="76">
        <v>0</v>
      </c>
    </row>
    <row r="14" spans="1:7">
      <c r="A14" s="76" t="s">
        <v>738</v>
      </c>
      <c r="B14" s="76">
        <v>220.87</v>
      </c>
      <c r="C14" s="76">
        <v>0</v>
      </c>
      <c r="D14" s="76">
        <v>0</v>
      </c>
      <c r="E14" s="76">
        <v>0</v>
      </c>
      <c r="F14" s="76">
        <v>0</v>
      </c>
      <c r="G14" s="76">
        <v>0</v>
      </c>
    </row>
    <row r="15" spans="1:7">
      <c r="A15" s="76" t="s">
        <v>746</v>
      </c>
      <c r="B15" s="76">
        <v>628.65</v>
      </c>
      <c r="C15" s="76">
        <v>0</v>
      </c>
      <c r="D15" s="76">
        <v>0</v>
      </c>
      <c r="E15" s="76">
        <v>0</v>
      </c>
      <c r="F15" s="76">
        <v>0</v>
      </c>
      <c r="G15" s="76">
        <v>0</v>
      </c>
    </row>
    <row r="16" spans="1:7">
      <c r="A16" s="76" t="s">
        <v>747</v>
      </c>
      <c r="B16" s="76">
        <v>37.65</v>
      </c>
      <c r="C16" s="76">
        <v>0</v>
      </c>
      <c r="D16" s="76">
        <v>0</v>
      </c>
      <c r="E16" s="76">
        <v>0</v>
      </c>
      <c r="F16" s="76">
        <v>0</v>
      </c>
      <c r="G16" s="76">
        <v>0</v>
      </c>
    </row>
    <row r="17" spans="1:10">
      <c r="A17" s="76" t="s">
        <v>748</v>
      </c>
      <c r="B17" s="76">
        <v>815.05</v>
      </c>
      <c r="C17" s="76">
        <v>189.47</v>
      </c>
      <c r="D17" s="76">
        <v>0</v>
      </c>
      <c r="E17" s="76">
        <v>0</v>
      </c>
      <c r="F17" s="76">
        <v>0</v>
      </c>
      <c r="G17" s="76">
        <v>0</v>
      </c>
    </row>
    <row r="18" spans="1:10">
      <c r="A18" s="76" t="s">
        <v>749</v>
      </c>
      <c r="B18" s="76">
        <v>0</v>
      </c>
      <c r="C18" s="76">
        <v>0</v>
      </c>
      <c r="D18" s="76">
        <v>0</v>
      </c>
      <c r="E18" s="76">
        <v>0</v>
      </c>
      <c r="F18" s="76">
        <v>0</v>
      </c>
      <c r="G18" s="76">
        <v>0</v>
      </c>
    </row>
    <row r="19" spans="1:10">
      <c r="A19" s="76" t="s">
        <v>750</v>
      </c>
      <c r="B19" s="76">
        <v>237.63</v>
      </c>
      <c r="C19" s="76">
        <v>0</v>
      </c>
      <c r="D19" s="76">
        <v>0</v>
      </c>
      <c r="E19" s="76">
        <v>0</v>
      </c>
      <c r="F19" s="76">
        <v>0</v>
      </c>
      <c r="G19" s="76">
        <v>0</v>
      </c>
    </row>
    <row r="20" spans="1:10">
      <c r="A20" s="76" t="s">
        <v>751</v>
      </c>
      <c r="B20" s="76">
        <v>2.67</v>
      </c>
      <c r="C20" s="76">
        <v>0</v>
      </c>
      <c r="D20" s="76">
        <v>0</v>
      </c>
      <c r="E20" s="76">
        <v>0</v>
      </c>
      <c r="F20" s="76">
        <v>0</v>
      </c>
      <c r="G20" s="76">
        <v>0</v>
      </c>
    </row>
    <row r="21" spans="1:10">
      <c r="A21" s="76" t="s">
        <v>752</v>
      </c>
      <c r="B21" s="76">
        <v>0</v>
      </c>
      <c r="C21" s="76">
        <v>0</v>
      </c>
      <c r="D21" s="76">
        <v>0</v>
      </c>
      <c r="E21" s="76">
        <v>0</v>
      </c>
      <c r="F21" s="76">
        <v>0</v>
      </c>
      <c r="G21" s="76">
        <v>0</v>
      </c>
    </row>
    <row r="22" spans="1:10">
      <c r="A22" s="76" t="s">
        <v>753</v>
      </c>
      <c r="B22" s="76">
        <v>0</v>
      </c>
      <c r="C22" s="76">
        <v>0</v>
      </c>
      <c r="D22" s="76">
        <v>0</v>
      </c>
      <c r="E22" s="76">
        <v>0</v>
      </c>
      <c r="F22" s="76">
        <v>0</v>
      </c>
      <c r="G22" s="76">
        <v>0</v>
      </c>
    </row>
    <row r="23" spans="1:10">
      <c r="A23" s="76" t="s">
        <v>732</v>
      </c>
      <c r="B23" s="76">
        <v>0</v>
      </c>
      <c r="C23" s="76">
        <v>0</v>
      </c>
      <c r="D23" s="76">
        <v>0</v>
      </c>
      <c r="E23" s="76">
        <v>0</v>
      </c>
      <c r="F23" s="76">
        <v>0</v>
      </c>
      <c r="G23" s="76">
        <v>0</v>
      </c>
    </row>
    <row r="24" spans="1:10">
      <c r="A24" s="76" t="s">
        <v>754</v>
      </c>
      <c r="B24" s="76">
        <v>0</v>
      </c>
      <c r="C24" s="76">
        <v>607.78</v>
      </c>
      <c r="D24" s="76">
        <v>0</v>
      </c>
      <c r="E24" s="76">
        <v>0</v>
      </c>
      <c r="F24" s="76">
        <v>0</v>
      </c>
      <c r="G24" s="76">
        <v>3470.09</v>
      </c>
    </row>
    <row r="25" spans="1:10">
      <c r="A25" s="76" t="s">
        <v>755</v>
      </c>
      <c r="B25" s="76">
        <v>0</v>
      </c>
      <c r="C25" s="76">
        <v>0</v>
      </c>
      <c r="D25" s="76">
        <v>0</v>
      </c>
      <c r="E25" s="76">
        <v>0</v>
      </c>
      <c r="F25" s="76">
        <v>0</v>
      </c>
      <c r="G25" s="76">
        <v>0</v>
      </c>
    </row>
    <row r="26" spans="1:10">
      <c r="A26" s="76" t="s">
        <v>756</v>
      </c>
      <c r="B26" s="76">
        <v>0</v>
      </c>
      <c r="C26" s="76">
        <v>0</v>
      </c>
      <c r="D26" s="76">
        <v>0</v>
      </c>
      <c r="E26" s="76">
        <v>0</v>
      </c>
      <c r="F26" s="76">
        <v>0</v>
      </c>
      <c r="G26" s="76">
        <v>0</v>
      </c>
    </row>
    <row r="27" spans="1:10">
      <c r="A27" s="76"/>
      <c r="B27" s="76"/>
      <c r="C27" s="76"/>
      <c r="D27" s="76"/>
      <c r="E27" s="76"/>
      <c r="F27" s="76"/>
      <c r="G27" s="76"/>
    </row>
    <row r="28" spans="1:10">
      <c r="A28" s="76" t="s">
        <v>757</v>
      </c>
      <c r="B28" s="76">
        <v>2043.59</v>
      </c>
      <c r="C28" s="76">
        <v>1781.06</v>
      </c>
      <c r="D28" s="76">
        <v>0</v>
      </c>
      <c r="E28" s="76">
        <v>0</v>
      </c>
      <c r="F28" s="76">
        <v>0</v>
      </c>
      <c r="G28" s="76">
        <v>3470.09</v>
      </c>
    </row>
    <row r="30" spans="1:10">
      <c r="A30" s="72"/>
      <c r="B30" s="76" t="s">
        <v>860</v>
      </c>
      <c r="C30" s="76" t="s">
        <v>476</v>
      </c>
      <c r="D30" s="76" t="s">
        <v>880</v>
      </c>
      <c r="E30" s="76" t="s">
        <v>881</v>
      </c>
      <c r="F30" s="76" t="s">
        <v>882</v>
      </c>
      <c r="G30" s="76" t="s">
        <v>883</v>
      </c>
      <c r="H30" s="76" t="s">
        <v>884</v>
      </c>
      <c r="I30" s="76" t="s">
        <v>885</v>
      </c>
      <c r="J30" s="76" t="s">
        <v>886</v>
      </c>
    </row>
    <row r="31" spans="1:10">
      <c r="A31" s="76" t="s">
        <v>887</v>
      </c>
      <c r="B31" s="76">
        <v>20.07</v>
      </c>
      <c r="C31" s="76" t="s">
        <v>888</v>
      </c>
      <c r="D31" s="76">
        <v>67.3</v>
      </c>
      <c r="E31" s="76">
        <v>1</v>
      </c>
      <c r="F31" s="76">
        <v>35.770000000000003</v>
      </c>
      <c r="G31" s="76">
        <v>0</v>
      </c>
      <c r="H31" s="76">
        <v>6.46</v>
      </c>
      <c r="I31" s="76"/>
      <c r="J31" s="76">
        <v>0</v>
      </c>
    </row>
    <row r="32" spans="1:10">
      <c r="A32" s="76" t="s">
        <v>889</v>
      </c>
      <c r="B32" s="76">
        <v>150.51</v>
      </c>
      <c r="C32" s="76" t="s">
        <v>888</v>
      </c>
      <c r="D32" s="76">
        <v>504.62</v>
      </c>
      <c r="E32" s="76">
        <v>1</v>
      </c>
      <c r="F32" s="76">
        <v>32.700000000000003</v>
      </c>
      <c r="G32" s="76">
        <v>9.82</v>
      </c>
      <c r="H32" s="76">
        <v>5.38</v>
      </c>
      <c r="I32" s="76"/>
      <c r="J32" s="76">
        <v>0</v>
      </c>
    </row>
    <row r="33" spans="1:10">
      <c r="A33" s="76" t="s">
        <v>890</v>
      </c>
      <c r="B33" s="76">
        <v>20.07</v>
      </c>
      <c r="C33" s="76" t="s">
        <v>888</v>
      </c>
      <c r="D33" s="76">
        <v>67.3</v>
      </c>
      <c r="E33" s="76">
        <v>1</v>
      </c>
      <c r="F33" s="76">
        <v>35.770000000000003</v>
      </c>
      <c r="G33" s="76">
        <v>0</v>
      </c>
      <c r="H33" s="76">
        <v>8.6</v>
      </c>
      <c r="I33" s="76"/>
      <c r="J33" s="76">
        <v>0</v>
      </c>
    </row>
    <row r="34" spans="1:10">
      <c r="A34" s="76" t="s">
        <v>891</v>
      </c>
      <c r="B34" s="76">
        <v>163.06</v>
      </c>
      <c r="C34" s="76" t="s">
        <v>888</v>
      </c>
      <c r="D34" s="76">
        <v>546.70000000000005</v>
      </c>
      <c r="E34" s="76">
        <v>1</v>
      </c>
      <c r="F34" s="76">
        <v>94.02</v>
      </c>
      <c r="G34" s="76">
        <v>14.83</v>
      </c>
      <c r="H34" s="76">
        <v>11.84</v>
      </c>
      <c r="I34" s="76">
        <v>3.08</v>
      </c>
      <c r="J34" s="76">
        <v>15.43</v>
      </c>
    </row>
    <row r="35" spans="1:10">
      <c r="A35" s="76" t="s">
        <v>892</v>
      </c>
      <c r="B35" s="76">
        <v>32.61</v>
      </c>
      <c r="C35" s="76" t="s">
        <v>888</v>
      </c>
      <c r="D35" s="76">
        <v>109.34</v>
      </c>
      <c r="E35" s="76">
        <v>1</v>
      </c>
      <c r="F35" s="76">
        <v>13.29</v>
      </c>
      <c r="G35" s="76">
        <v>0</v>
      </c>
      <c r="H35" s="76">
        <v>9.6999999999999993</v>
      </c>
      <c r="I35" s="76">
        <v>32.61</v>
      </c>
      <c r="J35" s="76">
        <v>10.7631</v>
      </c>
    </row>
    <row r="36" spans="1:10">
      <c r="A36" s="76" t="s">
        <v>893</v>
      </c>
      <c r="B36" s="76">
        <v>80.27</v>
      </c>
      <c r="C36" s="76" t="s">
        <v>888</v>
      </c>
      <c r="D36" s="76">
        <v>269.14</v>
      </c>
      <c r="E36" s="76">
        <v>1</v>
      </c>
      <c r="F36" s="76">
        <v>32.700000000000003</v>
      </c>
      <c r="G36" s="76">
        <v>4.9400000000000004</v>
      </c>
      <c r="H36" s="76">
        <v>14</v>
      </c>
      <c r="I36" s="76">
        <v>1.87</v>
      </c>
      <c r="J36" s="76">
        <v>12.9</v>
      </c>
    </row>
    <row r="37" spans="1:10">
      <c r="A37" s="76" t="s">
        <v>894</v>
      </c>
      <c r="B37" s="76">
        <v>32.61</v>
      </c>
      <c r="C37" s="76" t="s">
        <v>888</v>
      </c>
      <c r="D37" s="76">
        <v>109.34</v>
      </c>
      <c r="E37" s="76">
        <v>1</v>
      </c>
      <c r="F37" s="76">
        <v>13.29</v>
      </c>
      <c r="G37" s="76">
        <v>0</v>
      </c>
      <c r="H37" s="76">
        <v>16.16</v>
      </c>
      <c r="I37" s="76"/>
      <c r="J37" s="76">
        <v>0</v>
      </c>
    </row>
    <row r="38" spans="1:10">
      <c r="A38" s="76" t="s">
        <v>895</v>
      </c>
      <c r="B38" s="76">
        <v>32.61</v>
      </c>
      <c r="C38" s="76" t="s">
        <v>888</v>
      </c>
      <c r="D38" s="76">
        <v>109.34</v>
      </c>
      <c r="E38" s="76">
        <v>1</v>
      </c>
      <c r="F38" s="76">
        <v>13.29</v>
      </c>
      <c r="G38" s="76">
        <v>1.64</v>
      </c>
      <c r="H38" s="76">
        <v>11.84</v>
      </c>
      <c r="I38" s="76">
        <v>21.74</v>
      </c>
      <c r="J38" s="76">
        <v>14.3</v>
      </c>
    </row>
    <row r="39" spans="1:10">
      <c r="A39" s="76" t="s">
        <v>896</v>
      </c>
      <c r="B39" s="76">
        <v>32.61</v>
      </c>
      <c r="C39" s="76" t="s">
        <v>888</v>
      </c>
      <c r="D39" s="76">
        <v>109.34</v>
      </c>
      <c r="E39" s="76">
        <v>1</v>
      </c>
      <c r="F39" s="76">
        <v>13.29</v>
      </c>
      <c r="G39" s="76">
        <v>1.64</v>
      </c>
      <c r="H39" s="76">
        <v>11.84</v>
      </c>
      <c r="I39" s="76">
        <v>21.74</v>
      </c>
      <c r="J39" s="76">
        <v>14.3</v>
      </c>
    </row>
    <row r="40" spans="1:10">
      <c r="A40" s="76" t="s">
        <v>897</v>
      </c>
      <c r="B40" s="76">
        <v>32.61</v>
      </c>
      <c r="C40" s="76" t="s">
        <v>888</v>
      </c>
      <c r="D40" s="76">
        <v>109.34</v>
      </c>
      <c r="E40" s="76">
        <v>1</v>
      </c>
      <c r="F40" s="76">
        <v>13.29</v>
      </c>
      <c r="G40" s="76">
        <v>1.65</v>
      </c>
      <c r="H40" s="76">
        <v>11.84</v>
      </c>
      <c r="I40" s="76">
        <v>21.74</v>
      </c>
      <c r="J40" s="76">
        <v>14.3</v>
      </c>
    </row>
    <row r="41" spans="1:10">
      <c r="A41" s="76" t="s">
        <v>898</v>
      </c>
      <c r="B41" s="76">
        <v>32.61</v>
      </c>
      <c r="C41" s="76" t="s">
        <v>888</v>
      </c>
      <c r="D41" s="76">
        <v>109.33</v>
      </c>
      <c r="E41" s="76">
        <v>1</v>
      </c>
      <c r="F41" s="76">
        <v>13.29</v>
      </c>
      <c r="G41" s="76">
        <v>1.65</v>
      </c>
      <c r="H41" s="76">
        <v>11.84</v>
      </c>
      <c r="I41" s="76">
        <v>21.74</v>
      </c>
      <c r="J41" s="76">
        <v>14.3</v>
      </c>
    </row>
    <row r="42" spans="1:10">
      <c r="A42" s="76" t="s">
        <v>899</v>
      </c>
      <c r="B42" s="76">
        <v>32.61</v>
      </c>
      <c r="C42" s="76" t="s">
        <v>888</v>
      </c>
      <c r="D42" s="76">
        <v>109.33</v>
      </c>
      <c r="E42" s="76">
        <v>1</v>
      </c>
      <c r="F42" s="76">
        <v>13.29</v>
      </c>
      <c r="G42" s="76">
        <v>1.64</v>
      </c>
      <c r="H42" s="76">
        <v>11.84</v>
      </c>
      <c r="I42" s="76">
        <v>21.74</v>
      </c>
      <c r="J42" s="76">
        <v>14.3</v>
      </c>
    </row>
    <row r="43" spans="1:10">
      <c r="A43" s="76" t="s">
        <v>900</v>
      </c>
      <c r="B43" s="76">
        <v>32.61</v>
      </c>
      <c r="C43" s="76" t="s">
        <v>888</v>
      </c>
      <c r="D43" s="76">
        <v>109.33</v>
      </c>
      <c r="E43" s="76">
        <v>1</v>
      </c>
      <c r="F43" s="76">
        <v>13.29</v>
      </c>
      <c r="G43" s="76">
        <v>1.64</v>
      </c>
      <c r="H43" s="76">
        <v>12.9</v>
      </c>
      <c r="I43" s="76">
        <v>2.96</v>
      </c>
      <c r="J43" s="76">
        <v>77.16</v>
      </c>
    </row>
    <row r="44" spans="1:10">
      <c r="A44" s="76" t="s">
        <v>901</v>
      </c>
      <c r="B44" s="76">
        <v>97.83</v>
      </c>
      <c r="C44" s="76" t="s">
        <v>888</v>
      </c>
      <c r="D44" s="76">
        <v>327.99</v>
      </c>
      <c r="E44" s="76">
        <v>1</v>
      </c>
      <c r="F44" s="76">
        <v>39.86</v>
      </c>
      <c r="G44" s="76">
        <v>4.9400000000000004</v>
      </c>
      <c r="H44" s="76">
        <v>6.46</v>
      </c>
      <c r="I44" s="76">
        <v>8.89</v>
      </c>
      <c r="J44" s="76">
        <v>206.12</v>
      </c>
    </row>
    <row r="45" spans="1:10">
      <c r="A45" s="76" t="s">
        <v>902</v>
      </c>
      <c r="B45" s="76">
        <v>15.05</v>
      </c>
      <c r="C45" s="76" t="s">
        <v>731</v>
      </c>
      <c r="D45" s="76">
        <v>50.46</v>
      </c>
      <c r="E45" s="76">
        <v>1</v>
      </c>
      <c r="F45" s="76">
        <v>6.13</v>
      </c>
      <c r="G45" s="76">
        <v>0</v>
      </c>
      <c r="H45" s="76">
        <v>0</v>
      </c>
      <c r="I45" s="76"/>
      <c r="J45" s="76">
        <v>2157.2116999999998</v>
      </c>
    </row>
    <row r="46" spans="1:10">
      <c r="A46" s="76" t="s">
        <v>903</v>
      </c>
      <c r="B46" s="76">
        <v>32.61</v>
      </c>
      <c r="C46" s="76" t="s">
        <v>888</v>
      </c>
      <c r="D46" s="76">
        <v>109.33</v>
      </c>
      <c r="E46" s="76">
        <v>1</v>
      </c>
      <c r="F46" s="76">
        <v>13.29</v>
      </c>
      <c r="G46" s="76">
        <v>1.65</v>
      </c>
      <c r="H46" s="76">
        <v>9.6999999999999993</v>
      </c>
      <c r="I46" s="76">
        <v>2.96</v>
      </c>
      <c r="J46" s="76">
        <v>11.4999</v>
      </c>
    </row>
    <row r="47" spans="1:10">
      <c r="A47" s="76" t="s">
        <v>904</v>
      </c>
      <c r="B47" s="76">
        <v>130.44</v>
      </c>
      <c r="C47" s="76" t="s">
        <v>888</v>
      </c>
      <c r="D47" s="76">
        <v>437.33</v>
      </c>
      <c r="E47" s="76">
        <v>1</v>
      </c>
      <c r="F47" s="76">
        <v>53.14</v>
      </c>
      <c r="G47" s="76">
        <v>6.58</v>
      </c>
      <c r="H47" s="76">
        <v>11.84</v>
      </c>
      <c r="I47" s="76">
        <v>13.04</v>
      </c>
      <c r="J47" s="76">
        <v>12.9</v>
      </c>
    </row>
    <row r="48" spans="1:10">
      <c r="A48" s="76" t="s">
        <v>905</v>
      </c>
      <c r="B48" s="76">
        <v>20.07</v>
      </c>
      <c r="C48" s="76" t="s">
        <v>888</v>
      </c>
      <c r="D48" s="76">
        <v>67.28</v>
      </c>
      <c r="E48" s="76">
        <v>1</v>
      </c>
      <c r="F48" s="76">
        <v>35.770000000000003</v>
      </c>
      <c r="G48" s="76">
        <v>0</v>
      </c>
      <c r="H48" s="76">
        <v>6.46</v>
      </c>
      <c r="I48" s="76"/>
      <c r="J48" s="76">
        <v>0</v>
      </c>
    </row>
    <row r="49" spans="1:10">
      <c r="A49" s="76" t="s">
        <v>906</v>
      </c>
      <c r="B49" s="76">
        <v>12.54</v>
      </c>
      <c r="C49" s="76" t="s">
        <v>888</v>
      </c>
      <c r="D49" s="76">
        <v>42.05</v>
      </c>
      <c r="E49" s="76">
        <v>1</v>
      </c>
      <c r="F49" s="76">
        <v>5.1100000000000003</v>
      </c>
      <c r="G49" s="76">
        <v>0</v>
      </c>
      <c r="H49" s="76">
        <v>8.6</v>
      </c>
      <c r="I49" s="76"/>
      <c r="J49" s="76">
        <v>0</v>
      </c>
    </row>
    <row r="50" spans="1:10">
      <c r="A50" s="76" t="s">
        <v>907</v>
      </c>
      <c r="B50" s="76">
        <v>20.07</v>
      </c>
      <c r="C50" s="76" t="s">
        <v>888</v>
      </c>
      <c r="D50" s="76">
        <v>55.06</v>
      </c>
      <c r="E50" s="76">
        <v>1</v>
      </c>
      <c r="F50" s="76">
        <v>29.27</v>
      </c>
      <c r="G50" s="76">
        <v>0</v>
      </c>
      <c r="H50" s="76">
        <v>6.46</v>
      </c>
      <c r="I50" s="76"/>
      <c r="J50" s="76">
        <v>0</v>
      </c>
    </row>
    <row r="51" spans="1:10">
      <c r="A51" s="76" t="s">
        <v>908</v>
      </c>
      <c r="B51" s="76">
        <v>125.42</v>
      </c>
      <c r="C51" s="76" t="s">
        <v>888</v>
      </c>
      <c r="D51" s="76">
        <v>344.05</v>
      </c>
      <c r="E51" s="76">
        <v>1</v>
      </c>
      <c r="F51" s="76">
        <v>18.39</v>
      </c>
      <c r="G51" s="76">
        <v>2.62</v>
      </c>
      <c r="H51" s="76">
        <v>5.38</v>
      </c>
      <c r="I51" s="76"/>
      <c r="J51" s="76">
        <v>0</v>
      </c>
    </row>
    <row r="52" spans="1:10">
      <c r="A52" s="76" t="s">
        <v>909</v>
      </c>
      <c r="B52" s="76">
        <v>20.07</v>
      </c>
      <c r="C52" s="76" t="s">
        <v>888</v>
      </c>
      <c r="D52" s="76">
        <v>55.07</v>
      </c>
      <c r="E52" s="76">
        <v>1</v>
      </c>
      <c r="F52" s="76">
        <v>29.27</v>
      </c>
      <c r="G52" s="76">
        <v>0</v>
      </c>
      <c r="H52" s="76">
        <v>8.6</v>
      </c>
      <c r="I52" s="76"/>
      <c r="J52" s="76">
        <v>0</v>
      </c>
    </row>
    <row r="53" spans="1:10">
      <c r="A53" s="76" t="s">
        <v>910</v>
      </c>
      <c r="B53" s="76">
        <v>32.61</v>
      </c>
      <c r="C53" s="76" t="s">
        <v>888</v>
      </c>
      <c r="D53" s="76">
        <v>89.46</v>
      </c>
      <c r="E53" s="76">
        <v>1</v>
      </c>
      <c r="F53" s="76">
        <v>33.450000000000003</v>
      </c>
      <c r="G53" s="76">
        <v>1.64</v>
      </c>
      <c r="H53" s="76">
        <v>11.84</v>
      </c>
      <c r="I53" s="76">
        <v>21.74</v>
      </c>
      <c r="J53" s="76">
        <v>14.3</v>
      </c>
    </row>
    <row r="54" spans="1:10">
      <c r="A54" s="76" t="s">
        <v>911</v>
      </c>
      <c r="B54" s="76">
        <v>130.44999999999999</v>
      </c>
      <c r="C54" s="76" t="s">
        <v>888</v>
      </c>
      <c r="D54" s="76">
        <v>357.84</v>
      </c>
      <c r="E54" s="76">
        <v>1</v>
      </c>
      <c r="F54" s="76">
        <v>43.48</v>
      </c>
      <c r="G54" s="76">
        <v>6.58</v>
      </c>
      <c r="H54" s="76">
        <v>11.84</v>
      </c>
      <c r="I54" s="76">
        <v>21.74</v>
      </c>
      <c r="J54" s="76">
        <v>14.3</v>
      </c>
    </row>
    <row r="55" spans="1:10">
      <c r="A55" s="76" t="s">
        <v>912</v>
      </c>
      <c r="B55" s="76">
        <v>105.36</v>
      </c>
      <c r="C55" s="76" t="s">
        <v>888</v>
      </c>
      <c r="D55" s="76">
        <v>289.02</v>
      </c>
      <c r="E55" s="76">
        <v>1</v>
      </c>
      <c r="F55" s="76">
        <v>35.119999999999997</v>
      </c>
      <c r="G55" s="76">
        <v>6.7</v>
      </c>
      <c r="H55" s="76">
        <v>11.84</v>
      </c>
      <c r="I55" s="76">
        <v>23.41</v>
      </c>
      <c r="J55" s="76">
        <v>14.3</v>
      </c>
    </row>
    <row r="56" spans="1:10">
      <c r="A56" s="76" t="s">
        <v>913</v>
      </c>
      <c r="B56" s="76">
        <v>130.44999999999999</v>
      </c>
      <c r="C56" s="76" t="s">
        <v>888</v>
      </c>
      <c r="D56" s="76">
        <v>357.84</v>
      </c>
      <c r="E56" s="76">
        <v>1</v>
      </c>
      <c r="F56" s="76">
        <v>43.48</v>
      </c>
      <c r="G56" s="76">
        <v>6.58</v>
      </c>
      <c r="H56" s="76">
        <v>11.84</v>
      </c>
      <c r="I56" s="76">
        <v>21.74</v>
      </c>
      <c r="J56" s="76">
        <v>14.3</v>
      </c>
    </row>
    <row r="57" spans="1:10">
      <c r="A57" s="76" t="s">
        <v>914</v>
      </c>
      <c r="B57" s="76">
        <v>32.61</v>
      </c>
      <c r="C57" s="76" t="s">
        <v>888</v>
      </c>
      <c r="D57" s="76">
        <v>89.46</v>
      </c>
      <c r="E57" s="76">
        <v>1</v>
      </c>
      <c r="F57" s="76">
        <v>10.87</v>
      </c>
      <c r="G57" s="76">
        <v>1.65</v>
      </c>
      <c r="H57" s="76">
        <v>11.84</v>
      </c>
      <c r="I57" s="76">
        <v>21.74</v>
      </c>
      <c r="J57" s="76">
        <v>14.3</v>
      </c>
    </row>
    <row r="58" spans="1:10">
      <c r="A58" s="76" t="s">
        <v>915</v>
      </c>
      <c r="B58" s="76">
        <v>32.61</v>
      </c>
      <c r="C58" s="76" t="s">
        <v>888</v>
      </c>
      <c r="D58" s="76">
        <v>89.45</v>
      </c>
      <c r="E58" s="76">
        <v>1</v>
      </c>
      <c r="F58" s="76">
        <v>10.87</v>
      </c>
      <c r="G58" s="76">
        <v>1.65</v>
      </c>
      <c r="H58" s="76">
        <v>11.84</v>
      </c>
      <c r="I58" s="76">
        <v>21.74</v>
      </c>
      <c r="J58" s="76">
        <v>14.3</v>
      </c>
    </row>
    <row r="59" spans="1:10">
      <c r="A59" s="76" t="s">
        <v>916</v>
      </c>
      <c r="B59" s="76">
        <v>130.44</v>
      </c>
      <c r="C59" s="76" t="s">
        <v>888</v>
      </c>
      <c r="D59" s="76">
        <v>357.81</v>
      </c>
      <c r="E59" s="76">
        <v>1</v>
      </c>
      <c r="F59" s="76">
        <v>43.48</v>
      </c>
      <c r="G59" s="76">
        <v>6.58</v>
      </c>
      <c r="H59" s="76">
        <v>11.84</v>
      </c>
      <c r="I59" s="76">
        <v>21.74</v>
      </c>
      <c r="J59" s="76">
        <v>14.3</v>
      </c>
    </row>
    <row r="60" spans="1:10">
      <c r="A60" s="76" t="s">
        <v>917</v>
      </c>
      <c r="B60" s="76">
        <v>15.05</v>
      </c>
      <c r="C60" s="76" t="s">
        <v>731</v>
      </c>
      <c r="D60" s="76">
        <v>41.29</v>
      </c>
      <c r="E60" s="76">
        <v>1</v>
      </c>
      <c r="F60" s="76">
        <v>5.0199999999999996</v>
      </c>
      <c r="G60" s="76">
        <v>0</v>
      </c>
      <c r="H60" s="76">
        <v>0</v>
      </c>
      <c r="I60" s="76"/>
      <c r="J60" s="76">
        <v>0</v>
      </c>
    </row>
    <row r="61" spans="1:10">
      <c r="A61" s="76" t="s">
        <v>918</v>
      </c>
      <c r="B61" s="76">
        <v>32.61</v>
      </c>
      <c r="C61" s="76" t="s">
        <v>888</v>
      </c>
      <c r="D61" s="76">
        <v>89.45</v>
      </c>
      <c r="E61" s="76">
        <v>1</v>
      </c>
      <c r="F61" s="76">
        <v>10.87</v>
      </c>
      <c r="G61" s="76">
        <v>1.65</v>
      </c>
      <c r="H61" s="76">
        <v>11.84</v>
      </c>
      <c r="I61" s="76">
        <v>21.74</v>
      </c>
      <c r="J61" s="76">
        <v>14.3</v>
      </c>
    </row>
    <row r="62" spans="1:10">
      <c r="A62" s="76" t="s">
        <v>919</v>
      </c>
      <c r="B62" s="76">
        <v>130.44</v>
      </c>
      <c r="C62" s="76" t="s">
        <v>888</v>
      </c>
      <c r="D62" s="76">
        <v>357.81</v>
      </c>
      <c r="E62" s="76">
        <v>1</v>
      </c>
      <c r="F62" s="76">
        <v>43.48</v>
      </c>
      <c r="G62" s="76">
        <v>6.58</v>
      </c>
      <c r="H62" s="76">
        <v>11.84</v>
      </c>
      <c r="I62" s="76">
        <v>21.74</v>
      </c>
      <c r="J62" s="76">
        <v>14.3</v>
      </c>
    </row>
    <row r="63" spans="1:10">
      <c r="A63" s="76" t="s">
        <v>920</v>
      </c>
      <c r="B63" s="76">
        <v>32.61</v>
      </c>
      <c r="C63" s="76" t="s">
        <v>888</v>
      </c>
      <c r="D63" s="76">
        <v>89.45</v>
      </c>
      <c r="E63" s="76">
        <v>1</v>
      </c>
      <c r="F63" s="76">
        <v>10.87</v>
      </c>
      <c r="G63" s="76">
        <v>1.64</v>
      </c>
      <c r="H63" s="76">
        <v>11.84</v>
      </c>
      <c r="I63" s="76">
        <v>21.74</v>
      </c>
      <c r="J63" s="76">
        <v>14.3</v>
      </c>
    </row>
    <row r="64" spans="1:10">
      <c r="A64" s="76" t="s">
        <v>921</v>
      </c>
      <c r="B64" s="76">
        <v>12.54</v>
      </c>
      <c r="C64" s="76" t="s">
        <v>888</v>
      </c>
      <c r="D64" s="76">
        <v>34.409999999999997</v>
      </c>
      <c r="E64" s="76">
        <v>1</v>
      </c>
      <c r="F64" s="76">
        <v>4.18</v>
      </c>
      <c r="G64" s="76">
        <v>0</v>
      </c>
      <c r="H64" s="76">
        <v>11.8</v>
      </c>
      <c r="I64" s="76"/>
      <c r="J64" s="76">
        <v>0</v>
      </c>
    </row>
    <row r="65" spans="1:10">
      <c r="A65" s="76" t="s">
        <v>922</v>
      </c>
      <c r="B65" s="76">
        <v>20.07</v>
      </c>
      <c r="C65" s="76" t="s">
        <v>888</v>
      </c>
      <c r="D65" s="76">
        <v>55.05</v>
      </c>
      <c r="E65" s="76">
        <v>1</v>
      </c>
      <c r="F65" s="76">
        <v>29.26</v>
      </c>
      <c r="G65" s="76">
        <v>0</v>
      </c>
      <c r="H65" s="76">
        <v>6.46</v>
      </c>
      <c r="I65" s="76"/>
      <c r="J65" s="76">
        <v>0</v>
      </c>
    </row>
    <row r="66" spans="1:10">
      <c r="A66" s="76" t="s">
        <v>923</v>
      </c>
      <c r="B66" s="76">
        <v>20.07</v>
      </c>
      <c r="C66" s="76" t="s">
        <v>888</v>
      </c>
      <c r="D66" s="76">
        <v>55.06</v>
      </c>
      <c r="E66" s="76">
        <v>1</v>
      </c>
      <c r="F66" s="76">
        <v>29.27</v>
      </c>
      <c r="G66" s="76">
        <v>0</v>
      </c>
      <c r="H66" s="76">
        <v>6.46</v>
      </c>
      <c r="I66" s="76"/>
      <c r="J66" s="76">
        <v>0</v>
      </c>
    </row>
    <row r="67" spans="1:10">
      <c r="A67" s="76" t="s">
        <v>924</v>
      </c>
      <c r="B67" s="76">
        <v>125.42</v>
      </c>
      <c r="C67" s="76" t="s">
        <v>888</v>
      </c>
      <c r="D67" s="76">
        <v>344.05</v>
      </c>
      <c r="E67" s="76">
        <v>1</v>
      </c>
      <c r="F67" s="76">
        <v>18.39</v>
      </c>
      <c r="G67" s="76">
        <v>2.62</v>
      </c>
      <c r="H67" s="76">
        <v>5.38</v>
      </c>
      <c r="I67" s="76"/>
      <c r="J67" s="76">
        <v>0</v>
      </c>
    </row>
    <row r="68" spans="1:10">
      <c r="A68" s="76" t="s">
        <v>925</v>
      </c>
      <c r="B68" s="76">
        <v>20.07</v>
      </c>
      <c r="C68" s="76" t="s">
        <v>888</v>
      </c>
      <c r="D68" s="76">
        <v>55.07</v>
      </c>
      <c r="E68" s="76">
        <v>1</v>
      </c>
      <c r="F68" s="76">
        <v>29.27</v>
      </c>
      <c r="G68" s="76">
        <v>0</v>
      </c>
      <c r="H68" s="76">
        <v>8.6</v>
      </c>
      <c r="I68" s="76"/>
      <c r="J68" s="76">
        <v>0</v>
      </c>
    </row>
    <row r="69" spans="1:10">
      <c r="A69" s="76" t="s">
        <v>926</v>
      </c>
      <c r="B69" s="76">
        <v>32.61</v>
      </c>
      <c r="C69" s="76" t="s">
        <v>888</v>
      </c>
      <c r="D69" s="76">
        <v>89.46</v>
      </c>
      <c r="E69" s="76">
        <v>1</v>
      </c>
      <c r="F69" s="76">
        <v>33.450000000000003</v>
      </c>
      <c r="G69" s="76">
        <v>1.64</v>
      </c>
      <c r="H69" s="76">
        <v>11.84</v>
      </c>
      <c r="I69" s="76">
        <v>21.74</v>
      </c>
      <c r="J69" s="76">
        <v>14.3</v>
      </c>
    </row>
    <row r="70" spans="1:10">
      <c r="A70" s="76" t="s">
        <v>927</v>
      </c>
      <c r="B70" s="76">
        <v>130.44999999999999</v>
      </c>
      <c r="C70" s="76" t="s">
        <v>888</v>
      </c>
      <c r="D70" s="76">
        <v>357.84</v>
      </c>
      <c r="E70" s="76">
        <v>1</v>
      </c>
      <c r="F70" s="76">
        <v>43.48</v>
      </c>
      <c r="G70" s="76">
        <v>6.58</v>
      </c>
      <c r="H70" s="76">
        <v>11.84</v>
      </c>
      <c r="I70" s="76">
        <v>21.74</v>
      </c>
      <c r="J70" s="76">
        <v>14.3</v>
      </c>
    </row>
    <row r="71" spans="1:10">
      <c r="A71" s="76" t="s">
        <v>928</v>
      </c>
      <c r="B71" s="76">
        <v>105.36</v>
      </c>
      <c r="C71" s="76" t="s">
        <v>888</v>
      </c>
      <c r="D71" s="76">
        <v>289.02</v>
      </c>
      <c r="E71" s="76">
        <v>1</v>
      </c>
      <c r="F71" s="76">
        <v>35.119999999999997</v>
      </c>
      <c r="G71" s="76">
        <v>6.7</v>
      </c>
      <c r="H71" s="76">
        <v>11.84</v>
      </c>
      <c r="I71" s="76">
        <v>23.41</v>
      </c>
      <c r="J71" s="76">
        <v>14.3</v>
      </c>
    </row>
    <row r="72" spans="1:10">
      <c r="A72" s="76" t="s">
        <v>929</v>
      </c>
      <c r="B72" s="76">
        <v>130.44999999999999</v>
      </c>
      <c r="C72" s="76" t="s">
        <v>888</v>
      </c>
      <c r="D72" s="76">
        <v>357.84</v>
      </c>
      <c r="E72" s="76">
        <v>1</v>
      </c>
      <c r="F72" s="76">
        <v>43.48</v>
      </c>
      <c r="G72" s="76">
        <v>6.58</v>
      </c>
      <c r="H72" s="76">
        <v>11.84</v>
      </c>
      <c r="I72" s="76">
        <v>21.74</v>
      </c>
      <c r="J72" s="76">
        <v>14.3</v>
      </c>
    </row>
    <row r="73" spans="1:10">
      <c r="A73" s="76" t="s">
        <v>930</v>
      </c>
      <c r="B73" s="76">
        <v>32.61</v>
      </c>
      <c r="C73" s="76" t="s">
        <v>888</v>
      </c>
      <c r="D73" s="76">
        <v>89.46</v>
      </c>
      <c r="E73" s="76">
        <v>1</v>
      </c>
      <c r="F73" s="76">
        <v>10.87</v>
      </c>
      <c r="G73" s="76">
        <v>1.65</v>
      </c>
      <c r="H73" s="76">
        <v>11.84</v>
      </c>
      <c r="I73" s="76">
        <v>21.74</v>
      </c>
      <c r="J73" s="76">
        <v>14.3</v>
      </c>
    </row>
    <row r="74" spans="1:10">
      <c r="A74" s="76" t="s">
        <v>931</v>
      </c>
      <c r="B74" s="76">
        <v>32.61</v>
      </c>
      <c r="C74" s="76" t="s">
        <v>888</v>
      </c>
      <c r="D74" s="76">
        <v>89.45</v>
      </c>
      <c r="E74" s="76">
        <v>1</v>
      </c>
      <c r="F74" s="76">
        <v>10.87</v>
      </c>
      <c r="G74" s="76">
        <v>1.65</v>
      </c>
      <c r="H74" s="76">
        <v>11.84</v>
      </c>
      <c r="I74" s="76">
        <v>21.74</v>
      </c>
      <c r="J74" s="76">
        <v>14.3</v>
      </c>
    </row>
    <row r="75" spans="1:10">
      <c r="A75" s="76" t="s">
        <v>932</v>
      </c>
      <c r="B75" s="76">
        <v>130.44</v>
      </c>
      <c r="C75" s="76" t="s">
        <v>888</v>
      </c>
      <c r="D75" s="76">
        <v>357.81</v>
      </c>
      <c r="E75" s="76">
        <v>1</v>
      </c>
      <c r="F75" s="76">
        <v>43.48</v>
      </c>
      <c r="G75" s="76">
        <v>6.58</v>
      </c>
      <c r="H75" s="76">
        <v>11.84</v>
      </c>
      <c r="I75" s="76">
        <v>21.74</v>
      </c>
      <c r="J75" s="76">
        <v>14.3</v>
      </c>
    </row>
    <row r="76" spans="1:10">
      <c r="A76" s="76" t="s">
        <v>933</v>
      </c>
      <c r="B76" s="76">
        <v>15.05</v>
      </c>
      <c r="C76" s="76" t="s">
        <v>731</v>
      </c>
      <c r="D76" s="76">
        <v>41.29</v>
      </c>
      <c r="E76" s="76">
        <v>1</v>
      </c>
      <c r="F76" s="76">
        <v>5.0199999999999996</v>
      </c>
      <c r="G76" s="76">
        <v>0</v>
      </c>
      <c r="H76" s="76">
        <v>0</v>
      </c>
      <c r="I76" s="76"/>
      <c r="J76" s="76">
        <v>0</v>
      </c>
    </row>
    <row r="77" spans="1:10">
      <c r="A77" s="76" t="s">
        <v>934</v>
      </c>
      <c r="B77" s="76">
        <v>32.61</v>
      </c>
      <c r="C77" s="76" t="s">
        <v>888</v>
      </c>
      <c r="D77" s="76">
        <v>89.45</v>
      </c>
      <c r="E77" s="76">
        <v>1</v>
      </c>
      <c r="F77" s="76">
        <v>10.87</v>
      </c>
      <c r="G77" s="76">
        <v>1.65</v>
      </c>
      <c r="H77" s="76">
        <v>11.84</v>
      </c>
      <c r="I77" s="76">
        <v>21.74</v>
      </c>
      <c r="J77" s="76">
        <v>14.3</v>
      </c>
    </row>
    <row r="78" spans="1:10">
      <c r="A78" s="76" t="s">
        <v>935</v>
      </c>
      <c r="B78" s="76">
        <v>130.44</v>
      </c>
      <c r="C78" s="76" t="s">
        <v>888</v>
      </c>
      <c r="D78" s="76">
        <v>357.81</v>
      </c>
      <c r="E78" s="76">
        <v>1</v>
      </c>
      <c r="F78" s="76">
        <v>43.48</v>
      </c>
      <c r="G78" s="76">
        <v>6.58</v>
      </c>
      <c r="H78" s="76">
        <v>11.84</v>
      </c>
      <c r="I78" s="76">
        <v>21.74</v>
      </c>
      <c r="J78" s="76">
        <v>14.3</v>
      </c>
    </row>
    <row r="79" spans="1:10">
      <c r="A79" s="76" t="s">
        <v>936</v>
      </c>
      <c r="B79" s="76">
        <v>32.61</v>
      </c>
      <c r="C79" s="76" t="s">
        <v>888</v>
      </c>
      <c r="D79" s="76">
        <v>89.45</v>
      </c>
      <c r="E79" s="76">
        <v>1</v>
      </c>
      <c r="F79" s="76">
        <v>10.87</v>
      </c>
      <c r="G79" s="76">
        <v>1.64</v>
      </c>
      <c r="H79" s="76">
        <v>11.84</v>
      </c>
      <c r="I79" s="76">
        <v>21.74</v>
      </c>
      <c r="J79" s="76">
        <v>14.3</v>
      </c>
    </row>
    <row r="80" spans="1:10">
      <c r="A80" s="76" t="s">
        <v>937</v>
      </c>
      <c r="B80" s="76">
        <v>12.54</v>
      </c>
      <c r="C80" s="76" t="s">
        <v>888</v>
      </c>
      <c r="D80" s="76">
        <v>34.409999999999997</v>
      </c>
      <c r="E80" s="76">
        <v>1</v>
      </c>
      <c r="F80" s="76">
        <v>4.18</v>
      </c>
      <c r="G80" s="76">
        <v>0</v>
      </c>
      <c r="H80" s="76">
        <v>8.6</v>
      </c>
      <c r="I80" s="76"/>
      <c r="J80" s="76">
        <v>0</v>
      </c>
    </row>
    <row r="81" spans="1:10">
      <c r="A81" s="76" t="s">
        <v>938</v>
      </c>
      <c r="B81" s="76">
        <v>20.07</v>
      </c>
      <c r="C81" s="76" t="s">
        <v>888</v>
      </c>
      <c r="D81" s="76">
        <v>55.05</v>
      </c>
      <c r="E81" s="76">
        <v>1</v>
      </c>
      <c r="F81" s="76">
        <v>29.26</v>
      </c>
      <c r="G81" s="76">
        <v>0</v>
      </c>
      <c r="H81" s="76">
        <v>6.46</v>
      </c>
      <c r="I81" s="76"/>
      <c r="J81" s="76">
        <v>0</v>
      </c>
    </row>
    <row r="82" spans="1:10">
      <c r="A82" s="76" t="s">
        <v>939</v>
      </c>
      <c r="B82" s="76">
        <v>20.07</v>
      </c>
      <c r="C82" s="76" t="s">
        <v>888</v>
      </c>
      <c r="D82" s="76">
        <v>55.06</v>
      </c>
      <c r="E82" s="76">
        <v>1</v>
      </c>
      <c r="F82" s="76">
        <v>29.27</v>
      </c>
      <c r="G82" s="76">
        <v>0</v>
      </c>
      <c r="H82" s="76">
        <v>6.46</v>
      </c>
      <c r="I82" s="76"/>
      <c r="J82" s="76">
        <v>0</v>
      </c>
    </row>
    <row r="83" spans="1:10">
      <c r="A83" s="76" t="s">
        <v>940</v>
      </c>
      <c r="B83" s="76">
        <v>125.42</v>
      </c>
      <c r="C83" s="76" t="s">
        <v>888</v>
      </c>
      <c r="D83" s="76">
        <v>344.05</v>
      </c>
      <c r="E83" s="76">
        <v>1</v>
      </c>
      <c r="F83" s="76">
        <v>18.39</v>
      </c>
      <c r="G83" s="76">
        <v>2.62</v>
      </c>
      <c r="H83" s="76">
        <v>5.38</v>
      </c>
      <c r="I83" s="76"/>
      <c r="J83" s="76">
        <v>0</v>
      </c>
    </row>
    <row r="84" spans="1:10">
      <c r="A84" s="76" t="s">
        <v>941</v>
      </c>
      <c r="B84" s="76">
        <v>20.07</v>
      </c>
      <c r="C84" s="76" t="s">
        <v>888</v>
      </c>
      <c r="D84" s="76">
        <v>55.07</v>
      </c>
      <c r="E84" s="76">
        <v>1</v>
      </c>
      <c r="F84" s="76">
        <v>29.27</v>
      </c>
      <c r="G84" s="76">
        <v>0</v>
      </c>
      <c r="H84" s="76">
        <v>8.6</v>
      </c>
      <c r="I84" s="76"/>
      <c r="J84" s="76">
        <v>0</v>
      </c>
    </row>
    <row r="85" spans="1:10">
      <c r="A85" s="76" t="s">
        <v>942</v>
      </c>
      <c r="B85" s="76">
        <v>32.61</v>
      </c>
      <c r="C85" s="76" t="s">
        <v>888</v>
      </c>
      <c r="D85" s="76">
        <v>89.46</v>
      </c>
      <c r="E85" s="76">
        <v>1</v>
      </c>
      <c r="F85" s="76">
        <v>33.450000000000003</v>
      </c>
      <c r="G85" s="76">
        <v>1.64</v>
      </c>
      <c r="H85" s="76">
        <v>11.84</v>
      </c>
      <c r="I85" s="76">
        <v>21.74</v>
      </c>
      <c r="J85" s="76">
        <v>14.3</v>
      </c>
    </row>
    <row r="86" spans="1:10">
      <c r="A86" s="76" t="s">
        <v>943</v>
      </c>
      <c r="B86" s="76">
        <v>130.44999999999999</v>
      </c>
      <c r="C86" s="76" t="s">
        <v>888</v>
      </c>
      <c r="D86" s="76">
        <v>357.84</v>
      </c>
      <c r="E86" s="76">
        <v>1</v>
      </c>
      <c r="F86" s="76">
        <v>43.48</v>
      </c>
      <c r="G86" s="76">
        <v>6.58</v>
      </c>
      <c r="H86" s="76">
        <v>11.84</v>
      </c>
      <c r="I86" s="76">
        <v>21.74</v>
      </c>
      <c r="J86" s="76">
        <v>14.3</v>
      </c>
    </row>
    <row r="87" spans="1:10">
      <c r="A87" s="76" t="s">
        <v>944</v>
      </c>
      <c r="B87" s="76">
        <v>105.36</v>
      </c>
      <c r="C87" s="76" t="s">
        <v>888</v>
      </c>
      <c r="D87" s="76">
        <v>289.02</v>
      </c>
      <c r="E87" s="76">
        <v>1</v>
      </c>
      <c r="F87" s="76">
        <v>35.119999999999997</v>
      </c>
      <c r="G87" s="76">
        <v>6.7</v>
      </c>
      <c r="H87" s="76">
        <v>11.84</v>
      </c>
      <c r="I87" s="76">
        <v>23.41</v>
      </c>
      <c r="J87" s="76">
        <v>14.3</v>
      </c>
    </row>
    <row r="88" spans="1:10">
      <c r="A88" s="76" t="s">
        <v>945</v>
      </c>
      <c r="B88" s="76">
        <v>130.44999999999999</v>
      </c>
      <c r="C88" s="76" t="s">
        <v>888</v>
      </c>
      <c r="D88" s="76">
        <v>357.84</v>
      </c>
      <c r="E88" s="76">
        <v>1</v>
      </c>
      <c r="F88" s="76">
        <v>43.48</v>
      </c>
      <c r="G88" s="76">
        <v>6.58</v>
      </c>
      <c r="H88" s="76">
        <v>11.84</v>
      </c>
      <c r="I88" s="76">
        <v>21.74</v>
      </c>
      <c r="J88" s="76">
        <v>14.3</v>
      </c>
    </row>
    <row r="89" spans="1:10">
      <c r="A89" s="76" t="s">
        <v>946</v>
      </c>
      <c r="B89" s="76">
        <v>32.61</v>
      </c>
      <c r="C89" s="76" t="s">
        <v>888</v>
      </c>
      <c r="D89" s="76">
        <v>89.46</v>
      </c>
      <c r="E89" s="76">
        <v>1</v>
      </c>
      <c r="F89" s="76">
        <v>10.87</v>
      </c>
      <c r="G89" s="76">
        <v>1.65</v>
      </c>
      <c r="H89" s="76">
        <v>11.84</v>
      </c>
      <c r="I89" s="76">
        <v>21.74</v>
      </c>
      <c r="J89" s="76">
        <v>14.3</v>
      </c>
    </row>
    <row r="90" spans="1:10">
      <c r="A90" s="76" t="s">
        <v>947</v>
      </c>
      <c r="B90" s="76">
        <v>32.61</v>
      </c>
      <c r="C90" s="76" t="s">
        <v>888</v>
      </c>
      <c r="D90" s="76">
        <v>89.45</v>
      </c>
      <c r="E90" s="76">
        <v>1</v>
      </c>
      <c r="F90" s="76">
        <v>10.87</v>
      </c>
      <c r="G90" s="76">
        <v>1.65</v>
      </c>
      <c r="H90" s="76">
        <v>11.84</v>
      </c>
      <c r="I90" s="76">
        <v>21.74</v>
      </c>
      <c r="J90" s="76">
        <v>14.3</v>
      </c>
    </row>
    <row r="91" spans="1:10">
      <c r="A91" s="76" t="s">
        <v>948</v>
      </c>
      <c r="B91" s="76">
        <v>130.44</v>
      </c>
      <c r="C91" s="76" t="s">
        <v>888</v>
      </c>
      <c r="D91" s="76">
        <v>357.81</v>
      </c>
      <c r="E91" s="76">
        <v>1</v>
      </c>
      <c r="F91" s="76">
        <v>43.48</v>
      </c>
      <c r="G91" s="76">
        <v>6.58</v>
      </c>
      <c r="H91" s="76">
        <v>11.84</v>
      </c>
      <c r="I91" s="76">
        <v>21.74</v>
      </c>
      <c r="J91" s="76">
        <v>14.3</v>
      </c>
    </row>
    <row r="92" spans="1:10">
      <c r="A92" s="76" t="s">
        <v>949</v>
      </c>
      <c r="B92" s="76">
        <v>15.05</v>
      </c>
      <c r="C92" s="76" t="s">
        <v>731</v>
      </c>
      <c r="D92" s="76">
        <v>41.29</v>
      </c>
      <c r="E92" s="76">
        <v>1</v>
      </c>
      <c r="F92" s="76">
        <v>5.0199999999999996</v>
      </c>
      <c r="G92" s="76">
        <v>0</v>
      </c>
      <c r="H92" s="76">
        <v>0</v>
      </c>
      <c r="I92" s="76"/>
      <c r="J92" s="76">
        <v>0</v>
      </c>
    </row>
    <row r="93" spans="1:10">
      <c r="A93" s="76" t="s">
        <v>950</v>
      </c>
      <c r="B93" s="76">
        <v>32.61</v>
      </c>
      <c r="C93" s="76" t="s">
        <v>888</v>
      </c>
      <c r="D93" s="76">
        <v>89.45</v>
      </c>
      <c r="E93" s="76">
        <v>1</v>
      </c>
      <c r="F93" s="76">
        <v>10.87</v>
      </c>
      <c r="G93" s="76">
        <v>1.65</v>
      </c>
      <c r="H93" s="76">
        <v>11.84</v>
      </c>
      <c r="I93" s="76">
        <v>21.74</v>
      </c>
      <c r="J93" s="76">
        <v>14.3</v>
      </c>
    </row>
    <row r="94" spans="1:10">
      <c r="A94" s="76" t="s">
        <v>951</v>
      </c>
      <c r="B94" s="76">
        <v>130.44</v>
      </c>
      <c r="C94" s="76" t="s">
        <v>888</v>
      </c>
      <c r="D94" s="76">
        <v>357.81</v>
      </c>
      <c r="E94" s="76">
        <v>1</v>
      </c>
      <c r="F94" s="76">
        <v>43.48</v>
      </c>
      <c r="G94" s="76">
        <v>6.58</v>
      </c>
      <c r="H94" s="76">
        <v>11.84</v>
      </c>
      <c r="I94" s="76">
        <v>21.74</v>
      </c>
      <c r="J94" s="76">
        <v>14.3</v>
      </c>
    </row>
    <row r="95" spans="1:10">
      <c r="A95" s="76" t="s">
        <v>952</v>
      </c>
      <c r="B95" s="76">
        <v>32.61</v>
      </c>
      <c r="C95" s="76" t="s">
        <v>888</v>
      </c>
      <c r="D95" s="76">
        <v>89.45</v>
      </c>
      <c r="E95" s="76">
        <v>1</v>
      </c>
      <c r="F95" s="76">
        <v>10.87</v>
      </c>
      <c r="G95" s="76">
        <v>1.64</v>
      </c>
      <c r="H95" s="76">
        <v>11.84</v>
      </c>
      <c r="I95" s="76">
        <v>21.74</v>
      </c>
      <c r="J95" s="76">
        <v>14.3</v>
      </c>
    </row>
    <row r="96" spans="1:10">
      <c r="A96" s="76" t="s">
        <v>953</v>
      </c>
      <c r="B96" s="76">
        <v>12.54</v>
      </c>
      <c r="C96" s="76" t="s">
        <v>888</v>
      </c>
      <c r="D96" s="76">
        <v>34.409999999999997</v>
      </c>
      <c r="E96" s="76">
        <v>1</v>
      </c>
      <c r="F96" s="76">
        <v>4.18</v>
      </c>
      <c r="G96" s="76">
        <v>0</v>
      </c>
      <c r="H96" s="76">
        <v>8.6</v>
      </c>
      <c r="I96" s="76"/>
      <c r="J96" s="76">
        <v>0</v>
      </c>
    </row>
    <row r="97" spans="1:10">
      <c r="A97" s="76" t="s">
        <v>954</v>
      </c>
      <c r="B97" s="76">
        <v>20.07</v>
      </c>
      <c r="C97" s="76" t="s">
        <v>888</v>
      </c>
      <c r="D97" s="76">
        <v>55.05</v>
      </c>
      <c r="E97" s="76">
        <v>1</v>
      </c>
      <c r="F97" s="76">
        <v>29.26</v>
      </c>
      <c r="G97" s="76">
        <v>0</v>
      </c>
      <c r="H97" s="76">
        <v>6.46</v>
      </c>
      <c r="I97" s="76"/>
      <c r="J97" s="76">
        <v>0</v>
      </c>
    </row>
    <row r="98" spans="1:10">
      <c r="A98" s="76" t="s">
        <v>616</v>
      </c>
      <c r="B98" s="76">
        <v>4013.59</v>
      </c>
      <c r="C98" s="76"/>
      <c r="D98" s="76">
        <v>11621.74</v>
      </c>
      <c r="E98" s="76"/>
      <c r="F98" s="76">
        <v>1694.58</v>
      </c>
      <c r="G98" s="76">
        <v>184.21</v>
      </c>
      <c r="H98" s="76">
        <v>10.425000000000001</v>
      </c>
      <c r="I98" s="76">
        <v>15.71</v>
      </c>
      <c r="J98" s="76">
        <v>24.251899999999999</v>
      </c>
    </row>
    <row r="99" spans="1:10">
      <c r="A99" s="76" t="s">
        <v>955</v>
      </c>
      <c r="B99" s="76">
        <v>3953.39</v>
      </c>
      <c r="C99" s="76"/>
      <c r="D99" s="76">
        <v>11447.42</v>
      </c>
      <c r="E99" s="76"/>
      <c r="F99" s="76">
        <v>1673.4</v>
      </c>
      <c r="G99" s="76">
        <v>184.21</v>
      </c>
      <c r="H99" s="76">
        <v>10.5838</v>
      </c>
      <c r="I99" s="76">
        <v>15.47</v>
      </c>
      <c r="J99" s="76">
        <v>16.408799999999999</v>
      </c>
    </row>
    <row r="100" spans="1:10">
      <c r="A100" s="76" t="s">
        <v>956</v>
      </c>
      <c r="B100" s="76">
        <v>60.2</v>
      </c>
      <c r="C100" s="76"/>
      <c r="D100" s="76">
        <v>174.32</v>
      </c>
      <c r="E100" s="76"/>
      <c r="F100" s="76">
        <v>21.18</v>
      </c>
      <c r="G100" s="76">
        <v>0</v>
      </c>
      <c r="H100" s="76">
        <v>0</v>
      </c>
      <c r="I100" s="76"/>
      <c r="J100" s="76">
        <v>539.30290000000002</v>
      </c>
    </row>
    <row r="102" spans="1:10">
      <c r="A102" s="72"/>
      <c r="B102" s="76" t="s">
        <v>716</v>
      </c>
      <c r="C102" s="76" t="s">
        <v>50</v>
      </c>
      <c r="D102" s="76" t="s">
        <v>862</v>
      </c>
      <c r="E102" s="76" t="s">
        <v>863</v>
      </c>
      <c r="F102" s="76" t="s">
        <v>864</v>
      </c>
      <c r="G102" s="76" t="s">
        <v>865</v>
      </c>
      <c r="H102" s="76" t="s">
        <v>866</v>
      </c>
      <c r="I102" s="76" t="s">
        <v>51</v>
      </c>
    </row>
    <row r="103" spans="1:10">
      <c r="A103" s="76" t="s">
        <v>52</v>
      </c>
      <c r="B103" s="76" t="s">
        <v>666</v>
      </c>
      <c r="C103" s="76">
        <v>0.3</v>
      </c>
      <c r="D103" s="76">
        <v>0.36399999999999999</v>
      </c>
      <c r="E103" s="76">
        <v>0.38</v>
      </c>
      <c r="F103" s="76">
        <v>27.59</v>
      </c>
      <c r="G103" s="76">
        <v>90</v>
      </c>
      <c r="H103" s="76">
        <v>90</v>
      </c>
      <c r="I103" s="76" t="s">
        <v>53</v>
      </c>
    </row>
    <row r="104" spans="1:10">
      <c r="A104" s="76" t="s">
        <v>54</v>
      </c>
      <c r="B104" s="76" t="s">
        <v>666</v>
      </c>
      <c r="C104" s="76">
        <v>0.3</v>
      </c>
      <c r="D104" s="76">
        <v>0.36399999999999999</v>
      </c>
      <c r="E104" s="76">
        <v>0.38</v>
      </c>
      <c r="F104" s="76">
        <v>8.18</v>
      </c>
      <c r="G104" s="76">
        <v>0</v>
      </c>
      <c r="H104" s="76">
        <v>90</v>
      </c>
      <c r="I104" s="76" t="s">
        <v>55</v>
      </c>
    </row>
    <row r="105" spans="1:10">
      <c r="A105" s="76" t="s">
        <v>56</v>
      </c>
      <c r="B105" s="76" t="s">
        <v>817</v>
      </c>
      <c r="C105" s="76">
        <v>0.3</v>
      </c>
      <c r="D105" s="76">
        <v>1.8620000000000001</v>
      </c>
      <c r="E105" s="76">
        <v>3.4</v>
      </c>
      <c r="F105" s="76">
        <v>20.07</v>
      </c>
      <c r="G105" s="76">
        <v>90</v>
      </c>
      <c r="H105" s="76">
        <v>180</v>
      </c>
      <c r="I105" s="76"/>
    </row>
    <row r="106" spans="1:10">
      <c r="A106" s="76" t="s">
        <v>57</v>
      </c>
      <c r="B106" s="76" t="s">
        <v>666</v>
      </c>
      <c r="C106" s="76">
        <v>0.3</v>
      </c>
      <c r="D106" s="76">
        <v>0.36399999999999999</v>
      </c>
      <c r="E106" s="76">
        <v>0.38</v>
      </c>
      <c r="F106" s="76">
        <v>6.13</v>
      </c>
      <c r="G106" s="76">
        <v>90</v>
      </c>
      <c r="H106" s="76">
        <v>90</v>
      </c>
      <c r="I106" s="76" t="s">
        <v>53</v>
      </c>
    </row>
    <row r="107" spans="1:10">
      <c r="A107" s="76" t="s">
        <v>58</v>
      </c>
      <c r="B107" s="76" t="s">
        <v>666</v>
      </c>
      <c r="C107" s="76">
        <v>0.3</v>
      </c>
      <c r="D107" s="76">
        <v>0.36399999999999999</v>
      </c>
      <c r="E107" s="76">
        <v>0.38</v>
      </c>
      <c r="F107" s="76">
        <v>10.220000000000001</v>
      </c>
      <c r="G107" s="76">
        <v>0</v>
      </c>
      <c r="H107" s="76">
        <v>90</v>
      </c>
      <c r="I107" s="76" t="s">
        <v>55</v>
      </c>
    </row>
    <row r="108" spans="1:10">
      <c r="A108" s="76" t="s">
        <v>59</v>
      </c>
      <c r="B108" s="76" t="s">
        <v>666</v>
      </c>
      <c r="C108" s="76">
        <v>0.3</v>
      </c>
      <c r="D108" s="76">
        <v>0.36399999999999999</v>
      </c>
      <c r="E108" s="76">
        <v>0.38</v>
      </c>
      <c r="F108" s="76">
        <v>6.13</v>
      </c>
      <c r="G108" s="76">
        <v>270</v>
      </c>
      <c r="H108" s="76">
        <v>90</v>
      </c>
      <c r="I108" s="76" t="s">
        <v>60</v>
      </c>
    </row>
    <row r="109" spans="1:10">
      <c r="A109" s="76" t="s">
        <v>61</v>
      </c>
      <c r="B109" s="76" t="s">
        <v>666</v>
      </c>
      <c r="C109" s="76">
        <v>0.3</v>
      </c>
      <c r="D109" s="76">
        <v>0.36399999999999999</v>
      </c>
      <c r="E109" s="76">
        <v>0.38</v>
      </c>
      <c r="F109" s="76">
        <v>10.220000000000001</v>
      </c>
      <c r="G109" s="76">
        <v>180</v>
      </c>
      <c r="H109" s="76">
        <v>90</v>
      </c>
      <c r="I109" s="76" t="s">
        <v>62</v>
      </c>
    </row>
    <row r="110" spans="1:10">
      <c r="A110" s="76" t="s">
        <v>63</v>
      </c>
      <c r="B110" s="76" t="s">
        <v>817</v>
      </c>
      <c r="C110" s="76">
        <v>0.3</v>
      </c>
      <c r="D110" s="76">
        <v>1.8620000000000001</v>
      </c>
      <c r="E110" s="76">
        <v>3.4</v>
      </c>
      <c r="F110" s="76">
        <v>150.51</v>
      </c>
      <c r="G110" s="76">
        <v>270</v>
      </c>
      <c r="H110" s="76">
        <v>180</v>
      </c>
      <c r="I110" s="76"/>
    </row>
    <row r="111" spans="1:10">
      <c r="A111" s="76" t="s">
        <v>64</v>
      </c>
      <c r="B111" s="76" t="s">
        <v>666</v>
      </c>
      <c r="C111" s="76">
        <v>0.3</v>
      </c>
      <c r="D111" s="76">
        <v>0.36399999999999999</v>
      </c>
      <c r="E111" s="76">
        <v>0.38</v>
      </c>
      <c r="F111" s="76">
        <v>27.59</v>
      </c>
      <c r="G111" s="76">
        <v>90</v>
      </c>
      <c r="H111" s="76">
        <v>90</v>
      </c>
      <c r="I111" s="76" t="s">
        <v>53</v>
      </c>
    </row>
    <row r="112" spans="1:10">
      <c r="A112" s="76" t="s">
        <v>65</v>
      </c>
      <c r="B112" s="76" t="s">
        <v>666</v>
      </c>
      <c r="C112" s="76">
        <v>0.3</v>
      </c>
      <c r="D112" s="76">
        <v>0.36399999999999999</v>
      </c>
      <c r="E112" s="76">
        <v>0.38</v>
      </c>
      <c r="F112" s="76">
        <v>8.18</v>
      </c>
      <c r="G112" s="76">
        <v>180</v>
      </c>
      <c r="H112" s="76">
        <v>90</v>
      </c>
      <c r="I112" s="76" t="s">
        <v>62</v>
      </c>
    </row>
    <row r="113" spans="1:9">
      <c r="A113" s="76" t="s">
        <v>66</v>
      </c>
      <c r="B113" s="76" t="s">
        <v>817</v>
      </c>
      <c r="C113" s="76">
        <v>0.3</v>
      </c>
      <c r="D113" s="76">
        <v>1.8620000000000001</v>
      </c>
      <c r="E113" s="76">
        <v>3.4</v>
      </c>
      <c r="F113" s="76">
        <v>20.07</v>
      </c>
      <c r="G113" s="76">
        <v>90</v>
      </c>
      <c r="H113" s="76">
        <v>180</v>
      </c>
      <c r="I113" s="76"/>
    </row>
    <row r="114" spans="1:9">
      <c r="A114" s="76" t="s">
        <v>67</v>
      </c>
      <c r="B114" s="76" t="s">
        <v>666</v>
      </c>
      <c r="C114" s="76">
        <v>0.3</v>
      </c>
      <c r="D114" s="76">
        <v>0.36399999999999999</v>
      </c>
      <c r="E114" s="76">
        <v>0.38</v>
      </c>
      <c r="F114" s="76">
        <v>27.59</v>
      </c>
      <c r="G114" s="76">
        <v>270</v>
      </c>
      <c r="H114" s="76">
        <v>90</v>
      </c>
      <c r="I114" s="76" t="s">
        <v>60</v>
      </c>
    </row>
    <row r="115" spans="1:9">
      <c r="A115" s="76" t="s">
        <v>68</v>
      </c>
      <c r="B115" s="76" t="s">
        <v>666</v>
      </c>
      <c r="C115" s="76">
        <v>0.3</v>
      </c>
      <c r="D115" s="76">
        <v>0.36399999999999999</v>
      </c>
      <c r="E115" s="76">
        <v>0.38</v>
      </c>
      <c r="F115" s="76">
        <v>66.430000000000007</v>
      </c>
      <c r="G115" s="76">
        <v>180</v>
      </c>
      <c r="H115" s="76">
        <v>90</v>
      </c>
      <c r="I115" s="76" t="s">
        <v>62</v>
      </c>
    </row>
    <row r="116" spans="1:9">
      <c r="A116" s="76" t="s">
        <v>69</v>
      </c>
      <c r="B116" s="76" t="s">
        <v>817</v>
      </c>
      <c r="C116" s="76">
        <v>0.3</v>
      </c>
      <c r="D116" s="76">
        <v>1.8620000000000001</v>
      </c>
      <c r="E116" s="76">
        <v>3.4</v>
      </c>
      <c r="F116" s="76">
        <v>163.06</v>
      </c>
      <c r="G116" s="76">
        <v>90</v>
      </c>
      <c r="H116" s="76">
        <v>180</v>
      </c>
      <c r="I116" s="76"/>
    </row>
    <row r="117" spans="1:9">
      <c r="A117" s="76" t="s">
        <v>70</v>
      </c>
      <c r="B117" s="76" t="s">
        <v>666</v>
      </c>
      <c r="C117" s="76">
        <v>0.3</v>
      </c>
      <c r="D117" s="76">
        <v>0.36399999999999999</v>
      </c>
      <c r="E117" s="76">
        <v>0.38</v>
      </c>
      <c r="F117" s="76">
        <v>13.29</v>
      </c>
      <c r="G117" s="76">
        <v>180</v>
      </c>
      <c r="H117" s="76">
        <v>90</v>
      </c>
      <c r="I117" s="76" t="s">
        <v>62</v>
      </c>
    </row>
    <row r="118" spans="1:9">
      <c r="A118" s="76" t="s">
        <v>71</v>
      </c>
      <c r="B118" s="76" t="s">
        <v>817</v>
      </c>
      <c r="C118" s="76">
        <v>0.3</v>
      </c>
      <c r="D118" s="76">
        <v>1.8620000000000001</v>
      </c>
      <c r="E118" s="76">
        <v>3.4</v>
      </c>
      <c r="F118" s="76">
        <v>32.61</v>
      </c>
      <c r="G118" s="76">
        <v>90</v>
      </c>
      <c r="H118" s="76">
        <v>180</v>
      </c>
      <c r="I118" s="76"/>
    </row>
    <row r="119" spans="1:9">
      <c r="A119" s="76" t="s">
        <v>72</v>
      </c>
      <c r="B119" s="76" t="s">
        <v>666</v>
      </c>
      <c r="C119" s="76">
        <v>0.3</v>
      </c>
      <c r="D119" s="76">
        <v>0.36399999999999999</v>
      </c>
      <c r="E119" s="76">
        <v>0.38</v>
      </c>
      <c r="F119" s="76">
        <v>32.700000000000003</v>
      </c>
      <c r="G119" s="76">
        <v>180</v>
      </c>
      <c r="H119" s="76">
        <v>90</v>
      </c>
      <c r="I119" s="76" t="s">
        <v>62</v>
      </c>
    </row>
    <row r="120" spans="1:9">
      <c r="A120" s="76" t="s">
        <v>73</v>
      </c>
      <c r="B120" s="76" t="s">
        <v>817</v>
      </c>
      <c r="C120" s="76">
        <v>0.3</v>
      </c>
      <c r="D120" s="76">
        <v>1.8620000000000001</v>
      </c>
      <c r="E120" s="76">
        <v>3.4</v>
      </c>
      <c r="F120" s="76">
        <v>80.27</v>
      </c>
      <c r="G120" s="76">
        <v>90</v>
      </c>
      <c r="H120" s="76">
        <v>180</v>
      </c>
      <c r="I120" s="76"/>
    </row>
    <row r="121" spans="1:9">
      <c r="A121" s="76" t="s">
        <v>74</v>
      </c>
      <c r="B121" s="76" t="s">
        <v>666</v>
      </c>
      <c r="C121" s="76">
        <v>0.3</v>
      </c>
      <c r="D121" s="76">
        <v>0.36399999999999999</v>
      </c>
      <c r="E121" s="76">
        <v>0.38</v>
      </c>
      <c r="F121" s="76">
        <v>13.29</v>
      </c>
      <c r="G121" s="76">
        <v>180</v>
      </c>
      <c r="H121" s="76">
        <v>90</v>
      </c>
      <c r="I121" s="76" t="s">
        <v>62</v>
      </c>
    </row>
    <row r="122" spans="1:9">
      <c r="A122" s="76" t="s">
        <v>75</v>
      </c>
      <c r="B122" s="76" t="s">
        <v>817</v>
      </c>
      <c r="C122" s="76">
        <v>0.3</v>
      </c>
      <c r="D122" s="76">
        <v>1.8620000000000001</v>
      </c>
      <c r="E122" s="76">
        <v>3.4</v>
      </c>
      <c r="F122" s="76">
        <v>32.61</v>
      </c>
      <c r="G122" s="76">
        <v>90</v>
      </c>
      <c r="H122" s="76">
        <v>180</v>
      </c>
      <c r="I122" s="76"/>
    </row>
    <row r="123" spans="1:9">
      <c r="A123" s="76" t="s">
        <v>76</v>
      </c>
      <c r="B123" s="76" t="s">
        <v>666</v>
      </c>
      <c r="C123" s="76">
        <v>0.3</v>
      </c>
      <c r="D123" s="76">
        <v>0.36399999999999999</v>
      </c>
      <c r="E123" s="76">
        <v>0.38</v>
      </c>
      <c r="F123" s="76">
        <v>13.29</v>
      </c>
      <c r="G123" s="76">
        <v>180</v>
      </c>
      <c r="H123" s="76">
        <v>90</v>
      </c>
      <c r="I123" s="76" t="s">
        <v>62</v>
      </c>
    </row>
    <row r="124" spans="1:9">
      <c r="A124" s="76" t="s">
        <v>77</v>
      </c>
      <c r="B124" s="76" t="s">
        <v>817</v>
      </c>
      <c r="C124" s="76">
        <v>0.3</v>
      </c>
      <c r="D124" s="76">
        <v>1.8620000000000001</v>
      </c>
      <c r="E124" s="76">
        <v>3.4</v>
      </c>
      <c r="F124" s="76">
        <v>32.61</v>
      </c>
      <c r="G124" s="76">
        <v>90</v>
      </c>
      <c r="H124" s="76">
        <v>180</v>
      </c>
      <c r="I124" s="76"/>
    </row>
    <row r="125" spans="1:9">
      <c r="A125" s="76" t="s">
        <v>78</v>
      </c>
      <c r="B125" s="76" t="s">
        <v>666</v>
      </c>
      <c r="C125" s="76">
        <v>0.3</v>
      </c>
      <c r="D125" s="76">
        <v>0.36399999999999999</v>
      </c>
      <c r="E125" s="76">
        <v>0.38</v>
      </c>
      <c r="F125" s="76">
        <v>13.29</v>
      </c>
      <c r="G125" s="76">
        <v>180</v>
      </c>
      <c r="H125" s="76">
        <v>90</v>
      </c>
      <c r="I125" s="76" t="s">
        <v>62</v>
      </c>
    </row>
    <row r="126" spans="1:9">
      <c r="A126" s="76" t="s">
        <v>79</v>
      </c>
      <c r="B126" s="76" t="s">
        <v>817</v>
      </c>
      <c r="C126" s="76">
        <v>0.3</v>
      </c>
      <c r="D126" s="76">
        <v>1.8620000000000001</v>
      </c>
      <c r="E126" s="76">
        <v>3.4</v>
      </c>
      <c r="F126" s="76">
        <v>32.61</v>
      </c>
      <c r="G126" s="76">
        <v>90</v>
      </c>
      <c r="H126" s="76">
        <v>180</v>
      </c>
      <c r="I126" s="76"/>
    </row>
    <row r="127" spans="1:9">
      <c r="A127" s="76" t="s">
        <v>80</v>
      </c>
      <c r="B127" s="76" t="s">
        <v>666</v>
      </c>
      <c r="C127" s="76">
        <v>0.3</v>
      </c>
      <c r="D127" s="76">
        <v>0.36399999999999999</v>
      </c>
      <c r="E127" s="76">
        <v>0.38</v>
      </c>
      <c r="F127" s="76">
        <v>13.29</v>
      </c>
      <c r="G127" s="76">
        <v>180</v>
      </c>
      <c r="H127" s="76">
        <v>90</v>
      </c>
      <c r="I127" s="76" t="s">
        <v>62</v>
      </c>
    </row>
    <row r="128" spans="1:9">
      <c r="A128" s="76" t="s">
        <v>81</v>
      </c>
      <c r="B128" s="76" t="s">
        <v>817</v>
      </c>
      <c r="C128" s="76">
        <v>0.3</v>
      </c>
      <c r="D128" s="76">
        <v>1.8620000000000001</v>
      </c>
      <c r="E128" s="76">
        <v>3.4</v>
      </c>
      <c r="F128" s="76">
        <v>32.61</v>
      </c>
      <c r="G128" s="76">
        <v>90</v>
      </c>
      <c r="H128" s="76">
        <v>180</v>
      </c>
      <c r="I128" s="76"/>
    </row>
    <row r="129" spans="1:9">
      <c r="A129" s="76" t="s">
        <v>82</v>
      </c>
      <c r="B129" s="76" t="s">
        <v>666</v>
      </c>
      <c r="C129" s="76">
        <v>0.3</v>
      </c>
      <c r="D129" s="76">
        <v>0.36399999999999999</v>
      </c>
      <c r="E129" s="76">
        <v>0.38</v>
      </c>
      <c r="F129" s="76">
        <v>13.29</v>
      </c>
      <c r="G129" s="76">
        <v>0</v>
      </c>
      <c r="H129" s="76">
        <v>90</v>
      </c>
      <c r="I129" s="76" t="s">
        <v>55</v>
      </c>
    </row>
    <row r="130" spans="1:9">
      <c r="A130" s="76" t="s">
        <v>83</v>
      </c>
      <c r="B130" s="76" t="s">
        <v>817</v>
      </c>
      <c r="C130" s="76">
        <v>0.3</v>
      </c>
      <c r="D130" s="76">
        <v>1.8620000000000001</v>
      </c>
      <c r="E130" s="76">
        <v>3.4</v>
      </c>
      <c r="F130" s="76">
        <v>32.61</v>
      </c>
      <c r="G130" s="76">
        <v>90</v>
      </c>
      <c r="H130" s="76">
        <v>180</v>
      </c>
      <c r="I130" s="76"/>
    </row>
    <row r="131" spans="1:9">
      <c r="A131" s="76" t="s">
        <v>84</v>
      </c>
      <c r="B131" s="76" t="s">
        <v>666</v>
      </c>
      <c r="C131" s="76">
        <v>0.3</v>
      </c>
      <c r="D131" s="76">
        <v>0.36399999999999999</v>
      </c>
      <c r="E131" s="76">
        <v>0.38</v>
      </c>
      <c r="F131" s="76">
        <v>13.29</v>
      </c>
      <c r="G131" s="76">
        <v>0</v>
      </c>
      <c r="H131" s="76">
        <v>90</v>
      </c>
      <c r="I131" s="76" t="s">
        <v>55</v>
      </c>
    </row>
    <row r="132" spans="1:9">
      <c r="A132" s="76" t="s">
        <v>85</v>
      </c>
      <c r="B132" s="76" t="s">
        <v>817</v>
      </c>
      <c r="C132" s="76">
        <v>0.3</v>
      </c>
      <c r="D132" s="76">
        <v>1.8620000000000001</v>
      </c>
      <c r="E132" s="76">
        <v>3.4</v>
      </c>
      <c r="F132" s="76">
        <v>32.61</v>
      </c>
      <c r="G132" s="76">
        <v>90</v>
      </c>
      <c r="H132" s="76">
        <v>180</v>
      </c>
      <c r="I132" s="76"/>
    </row>
    <row r="133" spans="1:9">
      <c r="A133" s="76" t="s">
        <v>86</v>
      </c>
      <c r="B133" s="76" t="s">
        <v>666</v>
      </c>
      <c r="C133" s="76">
        <v>0.3</v>
      </c>
      <c r="D133" s="76">
        <v>0.36399999999999999</v>
      </c>
      <c r="E133" s="76">
        <v>0.38</v>
      </c>
      <c r="F133" s="76">
        <v>13.29</v>
      </c>
      <c r="G133" s="76">
        <v>0</v>
      </c>
      <c r="H133" s="76">
        <v>90</v>
      </c>
      <c r="I133" s="76" t="s">
        <v>55</v>
      </c>
    </row>
    <row r="134" spans="1:9">
      <c r="A134" s="76" t="s">
        <v>87</v>
      </c>
      <c r="B134" s="76" t="s">
        <v>817</v>
      </c>
      <c r="C134" s="76">
        <v>0.3</v>
      </c>
      <c r="D134" s="76">
        <v>1.8620000000000001</v>
      </c>
      <c r="E134" s="76">
        <v>3.4</v>
      </c>
      <c r="F134" s="76">
        <v>32.61</v>
      </c>
      <c r="G134" s="76">
        <v>90</v>
      </c>
      <c r="H134" s="76">
        <v>180</v>
      </c>
      <c r="I134" s="76"/>
    </row>
    <row r="135" spans="1:9">
      <c r="A135" s="76" t="s">
        <v>88</v>
      </c>
      <c r="B135" s="76" t="s">
        <v>666</v>
      </c>
      <c r="C135" s="76">
        <v>0.3</v>
      </c>
      <c r="D135" s="76">
        <v>0.36399999999999999</v>
      </c>
      <c r="E135" s="76">
        <v>0.38</v>
      </c>
      <c r="F135" s="76">
        <v>39.86</v>
      </c>
      <c r="G135" s="76">
        <v>0</v>
      </c>
      <c r="H135" s="76">
        <v>90</v>
      </c>
      <c r="I135" s="76" t="s">
        <v>55</v>
      </c>
    </row>
    <row r="136" spans="1:9">
      <c r="A136" s="76" t="s">
        <v>89</v>
      </c>
      <c r="B136" s="76" t="s">
        <v>817</v>
      </c>
      <c r="C136" s="76">
        <v>0.3</v>
      </c>
      <c r="D136" s="76">
        <v>1.8620000000000001</v>
      </c>
      <c r="E136" s="76">
        <v>3.4</v>
      </c>
      <c r="F136" s="76">
        <v>97.83</v>
      </c>
      <c r="G136" s="76">
        <v>90</v>
      </c>
      <c r="H136" s="76">
        <v>180</v>
      </c>
      <c r="I136" s="76"/>
    </row>
    <row r="137" spans="1:9">
      <c r="A137" s="76" t="s">
        <v>90</v>
      </c>
      <c r="B137" s="76" t="s">
        <v>666</v>
      </c>
      <c r="C137" s="76">
        <v>0.3</v>
      </c>
      <c r="D137" s="76">
        <v>0.36399999999999999</v>
      </c>
      <c r="E137" s="76">
        <v>0.38</v>
      </c>
      <c r="F137" s="76">
        <v>6.13</v>
      </c>
      <c r="G137" s="76">
        <v>0</v>
      </c>
      <c r="H137" s="76">
        <v>90</v>
      </c>
      <c r="I137" s="76" t="s">
        <v>55</v>
      </c>
    </row>
    <row r="138" spans="1:9">
      <c r="A138" s="76" t="s">
        <v>91</v>
      </c>
      <c r="B138" s="76" t="s">
        <v>817</v>
      </c>
      <c r="C138" s="76">
        <v>0.3</v>
      </c>
      <c r="D138" s="76">
        <v>1.8620000000000001</v>
      </c>
      <c r="E138" s="76">
        <v>3.4</v>
      </c>
      <c r="F138" s="76">
        <v>15.05</v>
      </c>
      <c r="G138" s="76">
        <v>90</v>
      </c>
      <c r="H138" s="76">
        <v>180</v>
      </c>
      <c r="I138" s="76"/>
    </row>
    <row r="139" spans="1:9">
      <c r="A139" s="76" t="s">
        <v>92</v>
      </c>
      <c r="B139" s="76" t="s">
        <v>666</v>
      </c>
      <c r="C139" s="76">
        <v>0.3</v>
      </c>
      <c r="D139" s="76">
        <v>0.36399999999999999</v>
      </c>
      <c r="E139" s="76">
        <v>0.38</v>
      </c>
      <c r="F139" s="76">
        <v>13.29</v>
      </c>
      <c r="G139" s="76">
        <v>0</v>
      </c>
      <c r="H139" s="76">
        <v>90</v>
      </c>
      <c r="I139" s="76" t="s">
        <v>55</v>
      </c>
    </row>
    <row r="140" spans="1:9">
      <c r="A140" s="76" t="s">
        <v>93</v>
      </c>
      <c r="B140" s="76" t="s">
        <v>817</v>
      </c>
      <c r="C140" s="76">
        <v>0.3</v>
      </c>
      <c r="D140" s="76">
        <v>1.8620000000000001</v>
      </c>
      <c r="E140" s="76">
        <v>3.4</v>
      </c>
      <c r="F140" s="76">
        <v>32.61</v>
      </c>
      <c r="G140" s="76">
        <v>90</v>
      </c>
      <c r="H140" s="76">
        <v>180</v>
      </c>
      <c r="I140" s="76"/>
    </row>
    <row r="141" spans="1:9">
      <c r="A141" s="76" t="s">
        <v>94</v>
      </c>
      <c r="B141" s="76" t="s">
        <v>666</v>
      </c>
      <c r="C141" s="76">
        <v>0.3</v>
      </c>
      <c r="D141" s="76">
        <v>0.36399999999999999</v>
      </c>
      <c r="E141" s="76">
        <v>0.38</v>
      </c>
      <c r="F141" s="76">
        <v>53.14</v>
      </c>
      <c r="G141" s="76">
        <v>0</v>
      </c>
      <c r="H141" s="76">
        <v>90</v>
      </c>
      <c r="I141" s="76" t="s">
        <v>55</v>
      </c>
    </row>
    <row r="142" spans="1:9">
      <c r="A142" s="76" t="s">
        <v>95</v>
      </c>
      <c r="B142" s="76" t="s">
        <v>817</v>
      </c>
      <c r="C142" s="76">
        <v>0.3</v>
      </c>
      <c r="D142" s="76">
        <v>1.8620000000000001</v>
      </c>
      <c r="E142" s="76">
        <v>3.4</v>
      </c>
      <c r="F142" s="76">
        <v>130.44</v>
      </c>
      <c r="G142" s="76">
        <v>90</v>
      </c>
      <c r="H142" s="76">
        <v>180</v>
      </c>
      <c r="I142" s="76"/>
    </row>
    <row r="143" spans="1:9">
      <c r="A143" s="76" t="s">
        <v>96</v>
      </c>
      <c r="B143" s="76" t="s">
        <v>666</v>
      </c>
      <c r="C143" s="76">
        <v>0.3</v>
      </c>
      <c r="D143" s="76">
        <v>0.36399999999999999</v>
      </c>
      <c r="E143" s="76">
        <v>0.38</v>
      </c>
      <c r="F143" s="76">
        <v>8.18</v>
      </c>
      <c r="G143" s="76">
        <v>0</v>
      </c>
      <c r="H143" s="76">
        <v>90</v>
      </c>
      <c r="I143" s="76" t="s">
        <v>55</v>
      </c>
    </row>
    <row r="144" spans="1:9">
      <c r="A144" s="76" t="s">
        <v>97</v>
      </c>
      <c r="B144" s="76" t="s">
        <v>666</v>
      </c>
      <c r="C144" s="76">
        <v>0.3</v>
      </c>
      <c r="D144" s="76">
        <v>0.36399999999999999</v>
      </c>
      <c r="E144" s="76">
        <v>0.38</v>
      </c>
      <c r="F144" s="76">
        <v>27.59</v>
      </c>
      <c r="G144" s="76">
        <v>270</v>
      </c>
      <c r="H144" s="76">
        <v>90</v>
      </c>
      <c r="I144" s="76" t="s">
        <v>60</v>
      </c>
    </row>
    <row r="145" spans="1:9">
      <c r="A145" s="76" t="s">
        <v>98</v>
      </c>
      <c r="B145" s="76" t="s">
        <v>817</v>
      </c>
      <c r="C145" s="76">
        <v>0.3</v>
      </c>
      <c r="D145" s="76">
        <v>1.8620000000000001</v>
      </c>
      <c r="E145" s="76">
        <v>3.4</v>
      </c>
      <c r="F145" s="76">
        <v>20.07</v>
      </c>
      <c r="G145" s="76">
        <v>90</v>
      </c>
      <c r="H145" s="76">
        <v>180</v>
      </c>
      <c r="I145" s="76"/>
    </row>
    <row r="146" spans="1:9">
      <c r="A146" s="76" t="s">
        <v>99</v>
      </c>
      <c r="B146" s="76" t="s">
        <v>666</v>
      </c>
      <c r="C146" s="76">
        <v>0.3</v>
      </c>
      <c r="D146" s="76">
        <v>0.36399999999999999</v>
      </c>
      <c r="E146" s="76">
        <v>0.38</v>
      </c>
      <c r="F146" s="76">
        <v>5.1100000000000003</v>
      </c>
      <c r="G146" s="76">
        <v>0</v>
      </c>
      <c r="H146" s="76">
        <v>90</v>
      </c>
      <c r="I146" s="76" t="s">
        <v>55</v>
      </c>
    </row>
    <row r="147" spans="1:9">
      <c r="A147" s="76" t="s">
        <v>100</v>
      </c>
      <c r="B147" s="76" t="s">
        <v>817</v>
      </c>
      <c r="C147" s="76">
        <v>0.3</v>
      </c>
      <c r="D147" s="76">
        <v>1.8620000000000001</v>
      </c>
      <c r="E147" s="76">
        <v>3.4</v>
      </c>
      <c r="F147" s="76">
        <v>12.54</v>
      </c>
      <c r="G147" s="76">
        <v>90</v>
      </c>
      <c r="H147" s="76">
        <v>180</v>
      </c>
      <c r="I147" s="76"/>
    </row>
    <row r="148" spans="1:9">
      <c r="A148" s="76" t="s">
        <v>101</v>
      </c>
      <c r="B148" s="76" t="s">
        <v>666</v>
      </c>
      <c r="C148" s="76">
        <v>0.3</v>
      </c>
      <c r="D148" s="76">
        <v>0.36399999999999999</v>
      </c>
      <c r="E148" s="76">
        <v>0.38</v>
      </c>
      <c r="F148" s="76">
        <v>22.58</v>
      </c>
      <c r="G148" s="76">
        <v>90</v>
      </c>
      <c r="H148" s="76">
        <v>90</v>
      </c>
      <c r="I148" s="76" t="s">
        <v>53</v>
      </c>
    </row>
    <row r="149" spans="1:9">
      <c r="A149" s="76" t="s">
        <v>102</v>
      </c>
      <c r="B149" s="76" t="s">
        <v>666</v>
      </c>
      <c r="C149" s="76">
        <v>0.3</v>
      </c>
      <c r="D149" s="76">
        <v>0.36399999999999999</v>
      </c>
      <c r="E149" s="76">
        <v>0.38</v>
      </c>
      <c r="F149" s="76">
        <v>6.69</v>
      </c>
      <c r="G149" s="76">
        <v>0</v>
      </c>
      <c r="H149" s="76">
        <v>90</v>
      </c>
      <c r="I149" s="76" t="s">
        <v>55</v>
      </c>
    </row>
    <row r="150" spans="1:9">
      <c r="A150" s="76" t="s">
        <v>103</v>
      </c>
      <c r="B150" s="76" t="s">
        <v>666</v>
      </c>
      <c r="C150" s="76">
        <v>0.3</v>
      </c>
      <c r="D150" s="76">
        <v>0.36399999999999999</v>
      </c>
      <c r="E150" s="76">
        <v>0.38</v>
      </c>
      <c r="F150" s="76">
        <v>5.0199999999999996</v>
      </c>
      <c r="G150" s="76">
        <v>90</v>
      </c>
      <c r="H150" s="76">
        <v>90</v>
      </c>
      <c r="I150" s="76" t="s">
        <v>53</v>
      </c>
    </row>
    <row r="151" spans="1:9">
      <c r="A151" s="76" t="s">
        <v>104</v>
      </c>
      <c r="B151" s="76" t="s">
        <v>666</v>
      </c>
      <c r="C151" s="76">
        <v>0.3</v>
      </c>
      <c r="D151" s="76">
        <v>0.36399999999999999</v>
      </c>
      <c r="E151" s="76">
        <v>0.38</v>
      </c>
      <c r="F151" s="76">
        <v>8.36</v>
      </c>
      <c r="G151" s="76">
        <v>0</v>
      </c>
      <c r="H151" s="76">
        <v>90</v>
      </c>
      <c r="I151" s="76" t="s">
        <v>55</v>
      </c>
    </row>
    <row r="152" spans="1:9">
      <c r="A152" s="76" t="s">
        <v>105</v>
      </c>
      <c r="B152" s="76" t="s">
        <v>666</v>
      </c>
      <c r="C152" s="76">
        <v>0.3</v>
      </c>
      <c r="D152" s="76">
        <v>0.36399999999999999</v>
      </c>
      <c r="E152" s="76">
        <v>0.38</v>
      </c>
      <c r="F152" s="76">
        <v>5.0199999999999996</v>
      </c>
      <c r="G152" s="76">
        <v>270</v>
      </c>
      <c r="H152" s="76">
        <v>90</v>
      </c>
      <c r="I152" s="76" t="s">
        <v>60</v>
      </c>
    </row>
    <row r="153" spans="1:9">
      <c r="A153" s="76" t="s">
        <v>106</v>
      </c>
      <c r="B153" s="76" t="s">
        <v>666</v>
      </c>
      <c r="C153" s="76">
        <v>0.3</v>
      </c>
      <c r="D153" s="76">
        <v>0.36399999999999999</v>
      </c>
      <c r="E153" s="76">
        <v>0.38</v>
      </c>
      <c r="F153" s="76">
        <v>22.58</v>
      </c>
      <c r="G153" s="76">
        <v>90</v>
      </c>
      <c r="H153" s="76">
        <v>90</v>
      </c>
      <c r="I153" s="76" t="s">
        <v>53</v>
      </c>
    </row>
    <row r="154" spans="1:9">
      <c r="A154" s="76" t="s">
        <v>107</v>
      </c>
      <c r="B154" s="76" t="s">
        <v>666</v>
      </c>
      <c r="C154" s="76">
        <v>0.3</v>
      </c>
      <c r="D154" s="76">
        <v>0.36399999999999999</v>
      </c>
      <c r="E154" s="76">
        <v>0.38</v>
      </c>
      <c r="F154" s="76">
        <v>6.69</v>
      </c>
      <c r="G154" s="76">
        <v>180</v>
      </c>
      <c r="H154" s="76">
        <v>90</v>
      </c>
      <c r="I154" s="76" t="s">
        <v>62</v>
      </c>
    </row>
    <row r="155" spans="1:9">
      <c r="A155" s="76" t="s">
        <v>108</v>
      </c>
      <c r="B155" s="76" t="s">
        <v>666</v>
      </c>
      <c r="C155" s="76">
        <v>0.3</v>
      </c>
      <c r="D155" s="76">
        <v>0.36399999999999999</v>
      </c>
      <c r="E155" s="76">
        <v>0.38</v>
      </c>
      <c r="F155" s="76">
        <v>22.58</v>
      </c>
      <c r="G155" s="76">
        <v>270</v>
      </c>
      <c r="H155" s="76">
        <v>90</v>
      </c>
      <c r="I155" s="76" t="s">
        <v>60</v>
      </c>
    </row>
    <row r="156" spans="1:9">
      <c r="A156" s="76" t="s">
        <v>109</v>
      </c>
      <c r="B156" s="76" t="s">
        <v>666</v>
      </c>
      <c r="C156" s="76">
        <v>0.3</v>
      </c>
      <c r="D156" s="76">
        <v>0.36399999999999999</v>
      </c>
      <c r="E156" s="76">
        <v>0.38</v>
      </c>
      <c r="F156" s="76">
        <v>10.87</v>
      </c>
      <c r="G156" s="76">
        <v>180</v>
      </c>
      <c r="H156" s="76">
        <v>90</v>
      </c>
      <c r="I156" s="76" t="s">
        <v>62</v>
      </c>
    </row>
    <row r="157" spans="1:9">
      <c r="A157" s="76" t="s">
        <v>110</v>
      </c>
      <c r="B157" s="76" t="s">
        <v>666</v>
      </c>
      <c r="C157" s="76">
        <v>0.3</v>
      </c>
      <c r="D157" s="76">
        <v>0.36399999999999999</v>
      </c>
      <c r="E157" s="76">
        <v>0.38</v>
      </c>
      <c r="F157" s="76">
        <v>43.48</v>
      </c>
      <c r="G157" s="76">
        <v>180</v>
      </c>
      <c r="H157" s="76">
        <v>90</v>
      </c>
      <c r="I157" s="76" t="s">
        <v>62</v>
      </c>
    </row>
    <row r="158" spans="1:9">
      <c r="A158" s="76" t="s">
        <v>111</v>
      </c>
      <c r="B158" s="76" t="s">
        <v>666</v>
      </c>
      <c r="C158" s="76">
        <v>0.3</v>
      </c>
      <c r="D158" s="76">
        <v>0.36399999999999999</v>
      </c>
      <c r="E158" s="76">
        <v>0.38</v>
      </c>
      <c r="F158" s="76">
        <v>35.119999999999997</v>
      </c>
      <c r="G158" s="76">
        <v>180</v>
      </c>
      <c r="H158" s="76">
        <v>90</v>
      </c>
      <c r="I158" s="76" t="s">
        <v>62</v>
      </c>
    </row>
    <row r="159" spans="1:9">
      <c r="A159" s="76" t="s">
        <v>112</v>
      </c>
      <c r="B159" s="76" t="s">
        <v>666</v>
      </c>
      <c r="C159" s="76">
        <v>0.3</v>
      </c>
      <c r="D159" s="76">
        <v>0.36399999999999999</v>
      </c>
      <c r="E159" s="76">
        <v>0.38</v>
      </c>
      <c r="F159" s="76">
        <v>43.48</v>
      </c>
      <c r="G159" s="76">
        <v>180</v>
      </c>
      <c r="H159" s="76">
        <v>90</v>
      </c>
      <c r="I159" s="76" t="s">
        <v>62</v>
      </c>
    </row>
    <row r="160" spans="1:9">
      <c r="A160" s="76" t="s">
        <v>113</v>
      </c>
      <c r="B160" s="76" t="s">
        <v>666</v>
      </c>
      <c r="C160" s="76">
        <v>0.3</v>
      </c>
      <c r="D160" s="76">
        <v>0.36399999999999999</v>
      </c>
      <c r="E160" s="76">
        <v>0.38</v>
      </c>
      <c r="F160" s="76">
        <v>10.87</v>
      </c>
      <c r="G160" s="76">
        <v>180</v>
      </c>
      <c r="H160" s="76">
        <v>90</v>
      </c>
      <c r="I160" s="76" t="s">
        <v>62</v>
      </c>
    </row>
    <row r="161" spans="1:9">
      <c r="A161" s="76" t="s">
        <v>114</v>
      </c>
      <c r="B161" s="76" t="s">
        <v>666</v>
      </c>
      <c r="C161" s="76">
        <v>0.3</v>
      </c>
      <c r="D161" s="76">
        <v>0.36399999999999999</v>
      </c>
      <c r="E161" s="76">
        <v>0.38</v>
      </c>
      <c r="F161" s="76">
        <v>10.87</v>
      </c>
      <c r="G161" s="76">
        <v>0</v>
      </c>
      <c r="H161" s="76">
        <v>90</v>
      </c>
      <c r="I161" s="76" t="s">
        <v>55</v>
      </c>
    </row>
    <row r="162" spans="1:9">
      <c r="A162" s="76" t="s">
        <v>115</v>
      </c>
      <c r="B162" s="76" t="s">
        <v>666</v>
      </c>
      <c r="C162" s="76">
        <v>0.3</v>
      </c>
      <c r="D162" s="76">
        <v>0.36399999999999999</v>
      </c>
      <c r="E162" s="76">
        <v>0.38</v>
      </c>
      <c r="F162" s="76">
        <v>43.48</v>
      </c>
      <c r="G162" s="76">
        <v>0</v>
      </c>
      <c r="H162" s="76">
        <v>90</v>
      </c>
      <c r="I162" s="76" t="s">
        <v>55</v>
      </c>
    </row>
    <row r="163" spans="1:9">
      <c r="A163" s="76" t="s">
        <v>116</v>
      </c>
      <c r="B163" s="76" t="s">
        <v>666</v>
      </c>
      <c r="C163" s="76">
        <v>0.3</v>
      </c>
      <c r="D163" s="76">
        <v>0.36399999999999999</v>
      </c>
      <c r="E163" s="76">
        <v>0.38</v>
      </c>
      <c r="F163" s="76">
        <v>5.0199999999999996</v>
      </c>
      <c r="G163" s="76">
        <v>0</v>
      </c>
      <c r="H163" s="76">
        <v>90</v>
      </c>
      <c r="I163" s="76" t="s">
        <v>55</v>
      </c>
    </row>
    <row r="164" spans="1:9">
      <c r="A164" s="76" t="s">
        <v>117</v>
      </c>
      <c r="B164" s="76" t="s">
        <v>666</v>
      </c>
      <c r="C164" s="76">
        <v>0.3</v>
      </c>
      <c r="D164" s="76">
        <v>0.36399999999999999</v>
      </c>
      <c r="E164" s="76">
        <v>0.38</v>
      </c>
      <c r="F164" s="76">
        <v>10.87</v>
      </c>
      <c r="G164" s="76">
        <v>0</v>
      </c>
      <c r="H164" s="76">
        <v>90</v>
      </c>
      <c r="I164" s="76" t="s">
        <v>55</v>
      </c>
    </row>
    <row r="165" spans="1:9">
      <c r="A165" s="76" t="s">
        <v>118</v>
      </c>
      <c r="B165" s="76" t="s">
        <v>666</v>
      </c>
      <c r="C165" s="76">
        <v>0.3</v>
      </c>
      <c r="D165" s="76">
        <v>0.36399999999999999</v>
      </c>
      <c r="E165" s="76">
        <v>0.38</v>
      </c>
      <c r="F165" s="76">
        <v>43.48</v>
      </c>
      <c r="G165" s="76">
        <v>0</v>
      </c>
      <c r="H165" s="76">
        <v>90</v>
      </c>
      <c r="I165" s="76" t="s">
        <v>55</v>
      </c>
    </row>
    <row r="166" spans="1:9">
      <c r="A166" s="76" t="s">
        <v>119</v>
      </c>
      <c r="B166" s="76" t="s">
        <v>666</v>
      </c>
      <c r="C166" s="76">
        <v>0.3</v>
      </c>
      <c r="D166" s="76">
        <v>0.36399999999999999</v>
      </c>
      <c r="E166" s="76">
        <v>0.38</v>
      </c>
      <c r="F166" s="76">
        <v>10.87</v>
      </c>
      <c r="G166" s="76">
        <v>0</v>
      </c>
      <c r="H166" s="76">
        <v>90</v>
      </c>
      <c r="I166" s="76" t="s">
        <v>55</v>
      </c>
    </row>
    <row r="167" spans="1:9">
      <c r="A167" s="76" t="s">
        <v>120</v>
      </c>
      <c r="B167" s="76" t="s">
        <v>666</v>
      </c>
      <c r="C167" s="76">
        <v>0.3</v>
      </c>
      <c r="D167" s="76">
        <v>0.36399999999999999</v>
      </c>
      <c r="E167" s="76">
        <v>0.38</v>
      </c>
      <c r="F167" s="76">
        <v>4.18</v>
      </c>
      <c r="G167" s="76">
        <v>0</v>
      </c>
      <c r="H167" s="76">
        <v>90</v>
      </c>
      <c r="I167" s="76" t="s">
        <v>55</v>
      </c>
    </row>
    <row r="168" spans="1:9">
      <c r="A168" s="76" t="s">
        <v>121</v>
      </c>
      <c r="B168" s="76" t="s">
        <v>666</v>
      </c>
      <c r="C168" s="76">
        <v>0.3</v>
      </c>
      <c r="D168" s="76">
        <v>0.36399999999999999</v>
      </c>
      <c r="E168" s="76">
        <v>0.38</v>
      </c>
      <c r="F168" s="76">
        <v>6.69</v>
      </c>
      <c r="G168" s="76">
        <v>0</v>
      </c>
      <c r="H168" s="76">
        <v>90</v>
      </c>
      <c r="I168" s="76" t="s">
        <v>55</v>
      </c>
    </row>
    <row r="169" spans="1:9">
      <c r="A169" s="76" t="s">
        <v>122</v>
      </c>
      <c r="B169" s="76" t="s">
        <v>666</v>
      </c>
      <c r="C169" s="76">
        <v>0.3</v>
      </c>
      <c r="D169" s="76">
        <v>0.36399999999999999</v>
      </c>
      <c r="E169" s="76">
        <v>0.38</v>
      </c>
      <c r="F169" s="76">
        <v>22.58</v>
      </c>
      <c r="G169" s="76">
        <v>270</v>
      </c>
      <c r="H169" s="76">
        <v>90</v>
      </c>
      <c r="I169" s="76" t="s">
        <v>60</v>
      </c>
    </row>
    <row r="170" spans="1:9">
      <c r="A170" s="76" t="s">
        <v>123</v>
      </c>
      <c r="B170" s="76" t="s">
        <v>666</v>
      </c>
      <c r="C170" s="76">
        <v>0.3</v>
      </c>
      <c r="D170" s="76">
        <v>0.36399999999999999</v>
      </c>
      <c r="E170" s="76">
        <v>0.38</v>
      </c>
      <c r="F170" s="76">
        <v>22.58</v>
      </c>
      <c r="G170" s="76">
        <v>90</v>
      </c>
      <c r="H170" s="76">
        <v>90</v>
      </c>
      <c r="I170" s="76" t="s">
        <v>53</v>
      </c>
    </row>
    <row r="171" spans="1:9">
      <c r="A171" s="76" t="s">
        <v>124</v>
      </c>
      <c r="B171" s="76" t="s">
        <v>666</v>
      </c>
      <c r="C171" s="76">
        <v>0.3</v>
      </c>
      <c r="D171" s="76">
        <v>0.36399999999999999</v>
      </c>
      <c r="E171" s="76">
        <v>0.38</v>
      </c>
      <c r="F171" s="76">
        <v>6.69</v>
      </c>
      <c r="G171" s="76">
        <v>0</v>
      </c>
      <c r="H171" s="76">
        <v>90</v>
      </c>
      <c r="I171" s="76" t="s">
        <v>55</v>
      </c>
    </row>
    <row r="172" spans="1:9">
      <c r="A172" s="76" t="s">
        <v>125</v>
      </c>
      <c r="B172" s="76" t="s">
        <v>666</v>
      </c>
      <c r="C172" s="76">
        <v>0.3</v>
      </c>
      <c r="D172" s="76">
        <v>0.36399999999999999</v>
      </c>
      <c r="E172" s="76">
        <v>0.38</v>
      </c>
      <c r="F172" s="76">
        <v>5.0199999999999996</v>
      </c>
      <c r="G172" s="76">
        <v>90</v>
      </c>
      <c r="H172" s="76">
        <v>90</v>
      </c>
      <c r="I172" s="76" t="s">
        <v>53</v>
      </c>
    </row>
    <row r="173" spans="1:9">
      <c r="A173" s="76" t="s">
        <v>126</v>
      </c>
      <c r="B173" s="76" t="s">
        <v>666</v>
      </c>
      <c r="C173" s="76">
        <v>0.3</v>
      </c>
      <c r="D173" s="76">
        <v>0.36399999999999999</v>
      </c>
      <c r="E173" s="76">
        <v>0.38</v>
      </c>
      <c r="F173" s="76">
        <v>8.36</v>
      </c>
      <c r="G173" s="76">
        <v>0</v>
      </c>
      <c r="H173" s="76">
        <v>90</v>
      </c>
      <c r="I173" s="76" t="s">
        <v>55</v>
      </c>
    </row>
    <row r="174" spans="1:9">
      <c r="A174" s="76" t="s">
        <v>127</v>
      </c>
      <c r="B174" s="76" t="s">
        <v>666</v>
      </c>
      <c r="C174" s="76">
        <v>0.3</v>
      </c>
      <c r="D174" s="76">
        <v>0.36399999999999999</v>
      </c>
      <c r="E174" s="76">
        <v>0.38</v>
      </c>
      <c r="F174" s="76">
        <v>5.0199999999999996</v>
      </c>
      <c r="G174" s="76">
        <v>270</v>
      </c>
      <c r="H174" s="76">
        <v>90</v>
      </c>
      <c r="I174" s="76" t="s">
        <v>60</v>
      </c>
    </row>
    <row r="175" spans="1:9">
      <c r="A175" s="76" t="s">
        <v>128</v>
      </c>
      <c r="B175" s="76" t="s">
        <v>666</v>
      </c>
      <c r="C175" s="76">
        <v>0.3</v>
      </c>
      <c r="D175" s="76">
        <v>0.36399999999999999</v>
      </c>
      <c r="E175" s="76">
        <v>0.38</v>
      </c>
      <c r="F175" s="76">
        <v>22.58</v>
      </c>
      <c r="G175" s="76">
        <v>90</v>
      </c>
      <c r="H175" s="76">
        <v>90</v>
      </c>
      <c r="I175" s="76" t="s">
        <v>53</v>
      </c>
    </row>
    <row r="176" spans="1:9">
      <c r="A176" s="76" t="s">
        <v>129</v>
      </c>
      <c r="B176" s="76" t="s">
        <v>666</v>
      </c>
      <c r="C176" s="76">
        <v>0.3</v>
      </c>
      <c r="D176" s="76">
        <v>0.36399999999999999</v>
      </c>
      <c r="E176" s="76">
        <v>0.38</v>
      </c>
      <c r="F176" s="76">
        <v>6.69</v>
      </c>
      <c r="G176" s="76">
        <v>180</v>
      </c>
      <c r="H176" s="76">
        <v>90</v>
      </c>
      <c r="I176" s="76" t="s">
        <v>62</v>
      </c>
    </row>
    <row r="177" spans="1:9">
      <c r="A177" s="76" t="s">
        <v>130</v>
      </c>
      <c r="B177" s="76" t="s">
        <v>666</v>
      </c>
      <c r="C177" s="76">
        <v>0.3</v>
      </c>
      <c r="D177" s="76">
        <v>0.36399999999999999</v>
      </c>
      <c r="E177" s="76">
        <v>0.38</v>
      </c>
      <c r="F177" s="76">
        <v>22.58</v>
      </c>
      <c r="G177" s="76">
        <v>270</v>
      </c>
      <c r="H177" s="76">
        <v>90</v>
      </c>
      <c r="I177" s="76" t="s">
        <v>60</v>
      </c>
    </row>
    <row r="178" spans="1:9">
      <c r="A178" s="76" t="s">
        <v>131</v>
      </c>
      <c r="B178" s="76" t="s">
        <v>666</v>
      </c>
      <c r="C178" s="76">
        <v>0.3</v>
      </c>
      <c r="D178" s="76">
        <v>0.36399999999999999</v>
      </c>
      <c r="E178" s="76">
        <v>0.38</v>
      </c>
      <c r="F178" s="76">
        <v>10.87</v>
      </c>
      <c r="G178" s="76">
        <v>180</v>
      </c>
      <c r="H178" s="76">
        <v>90</v>
      </c>
      <c r="I178" s="76" t="s">
        <v>62</v>
      </c>
    </row>
    <row r="179" spans="1:9">
      <c r="A179" s="76" t="s">
        <v>132</v>
      </c>
      <c r="B179" s="76" t="s">
        <v>666</v>
      </c>
      <c r="C179" s="76">
        <v>0.3</v>
      </c>
      <c r="D179" s="76">
        <v>0.36399999999999999</v>
      </c>
      <c r="E179" s="76">
        <v>0.38</v>
      </c>
      <c r="F179" s="76">
        <v>43.48</v>
      </c>
      <c r="G179" s="76">
        <v>180</v>
      </c>
      <c r="H179" s="76">
        <v>90</v>
      </c>
      <c r="I179" s="76" t="s">
        <v>62</v>
      </c>
    </row>
    <row r="180" spans="1:9">
      <c r="A180" s="76" t="s">
        <v>133</v>
      </c>
      <c r="B180" s="76" t="s">
        <v>666</v>
      </c>
      <c r="C180" s="76">
        <v>0.3</v>
      </c>
      <c r="D180" s="76">
        <v>0.36399999999999999</v>
      </c>
      <c r="E180" s="76">
        <v>0.38</v>
      </c>
      <c r="F180" s="76">
        <v>35.119999999999997</v>
      </c>
      <c r="G180" s="76">
        <v>180</v>
      </c>
      <c r="H180" s="76">
        <v>90</v>
      </c>
      <c r="I180" s="76" t="s">
        <v>62</v>
      </c>
    </row>
    <row r="181" spans="1:9">
      <c r="A181" s="76" t="s">
        <v>134</v>
      </c>
      <c r="B181" s="76" t="s">
        <v>666</v>
      </c>
      <c r="C181" s="76">
        <v>0.3</v>
      </c>
      <c r="D181" s="76">
        <v>0.36399999999999999</v>
      </c>
      <c r="E181" s="76">
        <v>0.38</v>
      </c>
      <c r="F181" s="76">
        <v>43.48</v>
      </c>
      <c r="G181" s="76">
        <v>180</v>
      </c>
      <c r="H181" s="76">
        <v>90</v>
      </c>
      <c r="I181" s="76" t="s">
        <v>62</v>
      </c>
    </row>
    <row r="182" spans="1:9">
      <c r="A182" s="76" t="s">
        <v>135</v>
      </c>
      <c r="B182" s="76" t="s">
        <v>666</v>
      </c>
      <c r="C182" s="76">
        <v>0.3</v>
      </c>
      <c r="D182" s="76">
        <v>0.36399999999999999</v>
      </c>
      <c r="E182" s="76">
        <v>0.38</v>
      </c>
      <c r="F182" s="76">
        <v>10.87</v>
      </c>
      <c r="G182" s="76">
        <v>180</v>
      </c>
      <c r="H182" s="76">
        <v>90</v>
      </c>
      <c r="I182" s="76" t="s">
        <v>62</v>
      </c>
    </row>
    <row r="183" spans="1:9">
      <c r="A183" s="76" t="s">
        <v>136</v>
      </c>
      <c r="B183" s="76" t="s">
        <v>666</v>
      </c>
      <c r="C183" s="76">
        <v>0.3</v>
      </c>
      <c r="D183" s="76">
        <v>0.36399999999999999</v>
      </c>
      <c r="E183" s="76">
        <v>0.38</v>
      </c>
      <c r="F183" s="76">
        <v>10.87</v>
      </c>
      <c r="G183" s="76">
        <v>0</v>
      </c>
      <c r="H183" s="76">
        <v>90</v>
      </c>
      <c r="I183" s="76" t="s">
        <v>55</v>
      </c>
    </row>
    <row r="184" spans="1:9">
      <c r="A184" s="76" t="s">
        <v>137</v>
      </c>
      <c r="B184" s="76" t="s">
        <v>666</v>
      </c>
      <c r="C184" s="76">
        <v>0.3</v>
      </c>
      <c r="D184" s="76">
        <v>0.36399999999999999</v>
      </c>
      <c r="E184" s="76">
        <v>0.38</v>
      </c>
      <c r="F184" s="76">
        <v>43.48</v>
      </c>
      <c r="G184" s="76">
        <v>0</v>
      </c>
      <c r="H184" s="76">
        <v>90</v>
      </c>
      <c r="I184" s="76" t="s">
        <v>55</v>
      </c>
    </row>
    <row r="185" spans="1:9">
      <c r="A185" s="76" t="s">
        <v>138</v>
      </c>
      <c r="B185" s="76" t="s">
        <v>666</v>
      </c>
      <c r="C185" s="76">
        <v>0.3</v>
      </c>
      <c r="D185" s="76">
        <v>0.36399999999999999</v>
      </c>
      <c r="E185" s="76">
        <v>0.38</v>
      </c>
      <c r="F185" s="76">
        <v>5.0199999999999996</v>
      </c>
      <c r="G185" s="76">
        <v>0</v>
      </c>
      <c r="H185" s="76">
        <v>90</v>
      </c>
      <c r="I185" s="76" t="s">
        <v>55</v>
      </c>
    </row>
    <row r="186" spans="1:9">
      <c r="A186" s="76" t="s">
        <v>139</v>
      </c>
      <c r="B186" s="76" t="s">
        <v>666</v>
      </c>
      <c r="C186" s="76">
        <v>0.3</v>
      </c>
      <c r="D186" s="76">
        <v>0.36399999999999999</v>
      </c>
      <c r="E186" s="76">
        <v>0.38</v>
      </c>
      <c r="F186" s="76">
        <v>10.87</v>
      </c>
      <c r="G186" s="76">
        <v>0</v>
      </c>
      <c r="H186" s="76">
        <v>90</v>
      </c>
      <c r="I186" s="76" t="s">
        <v>55</v>
      </c>
    </row>
    <row r="187" spans="1:9">
      <c r="A187" s="76" t="s">
        <v>140</v>
      </c>
      <c r="B187" s="76" t="s">
        <v>666</v>
      </c>
      <c r="C187" s="76">
        <v>0.3</v>
      </c>
      <c r="D187" s="76">
        <v>0.36399999999999999</v>
      </c>
      <c r="E187" s="76">
        <v>0.38</v>
      </c>
      <c r="F187" s="76">
        <v>43.48</v>
      </c>
      <c r="G187" s="76">
        <v>0</v>
      </c>
      <c r="H187" s="76">
        <v>90</v>
      </c>
      <c r="I187" s="76" t="s">
        <v>55</v>
      </c>
    </row>
    <row r="188" spans="1:9">
      <c r="A188" s="76" t="s">
        <v>141</v>
      </c>
      <c r="B188" s="76" t="s">
        <v>666</v>
      </c>
      <c r="C188" s="76">
        <v>0.3</v>
      </c>
      <c r="D188" s="76">
        <v>0.36399999999999999</v>
      </c>
      <c r="E188" s="76">
        <v>0.38</v>
      </c>
      <c r="F188" s="76">
        <v>10.87</v>
      </c>
      <c r="G188" s="76">
        <v>0</v>
      </c>
      <c r="H188" s="76">
        <v>90</v>
      </c>
      <c r="I188" s="76" t="s">
        <v>55</v>
      </c>
    </row>
    <row r="189" spans="1:9">
      <c r="A189" s="76" t="s">
        <v>142</v>
      </c>
      <c r="B189" s="76" t="s">
        <v>666</v>
      </c>
      <c r="C189" s="76">
        <v>0.3</v>
      </c>
      <c r="D189" s="76">
        <v>0.36399999999999999</v>
      </c>
      <c r="E189" s="76">
        <v>0.38</v>
      </c>
      <c r="F189" s="76">
        <v>4.18</v>
      </c>
      <c r="G189" s="76">
        <v>0</v>
      </c>
      <c r="H189" s="76">
        <v>90</v>
      </c>
      <c r="I189" s="76" t="s">
        <v>55</v>
      </c>
    </row>
    <row r="190" spans="1:9">
      <c r="A190" s="76" t="s">
        <v>143</v>
      </c>
      <c r="B190" s="76" t="s">
        <v>666</v>
      </c>
      <c r="C190" s="76">
        <v>0.3</v>
      </c>
      <c r="D190" s="76">
        <v>0.36399999999999999</v>
      </c>
      <c r="E190" s="76">
        <v>0.38</v>
      </c>
      <c r="F190" s="76">
        <v>6.69</v>
      </c>
      <c r="G190" s="76">
        <v>0</v>
      </c>
      <c r="H190" s="76">
        <v>90</v>
      </c>
      <c r="I190" s="76" t="s">
        <v>55</v>
      </c>
    </row>
    <row r="191" spans="1:9">
      <c r="A191" s="76" t="s">
        <v>144</v>
      </c>
      <c r="B191" s="76" t="s">
        <v>666</v>
      </c>
      <c r="C191" s="76">
        <v>0.3</v>
      </c>
      <c r="D191" s="76">
        <v>0.36399999999999999</v>
      </c>
      <c r="E191" s="76">
        <v>0.38</v>
      </c>
      <c r="F191" s="76">
        <v>22.58</v>
      </c>
      <c r="G191" s="76">
        <v>270</v>
      </c>
      <c r="H191" s="76">
        <v>90</v>
      </c>
      <c r="I191" s="76" t="s">
        <v>60</v>
      </c>
    </row>
    <row r="192" spans="1:9">
      <c r="A192" s="76" t="s">
        <v>145</v>
      </c>
      <c r="B192" s="76" t="s">
        <v>666</v>
      </c>
      <c r="C192" s="76">
        <v>0.3</v>
      </c>
      <c r="D192" s="76">
        <v>0.36399999999999999</v>
      </c>
      <c r="E192" s="76">
        <v>0.38</v>
      </c>
      <c r="F192" s="76">
        <v>22.58</v>
      </c>
      <c r="G192" s="76">
        <v>90</v>
      </c>
      <c r="H192" s="76">
        <v>90</v>
      </c>
      <c r="I192" s="76" t="s">
        <v>53</v>
      </c>
    </row>
    <row r="193" spans="1:9">
      <c r="A193" s="76" t="s">
        <v>146</v>
      </c>
      <c r="B193" s="76" t="s">
        <v>666</v>
      </c>
      <c r="C193" s="76">
        <v>0.3</v>
      </c>
      <c r="D193" s="76">
        <v>0.36399999999999999</v>
      </c>
      <c r="E193" s="76">
        <v>0.38</v>
      </c>
      <c r="F193" s="76">
        <v>6.69</v>
      </c>
      <c r="G193" s="76">
        <v>0</v>
      </c>
      <c r="H193" s="76">
        <v>90</v>
      </c>
      <c r="I193" s="76" t="s">
        <v>55</v>
      </c>
    </row>
    <row r="194" spans="1:9">
      <c r="A194" s="76" t="s">
        <v>147</v>
      </c>
      <c r="B194" s="76" t="s">
        <v>148</v>
      </c>
      <c r="C194" s="76">
        <v>0.3</v>
      </c>
      <c r="D194" s="76">
        <v>0.35699999999999998</v>
      </c>
      <c r="E194" s="76">
        <v>0.38</v>
      </c>
      <c r="F194" s="76">
        <v>20.07</v>
      </c>
      <c r="G194" s="76">
        <v>90</v>
      </c>
      <c r="H194" s="76">
        <v>0</v>
      </c>
      <c r="I194" s="76"/>
    </row>
    <row r="195" spans="1:9">
      <c r="A195" s="76" t="s">
        <v>149</v>
      </c>
      <c r="B195" s="76" t="s">
        <v>666</v>
      </c>
      <c r="C195" s="76">
        <v>0.3</v>
      </c>
      <c r="D195" s="76">
        <v>0.36399999999999999</v>
      </c>
      <c r="E195" s="76">
        <v>0.38</v>
      </c>
      <c r="F195" s="76">
        <v>5.0199999999999996</v>
      </c>
      <c r="G195" s="76">
        <v>90</v>
      </c>
      <c r="H195" s="76">
        <v>90</v>
      </c>
      <c r="I195" s="76" t="s">
        <v>53</v>
      </c>
    </row>
    <row r="196" spans="1:9">
      <c r="A196" s="76" t="s">
        <v>150</v>
      </c>
      <c r="B196" s="76" t="s">
        <v>666</v>
      </c>
      <c r="C196" s="76">
        <v>0.3</v>
      </c>
      <c r="D196" s="76">
        <v>0.36399999999999999</v>
      </c>
      <c r="E196" s="76">
        <v>0.38</v>
      </c>
      <c r="F196" s="76">
        <v>8.36</v>
      </c>
      <c r="G196" s="76">
        <v>0</v>
      </c>
      <c r="H196" s="76">
        <v>90</v>
      </c>
      <c r="I196" s="76" t="s">
        <v>55</v>
      </c>
    </row>
    <row r="197" spans="1:9">
      <c r="A197" s="76" t="s">
        <v>151</v>
      </c>
      <c r="B197" s="76" t="s">
        <v>666</v>
      </c>
      <c r="C197" s="76">
        <v>0.3</v>
      </c>
      <c r="D197" s="76">
        <v>0.36399999999999999</v>
      </c>
      <c r="E197" s="76">
        <v>0.38</v>
      </c>
      <c r="F197" s="76">
        <v>5.0199999999999996</v>
      </c>
      <c r="G197" s="76">
        <v>270</v>
      </c>
      <c r="H197" s="76">
        <v>90</v>
      </c>
      <c r="I197" s="76" t="s">
        <v>60</v>
      </c>
    </row>
    <row r="198" spans="1:9">
      <c r="A198" s="76" t="s">
        <v>152</v>
      </c>
      <c r="B198" s="76" t="s">
        <v>148</v>
      </c>
      <c r="C198" s="76">
        <v>0.3</v>
      </c>
      <c r="D198" s="76">
        <v>0.35699999999999998</v>
      </c>
      <c r="E198" s="76">
        <v>0.38</v>
      </c>
      <c r="F198" s="76">
        <v>125.42</v>
      </c>
      <c r="G198" s="76">
        <v>90</v>
      </c>
      <c r="H198" s="76">
        <v>0</v>
      </c>
      <c r="I198" s="76"/>
    </row>
    <row r="199" spans="1:9">
      <c r="A199" s="76" t="s">
        <v>153</v>
      </c>
      <c r="B199" s="76" t="s">
        <v>666</v>
      </c>
      <c r="C199" s="76">
        <v>0.3</v>
      </c>
      <c r="D199" s="76">
        <v>0.36399999999999999</v>
      </c>
      <c r="E199" s="76">
        <v>0.38</v>
      </c>
      <c r="F199" s="76">
        <v>22.58</v>
      </c>
      <c r="G199" s="76">
        <v>90</v>
      </c>
      <c r="H199" s="76">
        <v>90</v>
      </c>
      <c r="I199" s="76" t="s">
        <v>53</v>
      </c>
    </row>
    <row r="200" spans="1:9">
      <c r="A200" s="76" t="s">
        <v>154</v>
      </c>
      <c r="B200" s="76" t="s">
        <v>666</v>
      </c>
      <c r="C200" s="76">
        <v>0.3</v>
      </c>
      <c r="D200" s="76">
        <v>0.36399999999999999</v>
      </c>
      <c r="E200" s="76">
        <v>0.38</v>
      </c>
      <c r="F200" s="76">
        <v>6.69</v>
      </c>
      <c r="G200" s="76">
        <v>180</v>
      </c>
      <c r="H200" s="76">
        <v>90</v>
      </c>
      <c r="I200" s="76" t="s">
        <v>62</v>
      </c>
    </row>
    <row r="201" spans="1:9">
      <c r="A201" s="76" t="s">
        <v>155</v>
      </c>
      <c r="B201" s="76" t="s">
        <v>148</v>
      </c>
      <c r="C201" s="76">
        <v>0.3</v>
      </c>
      <c r="D201" s="76">
        <v>0.35699999999999998</v>
      </c>
      <c r="E201" s="76">
        <v>0.38</v>
      </c>
      <c r="F201" s="76">
        <v>20.07</v>
      </c>
      <c r="G201" s="76">
        <v>90</v>
      </c>
      <c r="H201" s="76">
        <v>0</v>
      </c>
      <c r="I201" s="76"/>
    </row>
    <row r="202" spans="1:9">
      <c r="A202" s="76" t="s">
        <v>156</v>
      </c>
      <c r="B202" s="76" t="s">
        <v>666</v>
      </c>
      <c r="C202" s="76">
        <v>0.3</v>
      </c>
      <c r="D202" s="76">
        <v>0.36399999999999999</v>
      </c>
      <c r="E202" s="76">
        <v>0.38</v>
      </c>
      <c r="F202" s="76">
        <v>22.58</v>
      </c>
      <c r="G202" s="76">
        <v>270</v>
      </c>
      <c r="H202" s="76">
        <v>90</v>
      </c>
      <c r="I202" s="76" t="s">
        <v>60</v>
      </c>
    </row>
    <row r="203" spans="1:9">
      <c r="A203" s="76" t="s">
        <v>157</v>
      </c>
      <c r="B203" s="76" t="s">
        <v>666</v>
      </c>
      <c r="C203" s="76">
        <v>0.3</v>
      </c>
      <c r="D203" s="76">
        <v>0.36399999999999999</v>
      </c>
      <c r="E203" s="76">
        <v>0.38</v>
      </c>
      <c r="F203" s="76">
        <v>10.87</v>
      </c>
      <c r="G203" s="76">
        <v>180</v>
      </c>
      <c r="H203" s="76">
        <v>90</v>
      </c>
      <c r="I203" s="76" t="s">
        <v>62</v>
      </c>
    </row>
    <row r="204" spans="1:9">
      <c r="A204" s="76" t="s">
        <v>158</v>
      </c>
      <c r="B204" s="76" t="s">
        <v>148</v>
      </c>
      <c r="C204" s="76">
        <v>0.3</v>
      </c>
      <c r="D204" s="76">
        <v>0.35699999999999998</v>
      </c>
      <c r="E204" s="76">
        <v>0.38</v>
      </c>
      <c r="F204" s="76">
        <v>32.61</v>
      </c>
      <c r="G204" s="76">
        <v>90</v>
      </c>
      <c r="H204" s="76">
        <v>0</v>
      </c>
      <c r="I204" s="76"/>
    </row>
    <row r="205" spans="1:9">
      <c r="A205" s="76" t="s">
        <v>159</v>
      </c>
      <c r="B205" s="76" t="s">
        <v>666</v>
      </c>
      <c r="C205" s="76">
        <v>0.3</v>
      </c>
      <c r="D205" s="76">
        <v>0.36399999999999999</v>
      </c>
      <c r="E205" s="76">
        <v>0.38</v>
      </c>
      <c r="F205" s="76">
        <v>43.48</v>
      </c>
      <c r="G205" s="76">
        <v>180</v>
      </c>
      <c r="H205" s="76">
        <v>90</v>
      </c>
      <c r="I205" s="76" t="s">
        <v>62</v>
      </c>
    </row>
    <row r="206" spans="1:9">
      <c r="A206" s="76" t="s">
        <v>160</v>
      </c>
      <c r="B206" s="76" t="s">
        <v>148</v>
      </c>
      <c r="C206" s="76">
        <v>0.3</v>
      </c>
      <c r="D206" s="76">
        <v>0.35699999999999998</v>
      </c>
      <c r="E206" s="76">
        <v>0.38</v>
      </c>
      <c r="F206" s="76">
        <v>130.44999999999999</v>
      </c>
      <c r="G206" s="76">
        <v>90</v>
      </c>
      <c r="H206" s="76">
        <v>0</v>
      </c>
      <c r="I206" s="76"/>
    </row>
    <row r="207" spans="1:9">
      <c r="A207" s="76" t="s">
        <v>161</v>
      </c>
      <c r="B207" s="76" t="s">
        <v>666</v>
      </c>
      <c r="C207" s="76">
        <v>0.3</v>
      </c>
      <c r="D207" s="76">
        <v>0.36399999999999999</v>
      </c>
      <c r="E207" s="76">
        <v>0.38</v>
      </c>
      <c r="F207" s="76">
        <v>35.119999999999997</v>
      </c>
      <c r="G207" s="76">
        <v>180</v>
      </c>
      <c r="H207" s="76">
        <v>90</v>
      </c>
      <c r="I207" s="76" t="s">
        <v>62</v>
      </c>
    </row>
    <row r="208" spans="1:9">
      <c r="A208" s="76" t="s">
        <v>162</v>
      </c>
      <c r="B208" s="76" t="s">
        <v>148</v>
      </c>
      <c r="C208" s="76">
        <v>0.3</v>
      </c>
      <c r="D208" s="76">
        <v>0.35699999999999998</v>
      </c>
      <c r="E208" s="76">
        <v>0.38</v>
      </c>
      <c r="F208" s="76">
        <v>105.36</v>
      </c>
      <c r="G208" s="76">
        <v>90</v>
      </c>
      <c r="H208" s="76">
        <v>0</v>
      </c>
      <c r="I208" s="76"/>
    </row>
    <row r="209" spans="1:9">
      <c r="A209" s="76" t="s">
        <v>163</v>
      </c>
      <c r="B209" s="76" t="s">
        <v>666</v>
      </c>
      <c r="C209" s="76">
        <v>0.3</v>
      </c>
      <c r="D209" s="76">
        <v>0.36399999999999999</v>
      </c>
      <c r="E209" s="76">
        <v>0.38</v>
      </c>
      <c r="F209" s="76">
        <v>43.48</v>
      </c>
      <c r="G209" s="76">
        <v>180</v>
      </c>
      <c r="H209" s="76">
        <v>90</v>
      </c>
      <c r="I209" s="76" t="s">
        <v>62</v>
      </c>
    </row>
    <row r="210" spans="1:9">
      <c r="A210" s="76" t="s">
        <v>164</v>
      </c>
      <c r="B210" s="76" t="s">
        <v>148</v>
      </c>
      <c r="C210" s="76">
        <v>0.3</v>
      </c>
      <c r="D210" s="76">
        <v>0.35699999999999998</v>
      </c>
      <c r="E210" s="76">
        <v>0.38</v>
      </c>
      <c r="F210" s="76">
        <v>130.44999999999999</v>
      </c>
      <c r="G210" s="76">
        <v>90</v>
      </c>
      <c r="H210" s="76">
        <v>0</v>
      </c>
      <c r="I210" s="76"/>
    </row>
    <row r="211" spans="1:9">
      <c r="A211" s="76" t="s">
        <v>165</v>
      </c>
      <c r="B211" s="76" t="s">
        <v>666</v>
      </c>
      <c r="C211" s="76">
        <v>0.3</v>
      </c>
      <c r="D211" s="76">
        <v>0.36399999999999999</v>
      </c>
      <c r="E211" s="76">
        <v>0.38</v>
      </c>
      <c r="F211" s="76">
        <v>10.87</v>
      </c>
      <c r="G211" s="76">
        <v>180</v>
      </c>
      <c r="H211" s="76">
        <v>90</v>
      </c>
      <c r="I211" s="76" t="s">
        <v>62</v>
      </c>
    </row>
    <row r="212" spans="1:9">
      <c r="A212" s="76" t="s">
        <v>166</v>
      </c>
      <c r="B212" s="76" t="s">
        <v>148</v>
      </c>
      <c r="C212" s="76">
        <v>0.3</v>
      </c>
      <c r="D212" s="76">
        <v>0.35699999999999998</v>
      </c>
      <c r="E212" s="76">
        <v>0.38</v>
      </c>
      <c r="F212" s="76">
        <v>32.61</v>
      </c>
      <c r="G212" s="76">
        <v>90</v>
      </c>
      <c r="H212" s="76">
        <v>0</v>
      </c>
      <c r="I212" s="76"/>
    </row>
    <row r="213" spans="1:9">
      <c r="A213" s="76" t="s">
        <v>167</v>
      </c>
      <c r="B213" s="76" t="s">
        <v>666</v>
      </c>
      <c r="C213" s="76">
        <v>0.3</v>
      </c>
      <c r="D213" s="76">
        <v>0.36399999999999999</v>
      </c>
      <c r="E213" s="76">
        <v>0.38</v>
      </c>
      <c r="F213" s="76">
        <v>10.87</v>
      </c>
      <c r="G213" s="76">
        <v>0</v>
      </c>
      <c r="H213" s="76">
        <v>90</v>
      </c>
      <c r="I213" s="76" t="s">
        <v>55</v>
      </c>
    </row>
    <row r="214" spans="1:9">
      <c r="A214" s="76" t="s">
        <v>168</v>
      </c>
      <c r="B214" s="76" t="s">
        <v>148</v>
      </c>
      <c r="C214" s="76">
        <v>0.3</v>
      </c>
      <c r="D214" s="76">
        <v>0.35699999999999998</v>
      </c>
      <c r="E214" s="76">
        <v>0.38</v>
      </c>
      <c r="F214" s="76">
        <v>32.61</v>
      </c>
      <c r="G214" s="76">
        <v>90</v>
      </c>
      <c r="H214" s="76">
        <v>0</v>
      </c>
      <c r="I214" s="76"/>
    </row>
    <row r="215" spans="1:9">
      <c r="A215" s="76" t="s">
        <v>169</v>
      </c>
      <c r="B215" s="76" t="s">
        <v>666</v>
      </c>
      <c r="C215" s="76">
        <v>0.3</v>
      </c>
      <c r="D215" s="76">
        <v>0.36399999999999999</v>
      </c>
      <c r="E215" s="76">
        <v>0.38</v>
      </c>
      <c r="F215" s="76">
        <v>43.48</v>
      </c>
      <c r="G215" s="76">
        <v>0</v>
      </c>
      <c r="H215" s="76">
        <v>90</v>
      </c>
      <c r="I215" s="76" t="s">
        <v>55</v>
      </c>
    </row>
    <row r="216" spans="1:9">
      <c r="A216" s="76" t="s">
        <v>170</v>
      </c>
      <c r="B216" s="76" t="s">
        <v>148</v>
      </c>
      <c r="C216" s="76">
        <v>0.3</v>
      </c>
      <c r="D216" s="76">
        <v>0.35699999999999998</v>
      </c>
      <c r="E216" s="76">
        <v>0.38</v>
      </c>
      <c r="F216" s="76">
        <v>130.44</v>
      </c>
      <c r="G216" s="76">
        <v>90</v>
      </c>
      <c r="H216" s="76">
        <v>0</v>
      </c>
      <c r="I216" s="76"/>
    </row>
    <row r="217" spans="1:9">
      <c r="A217" s="76" t="s">
        <v>171</v>
      </c>
      <c r="B217" s="76" t="s">
        <v>666</v>
      </c>
      <c r="C217" s="76">
        <v>0.3</v>
      </c>
      <c r="D217" s="76">
        <v>0.36399999999999999</v>
      </c>
      <c r="E217" s="76">
        <v>0.38</v>
      </c>
      <c r="F217" s="76">
        <v>5.0199999999999996</v>
      </c>
      <c r="G217" s="76">
        <v>0</v>
      </c>
      <c r="H217" s="76">
        <v>90</v>
      </c>
      <c r="I217" s="76" t="s">
        <v>55</v>
      </c>
    </row>
    <row r="218" spans="1:9">
      <c r="A218" s="76" t="s">
        <v>172</v>
      </c>
      <c r="B218" s="76" t="s">
        <v>148</v>
      </c>
      <c r="C218" s="76">
        <v>0.3</v>
      </c>
      <c r="D218" s="76">
        <v>0.35699999999999998</v>
      </c>
      <c r="E218" s="76">
        <v>0.38</v>
      </c>
      <c r="F218" s="76">
        <v>15.05</v>
      </c>
      <c r="G218" s="76">
        <v>90</v>
      </c>
      <c r="H218" s="76">
        <v>0</v>
      </c>
      <c r="I218" s="76"/>
    </row>
    <row r="219" spans="1:9">
      <c r="A219" s="76" t="s">
        <v>173</v>
      </c>
      <c r="B219" s="76" t="s">
        <v>666</v>
      </c>
      <c r="C219" s="76">
        <v>0.3</v>
      </c>
      <c r="D219" s="76">
        <v>0.36399999999999999</v>
      </c>
      <c r="E219" s="76">
        <v>0.38</v>
      </c>
      <c r="F219" s="76">
        <v>10.87</v>
      </c>
      <c r="G219" s="76">
        <v>0</v>
      </c>
      <c r="H219" s="76">
        <v>90</v>
      </c>
      <c r="I219" s="76" t="s">
        <v>55</v>
      </c>
    </row>
    <row r="220" spans="1:9">
      <c r="A220" s="76" t="s">
        <v>174</v>
      </c>
      <c r="B220" s="76" t="s">
        <v>148</v>
      </c>
      <c r="C220" s="76">
        <v>0.3</v>
      </c>
      <c r="D220" s="76">
        <v>0.35699999999999998</v>
      </c>
      <c r="E220" s="76">
        <v>0.38</v>
      </c>
      <c r="F220" s="76">
        <v>32.61</v>
      </c>
      <c r="G220" s="76">
        <v>90</v>
      </c>
      <c r="H220" s="76">
        <v>0</v>
      </c>
      <c r="I220" s="76"/>
    </row>
    <row r="221" spans="1:9">
      <c r="A221" s="76" t="s">
        <v>175</v>
      </c>
      <c r="B221" s="76" t="s">
        <v>666</v>
      </c>
      <c r="C221" s="76">
        <v>0.3</v>
      </c>
      <c r="D221" s="76">
        <v>0.36399999999999999</v>
      </c>
      <c r="E221" s="76">
        <v>0.38</v>
      </c>
      <c r="F221" s="76">
        <v>43.48</v>
      </c>
      <c r="G221" s="76">
        <v>0</v>
      </c>
      <c r="H221" s="76">
        <v>90</v>
      </c>
      <c r="I221" s="76" t="s">
        <v>55</v>
      </c>
    </row>
    <row r="222" spans="1:9">
      <c r="A222" s="76" t="s">
        <v>176</v>
      </c>
      <c r="B222" s="76" t="s">
        <v>148</v>
      </c>
      <c r="C222" s="76">
        <v>0.3</v>
      </c>
      <c r="D222" s="76">
        <v>0.35699999999999998</v>
      </c>
      <c r="E222" s="76">
        <v>0.38</v>
      </c>
      <c r="F222" s="76">
        <v>130.44</v>
      </c>
      <c r="G222" s="76">
        <v>90</v>
      </c>
      <c r="H222" s="76">
        <v>0</v>
      </c>
      <c r="I222" s="76"/>
    </row>
    <row r="223" spans="1:9">
      <c r="A223" s="76" t="s">
        <v>177</v>
      </c>
      <c r="B223" s="76" t="s">
        <v>666</v>
      </c>
      <c r="C223" s="76">
        <v>0.3</v>
      </c>
      <c r="D223" s="76">
        <v>0.36399999999999999</v>
      </c>
      <c r="E223" s="76">
        <v>0.38</v>
      </c>
      <c r="F223" s="76">
        <v>10.87</v>
      </c>
      <c r="G223" s="76">
        <v>0</v>
      </c>
      <c r="H223" s="76">
        <v>90</v>
      </c>
      <c r="I223" s="76" t="s">
        <v>55</v>
      </c>
    </row>
    <row r="224" spans="1:9">
      <c r="A224" s="76" t="s">
        <v>178</v>
      </c>
      <c r="B224" s="76" t="s">
        <v>148</v>
      </c>
      <c r="C224" s="76">
        <v>0.3</v>
      </c>
      <c r="D224" s="76">
        <v>0.35699999999999998</v>
      </c>
      <c r="E224" s="76">
        <v>0.38</v>
      </c>
      <c r="F224" s="76">
        <v>32.61</v>
      </c>
      <c r="G224" s="76">
        <v>90</v>
      </c>
      <c r="H224" s="76">
        <v>0</v>
      </c>
      <c r="I224" s="76"/>
    </row>
    <row r="225" spans="1:11">
      <c r="A225" s="76" t="s">
        <v>179</v>
      </c>
      <c r="B225" s="76" t="s">
        <v>666</v>
      </c>
      <c r="C225" s="76">
        <v>0.3</v>
      </c>
      <c r="D225" s="76">
        <v>0.36399999999999999</v>
      </c>
      <c r="E225" s="76">
        <v>0.38</v>
      </c>
      <c r="F225" s="76">
        <v>4.18</v>
      </c>
      <c r="G225" s="76">
        <v>0</v>
      </c>
      <c r="H225" s="76">
        <v>90</v>
      </c>
      <c r="I225" s="76" t="s">
        <v>55</v>
      </c>
    </row>
    <row r="226" spans="1:11">
      <c r="A226" s="76" t="s">
        <v>180</v>
      </c>
      <c r="B226" s="76" t="s">
        <v>148</v>
      </c>
      <c r="C226" s="76">
        <v>0.3</v>
      </c>
      <c r="D226" s="76">
        <v>0.35699999999999998</v>
      </c>
      <c r="E226" s="76">
        <v>0.38</v>
      </c>
      <c r="F226" s="76">
        <v>12.54</v>
      </c>
      <c r="G226" s="76">
        <v>90</v>
      </c>
      <c r="H226" s="76">
        <v>0</v>
      </c>
      <c r="I226" s="76"/>
    </row>
    <row r="227" spans="1:11">
      <c r="A227" s="76" t="s">
        <v>181</v>
      </c>
      <c r="B227" s="76" t="s">
        <v>666</v>
      </c>
      <c r="C227" s="76">
        <v>0.3</v>
      </c>
      <c r="D227" s="76">
        <v>0.36399999999999999</v>
      </c>
      <c r="E227" s="76">
        <v>0.38</v>
      </c>
      <c r="F227" s="76">
        <v>6.69</v>
      </c>
      <c r="G227" s="76">
        <v>0</v>
      </c>
      <c r="H227" s="76">
        <v>90</v>
      </c>
      <c r="I227" s="76" t="s">
        <v>55</v>
      </c>
    </row>
    <row r="228" spans="1:11">
      <c r="A228" s="76" t="s">
        <v>182</v>
      </c>
      <c r="B228" s="76" t="s">
        <v>666</v>
      </c>
      <c r="C228" s="76">
        <v>0.3</v>
      </c>
      <c r="D228" s="76">
        <v>0.36399999999999999</v>
      </c>
      <c r="E228" s="76">
        <v>0.38</v>
      </c>
      <c r="F228" s="76">
        <v>22.58</v>
      </c>
      <c r="G228" s="76">
        <v>270</v>
      </c>
      <c r="H228" s="76">
        <v>90</v>
      </c>
      <c r="I228" s="76" t="s">
        <v>60</v>
      </c>
    </row>
    <row r="229" spans="1:11">
      <c r="A229" s="76" t="s">
        <v>183</v>
      </c>
      <c r="B229" s="76" t="s">
        <v>148</v>
      </c>
      <c r="C229" s="76">
        <v>0.3</v>
      </c>
      <c r="D229" s="76">
        <v>0.35699999999999998</v>
      </c>
      <c r="E229" s="76">
        <v>0.38</v>
      </c>
      <c r="F229" s="76">
        <v>20.07</v>
      </c>
      <c r="G229" s="76">
        <v>90</v>
      </c>
      <c r="H229" s="76">
        <v>0</v>
      </c>
      <c r="I229" s="76"/>
    </row>
    <row r="231" spans="1:11">
      <c r="A231" s="72"/>
      <c r="B231" s="76" t="s">
        <v>716</v>
      </c>
      <c r="C231" s="76" t="s">
        <v>957</v>
      </c>
      <c r="D231" s="76" t="s">
        <v>958</v>
      </c>
      <c r="E231" s="76" t="s">
        <v>959</v>
      </c>
      <c r="F231" s="76" t="s">
        <v>710</v>
      </c>
      <c r="G231" s="76" t="s">
        <v>184</v>
      </c>
      <c r="H231" s="76" t="s">
        <v>185</v>
      </c>
      <c r="I231" s="76" t="s">
        <v>186</v>
      </c>
      <c r="J231" s="76" t="s">
        <v>865</v>
      </c>
      <c r="K231" s="76" t="s">
        <v>51</v>
      </c>
    </row>
    <row r="232" spans="1:11">
      <c r="A232" s="76" t="s">
        <v>187</v>
      </c>
      <c r="B232" s="76" t="s">
        <v>1142</v>
      </c>
      <c r="C232" s="76">
        <v>2.69</v>
      </c>
      <c r="D232" s="76">
        <v>2.69</v>
      </c>
      <c r="E232" s="76">
        <v>3.18</v>
      </c>
      <c r="F232" s="76">
        <v>0.501</v>
      </c>
      <c r="G232" s="76">
        <v>0.622</v>
      </c>
      <c r="H232" s="76" t="s">
        <v>731</v>
      </c>
      <c r="I232" s="76" t="s">
        <v>57</v>
      </c>
      <c r="J232" s="76">
        <v>90</v>
      </c>
      <c r="K232" s="76" t="s">
        <v>53</v>
      </c>
    </row>
    <row r="233" spans="1:11">
      <c r="A233" s="76" t="s">
        <v>188</v>
      </c>
      <c r="B233" s="76" t="s">
        <v>851</v>
      </c>
      <c r="C233" s="76">
        <v>4.4400000000000004</v>
      </c>
      <c r="D233" s="76">
        <v>4.4400000000000004</v>
      </c>
      <c r="E233" s="76">
        <v>3.18</v>
      </c>
      <c r="F233" s="76">
        <v>0.501</v>
      </c>
      <c r="G233" s="76">
        <v>0.622</v>
      </c>
      <c r="H233" s="76" t="s">
        <v>731</v>
      </c>
      <c r="I233" s="76" t="s">
        <v>59</v>
      </c>
      <c r="J233" s="76">
        <v>270</v>
      </c>
      <c r="K233" s="76" t="s">
        <v>60</v>
      </c>
    </row>
    <row r="234" spans="1:11">
      <c r="A234" s="76" t="s">
        <v>189</v>
      </c>
      <c r="B234" s="76" t="s">
        <v>850</v>
      </c>
      <c r="C234" s="76">
        <v>2.69</v>
      </c>
      <c r="D234" s="76">
        <v>2.69</v>
      </c>
      <c r="E234" s="76">
        <v>3.18</v>
      </c>
      <c r="F234" s="76">
        <v>0.501</v>
      </c>
      <c r="G234" s="76">
        <v>0.622</v>
      </c>
      <c r="H234" s="76" t="s">
        <v>731</v>
      </c>
      <c r="I234" s="76" t="s">
        <v>61</v>
      </c>
      <c r="J234" s="76">
        <v>180</v>
      </c>
      <c r="K234" s="76" t="s">
        <v>62</v>
      </c>
    </row>
    <row r="235" spans="1:11">
      <c r="A235" s="76" t="s">
        <v>190</v>
      </c>
      <c r="B235" s="76" t="s">
        <v>850</v>
      </c>
      <c r="C235" s="76">
        <v>2.97</v>
      </c>
      <c r="D235" s="76">
        <v>2.97</v>
      </c>
      <c r="E235" s="76">
        <v>3.18</v>
      </c>
      <c r="F235" s="76">
        <v>0.501</v>
      </c>
      <c r="G235" s="76">
        <v>0.622</v>
      </c>
      <c r="H235" s="76" t="s">
        <v>731</v>
      </c>
      <c r="I235" s="76" t="s">
        <v>68</v>
      </c>
      <c r="J235" s="76">
        <v>180</v>
      </c>
      <c r="K235" s="76" t="s">
        <v>62</v>
      </c>
    </row>
    <row r="236" spans="1:11">
      <c r="A236" s="76" t="s">
        <v>191</v>
      </c>
      <c r="B236" s="76" t="s">
        <v>850</v>
      </c>
      <c r="C236" s="76">
        <v>2.97</v>
      </c>
      <c r="D236" s="76">
        <v>2.97</v>
      </c>
      <c r="E236" s="76">
        <v>3.18</v>
      </c>
      <c r="F236" s="76">
        <v>0.501</v>
      </c>
      <c r="G236" s="76">
        <v>0.622</v>
      </c>
      <c r="H236" s="76" t="s">
        <v>731</v>
      </c>
      <c r="I236" s="76" t="s">
        <v>68</v>
      </c>
      <c r="J236" s="76">
        <v>180</v>
      </c>
      <c r="K236" s="76" t="s">
        <v>62</v>
      </c>
    </row>
    <row r="237" spans="1:11">
      <c r="A237" s="76" t="s">
        <v>192</v>
      </c>
      <c r="B237" s="76" t="s">
        <v>850</v>
      </c>
      <c r="C237" s="76">
        <v>2.97</v>
      </c>
      <c r="D237" s="76">
        <v>2.97</v>
      </c>
      <c r="E237" s="76">
        <v>3.18</v>
      </c>
      <c r="F237" s="76">
        <v>0.501</v>
      </c>
      <c r="G237" s="76">
        <v>0.622</v>
      </c>
      <c r="H237" s="76" t="s">
        <v>731</v>
      </c>
      <c r="I237" s="76" t="s">
        <v>68</v>
      </c>
      <c r="J237" s="76">
        <v>180</v>
      </c>
      <c r="K237" s="76" t="s">
        <v>62</v>
      </c>
    </row>
    <row r="238" spans="1:11">
      <c r="A238" s="76" t="s">
        <v>193</v>
      </c>
      <c r="B238" s="76" t="s">
        <v>850</v>
      </c>
      <c r="C238" s="76">
        <v>2.97</v>
      </c>
      <c r="D238" s="76">
        <v>2.97</v>
      </c>
      <c r="E238" s="76">
        <v>3.18</v>
      </c>
      <c r="F238" s="76">
        <v>0.501</v>
      </c>
      <c r="G238" s="76">
        <v>0.622</v>
      </c>
      <c r="H238" s="76" t="s">
        <v>731</v>
      </c>
      <c r="I238" s="76" t="s">
        <v>68</v>
      </c>
      <c r="J238" s="76">
        <v>180</v>
      </c>
      <c r="K238" s="76" t="s">
        <v>62</v>
      </c>
    </row>
    <row r="239" spans="1:11">
      <c r="A239" s="76" t="s">
        <v>194</v>
      </c>
      <c r="B239" s="76" t="s">
        <v>850</v>
      </c>
      <c r="C239" s="76">
        <v>2.96</v>
      </c>
      <c r="D239" s="76">
        <v>2.96</v>
      </c>
      <c r="E239" s="76">
        <v>3.18</v>
      </c>
      <c r="F239" s="76">
        <v>0.501</v>
      </c>
      <c r="G239" s="76">
        <v>0.622</v>
      </c>
      <c r="H239" s="76" t="s">
        <v>731</v>
      </c>
      <c r="I239" s="76" t="s">
        <v>68</v>
      </c>
      <c r="J239" s="76">
        <v>180</v>
      </c>
      <c r="K239" s="76" t="s">
        <v>62</v>
      </c>
    </row>
    <row r="240" spans="1:11">
      <c r="A240" s="76" t="s">
        <v>195</v>
      </c>
      <c r="B240" s="76" t="s">
        <v>850</v>
      </c>
      <c r="C240" s="76">
        <v>1.64</v>
      </c>
      <c r="D240" s="76">
        <v>1.64</v>
      </c>
      <c r="E240" s="76">
        <v>3.18</v>
      </c>
      <c r="F240" s="76">
        <v>0.501</v>
      </c>
      <c r="G240" s="76">
        <v>0.622</v>
      </c>
      <c r="H240" s="76" t="s">
        <v>731</v>
      </c>
      <c r="I240" s="76" t="s">
        <v>72</v>
      </c>
      <c r="J240" s="76">
        <v>180</v>
      </c>
      <c r="K240" s="76" t="s">
        <v>62</v>
      </c>
    </row>
    <row r="241" spans="1:11">
      <c r="A241" s="76" t="s">
        <v>196</v>
      </c>
      <c r="B241" s="76" t="s">
        <v>850</v>
      </c>
      <c r="C241" s="76">
        <v>1.64</v>
      </c>
      <c r="D241" s="76">
        <v>1.64</v>
      </c>
      <c r="E241" s="76">
        <v>3.18</v>
      </c>
      <c r="F241" s="76">
        <v>0.501</v>
      </c>
      <c r="G241" s="76">
        <v>0.622</v>
      </c>
      <c r="H241" s="76" t="s">
        <v>731</v>
      </c>
      <c r="I241" s="76" t="s">
        <v>72</v>
      </c>
      <c r="J241" s="76">
        <v>180</v>
      </c>
      <c r="K241" s="76" t="s">
        <v>62</v>
      </c>
    </row>
    <row r="242" spans="1:11">
      <c r="A242" s="76" t="s">
        <v>197</v>
      </c>
      <c r="B242" s="76" t="s">
        <v>850</v>
      </c>
      <c r="C242" s="76">
        <v>1.65</v>
      </c>
      <c r="D242" s="76">
        <v>1.65</v>
      </c>
      <c r="E242" s="76">
        <v>3.18</v>
      </c>
      <c r="F242" s="76">
        <v>0.501</v>
      </c>
      <c r="G242" s="76">
        <v>0.622</v>
      </c>
      <c r="H242" s="76" t="s">
        <v>731</v>
      </c>
      <c r="I242" s="76" t="s">
        <v>72</v>
      </c>
      <c r="J242" s="76">
        <v>180</v>
      </c>
      <c r="K242" s="76" t="s">
        <v>62</v>
      </c>
    </row>
    <row r="243" spans="1:11">
      <c r="A243" s="76" t="s">
        <v>198</v>
      </c>
      <c r="B243" s="76" t="s">
        <v>850</v>
      </c>
      <c r="C243" s="76">
        <v>1.64</v>
      </c>
      <c r="D243" s="76">
        <v>1.64</v>
      </c>
      <c r="E243" s="76">
        <v>3.18</v>
      </c>
      <c r="F243" s="76">
        <v>0.501</v>
      </c>
      <c r="G243" s="76">
        <v>0.622</v>
      </c>
      <c r="H243" s="76" t="s">
        <v>731</v>
      </c>
      <c r="I243" s="76" t="s">
        <v>76</v>
      </c>
      <c r="J243" s="76">
        <v>180</v>
      </c>
      <c r="K243" s="76" t="s">
        <v>62</v>
      </c>
    </row>
    <row r="244" spans="1:11">
      <c r="A244" s="76" t="s">
        <v>199</v>
      </c>
      <c r="B244" s="76" t="s">
        <v>850</v>
      </c>
      <c r="C244" s="76">
        <v>1.64</v>
      </c>
      <c r="D244" s="76">
        <v>1.64</v>
      </c>
      <c r="E244" s="76">
        <v>3.18</v>
      </c>
      <c r="F244" s="76">
        <v>0.501</v>
      </c>
      <c r="G244" s="76">
        <v>0.622</v>
      </c>
      <c r="H244" s="76" t="s">
        <v>731</v>
      </c>
      <c r="I244" s="76" t="s">
        <v>78</v>
      </c>
      <c r="J244" s="76">
        <v>180</v>
      </c>
      <c r="K244" s="76" t="s">
        <v>62</v>
      </c>
    </row>
    <row r="245" spans="1:11">
      <c r="A245" s="76" t="s">
        <v>200</v>
      </c>
      <c r="B245" s="76" t="s">
        <v>850</v>
      </c>
      <c r="C245" s="76">
        <v>1.65</v>
      </c>
      <c r="D245" s="76">
        <v>1.65</v>
      </c>
      <c r="E245" s="76">
        <v>3.18</v>
      </c>
      <c r="F245" s="76">
        <v>0.501</v>
      </c>
      <c r="G245" s="76">
        <v>0.622</v>
      </c>
      <c r="H245" s="76" t="s">
        <v>731</v>
      </c>
      <c r="I245" s="76" t="s">
        <v>80</v>
      </c>
      <c r="J245" s="76">
        <v>180</v>
      </c>
      <c r="K245" s="76" t="s">
        <v>62</v>
      </c>
    </row>
    <row r="246" spans="1:11">
      <c r="A246" s="76" t="s">
        <v>201</v>
      </c>
      <c r="B246" s="76" t="s">
        <v>1158</v>
      </c>
      <c r="C246" s="76">
        <v>1.65</v>
      </c>
      <c r="D246" s="76">
        <v>1.65</v>
      </c>
      <c r="E246" s="76">
        <v>3.18</v>
      </c>
      <c r="F246" s="76">
        <v>0.65100000000000002</v>
      </c>
      <c r="G246" s="76">
        <v>0.81299999999999994</v>
      </c>
      <c r="H246" s="76" t="s">
        <v>731</v>
      </c>
      <c r="I246" s="76" t="s">
        <v>82</v>
      </c>
      <c r="J246" s="76">
        <v>0</v>
      </c>
      <c r="K246" s="76" t="s">
        <v>55</v>
      </c>
    </row>
    <row r="247" spans="1:11">
      <c r="A247" s="76" t="s">
        <v>202</v>
      </c>
      <c r="B247" s="76" t="s">
        <v>1158</v>
      </c>
      <c r="C247" s="76">
        <v>1.64</v>
      </c>
      <c r="D247" s="76">
        <v>1.64</v>
      </c>
      <c r="E247" s="76">
        <v>3.18</v>
      </c>
      <c r="F247" s="76">
        <v>0.65100000000000002</v>
      </c>
      <c r="G247" s="76">
        <v>0.81299999999999994</v>
      </c>
      <c r="H247" s="76" t="s">
        <v>731</v>
      </c>
      <c r="I247" s="76" t="s">
        <v>84</v>
      </c>
      <c r="J247" s="76">
        <v>0</v>
      </c>
      <c r="K247" s="76" t="s">
        <v>55</v>
      </c>
    </row>
    <row r="248" spans="1:11">
      <c r="A248" s="76" t="s">
        <v>203</v>
      </c>
      <c r="B248" s="76" t="s">
        <v>1158</v>
      </c>
      <c r="C248" s="76">
        <v>1.64</v>
      </c>
      <c r="D248" s="76">
        <v>1.64</v>
      </c>
      <c r="E248" s="76">
        <v>3.18</v>
      </c>
      <c r="F248" s="76">
        <v>0.65100000000000002</v>
      </c>
      <c r="G248" s="76">
        <v>0.81299999999999994</v>
      </c>
      <c r="H248" s="76" t="s">
        <v>731</v>
      </c>
      <c r="I248" s="76" t="s">
        <v>86</v>
      </c>
      <c r="J248" s="76">
        <v>0</v>
      </c>
      <c r="K248" s="76" t="s">
        <v>55</v>
      </c>
    </row>
    <row r="249" spans="1:11">
      <c r="A249" s="76" t="s">
        <v>204</v>
      </c>
      <c r="B249" s="76" t="s">
        <v>1158</v>
      </c>
      <c r="C249" s="76">
        <v>1.64</v>
      </c>
      <c r="D249" s="76">
        <v>1.64</v>
      </c>
      <c r="E249" s="76">
        <v>3.18</v>
      </c>
      <c r="F249" s="76">
        <v>0.65100000000000002</v>
      </c>
      <c r="G249" s="76">
        <v>0.81299999999999994</v>
      </c>
      <c r="H249" s="76" t="s">
        <v>731</v>
      </c>
      <c r="I249" s="76" t="s">
        <v>88</v>
      </c>
      <c r="J249" s="76">
        <v>0</v>
      </c>
      <c r="K249" s="76" t="s">
        <v>55</v>
      </c>
    </row>
    <row r="250" spans="1:11">
      <c r="A250" s="76" t="s">
        <v>205</v>
      </c>
      <c r="B250" s="76" t="s">
        <v>1158</v>
      </c>
      <c r="C250" s="76">
        <v>1.64</v>
      </c>
      <c r="D250" s="76">
        <v>1.64</v>
      </c>
      <c r="E250" s="76">
        <v>3.18</v>
      </c>
      <c r="F250" s="76">
        <v>0.65100000000000002</v>
      </c>
      <c r="G250" s="76">
        <v>0.81299999999999994</v>
      </c>
      <c r="H250" s="76" t="s">
        <v>731</v>
      </c>
      <c r="I250" s="76" t="s">
        <v>88</v>
      </c>
      <c r="J250" s="76">
        <v>0</v>
      </c>
      <c r="K250" s="76" t="s">
        <v>55</v>
      </c>
    </row>
    <row r="251" spans="1:11">
      <c r="A251" s="76" t="s">
        <v>206</v>
      </c>
      <c r="B251" s="76" t="s">
        <v>1158</v>
      </c>
      <c r="C251" s="76">
        <v>1.65</v>
      </c>
      <c r="D251" s="76">
        <v>1.65</v>
      </c>
      <c r="E251" s="76">
        <v>3.18</v>
      </c>
      <c r="F251" s="76">
        <v>0.65100000000000002</v>
      </c>
      <c r="G251" s="76">
        <v>0.81299999999999994</v>
      </c>
      <c r="H251" s="76" t="s">
        <v>731</v>
      </c>
      <c r="I251" s="76" t="s">
        <v>88</v>
      </c>
      <c r="J251" s="76">
        <v>0</v>
      </c>
      <c r="K251" s="76" t="s">
        <v>55</v>
      </c>
    </row>
    <row r="252" spans="1:11">
      <c r="A252" s="76" t="s">
        <v>327</v>
      </c>
      <c r="B252" s="76" t="s">
        <v>1158</v>
      </c>
      <c r="C252" s="76">
        <v>1.65</v>
      </c>
      <c r="D252" s="76">
        <v>1.65</v>
      </c>
      <c r="E252" s="76">
        <v>3.18</v>
      </c>
      <c r="F252" s="76">
        <v>0.65100000000000002</v>
      </c>
      <c r="G252" s="76">
        <v>0.81299999999999994</v>
      </c>
      <c r="H252" s="76" t="s">
        <v>731</v>
      </c>
      <c r="I252" s="76" t="s">
        <v>92</v>
      </c>
      <c r="J252" s="76">
        <v>0</v>
      </c>
      <c r="K252" s="76" t="s">
        <v>55</v>
      </c>
    </row>
    <row r="253" spans="1:11">
      <c r="A253" s="76" t="s">
        <v>328</v>
      </c>
      <c r="B253" s="76" t="s">
        <v>1158</v>
      </c>
      <c r="C253" s="76">
        <v>1.64</v>
      </c>
      <c r="D253" s="76">
        <v>1.64</v>
      </c>
      <c r="E253" s="76">
        <v>3.18</v>
      </c>
      <c r="F253" s="76">
        <v>0.65100000000000002</v>
      </c>
      <c r="G253" s="76">
        <v>0.81299999999999994</v>
      </c>
      <c r="H253" s="76" t="s">
        <v>731</v>
      </c>
      <c r="I253" s="76" t="s">
        <v>94</v>
      </c>
      <c r="J253" s="76">
        <v>0</v>
      </c>
      <c r="K253" s="76" t="s">
        <v>55</v>
      </c>
    </row>
    <row r="254" spans="1:11">
      <c r="A254" s="76" t="s">
        <v>329</v>
      </c>
      <c r="B254" s="76" t="s">
        <v>1158</v>
      </c>
      <c r="C254" s="76">
        <v>1.64</v>
      </c>
      <c r="D254" s="76">
        <v>1.64</v>
      </c>
      <c r="E254" s="76">
        <v>3.18</v>
      </c>
      <c r="F254" s="76">
        <v>0.65100000000000002</v>
      </c>
      <c r="G254" s="76">
        <v>0.81299999999999994</v>
      </c>
      <c r="H254" s="76" t="s">
        <v>731</v>
      </c>
      <c r="I254" s="76" t="s">
        <v>94</v>
      </c>
      <c r="J254" s="76">
        <v>0</v>
      </c>
      <c r="K254" s="76" t="s">
        <v>55</v>
      </c>
    </row>
    <row r="255" spans="1:11">
      <c r="A255" s="76" t="s">
        <v>330</v>
      </c>
      <c r="B255" s="76" t="s">
        <v>1158</v>
      </c>
      <c r="C255" s="76">
        <v>1.64</v>
      </c>
      <c r="D255" s="76">
        <v>1.64</v>
      </c>
      <c r="E255" s="76">
        <v>3.18</v>
      </c>
      <c r="F255" s="76">
        <v>0.65100000000000002</v>
      </c>
      <c r="G255" s="76">
        <v>0.81299999999999994</v>
      </c>
      <c r="H255" s="76" t="s">
        <v>731</v>
      </c>
      <c r="I255" s="76" t="s">
        <v>94</v>
      </c>
      <c r="J255" s="76">
        <v>0</v>
      </c>
      <c r="K255" s="76" t="s">
        <v>55</v>
      </c>
    </row>
    <row r="256" spans="1:11">
      <c r="A256" s="76" t="s">
        <v>331</v>
      </c>
      <c r="B256" s="76" t="s">
        <v>1158</v>
      </c>
      <c r="C256" s="76">
        <v>1.64</v>
      </c>
      <c r="D256" s="76">
        <v>1.64</v>
      </c>
      <c r="E256" s="76">
        <v>3.18</v>
      </c>
      <c r="F256" s="76">
        <v>0.65100000000000002</v>
      </c>
      <c r="G256" s="76">
        <v>0.81299999999999994</v>
      </c>
      <c r="H256" s="76" t="s">
        <v>731</v>
      </c>
      <c r="I256" s="76" t="s">
        <v>94</v>
      </c>
      <c r="J256" s="76">
        <v>0</v>
      </c>
      <c r="K256" s="76" t="s">
        <v>55</v>
      </c>
    </row>
    <row r="257" spans="1:11">
      <c r="A257" s="76" t="s">
        <v>332</v>
      </c>
      <c r="B257" s="76" t="s">
        <v>1142</v>
      </c>
      <c r="C257" s="76">
        <v>1.31</v>
      </c>
      <c r="D257" s="76">
        <v>1.31</v>
      </c>
      <c r="E257" s="76">
        <v>3.18</v>
      </c>
      <c r="F257" s="76">
        <v>0.501</v>
      </c>
      <c r="G257" s="76">
        <v>0.622</v>
      </c>
      <c r="H257" s="76" t="s">
        <v>731</v>
      </c>
      <c r="I257" s="76" t="s">
        <v>103</v>
      </c>
      <c r="J257" s="76">
        <v>90</v>
      </c>
      <c r="K257" s="76" t="s">
        <v>53</v>
      </c>
    </row>
    <row r="258" spans="1:11">
      <c r="A258" s="76" t="s">
        <v>333</v>
      </c>
      <c r="B258" s="76" t="s">
        <v>851</v>
      </c>
      <c r="C258" s="76">
        <v>1.31</v>
      </c>
      <c r="D258" s="76">
        <v>1.31</v>
      </c>
      <c r="E258" s="76">
        <v>3.18</v>
      </c>
      <c r="F258" s="76">
        <v>0.501</v>
      </c>
      <c r="G258" s="76">
        <v>0.622</v>
      </c>
      <c r="H258" s="76" t="s">
        <v>731</v>
      </c>
      <c r="I258" s="76" t="s">
        <v>105</v>
      </c>
      <c r="J258" s="76">
        <v>270</v>
      </c>
      <c r="K258" s="76" t="s">
        <v>60</v>
      </c>
    </row>
    <row r="259" spans="1:11">
      <c r="A259" s="76" t="s">
        <v>334</v>
      </c>
      <c r="B259" s="76" t="s">
        <v>850</v>
      </c>
      <c r="C259" s="76">
        <v>1.64</v>
      </c>
      <c r="D259" s="76">
        <v>1.64</v>
      </c>
      <c r="E259" s="76">
        <v>3.18</v>
      </c>
      <c r="F259" s="76">
        <v>0.501</v>
      </c>
      <c r="G259" s="76">
        <v>0.622</v>
      </c>
      <c r="H259" s="76" t="s">
        <v>731</v>
      </c>
      <c r="I259" s="76" t="s">
        <v>109</v>
      </c>
      <c r="J259" s="76">
        <v>180</v>
      </c>
      <c r="K259" s="76" t="s">
        <v>62</v>
      </c>
    </row>
    <row r="260" spans="1:11">
      <c r="A260" s="76" t="s">
        <v>335</v>
      </c>
      <c r="B260" s="76" t="s">
        <v>850</v>
      </c>
      <c r="C260" s="76">
        <v>1.64</v>
      </c>
      <c r="D260" s="76">
        <v>1.64</v>
      </c>
      <c r="E260" s="76">
        <v>3.18</v>
      </c>
      <c r="F260" s="76">
        <v>0.501</v>
      </c>
      <c r="G260" s="76">
        <v>0.622</v>
      </c>
      <c r="H260" s="76" t="s">
        <v>731</v>
      </c>
      <c r="I260" s="76" t="s">
        <v>110</v>
      </c>
      <c r="J260" s="76">
        <v>180</v>
      </c>
      <c r="K260" s="76" t="s">
        <v>62</v>
      </c>
    </row>
    <row r="261" spans="1:11">
      <c r="A261" s="76" t="s">
        <v>336</v>
      </c>
      <c r="B261" s="76" t="s">
        <v>850</v>
      </c>
      <c r="C261" s="76">
        <v>1.64</v>
      </c>
      <c r="D261" s="76">
        <v>1.64</v>
      </c>
      <c r="E261" s="76">
        <v>3.18</v>
      </c>
      <c r="F261" s="76">
        <v>0.501</v>
      </c>
      <c r="G261" s="76">
        <v>0.622</v>
      </c>
      <c r="H261" s="76" t="s">
        <v>731</v>
      </c>
      <c r="I261" s="76" t="s">
        <v>110</v>
      </c>
      <c r="J261" s="76">
        <v>180</v>
      </c>
      <c r="K261" s="76" t="s">
        <v>62</v>
      </c>
    </row>
    <row r="262" spans="1:11">
      <c r="A262" s="76" t="s">
        <v>337</v>
      </c>
      <c r="B262" s="76" t="s">
        <v>850</v>
      </c>
      <c r="C262" s="76">
        <v>1.64</v>
      </c>
      <c r="D262" s="76">
        <v>1.64</v>
      </c>
      <c r="E262" s="76">
        <v>3.18</v>
      </c>
      <c r="F262" s="76">
        <v>0.501</v>
      </c>
      <c r="G262" s="76">
        <v>0.622</v>
      </c>
      <c r="H262" s="76" t="s">
        <v>731</v>
      </c>
      <c r="I262" s="76" t="s">
        <v>110</v>
      </c>
      <c r="J262" s="76">
        <v>180</v>
      </c>
      <c r="K262" s="76" t="s">
        <v>62</v>
      </c>
    </row>
    <row r="263" spans="1:11">
      <c r="A263" s="76" t="s">
        <v>338</v>
      </c>
      <c r="B263" s="76" t="s">
        <v>850</v>
      </c>
      <c r="C263" s="76">
        <v>1.64</v>
      </c>
      <c r="D263" s="76">
        <v>1.64</v>
      </c>
      <c r="E263" s="76">
        <v>3.18</v>
      </c>
      <c r="F263" s="76">
        <v>0.501</v>
      </c>
      <c r="G263" s="76">
        <v>0.622</v>
      </c>
      <c r="H263" s="76" t="s">
        <v>731</v>
      </c>
      <c r="I263" s="76" t="s">
        <v>110</v>
      </c>
      <c r="J263" s="76">
        <v>180</v>
      </c>
      <c r="K263" s="76" t="s">
        <v>62</v>
      </c>
    </row>
    <row r="264" spans="1:11">
      <c r="A264" s="76" t="s">
        <v>339</v>
      </c>
      <c r="B264" s="76" t="s">
        <v>850</v>
      </c>
      <c r="C264" s="76">
        <v>1.65</v>
      </c>
      <c r="D264" s="76">
        <v>1.65</v>
      </c>
      <c r="E264" s="76">
        <v>3.18</v>
      </c>
      <c r="F264" s="76">
        <v>0.501</v>
      </c>
      <c r="G264" s="76">
        <v>0.622</v>
      </c>
      <c r="H264" s="76" t="s">
        <v>731</v>
      </c>
      <c r="I264" s="76" t="s">
        <v>111</v>
      </c>
      <c r="J264" s="76">
        <v>180</v>
      </c>
      <c r="K264" s="76" t="s">
        <v>62</v>
      </c>
    </row>
    <row r="265" spans="1:11">
      <c r="A265" s="76" t="s">
        <v>340</v>
      </c>
      <c r="B265" s="76" t="s">
        <v>850</v>
      </c>
      <c r="C265" s="76">
        <v>3.41</v>
      </c>
      <c r="D265" s="76">
        <v>3.41</v>
      </c>
      <c r="E265" s="76">
        <v>3.18</v>
      </c>
      <c r="F265" s="76">
        <v>0.501</v>
      </c>
      <c r="G265" s="76">
        <v>0.622</v>
      </c>
      <c r="H265" s="76" t="s">
        <v>731</v>
      </c>
      <c r="I265" s="76" t="s">
        <v>111</v>
      </c>
      <c r="J265" s="76">
        <v>180</v>
      </c>
      <c r="K265" s="76" t="s">
        <v>62</v>
      </c>
    </row>
    <row r="266" spans="1:11">
      <c r="A266" s="76" t="s">
        <v>341</v>
      </c>
      <c r="B266" s="76" t="s">
        <v>850</v>
      </c>
      <c r="C266" s="76">
        <v>1.65</v>
      </c>
      <c r="D266" s="76">
        <v>1.65</v>
      </c>
      <c r="E266" s="76">
        <v>3.18</v>
      </c>
      <c r="F266" s="76">
        <v>0.501</v>
      </c>
      <c r="G266" s="76">
        <v>0.622</v>
      </c>
      <c r="H266" s="76" t="s">
        <v>731</v>
      </c>
      <c r="I266" s="76" t="s">
        <v>111</v>
      </c>
      <c r="J266" s="76">
        <v>180</v>
      </c>
      <c r="K266" s="76" t="s">
        <v>62</v>
      </c>
    </row>
    <row r="267" spans="1:11">
      <c r="A267" s="76" t="s">
        <v>342</v>
      </c>
      <c r="B267" s="76" t="s">
        <v>850</v>
      </c>
      <c r="C267" s="76">
        <v>1.64</v>
      </c>
      <c r="D267" s="76">
        <v>1.64</v>
      </c>
      <c r="E267" s="76">
        <v>3.18</v>
      </c>
      <c r="F267" s="76">
        <v>0.501</v>
      </c>
      <c r="G267" s="76">
        <v>0.622</v>
      </c>
      <c r="H267" s="76" t="s">
        <v>731</v>
      </c>
      <c r="I267" s="76" t="s">
        <v>112</v>
      </c>
      <c r="J267" s="76">
        <v>180</v>
      </c>
      <c r="K267" s="76" t="s">
        <v>62</v>
      </c>
    </row>
    <row r="268" spans="1:11">
      <c r="A268" s="76" t="s">
        <v>343</v>
      </c>
      <c r="B268" s="76" t="s">
        <v>850</v>
      </c>
      <c r="C268" s="76">
        <v>1.64</v>
      </c>
      <c r="D268" s="76">
        <v>1.64</v>
      </c>
      <c r="E268" s="76">
        <v>3.18</v>
      </c>
      <c r="F268" s="76">
        <v>0.501</v>
      </c>
      <c r="G268" s="76">
        <v>0.622</v>
      </c>
      <c r="H268" s="76" t="s">
        <v>731</v>
      </c>
      <c r="I268" s="76" t="s">
        <v>112</v>
      </c>
      <c r="J268" s="76">
        <v>180</v>
      </c>
      <c r="K268" s="76" t="s">
        <v>62</v>
      </c>
    </row>
    <row r="269" spans="1:11">
      <c r="A269" s="76" t="s">
        <v>344</v>
      </c>
      <c r="B269" s="76" t="s">
        <v>850</v>
      </c>
      <c r="C269" s="76">
        <v>1.64</v>
      </c>
      <c r="D269" s="76">
        <v>1.64</v>
      </c>
      <c r="E269" s="76">
        <v>3.18</v>
      </c>
      <c r="F269" s="76">
        <v>0.501</v>
      </c>
      <c r="G269" s="76">
        <v>0.622</v>
      </c>
      <c r="H269" s="76" t="s">
        <v>731</v>
      </c>
      <c r="I269" s="76" t="s">
        <v>112</v>
      </c>
      <c r="J269" s="76">
        <v>180</v>
      </c>
      <c r="K269" s="76" t="s">
        <v>62</v>
      </c>
    </row>
    <row r="270" spans="1:11">
      <c r="A270" s="76" t="s">
        <v>345</v>
      </c>
      <c r="B270" s="76" t="s">
        <v>850</v>
      </c>
      <c r="C270" s="76">
        <v>1.64</v>
      </c>
      <c r="D270" s="76">
        <v>1.64</v>
      </c>
      <c r="E270" s="76">
        <v>3.18</v>
      </c>
      <c r="F270" s="76">
        <v>0.501</v>
      </c>
      <c r="G270" s="76">
        <v>0.622</v>
      </c>
      <c r="H270" s="76" t="s">
        <v>731</v>
      </c>
      <c r="I270" s="76" t="s">
        <v>112</v>
      </c>
      <c r="J270" s="76">
        <v>180</v>
      </c>
      <c r="K270" s="76" t="s">
        <v>62</v>
      </c>
    </row>
    <row r="271" spans="1:11">
      <c r="A271" s="76" t="s">
        <v>346</v>
      </c>
      <c r="B271" s="76" t="s">
        <v>850</v>
      </c>
      <c r="C271" s="76">
        <v>1.65</v>
      </c>
      <c r="D271" s="76">
        <v>1.65</v>
      </c>
      <c r="E271" s="76">
        <v>3.18</v>
      </c>
      <c r="F271" s="76">
        <v>0.501</v>
      </c>
      <c r="G271" s="76">
        <v>0.622</v>
      </c>
      <c r="H271" s="76" t="s">
        <v>731</v>
      </c>
      <c r="I271" s="76" t="s">
        <v>113</v>
      </c>
      <c r="J271" s="76">
        <v>180</v>
      </c>
      <c r="K271" s="76" t="s">
        <v>62</v>
      </c>
    </row>
    <row r="272" spans="1:11">
      <c r="A272" s="76" t="s">
        <v>347</v>
      </c>
      <c r="B272" s="76" t="s">
        <v>1158</v>
      </c>
      <c r="C272" s="76">
        <v>1.65</v>
      </c>
      <c r="D272" s="76">
        <v>1.65</v>
      </c>
      <c r="E272" s="76">
        <v>3.18</v>
      </c>
      <c r="F272" s="76">
        <v>0.65100000000000002</v>
      </c>
      <c r="G272" s="76">
        <v>0.81299999999999994</v>
      </c>
      <c r="H272" s="76" t="s">
        <v>731</v>
      </c>
      <c r="I272" s="76" t="s">
        <v>114</v>
      </c>
      <c r="J272" s="76">
        <v>0</v>
      </c>
      <c r="K272" s="76" t="s">
        <v>55</v>
      </c>
    </row>
    <row r="273" spans="1:11">
      <c r="A273" s="76" t="s">
        <v>348</v>
      </c>
      <c r="B273" s="76" t="s">
        <v>1158</v>
      </c>
      <c r="C273" s="76">
        <v>1.64</v>
      </c>
      <c r="D273" s="76">
        <v>1.64</v>
      </c>
      <c r="E273" s="76">
        <v>3.18</v>
      </c>
      <c r="F273" s="76">
        <v>0.65100000000000002</v>
      </c>
      <c r="G273" s="76">
        <v>0.81299999999999994</v>
      </c>
      <c r="H273" s="76" t="s">
        <v>731</v>
      </c>
      <c r="I273" s="76" t="s">
        <v>115</v>
      </c>
      <c r="J273" s="76">
        <v>0</v>
      </c>
      <c r="K273" s="76" t="s">
        <v>55</v>
      </c>
    </row>
    <row r="274" spans="1:11">
      <c r="A274" s="76" t="s">
        <v>349</v>
      </c>
      <c r="B274" s="76" t="s">
        <v>1158</v>
      </c>
      <c r="C274" s="76">
        <v>1.64</v>
      </c>
      <c r="D274" s="76">
        <v>1.64</v>
      </c>
      <c r="E274" s="76">
        <v>3.18</v>
      </c>
      <c r="F274" s="76">
        <v>0.65100000000000002</v>
      </c>
      <c r="G274" s="76">
        <v>0.81299999999999994</v>
      </c>
      <c r="H274" s="76" t="s">
        <v>731</v>
      </c>
      <c r="I274" s="76" t="s">
        <v>115</v>
      </c>
      <c r="J274" s="76">
        <v>0</v>
      </c>
      <c r="K274" s="76" t="s">
        <v>55</v>
      </c>
    </row>
    <row r="275" spans="1:11">
      <c r="A275" s="76" t="s">
        <v>350</v>
      </c>
      <c r="B275" s="76" t="s">
        <v>1158</v>
      </c>
      <c r="C275" s="76">
        <v>1.64</v>
      </c>
      <c r="D275" s="76">
        <v>1.64</v>
      </c>
      <c r="E275" s="76">
        <v>3.18</v>
      </c>
      <c r="F275" s="76">
        <v>0.65100000000000002</v>
      </c>
      <c r="G275" s="76">
        <v>0.81299999999999994</v>
      </c>
      <c r="H275" s="76" t="s">
        <v>731</v>
      </c>
      <c r="I275" s="76" t="s">
        <v>115</v>
      </c>
      <c r="J275" s="76">
        <v>0</v>
      </c>
      <c r="K275" s="76" t="s">
        <v>55</v>
      </c>
    </row>
    <row r="276" spans="1:11">
      <c r="A276" s="76" t="s">
        <v>351</v>
      </c>
      <c r="B276" s="76" t="s">
        <v>1158</v>
      </c>
      <c r="C276" s="76">
        <v>1.64</v>
      </c>
      <c r="D276" s="76">
        <v>1.64</v>
      </c>
      <c r="E276" s="76">
        <v>3.18</v>
      </c>
      <c r="F276" s="76">
        <v>0.65100000000000002</v>
      </c>
      <c r="G276" s="76">
        <v>0.81299999999999994</v>
      </c>
      <c r="H276" s="76" t="s">
        <v>731</v>
      </c>
      <c r="I276" s="76" t="s">
        <v>115</v>
      </c>
      <c r="J276" s="76">
        <v>0</v>
      </c>
      <c r="K276" s="76" t="s">
        <v>55</v>
      </c>
    </row>
    <row r="277" spans="1:11">
      <c r="A277" s="76" t="s">
        <v>352</v>
      </c>
      <c r="B277" s="76" t="s">
        <v>1158</v>
      </c>
      <c r="C277" s="76">
        <v>1.65</v>
      </c>
      <c r="D277" s="76">
        <v>1.65</v>
      </c>
      <c r="E277" s="76">
        <v>3.18</v>
      </c>
      <c r="F277" s="76">
        <v>0.65100000000000002</v>
      </c>
      <c r="G277" s="76">
        <v>0.81299999999999994</v>
      </c>
      <c r="H277" s="76" t="s">
        <v>731</v>
      </c>
      <c r="I277" s="76" t="s">
        <v>117</v>
      </c>
      <c r="J277" s="76">
        <v>0</v>
      </c>
      <c r="K277" s="76" t="s">
        <v>55</v>
      </c>
    </row>
    <row r="278" spans="1:11">
      <c r="A278" s="76" t="s">
        <v>353</v>
      </c>
      <c r="B278" s="76" t="s">
        <v>1158</v>
      </c>
      <c r="C278" s="76">
        <v>1.65</v>
      </c>
      <c r="D278" s="76">
        <v>1.65</v>
      </c>
      <c r="E278" s="76">
        <v>3.18</v>
      </c>
      <c r="F278" s="76">
        <v>0.65100000000000002</v>
      </c>
      <c r="G278" s="76">
        <v>0.81299999999999994</v>
      </c>
      <c r="H278" s="76" t="s">
        <v>731</v>
      </c>
      <c r="I278" s="76" t="s">
        <v>118</v>
      </c>
      <c r="J278" s="76">
        <v>0</v>
      </c>
      <c r="K278" s="76" t="s">
        <v>55</v>
      </c>
    </row>
    <row r="279" spans="1:11">
      <c r="A279" s="76" t="s">
        <v>354</v>
      </c>
      <c r="B279" s="76" t="s">
        <v>1158</v>
      </c>
      <c r="C279" s="76">
        <v>1.64</v>
      </c>
      <c r="D279" s="76">
        <v>1.64</v>
      </c>
      <c r="E279" s="76">
        <v>3.18</v>
      </c>
      <c r="F279" s="76">
        <v>0.65100000000000002</v>
      </c>
      <c r="G279" s="76">
        <v>0.81299999999999994</v>
      </c>
      <c r="H279" s="76" t="s">
        <v>731</v>
      </c>
      <c r="I279" s="76" t="s">
        <v>118</v>
      </c>
      <c r="J279" s="76">
        <v>0</v>
      </c>
      <c r="K279" s="76" t="s">
        <v>55</v>
      </c>
    </row>
    <row r="280" spans="1:11">
      <c r="A280" s="76" t="s">
        <v>355</v>
      </c>
      <c r="B280" s="76" t="s">
        <v>1158</v>
      </c>
      <c r="C280" s="76">
        <v>1.64</v>
      </c>
      <c r="D280" s="76">
        <v>1.64</v>
      </c>
      <c r="E280" s="76">
        <v>3.18</v>
      </c>
      <c r="F280" s="76">
        <v>0.65100000000000002</v>
      </c>
      <c r="G280" s="76">
        <v>0.81299999999999994</v>
      </c>
      <c r="H280" s="76" t="s">
        <v>731</v>
      </c>
      <c r="I280" s="76" t="s">
        <v>118</v>
      </c>
      <c r="J280" s="76">
        <v>0</v>
      </c>
      <c r="K280" s="76" t="s">
        <v>55</v>
      </c>
    </row>
    <row r="281" spans="1:11">
      <c r="A281" s="76" t="s">
        <v>356</v>
      </c>
      <c r="B281" s="76" t="s">
        <v>1158</v>
      </c>
      <c r="C281" s="76">
        <v>1.64</v>
      </c>
      <c r="D281" s="76">
        <v>1.64</v>
      </c>
      <c r="E281" s="76">
        <v>3.18</v>
      </c>
      <c r="F281" s="76">
        <v>0.65100000000000002</v>
      </c>
      <c r="G281" s="76">
        <v>0.81299999999999994</v>
      </c>
      <c r="H281" s="76" t="s">
        <v>731</v>
      </c>
      <c r="I281" s="76" t="s">
        <v>118</v>
      </c>
      <c r="J281" s="76">
        <v>0</v>
      </c>
      <c r="K281" s="76" t="s">
        <v>55</v>
      </c>
    </row>
    <row r="282" spans="1:11">
      <c r="A282" s="76" t="s">
        <v>357</v>
      </c>
      <c r="B282" s="76" t="s">
        <v>1158</v>
      </c>
      <c r="C282" s="76">
        <v>1.64</v>
      </c>
      <c r="D282" s="76">
        <v>1.64</v>
      </c>
      <c r="E282" s="76">
        <v>3.18</v>
      </c>
      <c r="F282" s="76">
        <v>0.65100000000000002</v>
      </c>
      <c r="G282" s="76">
        <v>0.81299999999999994</v>
      </c>
      <c r="H282" s="76" t="s">
        <v>731</v>
      </c>
      <c r="I282" s="76" t="s">
        <v>119</v>
      </c>
      <c r="J282" s="76">
        <v>0</v>
      </c>
      <c r="K282" s="76" t="s">
        <v>55</v>
      </c>
    </row>
    <row r="283" spans="1:11">
      <c r="A283" s="76" t="s">
        <v>358</v>
      </c>
      <c r="B283" s="76" t="s">
        <v>1142</v>
      </c>
      <c r="C283" s="76">
        <v>1.31</v>
      </c>
      <c r="D283" s="76">
        <v>1.31</v>
      </c>
      <c r="E283" s="76">
        <v>3.18</v>
      </c>
      <c r="F283" s="76">
        <v>0.501</v>
      </c>
      <c r="G283" s="76">
        <v>0.622</v>
      </c>
      <c r="H283" s="76" t="s">
        <v>731</v>
      </c>
      <c r="I283" s="76" t="s">
        <v>125</v>
      </c>
      <c r="J283" s="76">
        <v>90</v>
      </c>
      <c r="K283" s="76" t="s">
        <v>53</v>
      </c>
    </row>
    <row r="284" spans="1:11">
      <c r="A284" s="76" t="s">
        <v>359</v>
      </c>
      <c r="B284" s="76" t="s">
        <v>851</v>
      </c>
      <c r="C284" s="76">
        <v>1.31</v>
      </c>
      <c r="D284" s="76">
        <v>1.31</v>
      </c>
      <c r="E284" s="76">
        <v>3.18</v>
      </c>
      <c r="F284" s="76">
        <v>0.501</v>
      </c>
      <c r="G284" s="76">
        <v>0.622</v>
      </c>
      <c r="H284" s="76" t="s">
        <v>731</v>
      </c>
      <c r="I284" s="76" t="s">
        <v>127</v>
      </c>
      <c r="J284" s="76">
        <v>270</v>
      </c>
      <c r="K284" s="76" t="s">
        <v>60</v>
      </c>
    </row>
    <row r="285" spans="1:11">
      <c r="A285" s="76" t="s">
        <v>360</v>
      </c>
      <c r="B285" s="76" t="s">
        <v>850</v>
      </c>
      <c r="C285" s="76">
        <v>1.64</v>
      </c>
      <c r="D285" s="76">
        <v>1.64</v>
      </c>
      <c r="E285" s="76">
        <v>3.18</v>
      </c>
      <c r="F285" s="76">
        <v>0.501</v>
      </c>
      <c r="G285" s="76">
        <v>0.622</v>
      </c>
      <c r="H285" s="76" t="s">
        <v>731</v>
      </c>
      <c r="I285" s="76" t="s">
        <v>131</v>
      </c>
      <c r="J285" s="76">
        <v>180</v>
      </c>
      <c r="K285" s="76" t="s">
        <v>62</v>
      </c>
    </row>
    <row r="286" spans="1:11">
      <c r="A286" s="76" t="s">
        <v>361</v>
      </c>
      <c r="B286" s="76" t="s">
        <v>850</v>
      </c>
      <c r="C286" s="76">
        <v>1.64</v>
      </c>
      <c r="D286" s="76">
        <v>1.64</v>
      </c>
      <c r="E286" s="76">
        <v>3.18</v>
      </c>
      <c r="F286" s="76">
        <v>0.501</v>
      </c>
      <c r="G286" s="76">
        <v>0.622</v>
      </c>
      <c r="H286" s="76" t="s">
        <v>731</v>
      </c>
      <c r="I286" s="76" t="s">
        <v>132</v>
      </c>
      <c r="J286" s="76">
        <v>180</v>
      </c>
      <c r="K286" s="76" t="s">
        <v>62</v>
      </c>
    </row>
    <row r="287" spans="1:11">
      <c r="A287" s="76" t="s">
        <v>362</v>
      </c>
      <c r="B287" s="76" t="s">
        <v>850</v>
      </c>
      <c r="C287" s="76">
        <v>1.64</v>
      </c>
      <c r="D287" s="76">
        <v>1.64</v>
      </c>
      <c r="E287" s="76">
        <v>3.18</v>
      </c>
      <c r="F287" s="76">
        <v>0.501</v>
      </c>
      <c r="G287" s="76">
        <v>0.622</v>
      </c>
      <c r="H287" s="76" t="s">
        <v>731</v>
      </c>
      <c r="I287" s="76" t="s">
        <v>132</v>
      </c>
      <c r="J287" s="76">
        <v>180</v>
      </c>
      <c r="K287" s="76" t="s">
        <v>62</v>
      </c>
    </row>
    <row r="288" spans="1:11">
      <c r="A288" s="76" t="s">
        <v>363</v>
      </c>
      <c r="B288" s="76" t="s">
        <v>850</v>
      </c>
      <c r="C288" s="76">
        <v>1.64</v>
      </c>
      <c r="D288" s="76">
        <v>1.64</v>
      </c>
      <c r="E288" s="76">
        <v>3.18</v>
      </c>
      <c r="F288" s="76">
        <v>0.501</v>
      </c>
      <c r="G288" s="76">
        <v>0.622</v>
      </c>
      <c r="H288" s="76" t="s">
        <v>731</v>
      </c>
      <c r="I288" s="76" t="s">
        <v>132</v>
      </c>
      <c r="J288" s="76">
        <v>180</v>
      </c>
      <c r="K288" s="76" t="s">
        <v>62</v>
      </c>
    </row>
    <row r="289" spans="1:11">
      <c r="A289" s="76" t="s">
        <v>364</v>
      </c>
      <c r="B289" s="76" t="s">
        <v>850</v>
      </c>
      <c r="C289" s="76">
        <v>1.64</v>
      </c>
      <c r="D289" s="76">
        <v>1.64</v>
      </c>
      <c r="E289" s="76">
        <v>3.18</v>
      </c>
      <c r="F289" s="76">
        <v>0.501</v>
      </c>
      <c r="G289" s="76">
        <v>0.622</v>
      </c>
      <c r="H289" s="76" t="s">
        <v>731</v>
      </c>
      <c r="I289" s="76" t="s">
        <v>132</v>
      </c>
      <c r="J289" s="76">
        <v>180</v>
      </c>
      <c r="K289" s="76" t="s">
        <v>62</v>
      </c>
    </row>
    <row r="290" spans="1:11">
      <c r="A290" s="76" t="s">
        <v>365</v>
      </c>
      <c r="B290" s="76" t="s">
        <v>850</v>
      </c>
      <c r="C290" s="76">
        <v>1.65</v>
      </c>
      <c r="D290" s="76">
        <v>1.65</v>
      </c>
      <c r="E290" s="76">
        <v>3.18</v>
      </c>
      <c r="F290" s="76">
        <v>0.501</v>
      </c>
      <c r="G290" s="76">
        <v>0.622</v>
      </c>
      <c r="H290" s="76" t="s">
        <v>731</v>
      </c>
      <c r="I290" s="76" t="s">
        <v>133</v>
      </c>
      <c r="J290" s="76">
        <v>180</v>
      </c>
      <c r="K290" s="76" t="s">
        <v>62</v>
      </c>
    </row>
    <row r="291" spans="1:11">
      <c r="A291" s="76" t="s">
        <v>366</v>
      </c>
      <c r="B291" s="76" t="s">
        <v>850</v>
      </c>
      <c r="C291" s="76">
        <v>3.41</v>
      </c>
      <c r="D291" s="76">
        <v>3.41</v>
      </c>
      <c r="E291" s="76">
        <v>3.18</v>
      </c>
      <c r="F291" s="76">
        <v>0.501</v>
      </c>
      <c r="G291" s="76">
        <v>0.622</v>
      </c>
      <c r="H291" s="76" t="s">
        <v>731</v>
      </c>
      <c r="I291" s="76" t="s">
        <v>133</v>
      </c>
      <c r="J291" s="76">
        <v>180</v>
      </c>
      <c r="K291" s="76" t="s">
        <v>62</v>
      </c>
    </row>
    <row r="292" spans="1:11">
      <c r="A292" s="76" t="s">
        <v>367</v>
      </c>
      <c r="B292" s="76" t="s">
        <v>850</v>
      </c>
      <c r="C292" s="76">
        <v>1.65</v>
      </c>
      <c r="D292" s="76">
        <v>1.65</v>
      </c>
      <c r="E292" s="76">
        <v>3.18</v>
      </c>
      <c r="F292" s="76">
        <v>0.501</v>
      </c>
      <c r="G292" s="76">
        <v>0.622</v>
      </c>
      <c r="H292" s="76" t="s">
        <v>731</v>
      </c>
      <c r="I292" s="76" t="s">
        <v>133</v>
      </c>
      <c r="J292" s="76">
        <v>180</v>
      </c>
      <c r="K292" s="76" t="s">
        <v>62</v>
      </c>
    </row>
    <row r="293" spans="1:11">
      <c r="A293" s="76" t="s">
        <v>368</v>
      </c>
      <c r="B293" s="76" t="s">
        <v>850</v>
      </c>
      <c r="C293" s="76">
        <v>1.64</v>
      </c>
      <c r="D293" s="76">
        <v>1.64</v>
      </c>
      <c r="E293" s="76">
        <v>3.18</v>
      </c>
      <c r="F293" s="76">
        <v>0.501</v>
      </c>
      <c r="G293" s="76">
        <v>0.622</v>
      </c>
      <c r="H293" s="76" t="s">
        <v>731</v>
      </c>
      <c r="I293" s="76" t="s">
        <v>134</v>
      </c>
      <c r="J293" s="76">
        <v>180</v>
      </c>
      <c r="K293" s="76" t="s">
        <v>62</v>
      </c>
    </row>
    <row r="294" spans="1:11">
      <c r="A294" s="76" t="s">
        <v>369</v>
      </c>
      <c r="B294" s="76" t="s">
        <v>850</v>
      </c>
      <c r="C294" s="76">
        <v>1.64</v>
      </c>
      <c r="D294" s="76">
        <v>1.64</v>
      </c>
      <c r="E294" s="76">
        <v>3.18</v>
      </c>
      <c r="F294" s="76">
        <v>0.501</v>
      </c>
      <c r="G294" s="76">
        <v>0.622</v>
      </c>
      <c r="H294" s="76" t="s">
        <v>731</v>
      </c>
      <c r="I294" s="76" t="s">
        <v>134</v>
      </c>
      <c r="J294" s="76">
        <v>180</v>
      </c>
      <c r="K294" s="76" t="s">
        <v>62</v>
      </c>
    </row>
    <row r="295" spans="1:11">
      <c r="A295" s="76" t="s">
        <v>370</v>
      </c>
      <c r="B295" s="76" t="s">
        <v>850</v>
      </c>
      <c r="C295" s="76">
        <v>1.64</v>
      </c>
      <c r="D295" s="76">
        <v>1.64</v>
      </c>
      <c r="E295" s="76">
        <v>3.18</v>
      </c>
      <c r="F295" s="76">
        <v>0.501</v>
      </c>
      <c r="G295" s="76">
        <v>0.622</v>
      </c>
      <c r="H295" s="76" t="s">
        <v>731</v>
      </c>
      <c r="I295" s="76" t="s">
        <v>134</v>
      </c>
      <c r="J295" s="76">
        <v>180</v>
      </c>
      <c r="K295" s="76" t="s">
        <v>62</v>
      </c>
    </row>
    <row r="296" spans="1:11">
      <c r="A296" s="76" t="s">
        <v>371</v>
      </c>
      <c r="B296" s="76" t="s">
        <v>850</v>
      </c>
      <c r="C296" s="76">
        <v>1.64</v>
      </c>
      <c r="D296" s="76">
        <v>1.64</v>
      </c>
      <c r="E296" s="76">
        <v>3.18</v>
      </c>
      <c r="F296" s="76">
        <v>0.501</v>
      </c>
      <c r="G296" s="76">
        <v>0.622</v>
      </c>
      <c r="H296" s="76" t="s">
        <v>731</v>
      </c>
      <c r="I296" s="76" t="s">
        <v>134</v>
      </c>
      <c r="J296" s="76">
        <v>180</v>
      </c>
      <c r="K296" s="76" t="s">
        <v>62</v>
      </c>
    </row>
    <row r="297" spans="1:11">
      <c r="A297" s="76" t="s">
        <v>372</v>
      </c>
      <c r="B297" s="76" t="s">
        <v>850</v>
      </c>
      <c r="C297" s="76">
        <v>1.65</v>
      </c>
      <c r="D297" s="76">
        <v>1.65</v>
      </c>
      <c r="E297" s="76">
        <v>3.18</v>
      </c>
      <c r="F297" s="76">
        <v>0.501</v>
      </c>
      <c r="G297" s="76">
        <v>0.622</v>
      </c>
      <c r="H297" s="76" t="s">
        <v>731</v>
      </c>
      <c r="I297" s="76" t="s">
        <v>135</v>
      </c>
      <c r="J297" s="76">
        <v>180</v>
      </c>
      <c r="K297" s="76" t="s">
        <v>62</v>
      </c>
    </row>
    <row r="298" spans="1:11">
      <c r="A298" s="76" t="s">
        <v>373</v>
      </c>
      <c r="B298" s="76" t="s">
        <v>1158</v>
      </c>
      <c r="C298" s="76">
        <v>1.65</v>
      </c>
      <c r="D298" s="76">
        <v>1.65</v>
      </c>
      <c r="E298" s="76">
        <v>3.18</v>
      </c>
      <c r="F298" s="76">
        <v>0.65100000000000002</v>
      </c>
      <c r="G298" s="76">
        <v>0.81299999999999994</v>
      </c>
      <c r="H298" s="76" t="s">
        <v>731</v>
      </c>
      <c r="I298" s="76" t="s">
        <v>136</v>
      </c>
      <c r="J298" s="76">
        <v>0</v>
      </c>
      <c r="K298" s="76" t="s">
        <v>55</v>
      </c>
    </row>
    <row r="299" spans="1:11">
      <c r="A299" s="76" t="s">
        <v>374</v>
      </c>
      <c r="B299" s="76" t="s">
        <v>1158</v>
      </c>
      <c r="C299" s="76">
        <v>1.64</v>
      </c>
      <c r="D299" s="76">
        <v>1.64</v>
      </c>
      <c r="E299" s="76">
        <v>3.18</v>
      </c>
      <c r="F299" s="76">
        <v>0.65100000000000002</v>
      </c>
      <c r="G299" s="76">
        <v>0.81299999999999994</v>
      </c>
      <c r="H299" s="76" t="s">
        <v>731</v>
      </c>
      <c r="I299" s="76" t="s">
        <v>137</v>
      </c>
      <c r="J299" s="76">
        <v>0</v>
      </c>
      <c r="K299" s="76" t="s">
        <v>55</v>
      </c>
    </row>
    <row r="300" spans="1:11">
      <c r="A300" s="76" t="s">
        <v>375</v>
      </c>
      <c r="B300" s="76" t="s">
        <v>1158</v>
      </c>
      <c r="C300" s="76">
        <v>1.64</v>
      </c>
      <c r="D300" s="76">
        <v>1.64</v>
      </c>
      <c r="E300" s="76">
        <v>3.18</v>
      </c>
      <c r="F300" s="76">
        <v>0.65100000000000002</v>
      </c>
      <c r="G300" s="76">
        <v>0.81299999999999994</v>
      </c>
      <c r="H300" s="76" t="s">
        <v>731</v>
      </c>
      <c r="I300" s="76" t="s">
        <v>137</v>
      </c>
      <c r="J300" s="76">
        <v>0</v>
      </c>
      <c r="K300" s="76" t="s">
        <v>55</v>
      </c>
    </row>
    <row r="301" spans="1:11">
      <c r="A301" s="76" t="s">
        <v>376</v>
      </c>
      <c r="B301" s="76" t="s">
        <v>1158</v>
      </c>
      <c r="C301" s="76">
        <v>1.64</v>
      </c>
      <c r="D301" s="76">
        <v>1.64</v>
      </c>
      <c r="E301" s="76">
        <v>3.18</v>
      </c>
      <c r="F301" s="76">
        <v>0.65100000000000002</v>
      </c>
      <c r="G301" s="76">
        <v>0.81299999999999994</v>
      </c>
      <c r="H301" s="76" t="s">
        <v>731</v>
      </c>
      <c r="I301" s="76" t="s">
        <v>137</v>
      </c>
      <c r="J301" s="76">
        <v>0</v>
      </c>
      <c r="K301" s="76" t="s">
        <v>55</v>
      </c>
    </row>
    <row r="302" spans="1:11">
      <c r="A302" s="76" t="s">
        <v>377</v>
      </c>
      <c r="B302" s="76" t="s">
        <v>1158</v>
      </c>
      <c r="C302" s="76">
        <v>1.64</v>
      </c>
      <c r="D302" s="76">
        <v>1.64</v>
      </c>
      <c r="E302" s="76">
        <v>3.18</v>
      </c>
      <c r="F302" s="76">
        <v>0.65100000000000002</v>
      </c>
      <c r="G302" s="76">
        <v>0.81299999999999994</v>
      </c>
      <c r="H302" s="76" t="s">
        <v>731</v>
      </c>
      <c r="I302" s="76" t="s">
        <v>137</v>
      </c>
      <c r="J302" s="76">
        <v>0</v>
      </c>
      <c r="K302" s="76" t="s">
        <v>55</v>
      </c>
    </row>
    <row r="303" spans="1:11">
      <c r="A303" s="76" t="s">
        <v>378</v>
      </c>
      <c r="B303" s="76" t="s">
        <v>1158</v>
      </c>
      <c r="C303" s="76">
        <v>1.65</v>
      </c>
      <c r="D303" s="76">
        <v>1.65</v>
      </c>
      <c r="E303" s="76">
        <v>3.18</v>
      </c>
      <c r="F303" s="76">
        <v>0.65100000000000002</v>
      </c>
      <c r="G303" s="76">
        <v>0.81299999999999994</v>
      </c>
      <c r="H303" s="76" t="s">
        <v>731</v>
      </c>
      <c r="I303" s="76" t="s">
        <v>139</v>
      </c>
      <c r="J303" s="76">
        <v>0</v>
      </c>
      <c r="K303" s="76" t="s">
        <v>55</v>
      </c>
    </row>
    <row r="304" spans="1:11">
      <c r="A304" s="76" t="s">
        <v>379</v>
      </c>
      <c r="B304" s="76" t="s">
        <v>1158</v>
      </c>
      <c r="C304" s="76">
        <v>1.65</v>
      </c>
      <c r="D304" s="76">
        <v>1.65</v>
      </c>
      <c r="E304" s="76">
        <v>3.18</v>
      </c>
      <c r="F304" s="76">
        <v>0.65100000000000002</v>
      </c>
      <c r="G304" s="76">
        <v>0.81299999999999994</v>
      </c>
      <c r="H304" s="76" t="s">
        <v>731</v>
      </c>
      <c r="I304" s="76" t="s">
        <v>140</v>
      </c>
      <c r="J304" s="76">
        <v>0</v>
      </c>
      <c r="K304" s="76" t="s">
        <v>55</v>
      </c>
    </row>
    <row r="305" spans="1:11">
      <c r="A305" s="76" t="s">
        <v>380</v>
      </c>
      <c r="B305" s="76" t="s">
        <v>1158</v>
      </c>
      <c r="C305" s="76">
        <v>1.64</v>
      </c>
      <c r="D305" s="76">
        <v>1.64</v>
      </c>
      <c r="E305" s="76">
        <v>3.18</v>
      </c>
      <c r="F305" s="76">
        <v>0.65100000000000002</v>
      </c>
      <c r="G305" s="76">
        <v>0.81299999999999994</v>
      </c>
      <c r="H305" s="76" t="s">
        <v>731</v>
      </c>
      <c r="I305" s="76" t="s">
        <v>140</v>
      </c>
      <c r="J305" s="76">
        <v>0</v>
      </c>
      <c r="K305" s="76" t="s">
        <v>55</v>
      </c>
    </row>
    <row r="306" spans="1:11">
      <c r="A306" s="76" t="s">
        <v>381</v>
      </c>
      <c r="B306" s="76" t="s">
        <v>1158</v>
      </c>
      <c r="C306" s="76">
        <v>1.64</v>
      </c>
      <c r="D306" s="76">
        <v>1.64</v>
      </c>
      <c r="E306" s="76">
        <v>3.18</v>
      </c>
      <c r="F306" s="76">
        <v>0.65100000000000002</v>
      </c>
      <c r="G306" s="76">
        <v>0.81299999999999994</v>
      </c>
      <c r="H306" s="76" t="s">
        <v>731</v>
      </c>
      <c r="I306" s="76" t="s">
        <v>140</v>
      </c>
      <c r="J306" s="76">
        <v>0</v>
      </c>
      <c r="K306" s="76" t="s">
        <v>55</v>
      </c>
    </row>
    <row r="307" spans="1:11">
      <c r="A307" s="76" t="s">
        <v>382</v>
      </c>
      <c r="B307" s="76" t="s">
        <v>1158</v>
      </c>
      <c r="C307" s="76">
        <v>1.64</v>
      </c>
      <c r="D307" s="76">
        <v>1.64</v>
      </c>
      <c r="E307" s="76">
        <v>3.18</v>
      </c>
      <c r="F307" s="76">
        <v>0.65100000000000002</v>
      </c>
      <c r="G307" s="76">
        <v>0.81299999999999994</v>
      </c>
      <c r="H307" s="76" t="s">
        <v>731</v>
      </c>
      <c r="I307" s="76" t="s">
        <v>140</v>
      </c>
      <c r="J307" s="76">
        <v>0</v>
      </c>
      <c r="K307" s="76" t="s">
        <v>55</v>
      </c>
    </row>
    <row r="308" spans="1:11">
      <c r="A308" s="76" t="s">
        <v>383</v>
      </c>
      <c r="B308" s="76" t="s">
        <v>1158</v>
      </c>
      <c r="C308" s="76">
        <v>1.64</v>
      </c>
      <c r="D308" s="76">
        <v>1.64</v>
      </c>
      <c r="E308" s="76">
        <v>3.18</v>
      </c>
      <c r="F308" s="76">
        <v>0.65100000000000002</v>
      </c>
      <c r="G308" s="76">
        <v>0.81299999999999994</v>
      </c>
      <c r="H308" s="76" t="s">
        <v>731</v>
      </c>
      <c r="I308" s="76" t="s">
        <v>141</v>
      </c>
      <c r="J308" s="76">
        <v>0</v>
      </c>
      <c r="K308" s="76" t="s">
        <v>55</v>
      </c>
    </row>
    <row r="309" spans="1:11">
      <c r="A309" s="76" t="s">
        <v>384</v>
      </c>
      <c r="B309" s="76" t="s">
        <v>1142</v>
      </c>
      <c r="C309" s="76">
        <v>1.31</v>
      </c>
      <c r="D309" s="76">
        <v>1.31</v>
      </c>
      <c r="E309" s="76">
        <v>3.18</v>
      </c>
      <c r="F309" s="76">
        <v>0.501</v>
      </c>
      <c r="G309" s="76">
        <v>0.622</v>
      </c>
      <c r="H309" s="76" t="s">
        <v>731</v>
      </c>
      <c r="I309" s="76" t="s">
        <v>149</v>
      </c>
      <c r="J309" s="76">
        <v>90</v>
      </c>
      <c r="K309" s="76" t="s">
        <v>53</v>
      </c>
    </row>
    <row r="310" spans="1:11">
      <c r="A310" s="76" t="s">
        <v>385</v>
      </c>
      <c r="B310" s="76" t="s">
        <v>851</v>
      </c>
      <c r="C310" s="76">
        <v>1.31</v>
      </c>
      <c r="D310" s="76">
        <v>1.31</v>
      </c>
      <c r="E310" s="76">
        <v>3.18</v>
      </c>
      <c r="F310" s="76">
        <v>0.501</v>
      </c>
      <c r="G310" s="76">
        <v>0.622</v>
      </c>
      <c r="H310" s="76" t="s">
        <v>731</v>
      </c>
      <c r="I310" s="76" t="s">
        <v>151</v>
      </c>
      <c r="J310" s="76">
        <v>270</v>
      </c>
      <c r="K310" s="76" t="s">
        <v>60</v>
      </c>
    </row>
    <row r="311" spans="1:11">
      <c r="A311" s="76" t="s">
        <v>386</v>
      </c>
      <c r="B311" s="76" t="s">
        <v>850</v>
      </c>
      <c r="C311" s="76">
        <v>1.64</v>
      </c>
      <c r="D311" s="76">
        <v>1.64</v>
      </c>
      <c r="E311" s="76">
        <v>3.18</v>
      </c>
      <c r="F311" s="76">
        <v>0.501</v>
      </c>
      <c r="G311" s="76">
        <v>0.622</v>
      </c>
      <c r="H311" s="76" t="s">
        <v>731</v>
      </c>
      <c r="I311" s="76" t="s">
        <v>157</v>
      </c>
      <c r="J311" s="76">
        <v>180</v>
      </c>
      <c r="K311" s="76" t="s">
        <v>62</v>
      </c>
    </row>
    <row r="312" spans="1:11">
      <c r="A312" s="76" t="s">
        <v>387</v>
      </c>
      <c r="B312" s="76" t="s">
        <v>850</v>
      </c>
      <c r="C312" s="76">
        <v>1.64</v>
      </c>
      <c r="D312" s="76">
        <v>1.64</v>
      </c>
      <c r="E312" s="76">
        <v>3.18</v>
      </c>
      <c r="F312" s="76">
        <v>0.501</v>
      </c>
      <c r="G312" s="76">
        <v>0.622</v>
      </c>
      <c r="H312" s="76" t="s">
        <v>731</v>
      </c>
      <c r="I312" s="76" t="s">
        <v>159</v>
      </c>
      <c r="J312" s="76">
        <v>180</v>
      </c>
      <c r="K312" s="76" t="s">
        <v>62</v>
      </c>
    </row>
    <row r="313" spans="1:11">
      <c r="A313" s="76" t="s">
        <v>388</v>
      </c>
      <c r="B313" s="76" t="s">
        <v>850</v>
      </c>
      <c r="C313" s="76">
        <v>1.64</v>
      </c>
      <c r="D313" s="76">
        <v>1.64</v>
      </c>
      <c r="E313" s="76">
        <v>3.18</v>
      </c>
      <c r="F313" s="76">
        <v>0.501</v>
      </c>
      <c r="G313" s="76">
        <v>0.622</v>
      </c>
      <c r="H313" s="76" t="s">
        <v>731</v>
      </c>
      <c r="I313" s="76" t="s">
        <v>159</v>
      </c>
      <c r="J313" s="76">
        <v>180</v>
      </c>
      <c r="K313" s="76" t="s">
        <v>62</v>
      </c>
    </row>
    <row r="314" spans="1:11">
      <c r="A314" s="76" t="s">
        <v>389</v>
      </c>
      <c r="B314" s="76" t="s">
        <v>850</v>
      </c>
      <c r="C314" s="76">
        <v>1.64</v>
      </c>
      <c r="D314" s="76">
        <v>1.64</v>
      </c>
      <c r="E314" s="76">
        <v>3.18</v>
      </c>
      <c r="F314" s="76">
        <v>0.501</v>
      </c>
      <c r="G314" s="76">
        <v>0.622</v>
      </c>
      <c r="H314" s="76" t="s">
        <v>731</v>
      </c>
      <c r="I314" s="76" t="s">
        <v>159</v>
      </c>
      <c r="J314" s="76">
        <v>180</v>
      </c>
      <c r="K314" s="76" t="s">
        <v>62</v>
      </c>
    </row>
    <row r="315" spans="1:11">
      <c r="A315" s="76" t="s">
        <v>390</v>
      </c>
      <c r="B315" s="76" t="s">
        <v>850</v>
      </c>
      <c r="C315" s="76">
        <v>1.64</v>
      </c>
      <c r="D315" s="76">
        <v>1.64</v>
      </c>
      <c r="E315" s="76">
        <v>3.18</v>
      </c>
      <c r="F315" s="76">
        <v>0.501</v>
      </c>
      <c r="G315" s="76">
        <v>0.622</v>
      </c>
      <c r="H315" s="76" t="s">
        <v>731</v>
      </c>
      <c r="I315" s="76" t="s">
        <v>159</v>
      </c>
      <c r="J315" s="76">
        <v>180</v>
      </c>
      <c r="K315" s="76" t="s">
        <v>62</v>
      </c>
    </row>
    <row r="316" spans="1:11">
      <c r="A316" s="76" t="s">
        <v>391</v>
      </c>
      <c r="B316" s="76" t="s">
        <v>850</v>
      </c>
      <c r="C316" s="76">
        <v>1.65</v>
      </c>
      <c r="D316" s="76">
        <v>1.65</v>
      </c>
      <c r="E316" s="76">
        <v>3.18</v>
      </c>
      <c r="F316" s="76">
        <v>0.501</v>
      </c>
      <c r="G316" s="76">
        <v>0.622</v>
      </c>
      <c r="H316" s="76" t="s">
        <v>731</v>
      </c>
      <c r="I316" s="76" t="s">
        <v>161</v>
      </c>
      <c r="J316" s="76">
        <v>180</v>
      </c>
      <c r="K316" s="76" t="s">
        <v>62</v>
      </c>
    </row>
    <row r="317" spans="1:11">
      <c r="A317" s="76" t="s">
        <v>392</v>
      </c>
      <c r="B317" s="76" t="s">
        <v>850</v>
      </c>
      <c r="C317" s="76">
        <v>1.65</v>
      </c>
      <c r="D317" s="76">
        <v>1.65</v>
      </c>
      <c r="E317" s="76">
        <v>3.18</v>
      </c>
      <c r="F317" s="76">
        <v>0.501</v>
      </c>
      <c r="G317" s="76">
        <v>0.622</v>
      </c>
      <c r="H317" s="76" t="s">
        <v>731</v>
      </c>
      <c r="I317" s="76" t="s">
        <v>161</v>
      </c>
      <c r="J317" s="76">
        <v>180</v>
      </c>
      <c r="K317" s="76" t="s">
        <v>62</v>
      </c>
    </row>
    <row r="318" spans="1:11">
      <c r="A318" s="76" t="s">
        <v>393</v>
      </c>
      <c r="B318" s="76" t="s">
        <v>850</v>
      </c>
      <c r="C318" s="76">
        <v>3.41</v>
      </c>
      <c r="D318" s="76">
        <v>3.41</v>
      </c>
      <c r="E318" s="76">
        <v>3.18</v>
      </c>
      <c r="F318" s="76">
        <v>0.501</v>
      </c>
      <c r="G318" s="76">
        <v>0.622</v>
      </c>
      <c r="H318" s="76" t="s">
        <v>731</v>
      </c>
      <c r="I318" s="76" t="s">
        <v>161</v>
      </c>
      <c r="J318" s="76">
        <v>180</v>
      </c>
      <c r="K318" s="76" t="s">
        <v>62</v>
      </c>
    </row>
    <row r="319" spans="1:11">
      <c r="A319" s="76" t="s">
        <v>394</v>
      </c>
      <c r="B319" s="76" t="s">
        <v>850</v>
      </c>
      <c r="C319" s="76">
        <v>1.64</v>
      </c>
      <c r="D319" s="76">
        <v>1.64</v>
      </c>
      <c r="E319" s="76">
        <v>3.18</v>
      </c>
      <c r="F319" s="76">
        <v>0.501</v>
      </c>
      <c r="G319" s="76">
        <v>0.622</v>
      </c>
      <c r="H319" s="76" t="s">
        <v>731</v>
      </c>
      <c r="I319" s="76" t="s">
        <v>163</v>
      </c>
      <c r="J319" s="76">
        <v>180</v>
      </c>
      <c r="K319" s="76" t="s">
        <v>62</v>
      </c>
    </row>
    <row r="320" spans="1:11">
      <c r="A320" s="76" t="s">
        <v>395</v>
      </c>
      <c r="B320" s="76" t="s">
        <v>850</v>
      </c>
      <c r="C320" s="76">
        <v>1.64</v>
      </c>
      <c r="D320" s="76">
        <v>1.64</v>
      </c>
      <c r="E320" s="76">
        <v>3.18</v>
      </c>
      <c r="F320" s="76">
        <v>0.501</v>
      </c>
      <c r="G320" s="76">
        <v>0.622</v>
      </c>
      <c r="H320" s="76" t="s">
        <v>731</v>
      </c>
      <c r="I320" s="76" t="s">
        <v>163</v>
      </c>
      <c r="J320" s="76">
        <v>180</v>
      </c>
      <c r="K320" s="76" t="s">
        <v>62</v>
      </c>
    </row>
    <row r="321" spans="1:11">
      <c r="A321" s="76" t="s">
        <v>396</v>
      </c>
      <c r="B321" s="76" t="s">
        <v>850</v>
      </c>
      <c r="C321" s="76">
        <v>1.64</v>
      </c>
      <c r="D321" s="76">
        <v>1.64</v>
      </c>
      <c r="E321" s="76">
        <v>3.18</v>
      </c>
      <c r="F321" s="76">
        <v>0.501</v>
      </c>
      <c r="G321" s="76">
        <v>0.622</v>
      </c>
      <c r="H321" s="76" t="s">
        <v>731</v>
      </c>
      <c r="I321" s="76" t="s">
        <v>163</v>
      </c>
      <c r="J321" s="76">
        <v>180</v>
      </c>
      <c r="K321" s="76" t="s">
        <v>62</v>
      </c>
    </row>
    <row r="322" spans="1:11">
      <c r="A322" s="76" t="s">
        <v>397</v>
      </c>
      <c r="B322" s="76" t="s">
        <v>850</v>
      </c>
      <c r="C322" s="76">
        <v>1.64</v>
      </c>
      <c r="D322" s="76">
        <v>1.64</v>
      </c>
      <c r="E322" s="76">
        <v>3.18</v>
      </c>
      <c r="F322" s="76">
        <v>0.501</v>
      </c>
      <c r="G322" s="76">
        <v>0.622</v>
      </c>
      <c r="H322" s="76" t="s">
        <v>731</v>
      </c>
      <c r="I322" s="76" t="s">
        <v>163</v>
      </c>
      <c r="J322" s="76">
        <v>180</v>
      </c>
      <c r="K322" s="76" t="s">
        <v>62</v>
      </c>
    </row>
    <row r="323" spans="1:11">
      <c r="A323" s="76" t="s">
        <v>398</v>
      </c>
      <c r="B323" s="76" t="s">
        <v>850</v>
      </c>
      <c r="C323" s="76">
        <v>1.65</v>
      </c>
      <c r="D323" s="76">
        <v>1.65</v>
      </c>
      <c r="E323" s="76">
        <v>3.18</v>
      </c>
      <c r="F323" s="76">
        <v>0.501</v>
      </c>
      <c r="G323" s="76">
        <v>0.622</v>
      </c>
      <c r="H323" s="76" t="s">
        <v>731</v>
      </c>
      <c r="I323" s="76" t="s">
        <v>165</v>
      </c>
      <c r="J323" s="76">
        <v>180</v>
      </c>
      <c r="K323" s="76" t="s">
        <v>62</v>
      </c>
    </row>
    <row r="324" spans="1:11">
      <c r="A324" s="76" t="s">
        <v>399</v>
      </c>
      <c r="B324" s="76" t="s">
        <v>1158</v>
      </c>
      <c r="C324" s="76">
        <v>1.65</v>
      </c>
      <c r="D324" s="76">
        <v>1.65</v>
      </c>
      <c r="E324" s="76">
        <v>3.18</v>
      </c>
      <c r="F324" s="76">
        <v>0.65100000000000002</v>
      </c>
      <c r="G324" s="76">
        <v>0.81299999999999994</v>
      </c>
      <c r="H324" s="76" t="s">
        <v>731</v>
      </c>
      <c r="I324" s="76" t="s">
        <v>167</v>
      </c>
      <c r="J324" s="76">
        <v>0</v>
      </c>
      <c r="K324" s="76" t="s">
        <v>55</v>
      </c>
    </row>
    <row r="325" spans="1:11">
      <c r="A325" s="76" t="s">
        <v>400</v>
      </c>
      <c r="B325" s="76" t="s">
        <v>1158</v>
      </c>
      <c r="C325" s="76">
        <v>1.64</v>
      </c>
      <c r="D325" s="76">
        <v>1.64</v>
      </c>
      <c r="E325" s="76">
        <v>3.18</v>
      </c>
      <c r="F325" s="76">
        <v>0.65100000000000002</v>
      </c>
      <c r="G325" s="76">
        <v>0.81299999999999994</v>
      </c>
      <c r="H325" s="76" t="s">
        <v>731</v>
      </c>
      <c r="I325" s="76" t="s">
        <v>169</v>
      </c>
      <c r="J325" s="76">
        <v>0</v>
      </c>
      <c r="K325" s="76" t="s">
        <v>55</v>
      </c>
    </row>
    <row r="326" spans="1:11">
      <c r="A326" s="76" t="s">
        <v>401</v>
      </c>
      <c r="B326" s="76" t="s">
        <v>1158</v>
      </c>
      <c r="C326" s="76">
        <v>1.64</v>
      </c>
      <c r="D326" s="76">
        <v>1.64</v>
      </c>
      <c r="E326" s="76">
        <v>3.18</v>
      </c>
      <c r="F326" s="76">
        <v>0.65100000000000002</v>
      </c>
      <c r="G326" s="76">
        <v>0.81299999999999994</v>
      </c>
      <c r="H326" s="76" t="s">
        <v>731</v>
      </c>
      <c r="I326" s="76" t="s">
        <v>169</v>
      </c>
      <c r="J326" s="76">
        <v>0</v>
      </c>
      <c r="K326" s="76" t="s">
        <v>55</v>
      </c>
    </row>
    <row r="327" spans="1:11">
      <c r="A327" s="76" t="s">
        <v>402</v>
      </c>
      <c r="B327" s="76" t="s">
        <v>1158</v>
      </c>
      <c r="C327" s="76">
        <v>1.64</v>
      </c>
      <c r="D327" s="76">
        <v>1.64</v>
      </c>
      <c r="E327" s="76">
        <v>3.18</v>
      </c>
      <c r="F327" s="76">
        <v>0.65100000000000002</v>
      </c>
      <c r="G327" s="76">
        <v>0.81299999999999994</v>
      </c>
      <c r="H327" s="76" t="s">
        <v>731</v>
      </c>
      <c r="I327" s="76" t="s">
        <v>169</v>
      </c>
      <c r="J327" s="76">
        <v>0</v>
      </c>
      <c r="K327" s="76" t="s">
        <v>55</v>
      </c>
    </row>
    <row r="328" spans="1:11">
      <c r="A328" s="76" t="s">
        <v>403</v>
      </c>
      <c r="B328" s="76" t="s">
        <v>1158</v>
      </c>
      <c r="C328" s="76">
        <v>1.64</v>
      </c>
      <c r="D328" s="76">
        <v>1.64</v>
      </c>
      <c r="E328" s="76">
        <v>3.18</v>
      </c>
      <c r="F328" s="76">
        <v>0.65100000000000002</v>
      </c>
      <c r="G328" s="76">
        <v>0.81299999999999994</v>
      </c>
      <c r="H328" s="76" t="s">
        <v>731</v>
      </c>
      <c r="I328" s="76" t="s">
        <v>169</v>
      </c>
      <c r="J328" s="76">
        <v>0</v>
      </c>
      <c r="K328" s="76" t="s">
        <v>55</v>
      </c>
    </row>
    <row r="329" spans="1:11">
      <c r="A329" s="76" t="s">
        <v>404</v>
      </c>
      <c r="B329" s="76" t="s">
        <v>1158</v>
      </c>
      <c r="C329" s="76">
        <v>1.65</v>
      </c>
      <c r="D329" s="76">
        <v>1.65</v>
      </c>
      <c r="E329" s="76">
        <v>3.18</v>
      </c>
      <c r="F329" s="76">
        <v>0.65100000000000002</v>
      </c>
      <c r="G329" s="76">
        <v>0.81299999999999994</v>
      </c>
      <c r="H329" s="76" t="s">
        <v>731</v>
      </c>
      <c r="I329" s="76" t="s">
        <v>173</v>
      </c>
      <c r="J329" s="76">
        <v>0</v>
      </c>
      <c r="K329" s="76" t="s">
        <v>55</v>
      </c>
    </row>
    <row r="330" spans="1:11">
      <c r="A330" s="76" t="s">
        <v>405</v>
      </c>
      <c r="B330" s="76" t="s">
        <v>1158</v>
      </c>
      <c r="C330" s="76">
        <v>1.65</v>
      </c>
      <c r="D330" s="76">
        <v>1.65</v>
      </c>
      <c r="E330" s="76">
        <v>3.18</v>
      </c>
      <c r="F330" s="76">
        <v>0.65100000000000002</v>
      </c>
      <c r="G330" s="76">
        <v>0.81299999999999994</v>
      </c>
      <c r="H330" s="76" t="s">
        <v>731</v>
      </c>
      <c r="I330" s="76" t="s">
        <v>175</v>
      </c>
      <c r="J330" s="76">
        <v>0</v>
      </c>
      <c r="K330" s="76" t="s">
        <v>55</v>
      </c>
    </row>
    <row r="331" spans="1:11">
      <c r="A331" s="76" t="s">
        <v>406</v>
      </c>
      <c r="B331" s="76" t="s">
        <v>1158</v>
      </c>
      <c r="C331" s="76">
        <v>1.64</v>
      </c>
      <c r="D331" s="76">
        <v>1.64</v>
      </c>
      <c r="E331" s="76">
        <v>3.18</v>
      </c>
      <c r="F331" s="76">
        <v>0.65100000000000002</v>
      </c>
      <c r="G331" s="76">
        <v>0.81299999999999994</v>
      </c>
      <c r="H331" s="76" t="s">
        <v>731</v>
      </c>
      <c r="I331" s="76" t="s">
        <v>175</v>
      </c>
      <c r="J331" s="76">
        <v>0</v>
      </c>
      <c r="K331" s="76" t="s">
        <v>55</v>
      </c>
    </row>
    <row r="332" spans="1:11">
      <c r="A332" s="76" t="s">
        <v>407</v>
      </c>
      <c r="B332" s="76" t="s">
        <v>1158</v>
      </c>
      <c r="C332" s="76">
        <v>1.64</v>
      </c>
      <c r="D332" s="76">
        <v>1.64</v>
      </c>
      <c r="E332" s="76">
        <v>3.18</v>
      </c>
      <c r="F332" s="76">
        <v>0.65100000000000002</v>
      </c>
      <c r="G332" s="76">
        <v>0.81299999999999994</v>
      </c>
      <c r="H332" s="76" t="s">
        <v>731</v>
      </c>
      <c r="I332" s="76" t="s">
        <v>175</v>
      </c>
      <c r="J332" s="76">
        <v>0</v>
      </c>
      <c r="K332" s="76" t="s">
        <v>55</v>
      </c>
    </row>
    <row r="333" spans="1:11">
      <c r="A333" s="76" t="s">
        <v>408</v>
      </c>
      <c r="B333" s="76" t="s">
        <v>1158</v>
      </c>
      <c r="C333" s="76">
        <v>1.64</v>
      </c>
      <c r="D333" s="76">
        <v>1.64</v>
      </c>
      <c r="E333" s="76">
        <v>3.18</v>
      </c>
      <c r="F333" s="76">
        <v>0.65100000000000002</v>
      </c>
      <c r="G333" s="76">
        <v>0.81299999999999994</v>
      </c>
      <c r="H333" s="76" t="s">
        <v>731</v>
      </c>
      <c r="I333" s="76" t="s">
        <v>175</v>
      </c>
      <c r="J333" s="76">
        <v>0</v>
      </c>
      <c r="K333" s="76" t="s">
        <v>55</v>
      </c>
    </row>
    <row r="334" spans="1:11">
      <c r="A334" s="76" t="s">
        <v>409</v>
      </c>
      <c r="B334" s="76" t="s">
        <v>1158</v>
      </c>
      <c r="C334" s="76">
        <v>1.64</v>
      </c>
      <c r="D334" s="76">
        <v>1.64</v>
      </c>
      <c r="E334" s="76">
        <v>3.18</v>
      </c>
      <c r="F334" s="76">
        <v>0.65100000000000002</v>
      </c>
      <c r="G334" s="76">
        <v>0.81299999999999994</v>
      </c>
      <c r="H334" s="76" t="s">
        <v>731</v>
      </c>
      <c r="I334" s="76" t="s">
        <v>177</v>
      </c>
      <c r="J334" s="76">
        <v>0</v>
      </c>
      <c r="K334" s="76" t="s">
        <v>55</v>
      </c>
    </row>
    <row r="335" spans="1:11">
      <c r="A335" s="76" t="s">
        <v>964</v>
      </c>
      <c r="B335" s="76"/>
      <c r="C335" s="76"/>
      <c r="D335" s="76">
        <v>184.21</v>
      </c>
      <c r="E335" s="76">
        <v>3.18</v>
      </c>
      <c r="F335" s="76">
        <v>0.56000000000000005</v>
      </c>
      <c r="G335" s="76">
        <v>0.69699999999999995</v>
      </c>
      <c r="H335" s="76"/>
      <c r="I335" s="76"/>
      <c r="J335" s="76"/>
      <c r="K335" s="76"/>
    </row>
    <row r="336" spans="1:11">
      <c r="A336" s="76" t="s">
        <v>965</v>
      </c>
      <c r="B336" s="76"/>
      <c r="C336" s="76"/>
      <c r="D336" s="76">
        <v>72.38</v>
      </c>
      <c r="E336" s="76">
        <v>3.18</v>
      </c>
      <c r="F336" s="76">
        <v>0.65100000000000002</v>
      </c>
      <c r="G336" s="76">
        <v>0.81299999999999994</v>
      </c>
      <c r="H336" s="76"/>
      <c r="I336" s="76"/>
      <c r="J336" s="76"/>
      <c r="K336" s="76"/>
    </row>
    <row r="337" spans="1:11">
      <c r="A337" s="76" t="s">
        <v>966</v>
      </c>
      <c r="B337" s="76"/>
      <c r="C337" s="76"/>
      <c r="D337" s="76">
        <v>111.83</v>
      </c>
      <c r="E337" s="76">
        <v>3.18</v>
      </c>
      <c r="F337" s="76">
        <v>0.501</v>
      </c>
      <c r="G337" s="76">
        <v>0.622</v>
      </c>
      <c r="H337" s="76"/>
      <c r="I337" s="76"/>
      <c r="J337" s="76"/>
      <c r="K337" s="76"/>
    </row>
    <row r="339" spans="1:11">
      <c r="A339" s="72"/>
      <c r="B339" s="76" t="s">
        <v>782</v>
      </c>
      <c r="C339" s="76" t="s">
        <v>562</v>
      </c>
      <c r="D339" s="76" t="s">
        <v>867</v>
      </c>
    </row>
    <row r="340" spans="1:11">
      <c r="A340" s="76" t="s">
        <v>700</v>
      </c>
      <c r="B340" s="76"/>
      <c r="C340" s="76"/>
      <c r="D340" s="76"/>
    </row>
    <row r="342" spans="1:11">
      <c r="A342" s="72"/>
      <c r="B342" s="76" t="s">
        <v>782</v>
      </c>
      <c r="C342" s="76" t="s">
        <v>868</v>
      </c>
      <c r="D342" s="76" t="s">
        <v>869</v>
      </c>
      <c r="E342" s="76" t="s">
        <v>870</v>
      </c>
      <c r="F342" s="76" t="s">
        <v>871</v>
      </c>
      <c r="G342" s="76" t="s">
        <v>867</v>
      </c>
    </row>
    <row r="343" spans="1:11">
      <c r="A343" s="76" t="s">
        <v>410</v>
      </c>
      <c r="B343" s="76" t="s">
        <v>411</v>
      </c>
      <c r="C343" s="76">
        <v>1829.77</v>
      </c>
      <c r="D343" s="76">
        <v>1461.35</v>
      </c>
      <c r="E343" s="76">
        <v>368.41</v>
      </c>
      <c r="F343" s="76">
        <v>0.8</v>
      </c>
      <c r="G343" s="76">
        <v>3.64</v>
      </c>
    </row>
    <row r="344" spans="1:11">
      <c r="A344" s="76" t="s">
        <v>412</v>
      </c>
      <c r="B344" s="76" t="s">
        <v>411</v>
      </c>
      <c r="C344" s="76">
        <v>1876.47</v>
      </c>
      <c r="D344" s="76">
        <v>1498.66</v>
      </c>
      <c r="E344" s="76">
        <v>377.82</v>
      </c>
      <c r="F344" s="76">
        <v>0.8</v>
      </c>
      <c r="G344" s="76">
        <v>3.62</v>
      </c>
    </row>
    <row r="345" spans="1:11">
      <c r="A345" s="76" t="s">
        <v>413</v>
      </c>
      <c r="B345" s="76" t="s">
        <v>411</v>
      </c>
      <c r="C345" s="76">
        <v>1927.81</v>
      </c>
      <c r="D345" s="76">
        <v>1539.65</v>
      </c>
      <c r="E345" s="76">
        <v>388.15</v>
      </c>
      <c r="F345" s="76">
        <v>0.8</v>
      </c>
      <c r="G345" s="76">
        <v>3.61</v>
      </c>
    </row>
    <row r="346" spans="1:11">
      <c r="A346" s="76" t="s">
        <v>414</v>
      </c>
      <c r="B346" s="76" t="s">
        <v>411</v>
      </c>
      <c r="C346" s="76">
        <v>1615.22</v>
      </c>
      <c r="D346" s="76">
        <v>1290.01</v>
      </c>
      <c r="E346" s="76">
        <v>325.22000000000003</v>
      </c>
      <c r="F346" s="76">
        <v>0.8</v>
      </c>
      <c r="G346" s="76">
        <v>3.65</v>
      </c>
    </row>
    <row r="347" spans="1:11">
      <c r="A347" s="76" t="s">
        <v>415</v>
      </c>
      <c r="B347" s="76" t="s">
        <v>411</v>
      </c>
      <c r="C347" s="76">
        <v>1742.96</v>
      </c>
      <c r="D347" s="76">
        <v>1392.02</v>
      </c>
      <c r="E347" s="76">
        <v>350.94</v>
      </c>
      <c r="F347" s="76">
        <v>0.8</v>
      </c>
      <c r="G347" s="76">
        <v>3.61</v>
      </c>
    </row>
    <row r="348" spans="1:11">
      <c r="A348" s="76" t="s">
        <v>416</v>
      </c>
      <c r="B348" s="76" t="s">
        <v>411</v>
      </c>
      <c r="C348" s="76">
        <v>2576.27</v>
      </c>
      <c r="D348" s="76">
        <v>2057.5500000000002</v>
      </c>
      <c r="E348" s="76">
        <v>518.72</v>
      </c>
      <c r="F348" s="76">
        <v>0.8</v>
      </c>
      <c r="G348" s="76">
        <v>3.49</v>
      </c>
    </row>
    <row r="349" spans="1:11">
      <c r="A349" s="76" t="s">
        <v>417</v>
      </c>
      <c r="B349" s="76" t="s">
        <v>411</v>
      </c>
      <c r="C349" s="76">
        <v>9388.4</v>
      </c>
      <c r="D349" s="76">
        <v>7498.09</v>
      </c>
      <c r="E349" s="76">
        <v>1890.3</v>
      </c>
      <c r="F349" s="76">
        <v>0.8</v>
      </c>
      <c r="G349" s="76">
        <v>2.98</v>
      </c>
    </row>
    <row r="350" spans="1:11">
      <c r="A350" s="76" t="s">
        <v>418</v>
      </c>
      <c r="B350" s="76" t="s">
        <v>411</v>
      </c>
      <c r="C350" s="76">
        <v>7732.58</v>
      </c>
      <c r="D350" s="76">
        <v>6175.66</v>
      </c>
      <c r="E350" s="76">
        <v>1556.91</v>
      </c>
      <c r="F350" s="76">
        <v>0.8</v>
      </c>
      <c r="G350" s="76">
        <v>2.98</v>
      </c>
    </row>
    <row r="351" spans="1:11">
      <c r="A351" s="76" t="s">
        <v>419</v>
      </c>
      <c r="B351" s="76" t="s">
        <v>411</v>
      </c>
      <c r="C351" s="76">
        <v>9085.5300000000007</v>
      </c>
      <c r="D351" s="76">
        <v>7256.2</v>
      </c>
      <c r="E351" s="76">
        <v>1829.32</v>
      </c>
      <c r="F351" s="76">
        <v>0.8</v>
      </c>
      <c r="G351" s="76">
        <v>2.98</v>
      </c>
    </row>
    <row r="352" spans="1:11">
      <c r="A352" s="76" t="s">
        <v>420</v>
      </c>
      <c r="B352" s="76" t="s">
        <v>411</v>
      </c>
      <c r="C352" s="76">
        <v>2513.37</v>
      </c>
      <c r="D352" s="76">
        <v>2007.32</v>
      </c>
      <c r="E352" s="76">
        <v>506.05</v>
      </c>
      <c r="F352" s="76">
        <v>0.8</v>
      </c>
      <c r="G352" s="76">
        <v>3.52</v>
      </c>
    </row>
    <row r="353" spans="1:7">
      <c r="A353" s="76" t="s">
        <v>421</v>
      </c>
      <c r="B353" s="76" t="s">
        <v>411</v>
      </c>
      <c r="C353" s="76">
        <v>2228.58</v>
      </c>
      <c r="D353" s="76">
        <v>1779.86</v>
      </c>
      <c r="E353" s="76">
        <v>448.71</v>
      </c>
      <c r="F353" s="76">
        <v>0.8</v>
      </c>
      <c r="G353" s="76">
        <v>3.58</v>
      </c>
    </row>
    <row r="354" spans="1:7">
      <c r="A354" s="76" t="s">
        <v>422</v>
      </c>
      <c r="B354" s="76" t="s">
        <v>411</v>
      </c>
      <c r="C354" s="76">
        <v>8620.31</v>
      </c>
      <c r="D354" s="76">
        <v>6884.66</v>
      </c>
      <c r="E354" s="76">
        <v>1735.65</v>
      </c>
      <c r="F354" s="76">
        <v>0.8</v>
      </c>
      <c r="G354" s="76">
        <v>2.98</v>
      </c>
    </row>
    <row r="355" spans="1:7">
      <c r="A355" s="76" t="s">
        <v>423</v>
      </c>
      <c r="B355" s="76" t="s">
        <v>411</v>
      </c>
      <c r="C355" s="76">
        <v>2703.66</v>
      </c>
      <c r="D355" s="76">
        <v>2159.3000000000002</v>
      </c>
      <c r="E355" s="76">
        <v>544.37</v>
      </c>
      <c r="F355" s="76">
        <v>0.8</v>
      </c>
      <c r="G355" s="76">
        <v>3.45</v>
      </c>
    </row>
    <row r="356" spans="1:7">
      <c r="A356" s="76" t="s">
        <v>424</v>
      </c>
      <c r="B356" s="76" t="s">
        <v>411</v>
      </c>
      <c r="C356" s="76">
        <v>7854.09</v>
      </c>
      <c r="D356" s="76">
        <v>6272.71</v>
      </c>
      <c r="E356" s="76">
        <v>1581.38</v>
      </c>
      <c r="F356" s="76">
        <v>0.8</v>
      </c>
      <c r="G356" s="76">
        <v>2.99</v>
      </c>
    </row>
    <row r="357" spans="1:7">
      <c r="A357" s="76" t="s">
        <v>425</v>
      </c>
      <c r="B357" s="76" t="s">
        <v>411</v>
      </c>
      <c r="C357" s="76">
        <v>2208.2399999999998</v>
      </c>
      <c r="D357" s="76">
        <v>1763.63</v>
      </c>
      <c r="E357" s="76">
        <v>444.62</v>
      </c>
      <c r="F357" s="76">
        <v>0.8</v>
      </c>
      <c r="G357" s="76">
        <v>3.59</v>
      </c>
    </row>
    <row r="358" spans="1:7">
      <c r="A358" s="76" t="s">
        <v>426</v>
      </c>
      <c r="B358" s="76" t="s">
        <v>411</v>
      </c>
      <c r="C358" s="76">
        <v>2542.23</v>
      </c>
      <c r="D358" s="76">
        <v>2030.37</v>
      </c>
      <c r="E358" s="76">
        <v>511.87</v>
      </c>
      <c r="F358" s="76">
        <v>0.8</v>
      </c>
      <c r="G358" s="76">
        <v>3.5</v>
      </c>
    </row>
    <row r="359" spans="1:7">
      <c r="A359" s="76" t="s">
        <v>427</v>
      </c>
      <c r="B359" s="76" t="s">
        <v>411</v>
      </c>
      <c r="C359" s="76">
        <v>9380.1</v>
      </c>
      <c r="D359" s="76">
        <v>7491.46</v>
      </c>
      <c r="E359" s="76">
        <v>1888.63</v>
      </c>
      <c r="F359" s="76">
        <v>0.8</v>
      </c>
      <c r="G359" s="76">
        <v>2.98</v>
      </c>
    </row>
    <row r="360" spans="1:7">
      <c r="A360" s="76" t="s">
        <v>428</v>
      </c>
      <c r="B360" s="76" t="s">
        <v>411</v>
      </c>
      <c r="C360" s="76">
        <v>7938.88</v>
      </c>
      <c r="D360" s="76">
        <v>6340.43</v>
      </c>
      <c r="E360" s="76">
        <v>1598.45</v>
      </c>
      <c r="F360" s="76">
        <v>0.8</v>
      </c>
      <c r="G360" s="76">
        <v>2.98</v>
      </c>
    </row>
    <row r="361" spans="1:7">
      <c r="A361" s="76" t="s">
        <v>429</v>
      </c>
      <c r="B361" s="76" t="s">
        <v>411</v>
      </c>
      <c r="C361" s="76">
        <v>9368.33</v>
      </c>
      <c r="D361" s="76">
        <v>7482.06</v>
      </c>
      <c r="E361" s="76">
        <v>1886.26</v>
      </c>
      <c r="F361" s="76">
        <v>0.8</v>
      </c>
      <c r="G361" s="76">
        <v>2.98</v>
      </c>
    </row>
    <row r="362" spans="1:7">
      <c r="A362" s="76" t="s">
        <v>430</v>
      </c>
      <c r="B362" s="76" t="s">
        <v>411</v>
      </c>
      <c r="C362" s="76">
        <v>2599.2199999999998</v>
      </c>
      <c r="D362" s="76">
        <v>2075.88</v>
      </c>
      <c r="E362" s="76">
        <v>523.34</v>
      </c>
      <c r="F362" s="76">
        <v>0.8</v>
      </c>
      <c r="G362" s="76">
        <v>3.48</v>
      </c>
    </row>
    <row r="363" spans="1:7">
      <c r="A363" s="76" t="s">
        <v>431</v>
      </c>
      <c r="B363" s="76" t="s">
        <v>411</v>
      </c>
      <c r="C363" s="76">
        <v>2320.5700000000002</v>
      </c>
      <c r="D363" s="76">
        <v>1853.34</v>
      </c>
      <c r="E363" s="76">
        <v>467.24</v>
      </c>
      <c r="F363" s="76">
        <v>0.8</v>
      </c>
      <c r="G363" s="76">
        <v>3.57</v>
      </c>
    </row>
    <row r="364" spans="1:7">
      <c r="A364" s="76" t="s">
        <v>432</v>
      </c>
      <c r="B364" s="76" t="s">
        <v>411</v>
      </c>
      <c r="C364" s="76">
        <v>8293.76</v>
      </c>
      <c r="D364" s="76">
        <v>6623.85</v>
      </c>
      <c r="E364" s="76">
        <v>1669.9</v>
      </c>
      <c r="F364" s="76">
        <v>0.8</v>
      </c>
      <c r="G364" s="76">
        <v>2.98</v>
      </c>
    </row>
    <row r="365" spans="1:7">
      <c r="A365" s="76" t="s">
        <v>433</v>
      </c>
      <c r="B365" s="76" t="s">
        <v>411</v>
      </c>
      <c r="C365" s="76">
        <v>2195.4299999999998</v>
      </c>
      <c r="D365" s="76">
        <v>1753.39</v>
      </c>
      <c r="E365" s="76">
        <v>442.04</v>
      </c>
      <c r="F365" s="76">
        <v>0.8</v>
      </c>
      <c r="G365" s="76">
        <v>3.59</v>
      </c>
    </row>
    <row r="366" spans="1:7">
      <c r="A366" s="76" t="s">
        <v>434</v>
      </c>
      <c r="B366" s="76" t="s">
        <v>411</v>
      </c>
      <c r="C366" s="76">
        <v>8153.97</v>
      </c>
      <c r="D366" s="76">
        <v>6512.21</v>
      </c>
      <c r="E366" s="76">
        <v>1641.76</v>
      </c>
      <c r="F366" s="76">
        <v>0.8</v>
      </c>
      <c r="G366" s="76">
        <v>2.98</v>
      </c>
    </row>
    <row r="367" spans="1:7">
      <c r="A367" s="76" t="s">
        <v>435</v>
      </c>
      <c r="B367" s="76" t="s">
        <v>411</v>
      </c>
      <c r="C367" s="76">
        <v>2277.0700000000002</v>
      </c>
      <c r="D367" s="76">
        <v>1818.59</v>
      </c>
      <c r="E367" s="76">
        <v>458.48</v>
      </c>
      <c r="F367" s="76">
        <v>0.8</v>
      </c>
      <c r="G367" s="76">
        <v>3.59</v>
      </c>
    </row>
    <row r="368" spans="1:7">
      <c r="A368" s="76" t="s">
        <v>436</v>
      </c>
      <c r="B368" s="76" t="s">
        <v>411</v>
      </c>
      <c r="C368" s="76">
        <v>3065.53</v>
      </c>
      <c r="D368" s="76">
        <v>2448.3000000000002</v>
      </c>
      <c r="E368" s="76">
        <v>617.23</v>
      </c>
      <c r="F368" s="76">
        <v>0.8</v>
      </c>
      <c r="G368" s="76">
        <v>3.35</v>
      </c>
    </row>
    <row r="369" spans="1:7">
      <c r="A369" s="76" t="s">
        <v>437</v>
      </c>
      <c r="B369" s="76" t="s">
        <v>411</v>
      </c>
      <c r="C369" s="76">
        <v>11272.16</v>
      </c>
      <c r="D369" s="76">
        <v>9002.57</v>
      </c>
      <c r="E369" s="76">
        <v>2269.59</v>
      </c>
      <c r="F369" s="76">
        <v>0.8</v>
      </c>
      <c r="G369" s="76">
        <v>2.99</v>
      </c>
    </row>
    <row r="370" spans="1:7">
      <c r="A370" s="76" t="s">
        <v>438</v>
      </c>
      <c r="B370" s="76" t="s">
        <v>411</v>
      </c>
      <c r="C370" s="76">
        <v>9473.9</v>
      </c>
      <c r="D370" s="76">
        <v>7566.38</v>
      </c>
      <c r="E370" s="76">
        <v>1907.52</v>
      </c>
      <c r="F370" s="76">
        <v>0.8</v>
      </c>
      <c r="G370" s="76">
        <v>2.99</v>
      </c>
    </row>
    <row r="371" spans="1:7">
      <c r="A371" s="76" t="s">
        <v>439</v>
      </c>
      <c r="B371" s="76" t="s">
        <v>411</v>
      </c>
      <c r="C371" s="76">
        <v>11282.46</v>
      </c>
      <c r="D371" s="76">
        <v>9010.7900000000009</v>
      </c>
      <c r="E371" s="76">
        <v>2271.66</v>
      </c>
      <c r="F371" s="76">
        <v>0.8</v>
      </c>
      <c r="G371" s="76">
        <v>2.99</v>
      </c>
    </row>
    <row r="372" spans="1:7">
      <c r="A372" s="76" t="s">
        <v>440</v>
      </c>
      <c r="B372" s="76" t="s">
        <v>411</v>
      </c>
      <c r="C372" s="76">
        <v>3125.29</v>
      </c>
      <c r="D372" s="76">
        <v>2496.0300000000002</v>
      </c>
      <c r="E372" s="76">
        <v>629.26</v>
      </c>
      <c r="F372" s="76">
        <v>0.8</v>
      </c>
      <c r="G372" s="76">
        <v>3.35</v>
      </c>
    </row>
    <row r="373" spans="1:7">
      <c r="A373" s="76" t="s">
        <v>497</v>
      </c>
      <c r="B373" s="76" t="s">
        <v>411</v>
      </c>
      <c r="C373" s="76">
        <v>2909.1</v>
      </c>
      <c r="D373" s="76">
        <v>2323.37</v>
      </c>
      <c r="E373" s="76">
        <v>585.73</v>
      </c>
      <c r="F373" s="76">
        <v>0.8</v>
      </c>
      <c r="G373" s="76">
        <v>3.39</v>
      </c>
    </row>
    <row r="374" spans="1:7">
      <c r="A374" s="76" t="s">
        <v>498</v>
      </c>
      <c r="B374" s="76" t="s">
        <v>411</v>
      </c>
      <c r="C374" s="76">
        <v>10351.59</v>
      </c>
      <c r="D374" s="76">
        <v>8267.35</v>
      </c>
      <c r="E374" s="76">
        <v>2084.2399999999998</v>
      </c>
      <c r="F374" s="76">
        <v>0.8</v>
      </c>
      <c r="G374" s="76">
        <v>2.99</v>
      </c>
    </row>
    <row r="375" spans="1:7">
      <c r="A375" s="76" t="s">
        <v>499</v>
      </c>
      <c r="B375" s="76" t="s">
        <v>411</v>
      </c>
      <c r="C375" s="76">
        <v>2701.44</v>
      </c>
      <c r="D375" s="76">
        <v>2157.52</v>
      </c>
      <c r="E375" s="76">
        <v>543.91999999999996</v>
      </c>
      <c r="F375" s="76">
        <v>0.8</v>
      </c>
      <c r="G375" s="76">
        <v>3.45</v>
      </c>
    </row>
    <row r="376" spans="1:7">
      <c r="A376" s="76" t="s">
        <v>500</v>
      </c>
      <c r="B376" s="76" t="s">
        <v>411</v>
      </c>
      <c r="C376" s="76">
        <v>10264.870000000001</v>
      </c>
      <c r="D376" s="76">
        <v>8198.1</v>
      </c>
      <c r="E376" s="76">
        <v>2066.7800000000002</v>
      </c>
      <c r="F376" s="76">
        <v>0.8</v>
      </c>
      <c r="G376" s="76">
        <v>2.98</v>
      </c>
    </row>
    <row r="377" spans="1:7">
      <c r="A377" s="76" t="s">
        <v>501</v>
      </c>
      <c r="B377" s="76" t="s">
        <v>411</v>
      </c>
      <c r="C377" s="76">
        <v>2867.17</v>
      </c>
      <c r="D377" s="76">
        <v>2289.88</v>
      </c>
      <c r="E377" s="76">
        <v>577.29</v>
      </c>
      <c r="F377" s="76">
        <v>0.8</v>
      </c>
      <c r="G377" s="76">
        <v>3.41</v>
      </c>
    </row>
    <row r="378" spans="1:7">
      <c r="A378" s="76" t="s">
        <v>502</v>
      </c>
      <c r="B378" s="76" t="s">
        <v>411</v>
      </c>
      <c r="C378" s="76">
        <v>9177.64</v>
      </c>
      <c r="D378" s="76">
        <v>7329.77</v>
      </c>
      <c r="E378" s="76">
        <v>1847.87</v>
      </c>
      <c r="F378" s="76">
        <v>0.8</v>
      </c>
      <c r="G378" s="76">
        <v>4.0599999999999996</v>
      </c>
    </row>
    <row r="379" spans="1:7">
      <c r="A379" s="76" t="s">
        <v>503</v>
      </c>
      <c r="B379" s="76" t="s">
        <v>411</v>
      </c>
      <c r="C379" s="76">
        <v>15816.01</v>
      </c>
      <c r="D379" s="76">
        <v>12631.54</v>
      </c>
      <c r="E379" s="76">
        <v>3184.47</v>
      </c>
      <c r="F379" s="76">
        <v>0.8</v>
      </c>
      <c r="G379" s="76">
        <v>4.03</v>
      </c>
    </row>
    <row r="380" spans="1:7">
      <c r="A380" s="76" t="s">
        <v>504</v>
      </c>
      <c r="B380" s="76" t="s">
        <v>411</v>
      </c>
      <c r="C380" s="76">
        <v>1353.37</v>
      </c>
      <c r="D380" s="76">
        <v>1080.8699999999999</v>
      </c>
      <c r="E380" s="76">
        <v>272.49</v>
      </c>
      <c r="F380" s="76">
        <v>0.8</v>
      </c>
      <c r="G380" s="76">
        <v>4.04</v>
      </c>
    </row>
    <row r="381" spans="1:7">
      <c r="A381" s="76" t="s">
        <v>505</v>
      </c>
      <c r="B381" s="76" t="s">
        <v>411</v>
      </c>
      <c r="C381" s="76">
        <v>8165.62</v>
      </c>
      <c r="D381" s="76">
        <v>6521.52</v>
      </c>
      <c r="E381" s="76">
        <v>1644.1</v>
      </c>
      <c r="F381" s="76">
        <v>0.8</v>
      </c>
      <c r="G381" s="76">
        <v>4.05</v>
      </c>
    </row>
    <row r="382" spans="1:7">
      <c r="A382" s="76" t="s">
        <v>506</v>
      </c>
      <c r="B382" s="76" t="s">
        <v>411</v>
      </c>
      <c r="C382" s="76">
        <v>1473.75</v>
      </c>
      <c r="D382" s="76">
        <v>1177.01</v>
      </c>
      <c r="E382" s="76">
        <v>296.73</v>
      </c>
      <c r="F382" s="76">
        <v>0.8</v>
      </c>
      <c r="G382" s="76">
        <v>4.07</v>
      </c>
    </row>
    <row r="383" spans="1:7">
      <c r="A383" s="76" t="s">
        <v>818</v>
      </c>
      <c r="B383" s="76" t="s">
        <v>411</v>
      </c>
      <c r="C383" s="76">
        <v>5896.69</v>
      </c>
      <c r="D383" s="76">
        <v>4709.42</v>
      </c>
      <c r="E383" s="76">
        <v>1187.27</v>
      </c>
      <c r="F383" s="76">
        <v>0.8</v>
      </c>
      <c r="G383" s="76">
        <v>4.04</v>
      </c>
    </row>
    <row r="384" spans="1:7">
      <c r="A384" s="76" t="s">
        <v>507</v>
      </c>
      <c r="B384" s="76" t="s">
        <v>411</v>
      </c>
      <c r="C384" s="76">
        <v>27842.11</v>
      </c>
      <c r="D384" s="76">
        <v>22236.25</v>
      </c>
      <c r="E384" s="76">
        <v>5605.86</v>
      </c>
      <c r="F384" s="76">
        <v>0.8</v>
      </c>
      <c r="G384" s="76">
        <v>3.74</v>
      </c>
    </row>
    <row r="385" spans="1:7">
      <c r="A385" s="76" t="s">
        <v>508</v>
      </c>
      <c r="B385" s="76" t="s">
        <v>411</v>
      </c>
      <c r="C385" s="76">
        <v>2360.83</v>
      </c>
      <c r="D385" s="76">
        <v>1885.49</v>
      </c>
      <c r="E385" s="76">
        <v>475.34</v>
      </c>
      <c r="F385" s="76">
        <v>0.8</v>
      </c>
      <c r="G385" s="76">
        <v>4.05</v>
      </c>
    </row>
    <row r="386" spans="1:7">
      <c r="A386" s="76" t="s">
        <v>509</v>
      </c>
      <c r="B386" s="76" t="s">
        <v>411</v>
      </c>
      <c r="C386" s="76">
        <v>6017.5</v>
      </c>
      <c r="D386" s="76">
        <v>4805.91</v>
      </c>
      <c r="E386" s="76">
        <v>1211.5899999999999</v>
      </c>
      <c r="F386" s="76">
        <v>0.8</v>
      </c>
      <c r="G386" s="76">
        <v>4.07</v>
      </c>
    </row>
    <row r="387" spans="1:7">
      <c r="A387" s="76" t="s">
        <v>510</v>
      </c>
      <c r="B387" s="76" t="s">
        <v>411</v>
      </c>
      <c r="C387" s="76">
        <v>5667.89</v>
      </c>
      <c r="D387" s="76">
        <v>4526.6899999999996</v>
      </c>
      <c r="E387" s="76">
        <v>1141.2</v>
      </c>
      <c r="F387" s="76">
        <v>0.8</v>
      </c>
      <c r="G387" s="76">
        <v>4.05</v>
      </c>
    </row>
    <row r="388" spans="1:7">
      <c r="A388" s="76" t="s">
        <v>511</v>
      </c>
      <c r="B388" s="76" t="s">
        <v>411</v>
      </c>
      <c r="C388" s="76">
        <v>5667.89</v>
      </c>
      <c r="D388" s="76">
        <v>4526.6899999999996</v>
      </c>
      <c r="E388" s="76">
        <v>1141.2</v>
      </c>
      <c r="F388" s="76">
        <v>0.8</v>
      </c>
      <c r="G388" s="76">
        <v>4.05</v>
      </c>
    </row>
    <row r="389" spans="1:7">
      <c r="A389" s="76" t="s">
        <v>819</v>
      </c>
      <c r="B389" s="76" t="s">
        <v>411</v>
      </c>
      <c r="C389" s="76">
        <v>6511.67</v>
      </c>
      <c r="D389" s="76">
        <v>5200.58</v>
      </c>
      <c r="E389" s="76">
        <v>1311.09</v>
      </c>
      <c r="F389" s="76">
        <v>0.8</v>
      </c>
      <c r="G389" s="76">
        <v>4.05</v>
      </c>
    </row>
    <row r="391" spans="1:7">
      <c r="A391" s="72"/>
      <c r="B391" s="76" t="s">
        <v>782</v>
      </c>
      <c r="C391" s="76" t="s">
        <v>868</v>
      </c>
      <c r="D391" s="76" t="s">
        <v>867</v>
      </c>
    </row>
    <row r="392" spans="1:7">
      <c r="A392" s="76" t="s">
        <v>563</v>
      </c>
      <c r="B392" s="76" t="s">
        <v>967</v>
      </c>
      <c r="C392" s="76">
        <v>652.08000000000004</v>
      </c>
      <c r="D392" s="76">
        <v>1</v>
      </c>
    </row>
    <row r="393" spans="1:7">
      <c r="A393" s="76" t="s">
        <v>840</v>
      </c>
      <c r="B393" s="76" t="s">
        <v>967</v>
      </c>
      <c r="C393" s="76">
        <v>404.33</v>
      </c>
      <c r="D393" s="76">
        <v>1</v>
      </c>
    </row>
    <row r="394" spans="1:7">
      <c r="A394" s="76" t="s">
        <v>564</v>
      </c>
      <c r="B394" s="76" t="s">
        <v>967</v>
      </c>
      <c r="C394" s="76">
        <v>1347.29</v>
      </c>
      <c r="D394" s="76">
        <v>1</v>
      </c>
    </row>
    <row r="395" spans="1:7">
      <c r="A395" s="76" t="s">
        <v>565</v>
      </c>
      <c r="B395" s="76" t="s">
        <v>967</v>
      </c>
      <c r="C395" s="76">
        <v>1371.51</v>
      </c>
      <c r="D395" s="76">
        <v>1</v>
      </c>
    </row>
    <row r="396" spans="1:7">
      <c r="A396" s="76" t="s">
        <v>566</v>
      </c>
      <c r="B396" s="76" t="s">
        <v>967</v>
      </c>
      <c r="C396" s="76">
        <v>1598.79</v>
      </c>
      <c r="D396" s="76">
        <v>1</v>
      </c>
    </row>
    <row r="397" spans="1:7">
      <c r="A397" s="76" t="s">
        <v>567</v>
      </c>
      <c r="B397" s="76" t="s">
        <v>967</v>
      </c>
      <c r="C397" s="76">
        <v>1593.86</v>
      </c>
      <c r="D397" s="76">
        <v>1</v>
      </c>
    </row>
    <row r="398" spans="1:7">
      <c r="A398" s="76" t="s">
        <v>568</v>
      </c>
      <c r="B398" s="76" t="s">
        <v>967</v>
      </c>
      <c r="C398" s="76">
        <v>1373.64</v>
      </c>
      <c r="D398" s="76">
        <v>1</v>
      </c>
    </row>
    <row r="399" spans="1:7">
      <c r="A399" s="76" t="s">
        <v>569</v>
      </c>
      <c r="B399" s="76" t="s">
        <v>967</v>
      </c>
      <c r="C399" s="76">
        <v>766.54</v>
      </c>
      <c r="D399" s="76">
        <v>1</v>
      </c>
    </row>
    <row r="400" spans="1:7">
      <c r="A400" s="76" t="s">
        <v>841</v>
      </c>
      <c r="B400" s="76" t="s">
        <v>967</v>
      </c>
      <c r="C400" s="76">
        <v>0</v>
      </c>
      <c r="D400" s="76">
        <v>1</v>
      </c>
    </row>
    <row r="401" spans="1:4">
      <c r="A401" s="76" t="s">
        <v>570</v>
      </c>
      <c r="B401" s="76" t="s">
        <v>967</v>
      </c>
      <c r="C401" s="76">
        <v>621.65</v>
      </c>
      <c r="D401" s="76">
        <v>1</v>
      </c>
    </row>
    <row r="402" spans="1:4">
      <c r="A402" s="76" t="s">
        <v>842</v>
      </c>
      <c r="B402" s="76" t="s">
        <v>967</v>
      </c>
      <c r="C402" s="76">
        <v>447.22</v>
      </c>
      <c r="D402" s="76">
        <v>1</v>
      </c>
    </row>
    <row r="403" spans="1:4">
      <c r="A403" s="76" t="s">
        <v>571</v>
      </c>
      <c r="B403" s="76" t="s">
        <v>967</v>
      </c>
      <c r="C403" s="76">
        <v>1899.59</v>
      </c>
      <c r="D403" s="76">
        <v>1</v>
      </c>
    </row>
    <row r="404" spans="1:4">
      <c r="A404" s="76" t="s">
        <v>572</v>
      </c>
      <c r="B404" s="76" t="s">
        <v>967</v>
      </c>
      <c r="C404" s="76">
        <v>5036.13</v>
      </c>
      <c r="D404" s="76">
        <v>1</v>
      </c>
    </row>
    <row r="405" spans="1:4">
      <c r="A405" s="76" t="s">
        <v>573</v>
      </c>
      <c r="B405" s="76" t="s">
        <v>967</v>
      </c>
      <c r="C405" s="76">
        <v>3903.63</v>
      </c>
      <c r="D405" s="76">
        <v>1</v>
      </c>
    </row>
    <row r="406" spans="1:4">
      <c r="A406" s="76" t="s">
        <v>574</v>
      </c>
      <c r="B406" s="76" t="s">
        <v>967</v>
      </c>
      <c r="C406" s="76">
        <v>4948.62</v>
      </c>
      <c r="D406" s="76">
        <v>1</v>
      </c>
    </row>
    <row r="407" spans="1:4">
      <c r="A407" s="76" t="s">
        <v>575</v>
      </c>
      <c r="B407" s="76" t="s">
        <v>967</v>
      </c>
      <c r="C407" s="76">
        <v>1488.78</v>
      </c>
      <c r="D407" s="76">
        <v>1</v>
      </c>
    </row>
    <row r="408" spans="1:4">
      <c r="A408" s="76" t="s">
        <v>576</v>
      </c>
      <c r="B408" s="76" t="s">
        <v>967</v>
      </c>
      <c r="C408" s="76">
        <v>1458.99</v>
      </c>
      <c r="D408" s="76">
        <v>1</v>
      </c>
    </row>
    <row r="409" spans="1:4">
      <c r="A409" s="76" t="s">
        <v>577</v>
      </c>
      <c r="B409" s="76" t="s">
        <v>967</v>
      </c>
      <c r="C409" s="76">
        <v>4667.59</v>
      </c>
      <c r="D409" s="76">
        <v>1</v>
      </c>
    </row>
    <row r="410" spans="1:4">
      <c r="A410" s="76" t="s">
        <v>578</v>
      </c>
      <c r="B410" s="76" t="s">
        <v>967</v>
      </c>
      <c r="C410" s="76">
        <v>1013.87</v>
      </c>
      <c r="D410" s="76">
        <v>1</v>
      </c>
    </row>
    <row r="411" spans="1:4">
      <c r="A411" s="76" t="s">
        <v>579</v>
      </c>
      <c r="B411" s="76" t="s">
        <v>967</v>
      </c>
      <c r="C411" s="76">
        <v>4834.82</v>
      </c>
      <c r="D411" s="76">
        <v>1</v>
      </c>
    </row>
    <row r="412" spans="1:4">
      <c r="A412" s="76" t="s">
        <v>580</v>
      </c>
      <c r="B412" s="76" t="s">
        <v>967</v>
      </c>
      <c r="C412" s="76">
        <v>1392.79</v>
      </c>
      <c r="D412" s="76">
        <v>1</v>
      </c>
    </row>
    <row r="413" spans="1:4">
      <c r="A413" s="76" t="s">
        <v>843</v>
      </c>
      <c r="B413" s="76" t="s">
        <v>967</v>
      </c>
      <c r="C413" s="76">
        <v>0</v>
      </c>
      <c r="D413" s="76">
        <v>1</v>
      </c>
    </row>
    <row r="414" spans="1:4">
      <c r="A414" s="76" t="s">
        <v>581</v>
      </c>
      <c r="B414" s="76" t="s">
        <v>967</v>
      </c>
      <c r="C414" s="76">
        <v>755.6</v>
      </c>
      <c r="D414" s="76">
        <v>1</v>
      </c>
    </row>
    <row r="415" spans="1:4">
      <c r="A415" s="76" t="s">
        <v>582</v>
      </c>
      <c r="B415" s="76" t="s">
        <v>967</v>
      </c>
      <c r="C415" s="76">
        <v>656.64</v>
      </c>
      <c r="D415" s="76">
        <v>1</v>
      </c>
    </row>
    <row r="416" spans="1:4">
      <c r="A416" s="76" t="s">
        <v>844</v>
      </c>
      <c r="B416" s="76" t="s">
        <v>967</v>
      </c>
      <c r="C416" s="76">
        <v>484.82</v>
      </c>
      <c r="D416" s="76">
        <v>1</v>
      </c>
    </row>
    <row r="417" spans="1:4">
      <c r="A417" s="76" t="s">
        <v>583</v>
      </c>
      <c r="B417" s="76" t="s">
        <v>967</v>
      </c>
      <c r="C417" s="76">
        <v>1956.45</v>
      </c>
      <c r="D417" s="76">
        <v>1</v>
      </c>
    </row>
    <row r="418" spans="1:4">
      <c r="A418" s="76" t="s">
        <v>584</v>
      </c>
      <c r="B418" s="76" t="s">
        <v>967</v>
      </c>
      <c r="C418" s="76">
        <v>5203.1000000000004</v>
      </c>
      <c r="D418" s="76">
        <v>1</v>
      </c>
    </row>
    <row r="419" spans="1:4">
      <c r="A419" s="76" t="s">
        <v>585</v>
      </c>
      <c r="B419" s="76" t="s">
        <v>967</v>
      </c>
      <c r="C419" s="76">
        <v>4144.32</v>
      </c>
      <c r="D419" s="76">
        <v>1</v>
      </c>
    </row>
    <row r="420" spans="1:4">
      <c r="A420" s="76" t="s">
        <v>586</v>
      </c>
      <c r="B420" s="76" t="s">
        <v>967</v>
      </c>
      <c r="C420" s="76">
        <v>5183.6899999999996</v>
      </c>
      <c r="D420" s="76">
        <v>1</v>
      </c>
    </row>
    <row r="421" spans="1:4">
      <c r="A421" s="76" t="s">
        <v>587</v>
      </c>
      <c r="B421" s="76" t="s">
        <v>967</v>
      </c>
      <c r="C421" s="76">
        <v>1543.46</v>
      </c>
      <c r="D421" s="76">
        <v>1</v>
      </c>
    </row>
    <row r="422" spans="1:4">
      <c r="A422" s="76" t="s">
        <v>588</v>
      </c>
      <c r="B422" s="76" t="s">
        <v>967</v>
      </c>
      <c r="C422" s="76">
        <v>1519.91</v>
      </c>
      <c r="D422" s="76">
        <v>1</v>
      </c>
    </row>
    <row r="423" spans="1:4">
      <c r="A423" s="76" t="s">
        <v>589</v>
      </c>
      <c r="B423" s="76" t="s">
        <v>967</v>
      </c>
      <c r="C423" s="76">
        <v>5135.3900000000003</v>
      </c>
      <c r="D423" s="76">
        <v>1</v>
      </c>
    </row>
    <row r="424" spans="1:4">
      <c r="A424" s="76" t="s">
        <v>590</v>
      </c>
      <c r="B424" s="76" t="s">
        <v>967</v>
      </c>
      <c r="C424" s="76">
        <v>1290.73</v>
      </c>
      <c r="D424" s="76">
        <v>1</v>
      </c>
    </row>
    <row r="425" spans="1:4">
      <c r="A425" s="76" t="s">
        <v>591</v>
      </c>
      <c r="B425" s="76" t="s">
        <v>967</v>
      </c>
      <c r="C425" s="76">
        <v>5124.6099999999997</v>
      </c>
      <c r="D425" s="76">
        <v>1</v>
      </c>
    </row>
    <row r="426" spans="1:4">
      <c r="A426" s="76" t="s">
        <v>592</v>
      </c>
      <c r="B426" s="76" t="s">
        <v>967</v>
      </c>
      <c r="C426" s="76">
        <v>1464.24</v>
      </c>
      <c r="D426" s="76">
        <v>1</v>
      </c>
    </row>
    <row r="427" spans="1:4">
      <c r="A427" s="76" t="s">
        <v>845</v>
      </c>
      <c r="B427" s="76" t="s">
        <v>967</v>
      </c>
      <c r="C427" s="76">
        <v>0</v>
      </c>
      <c r="D427" s="76">
        <v>1</v>
      </c>
    </row>
    <row r="428" spans="1:4">
      <c r="A428" s="76" t="s">
        <v>593</v>
      </c>
      <c r="B428" s="76" t="s">
        <v>967</v>
      </c>
      <c r="C428" s="76">
        <v>804.02</v>
      </c>
      <c r="D428" s="76">
        <v>1</v>
      </c>
    </row>
    <row r="429" spans="1:4">
      <c r="A429" s="76" t="s">
        <v>594</v>
      </c>
      <c r="B429" s="76" t="s">
        <v>967</v>
      </c>
      <c r="C429" s="76">
        <v>1396.42</v>
      </c>
      <c r="D429" s="76">
        <v>1</v>
      </c>
    </row>
    <row r="430" spans="1:4">
      <c r="A430" s="76" t="s">
        <v>846</v>
      </c>
      <c r="B430" s="76" t="s">
        <v>967</v>
      </c>
      <c r="C430" s="76">
        <v>1028.07</v>
      </c>
      <c r="D430" s="76">
        <v>1</v>
      </c>
    </row>
    <row r="431" spans="1:4">
      <c r="A431" s="76" t="s">
        <v>595</v>
      </c>
      <c r="B431" s="76" t="s">
        <v>967</v>
      </c>
      <c r="C431" s="76">
        <v>2933.38</v>
      </c>
      <c r="D431" s="76">
        <v>1</v>
      </c>
    </row>
    <row r="432" spans="1:4">
      <c r="A432" s="76" t="s">
        <v>596</v>
      </c>
      <c r="B432" s="76" t="s">
        <v>967</v>
      </c>
      <c r="C432" s="76">
        <v>9050.7199999999993</v>
      </c>
      <c r="D432" s="76">
        <v>1</v>
      </c>
    </row>
    <row r="433" spans="1:4">
      <c r="A433" s="76" t="s">
        <v>597</v>
      </c>
      <c r="B433" s="76" t="s">
        <v>967</v>
      </c>
      <c r="C433" s="76">
        <v>7273.78</v>
      </c>
      <c r="D433" s="76">
        <v>1</v>
      </c>
    </row>
    <row r="434" spans="1:4">
      <c r="A434" s="76" t="s">
        <v>598</v>
      </c>
      <c r="B434" s="76" t="s">
        <v>967</v>
      </c>
      <c r="C434" s="76">
        <v>9039.7000000000007</v>
      </c>
      <c r="D434" s="76">
        <v>1</v>
      </c>
    </row>
    <row r="435" spans="1:4">
      <c r="A435" s="76" t="s">
        <v>599</v>
      </c>
      <c r="B435" s="76" t="s">
        <v>967</v>
      </c>
      <c r="C435" s="76">
        <v>2536.7600000000002</v>
      </c>
      <c r="D435" s="76">
        <v>1</v>
      </c>
    </row>
    <row r="436" spans="1:4">
      <c r="A436" s="76" t="s">
        <v>600</v>
      </c>
      <c r="B436" s="76" t="s">
        <v>967</v>
      </c>
      <c r="C436" s="76">
        <v>2517.8000000000002</v>
      </c>
      <c r="D436" s="76">
        <v>1</v>
      </c>
    </row>
    <row r="437" spans="1:4">
      <c r="A437" s="76" t="s">
        <v>601</v>
      </c>
      <c r="B437" s="76" t="s">
        <v>967</v>
      </c>
      <c r="C437" s="76">
        <v>9035.5</v>
      </c>
      <c r="D437" s="76">
        <v>1</v>
      </c>
    </row>
    <row r="438" spans="1:4">
      <c r="A438" s="76" t="s">
        <v>602</v>
      </c>
      <c r="B438" s="76" t="s">
        <v>967</v>
      </c>
      <c r="C438" s="76">
        <v>2447.9299999999998</v>
      </c>
      <c r="D438" s="76">
        <v>1</v>
      </c>
    </row>
    <row r="439" spans="1:4">
      <c r="A439" s="76" t="s">
        <v>603</v>
      </c>
      <c r="B439" s="76" t="s">
        <v>967</v>
      </c>
      <c r="C439" s="76">
        <v>8997.5300000000007</v>
      </c>
      <c r="D439" s="76">
        <v>1</v>
      </c>
    </row>
    <row r="440" spans="1:4">
      <c r="A440" s="76" t="s">
        <v>604</v>
      </c>
      <c r="B440" s="76" t="s">
        <v>967</v>
      </c>
      <c r="C440" s="76">
        <v>2484.15</v>
      </c>
      <c r="D440" s="76">
        <v>1</v>
      </c>
    </row>
    <row r="441" spans="1:4">
      <c r="A441" s="76" t="s">
        <v>847</v>
      </c>
      <c r="B441" s="76" t="s">
        <v>967</v>
      </c>
      <c r="C441" s="76">
        <v>271.01</v>
      </c>
      <c r="D441" s="76">
        <v>1</v>
      </c>
    </row>
    <row r="442" spans="1:4">
      <c r="A442" s="76" t="s">
        <v>605</v>
      </c>
      <c r="B442" s="76" t="s">
        <v>967</v>
      </c>
      <c r="C442" s="76">
        <v>1573.32</v>
      </c>
      <c r="D442" s="76">
        <v>1</v>
      </c>
    </row>
    <row r="443" spans="1:4">
      <c r="A443" s="76" t="s">
        <v>606</v>
      </c>
      <c r="B443" s="76" t="s">
        <v>968</v>
      </c>
      <c r="C443" s="76">
        <v>11743.94</v>
      </c>
      <c r="D443" s="76">
        <v>0.8</v>
      </c>
    </row>
    <row r="444" spans="1:4">
      <c r="A444" s="76" t="s">
        <v>607</v>
      </c>
      <c r="B444" s="76" t="s">
        <v>968</v>
      </c>
      <c r="C444" s="76">
        <v>20238.560000000001</v>
      </c>
      <c r="D444" s="76">
        <v>0.8</v>
      </c>
    </row>
    <row r="445" spans="1:4">
      <c r="A445" s="76" t="s">
        <v>608</v>
      </c>
      <c r="B445" s="76" t="s">
        <v>968</v>
      </c>
      <c r="C445" s="76">
        <v>1683.81</v>
      </c>
      <c r="D445" s="76">
        <v>0.8</v>
      </c>
    </row>
    <row r="446" spans="1:4">
      <c r="A446" s="76" t="s">
        <v>609</v>
      </c>
      <c r="B446" s="76" t="s">
        <v>968</v>
      </c>
      <c r="C446" s="76">
        <v>10448.93</v>
      </c>
      <c r="D446" s="76">
        <v>0.8</v>
      </c>
    </row>
    <row r="447" spans="1:4">
      <c r="A447" s="76" t="s">
        <v>610</v>
      </c>
      <c r="B447" s="76" t="s">
        <v>968</v>
      </c>
      <c r="C447" s="76">
        <v>1885.84</v>
      </c>
      <c r="D447" s="76">
        <v>0.8</v>
      </c>
    </row>
    <row r="448" spans="1:4">
      <c r="A448" s="76" t="s">
        <v>848</v>
      </c>
      <c r="B448" s="76" t="s">
        <v>968</v>
      </c>
      <c r="C448" s="76">
        <v>6076.75</v>
      </c>
      <c r="D448" s="76">
        <v>0.8</v>
      </c>
    </row>
    <row r="449" spans="1:8">
      <c r="A449" s="76" t="s">
        <v>611</v>
      </c>
      <c r="B449" s="76" t="s">
        <v>968</v>
      </c>
      <c r="C449" s="76">
        <v>16630.32</v>
      </c>
      <c r="D449" s="76">
        <v>0.8</v>
      </c>
    </row>
    <row r="450" spans="1:8">
      <c r="A450" s="76" t="s">
        <v>612</v>
      </c>
      <c r="B450" s="76" t="s">
        <v>968</v>
      </c>
      <c r="C450" s="76">
        <v>3020.98</v>
      </c>
      <c r="D450" s="76">
        <v>0.8</v>
      </c>
    </row>
    <row r="451" spans="1:8">
      <c r="A451" s="76" t="s">
        <v>613</v>
      </c>
      <c r="B451" s="76" t="s">
        <v>968</v>
      </c>
      <c r="C451" s="76">
        <v>6952.45</v>
      </c>
      <c r="D451" s="76">
        <v>0.78</v>
      </c>
    </row>
    <row r="452" spans="1:8">
      <c r="A452" s="76" t="s">
        <v>614</v>
      </c>
      <c r="B452" s="76" t="s">
        <v>968</v>
      </c>
      <c r="C452" s="76">
        <v>7252.77</v>
      </c>
      <c r="D452" s="76">
        <v>0.8</v>
      </c>
    </row>
    <row r="453" spans="1:8">
      <c r="A453" s="76" t="s">
        <v>615</v>
      </c>
      <c r="B453" s="76" t="s">
        <v>968</v>
      </c>
      <c r="C453" s="76">
        <v>7252.77</v>
      </c>
      <c r="D453" s="76">
        <v>0.8</v>
      </c>
    </row>
    <row r="454" spans="1:8">
      <c r="A454" s="76" t="s">
        <v>849</v>
      </c>
      <c r="B454" s="76" t="s">
        <v>968</v>
      </c>
      <c r="C454" s="76">
        <v>8332.5</v>
      </c>
      <c r="D454" s="76">
        <v>0.8</v>
      </c>
    </row>
    <row r="456" spans="1:8">
      <c r="A456" s="72"/>
      <c r="B456" s="76" t="s">
        <v>782</v>
      </c>
      <c r="C456" s="76" t="s">
        <v>969</v>
      </c>
      <c r="D456" s="76" t="s">
        <v>970</v>
      </c>
      <c r="E456" s="76" t="s">
        <v>971</v>
      </c>
      <c r="F456" s="76" t="s">
        <v>972</v>
      </c>
      <c r="G456" s="76" t="s">
        <v>512</v>
      </c>
      <c r="H456" s="76" t="s">
        <v>513</v>
      </c>
    </row>
    <row r="457" spans="1:8">
      <c r="A457" s="76" t="s">
        <v>514</v>
      </c>
      <c r="B457" s="76" t="s">
        <v>515</v>
      </c>
      <c r="C457" s="76">
        <v>0.25</v>
      </c>
      <c r="D457" s="76">
        <v>50</v>
      </c>
      <c r="E457" s="76">
        <v>0.03</v>
      </c>
      <c r="F457" s="76">
        <v>5.0199999999999996</v>
      </c>
      <c r="G457" s="76">
        <v>1</v>
      </c>
      <c r="H457" s="76" t="s">
        <v>516</v>
      </c>
    </row>
    <row r="458" spans="1:8">
      <c r="A458" s="76" t="s">
        <v>820</v>
      </c>
      <c r="B458" s="76" t="s">
        <v>515</v>
      </c>
      <c r="C458" s="76">
        <v>0.25</v>
      </c>
      <c r="D458" s="76">
        <v>50</v>
      </c>
      <c r="E458" s="76">
        <v>0.02</v>
      </c>
      <c r="F458" s="76">
        <v>3.11</v>
      </c>
      <c r="G458" s="76">
        <v>1</v>
      </c>
      <c r="H458" s="76" t="s">
        <v>516</v>
      </c>
    </row>
    <row r="459" spans="1:8">
      <c r="A459" s="76" t="s">
        <v>517</v>
      </c>
      <c r="B459" s="76" t="s">
        <v>518</v>
      </c>
      <c r="C459" s="76">
        <v>0.52</v>
      </c>
      <c r="D459" s="76">
        <v>330.9</v>
      </c>
      <c r="E459" s="76">
        <v>0.11</v>
      </c>
      <c r="F459" s="76">
        <v>70.34</v>
      </c>
      <c r="G459" s="76">
        <v>1</v>
      </c>
      <c r="H459" s="76" t="s">
        <v>519</v>
      </c>
    </row>
    <row r="460" spans="1:8">
      <c r="A460" s="76" t="s">
        <v>520</v>
      </c>
      <c r="B460" s="76" t="s">
        <v>518</v>
      </c>
      <c r="C460" s="76">
        <v>0.52</v>
      </c>
      <c r="D460" s="76">
        <v>330.9</v>
      </c>
      <c r="E460" s="76">
        <v>0.11</v>
      </c>
      <c r="F460" s="76">
        <v>72.14</v>
      </c>
      <c r="G460" s="76">
        <v>1</v>
      </c>
      <c r="H460" s="76" t="s">
        <v>519</v>
      </c>
    </row>
    <row r="461" spans="1:8">
      <c r="A461" s="76" t="s">
        <v>521</v>
      </c>
      <c r="B461" s="76" t="s">
        <v>518</v>
      </c>
      <c r="C461" s="76">
        <v>0.52</v>
      </c>
      <c r="D461" s="76">
        <v>330.9</v>
      </c>
      <c r="E461" s="76">
        <v>0.12</v>
      </c>
      <c r="F461" s="76">
        <v>74.11</v>
      </c>
      <c r="G461" s="76">
        <v>1</v>
      </c>
      <c r="H461" s="76" t="s">
        <v>519</v>
      </c>
    </row>
    <row r="462" spans="1:8">
      <c r="A462" s="76" t="s">
        <v>522</v>
      </c>
      <c r="B462" s="76" t="s">
        <v>518</v>
      </c>
      <c r="C462" s="76">
        <v>0.52</v>
      </c>
      <c r="D462" s="76">
        <v>330.9</v>
      </c>
      <c r="E462" s="76">
        <v>0.1</v>
      </c>
      <c r="F462" s="76">
        <v>62.09</v>
      </c>
      <c r="G462" s="76">
        <v>1</v>
      </c>
      <c r="H462" s="76" t="s">
        <v>519</v>
      </c>
    </row>
    <row r="463" spans="1:8">
      <c r="A463" s="76" t="s">
        <v>523</v>
      </c>
      <c r="B463" s="76" t="s">
        <v>518</v>
      </c>
      <c r="C463" s="76">
        <v>0.52</v>
      </c>
      <c r="D463" s="76">
        <v>330.9</v>
      </c>
      <c r="E463" s="76">
        <v>0.11</v>
      </c>
      <c r="F463" s="76">
        <v>67</v>
      </c>
      <c r="G463" s="76">
        <v>1</v>
      </c>
      <c r="H463" s="76" t="s">
        <v>519</v>
      </c>
    </row>
    <row r="464" spans="1:8">
      <c r="A464" s="76" t="s">
        <v>524</v>
      </c>
      <c r="B464" s="76" t="s">
        <v>515</v>
      </c>
      <c r="C464" s="76">
        <v>0.25</v>
      </c>
      <c r="D464" s="76">
        <v>50</v>
      </c>
      <c r="E464" s="76">
        <v>0.03</v>
      </c>
      <c r="F464" s="76">
        <v>5.9</v>
      </c>
      <c r="G464" s="76">
        <v>1</v>
      </c>
      <c r="H464" s="76" t="s">
        <v>516</v>
      </c>
    </row>
    <row r="465" spans="1:8">
      <c r="A465" s="76" t="s">
        <v>821</v>
      </c>
      <c r="B465" s="76" t="s">
        <v>515</v>
      </c>
      <c r="C465" s="76">
        <v>0.25</v>
      </c>
      <c r="D465" s="76">
        <v>50</v>
      </c>
      <c r="E465" s="76">
        <v>0</v>
      </c>
      <c r="F465" s="76">
        <v>0</v>
      </c>
      <c r="G465" s="76">
        <v>1</v>
      </c>
      <c r="H465" s="76" t="s">
        <v>516</v>
      </c>
    </row>
    <row r="466" spans="1:8">
      <c r="A466" s="76" t="s">
        <v>525</v>
      </c>
      <c r="B466" s="76" t="s">
        <v>515</v>
      </c>
      <c r="C466" s="76">
        <v>0.25</v>
      </c>
      <c r="D466" s="76">
        <v>50</v>
      </c>
      <c r="E466" s="76">
        <v>0.02</v>
      </c>
      <c r="F466" s="76">
        <v>4.79</v>
      </c>
      <c r="G466" s="76">
        <v>1</v>
      </c>
      <c r="H466" s="76" t="s">
        <v>516</v>
      </c>
    </row>
    <row r="467" spans="1:8">
      <c r="A467" s="76" t="s">
        <v>822</v>
      </c>
      <c r="B467" s="76" t="s">
        <v>515</v>
      </c>
      <c r="C467" s="76">
        <v>0.25</v>
      </c>
      <c r="D467" s="76">
        <v>50</v>
      </c>
      <c r="E467" s="76">
        <v>0.02</v>
      </c>
      <c r="F467" s="76">
        <v>3.44</v>
      </c>
      <c r="G467" s="76">
        <v>1</v>
      </c>
      <c r="H467" s="76" t="s">
        <v>516</v>
      </c>
    </row>
    <row r="468" spans="1:8">
      <c r="A468" s="76" t="s">
        <v>526</v>
      </c>
      <c r="B468" s="76" t="s">
        <v>518</v>
      </c>
      <c r="C468" s="76">
        <v>0.52</v>
      </c>
      <c r="D468" s="76">
        <v>330.9</v>
      </c>
      <c r="E468" s="76">
        <v>0.16</v>
      </c>
      <c r="F468" s="76">
        <v>99.04</v>
      </c>
      <c r="G468" s="76">
        <v>1</v>
      </c>
      <c r="H468" s="76" t="s">
        <v>519</v>
      </c>
    </row>
    <row r="469" spans="1:8">
      <c r="A469" s="76" t="s">
        <v>527</v>
      </c>
      <c r="B469" s="76" t="s">
        <v>518</v>
      </c>
      <c r="C469" s="76">
        <v>0.52</v>
      </c>
      <c r="D469" s="76">
        <v>330.9</v>
      </c>
      <c r="E469" s="76">
        <v>0.56999999999999995</v>
      </c>
      <c r="F469" s="76">
        <v>360.91</v>
      </c>
      <c r="G469" s="76">
        <v>1</v>
      </c>
      <c r="H469" s="76" t="s">
        <v>519</v>
      </c>
    </row>
    <row r="470" spans="1:8">
      <c r="A470" s="76" t="s">
        <v>528</v>
      </c>
      <c r="B470" s="76" t="s">
        <v>518</v>
      </c>
      <c r="C470" s="76">
        <v>0.52</v>
      </c>
      <c r="D470" s="76">
        <v>330.9</v>
      </c>
      <c r="E470" s="76">
        <v>0.47</v>
      </c>
      <c r="F470" s="76">
        <v>297.26</v>
      </c>
      <c r="G470" s="76">
        <v>1</v>
      </c>
      <c r="H470" s="76" t="s">
        <v>519</v>
      </c>
    </row>
    <row r="471" spans="1:8">
      <c r="A471" s="76" t="s">
        <v>529</v>
      </c>
      <c r="B471" s="76" t="s">
        <v>518</v>
      </c>
      <c r="C471" s="76">
        <v>0.52</v>
      </c>
      <c r="D471" s="76">
        <v>330.9</v>
      </c>
      <c r="E471" s="76">
        <v>0.55000000000000004</v>
      </c>
      <c r="F471" s="76">
        <v>349.27</v>
      </c>
      <c r="G471" s="76">
        <v>1</v>
      </c>
      <c r="H471" s="76" t="s">
        <v>519</v>
      </c>
    </row>
    <row r="472" spans="1:8">
      <c r="A472" s="76" t="s">
        <v>530</v>
      </c>
      <c r="B472" s="76" t="s">
        <v>518</v>
      </c>
      <c r="C472" s="76">
        <v>0.52</v>
      </c>
      <c r="D472" s="76">
        <v>330.9</v>
      </c>
      <c r="E472" s="76">
        <v>0.15</v>
      </c>
      <c r="F472" s="76">
        <v>96.62</v>
      </c>
      <c r="G472" s="76">
        <v>1</v>
      </c>
      <c r="H472" s="76" t="s">
        <v>519</v>
      </c>
    </row>
    <row r="473" spans="1:8">
      <c r="A473" s="76" t="s">
        <v>531</v>
      </c>
      <c r="B473" s="76" t="s">
        <v>518</v>
      </c>
      <c r="C473" s="76">
        <v>0.52</v>
      </c>
      <c r="D473" s="76">
        <v>330.9</v>
      </c>
      <c r="E473" s="76">
        <v>0.13</v>
      </c>
      <c r="F473" s="76">
        <v>85.67</v>
      </c>
      <c r="G473" s="76">
        <v>1</v>
      </c>
      <c r="H473" s="76" t="s">
        <v>519</v>
      </c>
    </row>
    <row r="474" spans="1:8">
      <c r="A474" s="76" t="s">
        <v>532</v>
      </c>
      <c r="B474" s="76" t="s">
        <v>518</v>
      </c>
      <c r="C474" s="76">
        <v>0.52</v>
      </c>
      <c r="D474" s="76">
        <v>330.9</v>
      </c>
      <c r="E474" s="76">
        <v>0.52</v>
      </c>
      <c r="F474" s="76">
        <v>331.38</v>
      </c>
      <c r="G474" s="76">
        <v>1</v>
      </c>
      <c r="H474" s="76" t="s">
        <v>519</v>
      </c>
    </row>
    <row r="475" spans="1:8">
      <c r="A475" s="76" t="s">
        <v>533</v>
      </c>
      <c r="B475" s="76" t="s">
        <v>518</v>
      </c>
      <c r="C475" s="76">
        <v>0.52</v>
      </c>
      <c r="D475" s="76">
        <v>330.9</v>
      </c>
      <c r="E475" s="76">
        <v>0.16</v>
      </c>
      <c r="F475" s="76">
        <v>103.93</v>
      </c>
      <c r="G475" s="76">
        <v>1</v>
      </c>
      <c r="H475" s="76" t="s">
        <v>519</v>
      </c>
    </row>
    <row r="476" spans="1:8">
      <c r="A476" s="76" t="s">
        <v>534</v>
      </c>
      <c r="B476" s="76" t="s">
        <v>518</v>
      </c>
      <c r="C476" s="76">
        <v>0.52</v>
      </c>
      <c r="D476" s="76">
        <v>330.9</v>
      </c>
      <c r="E476" s="76">
        <v>0.47</v>
      </c>
      <c r="F476" s="76">
        <v>301.93</v>
      </c>
      <c r="G476" s="76">
        <v>1</v>
      </c>
      <c r="H476" s="76" t="s">
        <v>519</v>
      </c>
    </row>
    <row r="477" spans="1:8">
      <c r="A477" s="76" t="s">
        <v>535</v>
      </c>
      <c r="B477" s="76" t="s">
        <v>518</v>
      </c>
      <c r="C477" s="76">
        <v>0.52</v>
      </c>
      <c r="D477" s="76">
        <v>330.9</v>
      </c>
      <c r="E477" s="76">
        <v>0.13</v>
      </c>
      <c r="F477" s="76">
        <v>84.89</v>
      </c>
      <c r="G477" s="76">
        <v>1</v>
      </c>
      <c r="H477" s="76" t="s">
        <v>519</v>
      </c>
    </row>
    <row r="478" spans="1:8">
      <c r="A478" s="76" t="s">
        <v>823</v>
      </c>
      <c r="B478" s="76" t="s">
        <v>515</v>
      </c>
      <c r="C478" s="76">
        <v>0.25</v>
      </c>
      <c r="D478" s="76">
        <v>50</v>
      </c>
      <c r="E478" s="76">
        <v>0</v>
      </c>
      <c r="F478" s="76">
        <v>0</v>
      </c>
      <c r="G478" s="76">
        <v>1</v>
      </c>
      <c r="H478" s="76" t="s">
        <v>516</v>
      </c>
    </row>
    <row r="479" spans="1:8">
      <c r="A479" s="76" t="s">
        <v>536</v>
      </c>
      <c r="B479" s="76" t="s">
        <v>515</v>
      </c>
      <c r="C479" s="76">
        <v>0.25</v>
      </c>
      <c r="D479" s="76">
        <v>50</v>
      </c>
      <c r="E479" s="76">
        <v>0.03</v>
      </c>
      <c r="F479" s="76">
        <v>5.82</v>
      </c>
      <c r="G479" s="76">
        <v>1</v>
      </c>
      <c r="H479" s="76" t="s">
        <v>516</v>
      </c>
    </row>
    <row r="480" spans="1:8">
      <c r="A480" s="76" t="s">
        <v>537</v>
      </c>
      <c r="B480" s="76" t="s">
        <v>515</v>
      </c>
      <c r="C480" s="76">
        <v>0.25</v>
      </c>
      <c r="D480" s="76">
        <v>50</v>
      </c>
      <c r="E480" s="76">
        <v>0.03</v>
      </c>
      <c r="F480" s="76">
        <v>5.05</v>
      </c>
      <c r="G480" s="76">
        <v>1</v>
      </c>
      <c r="H480" s="76" t="s">
        <v>516</v>
      </c>
    </row>
    <row r="481" spans="1:8">
      <c r="A481" s="76" t="s">
        <v>824</v>
      </c>
      <c r="B481" s="76" t="s">
        <v>515</v>
      </c>
      <c r="C481" s="76">
        <v>0.25</v>
      </c>
      <c r="D481" s="76">
        <v>50</v>
      </c>
      <c r="E481" s="76">
        <v>0.02</v>
      </c>
      <c r="F481" s="76">
        <v>3.73</v>
      </c>
      <c r="G481" s="76">
        <v>1</v>
      </c>
      <c r="H481" s="76" t="s">
        <v>516</v>
      </c>
    </row>
    <row r="482" spans="1:8">
      <c r="A482" s="76" t="s">
        <v>538</v>
      </c>
      <c r="B482" s="76" t="s">
        <v>518</v>
      </c>
      <c r="C482" s="76">
        <v>0.52</v>
      </c>
      <c r="D482" s="76">
        <v>330.9</v>
      </c>
      <c r="E482" s="76">
        <v>0.15</v>
      </c>
      <c r="F482" s="76">
        <v>97.73</v>
      </c>
      <c r="G482" s="76">
        <v>1</v>
      </c>
      <c r="H482" s="76" t="s">
        <v>519</v>
      </c>
    </row>
    <row r="483" spans="1:8">
      <c r="A483" s="76" t="s">
        <v>539</v>
      </c>
      <c r="B483" s="76" t="s">
        <v>518</v>
      </c>
      <c r="C483" s="76">
        <v>0.52</v>
      </c>
      <c r="D483" s="76">
        <v>330.9</v>
      </c>
      <c r="E483" s="76">
        <v>0.56999999999999995</v>
      </c>
      <c r="F483" s="76">
        <v>360.59</v>
      </c>
      <c r="G483" s="76">
        <v>1</v>
      </c>
      <c r="H483" s="76" t="s">
        <v>519</v>
      </c>
    </row>
    <row r="484" spans="1:8">
      <c r="A484" s="76" t="s">
        <v>540</v>
      </c>
      <c r="B484" s="76" t="s">
        <v>518</v>
      </c>
      <c r="C484" s="76">
        <v>0.52</v>
      </c>
      <c r="D484" s="76">
        <v>330.9</v>
      </c>
      <c r="E484" s="76">
        <v>0.48</v>
      </c>
      <c r="F484" s="76">
        <v>305.19</v>
      </c>
      <c r="G484" s="76">
        <v>1</v>
      </c>
      <c r="H484" s="76" t="s">
        <v>519</v>
      </c>
    </row>
    <row r="485" spans="1:8">
      <c r="A485" s="76" t="s">
        <v>541</v>
      </c>
      <c r="B485" s="76" t="s">
        <v>518</v>
      </c>
      <c r="C485" s="76">
        <v>0.52</v>
      </c>
      <c r="D485" s="76">
        <v>330.9</v>
      </c>
      <c r="E485" s="76">
        <v>0.56999999999999995</v>
      </c>
      <c r="F485" s="76">
        <v>360.14</v>
      </c>
      <c r="G485" s="76">
        <v>1</v>
      </c>
      <c r="H485" s="76" t="s">
        <v>519</v>
      </c>
    </row>
    <row r="486" spans="1:8">
      <c r="A486" s="76" t="s">
        <v>542</v>
      </c>
      <c r="B486" s="76" t="s">
        <v>518</v>
      </c>
      <c r="C486" s="76">
        <v>0.52</v>
      </c>
      <c r="D486" s="76">
        <v>330.9</v>
      </c>
      <c r="E486" s="76">
        <v>0.16</v>
      </c>
      <c r="F486" s="76">
        <v>99.92</v>
      </c>
      <c r="G486" s="76">
        <v>1</v>
      </c>
      <c r="H486" s="76" t="s">
        <v>519</v>
      </c>
    </row>
    <row r="487" spans="1:8">
      <c r="A487" s="76" t="s">
        <v>543</v>
      </c>
      <c r="B487" s="76" t="s">
        <v>518</v>
      </c>
      <c r="C487" s="76">
        <v>0.52</v>
      </c>
      <c r="D487" s="76">
        <v>330.9</v>
      </c>
      <c r="E487" s="76">
        <v>0.14000000000000001</v>
      </c>
      <c r="F487" s="76">
        <v>89.21</v>
      </c>
      <c r="G487" s="76">
        <v>1</v>
      </c>
      <c r="H487" s="76" t="s">
        <v>519</v>
      </c>
    </row>
    <row r="488" spans="1:8">
      <c r="A488" s="76" t="s">
        <v>544</v>
      </c>
      <c r="B488" s="76" t="s">
        <v>518</v>
      </c>
      <c r="C488" s="76">
        <v>0.52</v>
      </c>
      <c r="D488" s="76">
        <v>330.9</v>
      </c>
      <c r="E488" s="76">
        <v>0.5</v>
      </c>
      <c r="F488" s="76">
        <v>318.83</v>
      </c>
      <c r="G488" s="76">
        <v>1</v>
      </c>
      <c r="H488" s="76" t="s">
        <v>519</v>
      </c>
    </row>
    <row r="489" spans="1:8">
      <c r="A489" s="76" t="s">
        <v>545</v>
      </c>
      <c r="B489" s="76" t="s">
        <v>518</v>
      </c>
      <c r="C489" s="76">
        <v>0.52</v>
      </c>
      <c r="D489" s="76">
        <v>330.9</v>
      </c>
      <c r="E489" s="76">
        <v>0.13</v>
      </c>
      <c r="F489" s="76">
        <v>84.4</v>
      </c>
      <c r="G489" s="76">
        <v>1</v>
      </c>
      <c r="H489" s="76" t="s">
        <v>519</v>
      </c>
    </row>
    <row r="490" spans="1:8">
      <c r="A490" s="76" t="s">
        <v>546</v>
      </c>
      <c r="B490" s="76" t="s">
        <v>518</v>
      </c>
      <c r="C490" s="76">
        <v>0.52</v>
      </c>
      <c r="D490" s="76">
        <v>330.9</v>
      </c>
      <c r="E490" s="76">
        <v>0.49</v>
      </c>
      <c r="F490" s="76">
        <v>313.45999999999998</v>
      </c>
      <c r="G490" s="76">
        <v>1</v>
      </c>
      <c r="H490" s="76" t="s">
        <v>519</v>
      </c>
    </row>
    <row r="491" spans="1:8">
      <c r="A491" s="76" t="s">
        <v>547</v>
      </c>
      <c r="B491" s="76" t="s">
        <v>518</v>
      </c>
      <c r="C491" s="76">
        <v>0.52</v>
      </c>
      <c r="D491" s="76">
        <v>330.9</v>
      </c>
      <c r="E491" s="76">
        <v>0.14000000000000001</v>
      </c>
      <c r="F491" s="76">
        <v>87.54</v>
      </c>
      <c r="G491" s="76">
        <v>1</v>
      </c>
      <c r="H491" s="76" t="s">
        <v>519</v>
      </c>
    </row>
    <row r="492" spans="1:8">
      <c r="A492" s="76" t="s">
        <v>825</v>
      </c>
      <c r="B492" s="76" t="s">
        <v>515</v>
      </c>
      <c r="C492" s="76">
        <v>0.25</v>
      </c>
      <c r="D492" s="76">
        <v>50</v>
      </c>
      <c r="E492" s="76">
        <v>0</v>
      </c>
      <c r="F492" s="76">
        <v>0</v>
      </c>
      <c r="G492" s="76">
        <v>1</v>
      </c>
      <c r="H492" s="76" t="s">
        <v>516</v>
      </c>
    </row>
    <row r="493" spans="1:8">
      <c r="A493" s="76" t="s">
        <v>548</v>
      </c>
      <c r="B493" s="76" t="s">
        <v>515</v>
      </c>
      <c r="C493" s="76">
        <v>0.25</v>
      </c>
      <c r="D493" s="76">
        <v>50</v>
      </c>
      <c r="E493" s="76">
        <v>0.03</v>
      </c>
      <c r="F493" s="76">
        <v>6.19</v>
      </c>
      <c r="G493" s="76">
        <v>1</v>
      </c>
      <c r="H493" s="76" t="s">
        <v>516</v>
      </c>
    </row>
    <row r="494" spans="1:8">
      <c r="A494" s="76" t="s">
        <v>549</v>
      </c>
      <c r="B494" s="76" t="s">
        <v>515</v>
      </c>
      <c r="C494" s="76">
        <v>0.25</v>
      </c>
      <c r="D494" s="76">
        <v>50</v>
      </c>
      <c r="E494" s="76">
        <v>0.05</v>
      </c>
      <c r="F494" s="76">
        <v>10.75</v>
      </c>
      <c r="G494" s="76">
        <v>1</v>
      </c>
      <c r="H494" s="76" t="s">
        <v>516</v>
      </c>
    </row>
    <row r="495" spans="1:8">
      <c r="A495" s="76" t="s">
        <v>826</v>
      </c>
      <c r="B495" s="76" t="s">
        <v>515</v>
      </c>
      <c r="C495" s="76">
        <v>0.25</v>
      </c>
      <c r="D495" s="76">
        <v>50</v>
      </c>
      <c r="E495" s="76">
        <v>0.04</v>
      </c>
      <c r="F495" s="76">
        <v>7.91</v>
      </c>
      <c r="G495" s="76">
        <v>1</v>
      </c>
      <c r="H495" s="76" t="s">
        <v>516</v>
      </c>
    </row>
    <row r="496" spans="1:8">
      <c r="A496" s="76" t="s">
        <v>550</v>
      </c>
      <c r="B496" s="76" t="s">
        <v>518</v>
      </c>
      <c r="C496" s="76">
        <v>0.52</v>
      </c>
      <c r="D496" s="76">
        <v>330.9</v>
      </c>
      <c r="E496" s="76">
        <v>0.19</v>
      </c>
      <c r="F496" s="76">
        <v>117.85</v>
      </c>
      <c r="G496" s="76">
        <v>1</v>
      </c>
      <c r="H496" s="76" t="s">
        <v>519</v>
      </c>
    </row>
    <row r="497" spans="1:8">
      <c r="A497" s="76" t="s">
        <v>551</v>
      </c>
      <c r="B497" s="76" t="s">
        <v>518</v>
      </c>
      <c r="C497" s="76">
        <v>0.52</v>
      </c>
      <c r="D497" s="76">
        <v>330.9</v>
      </c>
      <c r="E497" s="76">
        <v>0.68</v>
      </c>
      <c r="F497" s="76">
        <v>433.33</v>
      </c>
      <c r="G497" s="76">
        <v>1</v>
      </c>
      <c r="H497" s="76" t="s">
        <v>519</v>
      </c>
    </row>
    <row r="498" spans="1:8">
      <c r="A498" s="76" t="s">
        <v>552</v>
      </c>
      <c r="B498" s="76" t="s">
        <v>518</v>
      </c>
      <c r="C498" s="76">
        <v>0.52</v>
      </c>
      <c r="D498" s="76">
        <v>330.9</v>
      </c>
      <c r="E498" s="76">
        <v>0.56999999999999995</v>
      </c>
      <c r="F498" s="76">
        <v>364.2</v>
      </c>
      <c r="G498" s="76">
        <v>1</v>
      </c>
      <c r="H498" s="76" t="s">
        <v>519</v>
      </c>
    </row>
    <row r="499" spans="1:8">
      <c r="A499" s="76" t="s">
        <v>553</v>
      </c>
      <c r="B499" s="76" t="s">
        <v>518</v>
      </c>
      <c r="C499" s="76">
        <v>0.52</v>
      </c>
      <c r="D499" s="76">
        <v>330.9</v>
      </c>
      <c r="E499" s="76">
        <v>0.68</v>
      </c>
      <c r="F499" s="76">
        <v>433.72</v>
      </c>
      <c r="G499" s="76">
        <v>1</v>
      </c>
      <c r="H499" s="76" t="s">
        <v>519</v>
      </c>
    </row>
    <row r="500" spans="1:8">
      <c r="A500" s="76" t="s">
        <v>554</v>
      </c>
      <c r="B500" s="76" t="s">
        <v>518</v>
      </c>
      <c r="C500" s="76">
        <v>0.52</v>
      </c>
      <c r="D500" s="76">
        <v>330.9</v>
      </c>
      <c r="E500" s="76">
        <v>0.19</v>
      </c>
      <c r="F500" s="76">
        <v>120.14</v>
      </c>
      <c r="G500" s="76">
        <v>1</v>
      </c>
      <c r="H500" s="76" t="s">
        <v>519</v>
      </c>
    </row>
    <row r="501" spans="1:8">
      <c r="A501" s="76" t="s">
        <v>555</v>
      </c>
      <c r="B501" s="76" t="s">
        <v>518</v>
      </c>
      <c r="C501" s="76">
        <v>0.52</v>
      </c>
      <c r="D501" s="76">
        <v>330.9</v>
      </c>
      <c r="E501" s="76">
        <v>0.18</v>
      </c>
      <c r="F501" s="76">
        <v>111.83</v>
      </c>
      <c r="G501" s="76">
        <v>1</v>
      </c>
      <c r="H501" s="76" t="s">
        <v>519</v>
      </c>
    </row>
    <row r="502" spans="1:8">
      <c r="A502" s="76" t="s">
        <v>556</v>
      </c>
      <c r="B502" s="76" t="s">
        <v>518</v>
      </c>
      <c r="C502" s="76">
        <v>0.52</v>
      </c>
      <c r="D502" s="76">
        <v>330.9</v>
      </c>
      <c r="E502" s="76">
        <v>0.63</v>
      </c>
      <c r="F502" s="76">
        <v>397.94</v>
      </c>
      <c r="G502" s="76">
        <v>1</v>
      </c>
      <c r="H502" s="76" t="s">
        <v>519</v>
      </c>
    </row>
    <row r="503" spans="1:8">
      <c r="A503" s="76" t="s">
        <v>557</v>
      </c>
      <c r="B503" s="76" t="s">
        <v>518</v>
      </c>
      <c r="C503" s="76">
        <v>0.52</v>
      </c>
      <c r="D503" s="76">
        <v>330.9</v>
      </c>
      <c r="E503" s="76">
        <v>0.16</v>
      </c>
      <c r="F503" s="76">
        <v>103.85</v>
      </c>
      <c r="G503" s="76">
        <v>1</v>
      </c>
      <c r="H503" s="76" t="s">
        <v>519</v>
      </c>
    </row>
    <row r="504" spans="1:8">
      <c r="A504" s="76" t="s">
        <v>558</v>
      </c>
      <c r="B504" s="76" t="s">
        <v>518</v>
      </c>
      <c r="C504" s="76">
        <v>0.52</v>
      </c>
      <c r="D504" s="76">
        <v>330.9</v>
      </c>
      <c r="E504" s="76">
        <v>0.62</v>
      </c>
      <c r="F504" s="76">
        <v>394.6</v>
      </c>
      <c r="G504" s="76">
        <v>1</v>
      </c>
      <c r="H504" s="76" t="s">
        <v>519</v>
      </c>
    </row>
    <row r="505" spans="1:8">
      <c r="A505" s="76" t="s">
        <v>559</v>
      </c>
      <c r="B505" s="76" t="s">
        <v>518</v>
      </c>
      <c r="C505" s="76">
        <v>0.52</v>
      </c>
      <c r="D505" s="76">
        <v>330.9</v>
      </c>
      <c r="E505" s="76">
        <v>0.17</v>
      </c>
      <c r="F505" s="76">
        <v>110.22</v>
      </c>
      <c r="G505" s="76">
        <v>1</v>
      </c>
      <c r="H505" s="76" t="s">
        <v>519</v>
      </c>
    </row>
    <row r="506" spans="1:8">
      <c r="A506" s="76" t="s">
        <v>827</v>
      </c>
      <c r="B506" s="76" t="s">
        <v>515</v>
      </c>
      <c r="C506" s="76">
        <v>0.25</v>
      </c>
      <c r="D506" s="76">
        <v>50</v>
      </c>
      <c r="E506" s="76">
        <v>0.01</v>
      </c>
      <c r="F506" s="76">
        <v>2.09</v>
      </c>
      <c r="G506" s="76">
        <v>1</v>
      </c>
      <c r="H506" s="76" t="s">
        <v>516</v>
      </c>
    </row>
    <row r="507" spans="1:8">
      <c r="A507" s="76" t="s">
        <v>560</v>
      </c>
      <c r="B507" s="76" t="s">
        <v>515</v>
      </c>
      <c r="C507" s="76">
        <v>0.25</v>
      </c>
      <c r="D507" s="76">
        <v>50</v>
      </c>
      <c r="E507" s="76">
        <v>0.06</v>
      </c>
      <c r="F507" s="76">
        <v>12.11</v>
      </c>
      <c r="G507" s="76">
        <v>1</v>
      </c>
      <c r="H507" s="76" t="s">
        <v>516</v>
      </c>
    </row>
    <row r="508" spans="1:8">
      <c r="A508" s="76" t="s">
        <v>828</v>
      </c>
      <c r="B508" s="76" t="s">
        <v>515</v>
      </c>
      <c r="C508" s="76">
        <v>0.54</v>
      </c>
      <c r="D508" s="76">
        <v>622</v>
      </c>
      <c r="E508" s="76">
        <v>0.55000000000000004</v>
      </c>
      <c r="F508" s="76">
        <v>643.08000000000004</v>
      </c>
      <c r="G508" s="76">
        <v>1</v>
      </c>
      <c r="H508" s="76" t="s">
        <v>561</v>
      </c>
    </row>
    <row r="509" spans="1:8">
      <c r="A509" s="76" t="s">
        <v>829</v>
      </c>
      <c r="B509" s="76" t="s">
        <v>515</v>
      </c>
      <c r="C509" s="76">
        <v>0.55000000000000004</v>
      </c>
      <c r="D509" s="76">
        <v>622</v>
      </c>
      <c r="E509" s="76">
        <v>0.96</v>
      </c>
      <c r="F509" s="76">
        <v>1088.44</v>
      </c>
      <c r="G509" s="76">
        <v>1</v>
      </c>
      <c r="H509" s="76" t="s">
        <v>561</v>
      </c>
    </row>
    <row r="510" spans="1:8">
      <c r="A510" s="76" t="s">
        <v>830</v>
      </c>
      <c r="B510" s="76" t="s">
        <v>515</v>
      </c>
      <c r="C510" s="76">
        <v>0.54</v>
      </c>
      <c r="D510" s="76">
        <v>622</v>
      </c>
      <c r="E510" s="76">
        <v>0.08</v>
      </c>
      <c r="F510" s="76">
        <v>94.83</v>
      </c>
      <c r="G510" s="76">
        <v>1</v>
      </c>
      <c r="H510" s="76" t="s">
        <v>561</v>
      </c>
    </row>
    <row r="511" spans="1:8">
      <c r="A511" s="76" t="s">
        <v>831</v>
      </c>
      <c r="B511" s="76" t="s">
        <v>515</v>
      </c>
      <c r="C511" s="76">
        <v>0.54</v>
      </c>
      <c r="D511" s="76">
        <v>622</v>
      </c>
      <c r="E511" s="76">
        <v>0.49</v>
      </c>
      <c r="F511" s="76">
        <v>572.16</v>
      </c>
      <c r="G511" s="76">
        <v>1</v>
      </c>
      <c r="H511" s="76" t="s">
        <v>561</v>
      </c>
    </row>
    <row r="512" spans="1:8">
      <c r="A512" s="76" t="s">
        <v>832</v>
      </c>
      <c r="B512" s="76" t="s">
        <v>515</v>
      </c>
      <c r="C512" s="76">
        <v>0.54</v>
      </c>
      <c r="D512" s="76">
        <v>622</v>
      </c>
      <c r="E512" s="76">
        <v>0.09</v>
      </c>
      <c r="F512" s="76">
        <v>103.27</v>
      </c>
      <c r="G512" s="76">
        <v>1</v>
      </c>
      <c r="H512" s="76" t="s">
        <v>561</v>
      </c>
    </row>
    <row r="513" spans="1:8">
      <c r="A513" s="76" t="s">
        <v>833</v>
      </c>
      <c r="B513" s="76" t="s">
        <v>515</v>
      </c>
      <c r="C513" s="76">
        <v>0.54</v>
      </c>
      <c r="D513" s="76">
        <v>622</v>
      </c>
      <c r="E513" s="76">
        <v>0.36</v>
      </c>
      <c r="F513" s="76">
        <v>413.18</v>
      </c>
      <c r="G513" s="76">
        <v>1</v>
      </c>
      <c r="H513" s="76" t="s">
        <v>561</v>
      </c>
    </row>
    <row r="514" spans="1:8">
      <c r="A514" s="76" t="s">
        <v>834</v>
      </c>
      <c r="B514" s="76" t="s">
        <v>515</v>
      </c>
      <c r="C514" s="76">
        <v>0.56999999999999995</v>
      </c>
      <c r="D514" s="76">
        <v>622</v>
      </c>
      <c r="E514" s="76">
        <v>1.68</v>
      </c>
      <c r="F514" s="76">
        <v>1839.42</v>
      </c>
      <c r="G514" s="76">
        <v>1</v>
      </c>
      <c r="H514" s="76" t="s">
        <v>561</v>
      </c>
    </row>
    <row r="515" spans="1:8">
      <c r="A515" s="76" t="s">
        <v>835</v>
      </c>
      <c r="B515" s="76" t="s">
        <v>515</v>
      </c>
      <c r="C515" s="76">
        <v>0.54</v>
      </c>
      <c r="D515" s="76">
        <v>622</v>
      </c>
      <c r="E515" s="76">
        <v>0.14000000000000001</v>
      </c>
      <c r="F515" s="76">
        <v>165.42</v>
      </c>
      <c r="G515" s="76">
        <v>1</v>
      </c>
      <c r="H515" s="76" t="s">
        <v>561</v>
      </c>
    </row>
    <row r="516" spans="1:8">
      <c r="A516" s="76" t="s">
        <v>836</v>
      </c>
      <c r="B516" s="76" t="s">
        <v>515</v>
      </c>
      <c r="C516" s="76">
        <v>0.54</v>
      </c>
      <c r="D516" s="76">
        <v>622</v>
      </c>
      <c r="E516" s="76">
        <v>0.36</v>
      </c>
      <c r="F516" s="76">
        <v>421.65</v>
      </c>
      <c r="G516" s="76">
        <v>1</v>
      </c>
      <c r="H516" s="76" t="s">
        <v>561</v>
      </c>
    </row>
    <row r="517" spans="1:8">
      <c r="A517" s="76" t="s">
        <v>837</v>
      </c>
      <c r="B517" s="76" t="s">
        <v>515</v>
      </c>
      <c r="C517" s="76">
        <v>0.54</v>
      </c>
      <c r="D517" s="76">
        <v>622</v>
      </c>
      <c r="E517" s="76">
        <v>0.34</v>
      </c>
      <c r="F517" s="76">
        <v>397.15</v>
      </c>
      <c r="G517" s="76">
        <v>1</v>
      </c>
      <c r="H517" s="76" t="s">
        <v>561</v>
      </c>
    </row>
    <row r="518" spans="1:8">
      <c r="A518" s="76" t="s">
        <v>838</v>
      </c>
      <c r="B518" s="76" t="s">
        <v>515</v>
      </c>
      <c r="C518" s="76">
        <v>0.54</v>
      </c>
      <c r="D518" s="76">
        <v>622</v>
      </c>
      <c r="E518" s="76">
        <v>0.34</v>
      </c>
      <c r="F518" s="76">
        <v>397.15</v>
      </c>
      <c r="G518" s="76">
        <v>1</v>
      </c>
      <c r="H518" s="76" t="s">
        <v>561</v>
      </c>
    </row>
    <row r="519" spans="1:8">
      <c r="A519" s="76" t="s">
        <v>839</v>
      </c>
      <c r="B519" s="76" t="s">
        <v>515</v>
      </c>
      <c r="C519" s="76">
        <v>0.54</v>
      </c>
      <c r="D519" s="76">
        <v>622</v>
      </c>
      <c r="E519" s="76">
        <v>0.39</v>
      </c>
      <c r="F519" s="76">
        <v>456.27</v>
      </c>
      <c r="G519" s="76">
        <v>1</v>
      </c>
      <c r="H519" s="76" t="s">
        <v>561</v>
      </c>
    </row>
    <row r="521" spans="1:8">
      <c r="A521" s="72"/>
      <c r="B521" s="76" t="s">
        <v>782</v>
      </c>
      <c r="C521" s="76" t="s">
        <v>973</v>
      </c>
      <c r="D521" s="76" t="s">
        <v>974</v>
      </c>
      <c r="E521" s="76" t="s">
        <v>975</v>
      </c>
      <c r="F521" s="76" t="s">
        <v>976</v>
      </c>
    </row>
    <row r="522" spans="1:8">
      <c r="A522" s="76" t="s">
        <v>977</v>
      </c>
      <c r="B522" s="76" t="s">
        <v>978</v>
      </c>
      <c r="C522" s="76" t="s">
        <v>979</v>
      </c>
      <c r="D522" s="76">
        <v>179352</v>
      </c>
      <c r="E522" s="76">
        <v>84.78</v>
      </c>
      <c r="F522" s="76">
        <v>0.9</v>
      </c>
    </row>
    <row r="524" spans="1:8">
      <c r="A524" s="72"/>
      <c r="B524" s="76" t="s">
        <v>782</v>
      </c>
      <c r="C524" s="76" t="s">
        <v>980</v>
      </c>
      <c r="D524" s="76" t="s">
        <v>981</v>
      </c>
      <c r="E524" s="76" t="s">
        <v>982</v>
      </c>
      <c r="F524" s="76" t="s">
        <v>983</v>
      </c>
      <c r="G524" s="76" t="s">
        <v>984</v>
      </c>
    </row>
    <row r="525" spans="1:8">
      <c r="A525" s="76" t="s">
        <v>985</v>
      </c>
      <c r="B525" s="76" t="s">
        <v>986</v>
      </c>
      <c r="C525" s="76">
        <v>2</v>
      </c>
      <c r="D525" s="76">
        <v>845000</v>
      </c>
      <c r="E525" s="76">
        <v>0.8</v>
      </c>
      <c r="F525" s="76">
        <v>0.34</v>
      </c>
      <c r="G525" s="76">
        <v>0.67</v>
      </c>
    </row>
    <row r="527" spans="1:8">
      <c r="A527" s="72"/>
      <c r="B527" s="76" t="s">
        <v>1001</v>
      </c>
      <c r="C527" s="76" t="s">
        <v>1002</v>
      </c>
      <c r="D527" s="76" t="s">
        <v>1003</v>
      </c>
      <c r="E527" s="76" t="s">
        <v>1004</v>
      </c>
      <c r="F527" s="76" t="s">
        <v>1005</v>
      </c>
      <c r="G527" s="76" t="s">
        <v>1006</v>
      </c>
      <c r="H527" s="76" t="s">
        <v>1007</v>
      </c>
    </row>
    <row r="528" spans="1:8">
      <c r="A528" s="76" t="s">
        <v>1008</v>
      </c>
      <c r="B528" s="76">
        <v>58213.8629</v>
      </c>
      <c r="C528" s="76">
        <v>91.383499999999998</v>
      </c>
      <c r="D528" s="76">
        <v>139.65360000000001</v>
      </c>
      <c r="E528" s="76">
        <v>0</v>
      </c>
      <c r="F528" s="76">
        <v>1E-3</v>
      </c>
      <c r="G528" s="77">
        <v>3311370</v>
      </c>
      <c r="H528" s="76">
        <v>23873.561699999998</v>
      </c>
    </row>
    <row r="529" spans="1:8">
      <c r="A529" s="76" t="s">
        <v>1009</v>
      </c>
      <c r="B529" s="76">
        <v>48334.539599999996</v>
      </c>
      <c r="C529" s="76">
        <v>75.846699999999998</v>
      </c>
      <c r="D529" s="76">
        <v>115.85080000000001</v>
      </c>
      <c r="E529" s="76">
        <v>0</v>
      </c>
      <c r="F529" s="76">
        <v>8.0000000000000004E-4</v>
      </c>
      <c r="G529" s="77">
        <v>2746970</v>
      </c>
      <c r="H529" s="76">
        <v>19819.301299999999</v>
      </c>
    </row>
    <row r="530" spans="1:8">
      <c r="A530" s="76" t="s">
        <v>1010</v>
      </c>
      <c r="B530" s="76">
        <v>47871.474900000001</v>
      </c>
      <c r="C530" s="76">
        <v>76.350099999999998</v>
      </c>
      <c r="D530" s="76">
        <v>119.1893</v>
      </c>
      <c r="E530" s="76">
        <v>0</v>
      </c>
      <c r="F530" s="76">
        <v>8.0000000000000004E-4</v>
      </c>
      <c r="G530" s="77">
        <v>2826350</v>
      </c>
      <c r="H530" s="76">
        <v>19748.323400000001</v>
      </c>
    </row>
    <row r="531" spans="1:8">
      <c r="A531" s="76" t="s">
        <v>1011</v>
      </c>
      <c r="B531" s="76">
        <v>43594.1152</v>
      </c>
      <c r="C531" s="76">
        <v>70.5505</v>
      </c>
      <c r="D531" s="76">
        <v>112.2371</v>
      </c>
      <c r="E531" s="76">
        <v>0</v>
      </c>
      <c r="F531" s="76">
        <v>8.0000000000000004E-4</v>
      </c>
      <c r="G531" s="77">
        <v>2661680</v>
      </c>
      <c r="H531" s="76">
        <v>18082.620200000001</v>
      </c>
    </row>
    <row r="532" spans="1:8">
      <c r="A532" s="76" t="s">
        <v>792</v>
      </c>
      <c r="B532" s="76">
        <v>44619.076699999998</v>
      </c>
      <c r="C532" s="76">
        <v>74.307900000000004</v>
      </c>
      <c r="D532" s="76">
        <v>122.4657</v>
      </c>
      <c r="E532" s="76">
        <v>0</v>
      </c>
      <c r="F532" s="76">
        <v>8.9999999999999998E-4</v>
      </c>
      <c r="G532" s="77">
        <v>2904610</v>
      </c>
      <c r="H532" s="76">
        <v>18710.632000000001</v>
      </c>
    </row>
    <row r="533" spans="1:8">
      <c r="A533" s="76" t="s">
        <v>1012</v>
      </c>
      <c r="B533" s="76">
        <v>45497.362099999998</v>
      </c>
      <c r="C533" s="76">
        <v>77.292900000000003</v>
      </c>
      <c r="D533" s="76">
        <v>130.3818</v>
      </c>
      <c r="E533" s="76">
        <v>0</v>
      </c>
      <c r="F533" s="76">
        <v>8.9999999999999998E-4</v>
      </c>
      <c r="G533" s="77">
        <v>3092600</v>
      </c>
      <c r="H533" s="76">
        <v>19226.088</v>
      </c>
    </row>
    <row r="534" spans="1:8">
      <c r="A534" s="76" t="s">
        <v>1013</v>
      </c>
      <c r="B534" s="76">
        <v>49769.3128</v>
      </c>
      <c r="C534" s="76">
        <v>85.5197</v>
      </c>
      <c r="D534" s="76">
        <v>146.12989999999999</v>
      </c>
      <c r="E534" s="76">
        <v>0</v>
      </c>
      <c r="F534" s="76">
        <v>1E-3</v>
      </c>
      <c r="G534" s="77">
        <v>3466290</v>
      </c>
      <c r="H534" s="76">
        <v>21125.018499999998</v>
      </c>
    </row>
    <row r="535" spans="1:8">
      <c r="A535" s="76" t="s">
        <v>1014</v>
      </c>
      <c r="B535" s="76">
        <v>48157.515299999999</v>
      </c>
      <c r="C535" s="76">
        <v>82.618799999999993</v>
      </c>
      <c r="D535" s="76">
        <v>140.92259999999999</v>
      </c>
      <c r="E535" s="76">
        <v>0</v>
      </c>
      <c r="F535" s="76">
        <v>1E-3</v>
      </c>
      <c r="G535" s="77">
        <v>3342750</v>
      </c>
      <c r="H535" s="76">
        <v>20428.185399999998</v>
      </c>
    </row>
    <row r="536" spans="1:8">
      <c r="A536" s="76" t="s">
        <v>1015</v>
      </c>
      <c r="B536" s="76">
        <v>44027.676200000002</v>
      </c>
      <c r="C536" s="76">
        <v>74.636200000000002</v>
      </c>
      <c r="D536" s="76">
        <v>125.5919</v>
      </c>
      <c r="E536" s="76">
        <v>0</v>
      </c>
      <c r="F536" s="76">
        <v>8.9999999999999998E-4</v>
      </c>
      <c r="G536" s="77">
        <v>2978960</v>
      </c>
      <c r="H536" s="76">
        <v>18589.578799999999</v>
      </c>
    </row>
    <row r="537" spans="1:8">
      <c r="A537" s="76" t="s">
        <v>1016</v>
      </c>
      <c r="B537" s="76">
        <v>44333.513800000001</v>
      </c>
      <c r="C537" s="76">
        <v>72.959699999999998</v>
      </c>
      <c r="D537" s="76">
        <v>118.526</v>
      </c>
      <c r="E537" s="76">
        <v>0</v>
      </c>
      <c r="F537" s="76">
        <v>8.0000000000000004E-4</v>
      </c>
      <c r="G537" s="77">
        <v>2811030</v>
      </c>
      <c r="H537" s="76">
        <v>18506.530699999999</v>
      </c>
    </row>
    <row r="538" spans="1:8">
      <c r="A538" s="76" t="s">
        <v>1017</v>
      </c>
      <c r="B538" s="76">
        <v>45384.077899999997</v>
      </c>
      <c r="C538" s="76">
        <v>72.053899999999999</v>
      </c>
      <c r="D538" s="76">
        <v>111.80629999999999</v>
      </c>
      <c r="E538" s="76">
        <v>0</v>
      </c>
      <c r="F538" s="76">
        <v>8.0000000000000004E-4</v>
      </c>
      <c r="G538" s="77">
        <v>2651220</v>
      </c>
      <c r="H538" s="76">
        <v>18690.3963</v>
      </c>
    </row>
    <row r="539" spans="1:8">
      <c r="A539" s="76" t="s">
        <v>1018</v>
      </c>
      <c r="B539" s="76">
        <v>55482.399799999999</v>
      </c>
      <c r="C539" s="76">
        <v>87.193200000000004</v>
      </c>
      <c r="D539" s="76">
        <v>133.45359999999999</v>
      </c>
      <c r="E539" s="76">
        <v>0</v>
      </c>
      <c r="F539" s="76">
        <v>1E-3</v>
      </c>
      <c r="G539" s="77">
        <v>3164380</v>
      </c>
      <c r="H539" s="76">
        <v>22762.8141</v>
      </c>
    </row>
    <row r="540" spans="1:8">
      <c r="A540" s="76"/>
      <c r="B540" s="76"/>
      <c r="C540" s="76"/>
      <c r="D540" s="76"/>
      <c r="E540" s="76"/>
      <c r="F540" s="76"/>
      <c r="G540" s="76"/>
      <c r="H540" s="76"/>
    </row>
    <row r="541" spans="1:8">
      <c r="A541" s="76" t="s">
        <v>1019</v>
      </c>
      <c r="B541" s="76">
        <v>575284.92729999998</v>
      </c>
      <c r="C541" s="76">
        <v>940.71289999999999</v>
      </c>
      <c r="D541" s="76">
        <v>1516.2085</v>
      </c>
      <c r="E541" s="76">
        <v>0</v>
      </c>
      <c r="F541" s="76">
        <v>1.0699999999999999E-2</v>
      </c>
      <c r="G541" s="77">
        <v>35958200</v>
      </c>
      <c r="H541" s="76">
        <v>239563.05050000001</v>
      </c>
    </row>
    <row r="542" spans="1:8">
      <c r="A542" s="76" t="s">
        <v>1020</v>
      </c>
      <c r="B542" s="76">
        <v>43594.1152</v>
      </c>
      <c r="C542" s="76">
        <v>70.5505</v>
      </c>
      <c r="D542" s="76">
        <v>111.80629999999999</v>
      </c>
      <c r="E542" s="76">
        <v>0</v>
      </c>
      <c r="F542" s="76">
        <v>8.0000000000000004E-4</v>
      </c>
      <c r="G542" s="77">
        <v>2651220</v>
      </c>
      <c r="H542" s="76">
        <v>18082.620200000001</v>
      </c>
    </row>
    <row r="543" spans="1:8">
      <c r="A543" s="76" t="s">
        <v>1021</v>
      </c>
      <c r="B543" s="76">
        <v>58213.8629</v>
      </c>
      <c r="C543" s="76">
        <v>91.383499999999998</v>
      </c>
      <c r="D543" s="76">
        <v>146.12989999999999</v>
      </c>
      <c r="E543" s="76">
        <v>0</v>
      </c>
      <c r="F543" s="76">
        <v>1E-3</v>
      </c>
      <c r="G543" s="77">
        <v>3466290</v>
      </c>
      <c r="H543" s="76">
        <v>23873.561699999998</v>
      </c>
    </row>
    <row r="545" spans="1:19">
      <c r="A545" s="72"/>
      <c r="B545" s="76" t="s">
        <v>1022</v>
      </c>
      <c r="C545" s="76" t="s">
        <v>1023</v>
      </c>
      <c r="D545" s="76" t="s">
        <v>1024</v>
      </c>
      <c r="E545" s="76" t="s">
        <v>1025</v>
      </c>
      <c r="F545" s="76" t="s">
        <v>1026</v>
      </c>
      <c r="G545" s="76" t="s">
        <v>1027</v>
      </c>
      <c r="H545" s="76" t="s">
        <v>1028</v>
      </c>
      <c r="I545" s="76" t="s">
        <v>1029</v>
      </c>
      <c r="J545" s="76" t="s">
        <v>1030</v>
      </c>
      <c r="K545" s="76" t="s">
        <v>1031</v>
      </c>
      <c r="L545" s="76" t="s">
        <v>1032</v>
      </c>
      <c r="M545" s="76" t="s">
        <v>1033</v>
      </c>
      <c r="N545" s="76" t="s">
        <v>1034</v>
      </c>
      <c r="O545" s="76" t="s">
        <v>1035</v>
      </c>
      <c r="P545" s="76" t="s">
        <v>1036</v>
      </c>
      <c r="Q545" s="76" t="s">
        <v>1037</v>
      </c>
      <c r="R545" s="76" t="s">
        <v>1038</v>
      </c>
      <c r="S545" s="76" t="s">
        <v>1039</v>
      </c>
    </row>
    <row r="546" spans="1:19">
      <c r="A546" s="76" t="s">
        <v>1008</v>
      </c>
      <c r="B546" s="77">
        <v>188193000000</v>
      </c>
      <c r="C546" s="76">
        <v>149289.88399999999</v>
      </c>
      <c r="D546" s="76" t="s">
        <v>1168</v>
      </c>
      <c r="E546" s="76">
        <v>26344.714</v>
      </c>
      <c r="F546" s="76">
        <v>58181.633999999998</v>
      </c>
      <c r="G546" s="76">
        <v>8949.0360000000001</v>
      </c>
      <c r="H546" s="76">
        <v>53329.711000000003</v>
      </c>
      <c r="I546" s="76">
        <v>0</v>
      </c>
      <c r="J546" s="76">
        <v>2400.0100000000002</v>
      </c>
      <c r="K546" s="76">
        <v>84.778000000000006</v>
      </c>
      <c r="L546" s="76">
        <v>0</v>
      </c>
      <c r="M546" s="76">
        <v>0</v>
      </c>
      <c r="N546" s="76">
        <v>0</v>
      </c>
      <c r="O546" s="76">
        <v>0</v>
      </c>
      <c r="P546" s="76">
        <v>0</v>
      </c>
      <c r="Q546" s="76">
        <v>0</v>
      </c>
      <c r="R546" s="76">
        <v>0</v>
      </c>
      <c r="S546" s="76">
        <v>0</v>
      </c>
    </row>
    <row r="547" spans="1:19">
      <c r="A547" s="76" t="s">
        <v>1009</v>
      </c>
      <c r="B547" s="77">
        <v>156117000000</v>
      </c>
      <c r="C547" s="76">
        <v>129498.076</v>
      </c>
      <c r="D547" s="76" t="s">
        <v>1169</v>
      </c>
      <c r="E547" s="76">
        <v>26344.714</v>
      </c>
      <c r="F547" s="76">
        <v>58181.633999999998</v>
      </c>
      <c r="G547" s="76">
        <v>8057.61</v>
      </c>
      <c r="H547" s="76">
        <v>36829.339999999997</v>
      </c>
      <c r="I547" s="76">
        <v>0</v>
      </c>
      <c r="J547" s="76">
        <v>0</v>
      </c>
      <c r="K547" s="76">
        <v>84.778000000000006</v>
      </c>
      <c r="L547" s="76">
        <v>0</v>
      </c>
      <c r="M547" s="76">
        <v>0</v>
      </c>
      <c r="N547" s="76">
        <v>0</v>
      </c>
      <c r="O547" s="76">
        <v>0</v>
      </c>
      <c r="P547" s="76">
        <v>0</v>
      </c>
      <c r="Q547" s="76">
        <v>0</v>
      </c>
      <c r="R547" s="76">
        <v>0</v>
      </c>
      <c r="S547" s="76">
        <v>0</v>
      </c>
    </row>
    <row r="548" spans="1:19">
      <c r="A548" s="76" t="s">
        <v>1010</v>
      </c>
      <c r="B548" s="77">
        <v>160628000000</v>
      </c>
      <c r="C548" s="76">
        <v>111802.13400000001</v>
      </c>
      <c r="D548" s="76" t="s">
        <v>1161</v>
      </c>
      <c r="E548" s="76">
        <v>26344.714</v>
      </c>
      <c r="F548" s="76">
        <v>58181.633999999998</v>
      </c>
      <c r="G548" s="76">
        <v>7365.9080000000004</v>
      </c>
      <c r="H548" s="76">
        <v>19825.098999999998</v>
      </c>
      <c r="I548" s="76">
        <v>0</v>
      </c>
      <c r="J548" s="76">
        <v>0</v>
      </c>
      <c r="K548" s="76">
        <v>84.778000000000006</v>
      </c>
      <c r="L548" s="76">
        <v>0</v>
      </c>
      <c r="M548" s="76">
        <v>0</v>
      </c>
      <c r="N548" s="76">
        <v>0</v>
      </c>
      <c r="O548" s="76">
        <v>0</v>
      </c>
      <c r="P548" s="76">
        <v>0</v>
      </c>
      <c r="Q548" s="76">
        <v>0</v>
      </c>
      <c r="R548" s="76">
        <v>0</v>
      </c>
      <c r="S548" s="76">
        <v>0</v>
      </c>
    </row>
    <row r="549" spans="1:19">
      <c r="A549" s="76" t="s">
        <v>1011</v>
      </c>
      <c r="B549" s="77">
        <v>151269000000</v>
      </c>
      <c r="C549" s="76">
        <v>101755.019</v>
      </c>
      <c r="D549" s="76" t="s">
        <v>1060</v>
      </c>
      <c r="E549" s="76">
        <v>26344.714</v>
      </c>
      <c r="F549" s="76">
        <v>58181.633999999998</v>
      </c>
      <c r="G549" s="76">
        <v>7843.0529999999999</v>
      </c>
      <c r="H549" s="76">
        <v>0</v>
      </c>
      <c r="I549" s="76">
        <v>9300.8389999999999</v>
      </c>
      <c r="J549" s="76">
        <v>0</v>
      </c>
      <c r="K549" s="76">
        <v>84.778000000000006</v>
      </c>
      <c r="L549" s="76">
        <v>0</v>
      </c>
      <c r="M549" s="76">
        <v>0</v>
      </c>
      <c r="N549" s="76">
        <v>0</v>
      </c>
      <c r="O549" s="76">
        <v>0</v>
      </c>
      <c r="P549" s="76">
        <v>0</v>
      </c>
      <c r="Q549" s="76">
        <v>0</v>
      </c>
      <c r="R549" s="76">
        <v>0</v>
      </c>
      <c r="S549" s="76">
        <v>0</v>
      </c>
    </row>
    <row r="550" spans="1:19">
      <c r="A550" s="76" t="s">
        <v>792</v>
      </c>
      <c r="B550" s="77">
        <v>165076000000</v>
      </c>
      <c r="C550" s="76">
        <v>106376.79300000001</v>
      </c>
      <c r="D550" s="76" t="s">
        <v>1170</v>
      </c>
      <c r="E550" s="76">
        <v>36525.993999999999</v>
      </c>
      <c r="F550" s="76">
        <v>38968.112000000001</v>
      </c>
      <c r="G550" s="76">
        <v>9210.5210000000006</v>
      </c>
      <c r="H550" s="76">
        <v>0</v>
      </c>
      <c r="I550" s="76">
        <v>19187.377</v>
      </c>
      <c r="J550" s="76">
        <v>2400.0100000000002</v>
      </c>
      <c r="K550" s="76">
        <v>84.778000000000006</v>
      </c>
      <c r="L550" s="76">
        <v>0</v>
      </c>
      <c r="M550" s="76">
        <v>0</v>
      </c>
      <c r="N550" s="76">
        <v>0</v>
      </c>
      <c r="O550" s="76">
        <v>0</v>
      </c>
      <c r="P550" s="76">
        <v>0</v>
      </c>
      <c r="Q550" s="76">
        <v>0</v>
      </c>
      <c r="R550" s="76">
        <v>0</v>
      </c>
      <c r="S550" s="76">
        <v>0</v>
      </c>
    </row>
    <row r="551" spans="1:19">
      <c r="A551" s="76" t="s">
        <v>1012</v>
      </c>
      <c r="B551" s="77">
        <v>175760000000</v>
      </c>
      <c r="C551" s="76">
        <v>127262.86</v>
      </c>
      <c r="D551" s="76" t="s">
        <v>1171</v>
      </c>
      <c r="E551" s="76">
        <v>36441.661</v>
      </c>
      <c r="F551" s="76">
        <v>38950.561999999998</v>
      </c>
      <c r="G551" s="76">
        <v>10503.071</v>
      </c>
      <c r="H551" s="76">
        <v>0</v>
      </c>
      <c r="I551" s="76">
        <v>41282.786999999997</v>
      </c>
      <c r="J551" s="76">
        <v>0</v>
      </c>
      <c r="K551" s="76">
        <v>84.778000000000006</v>
      </c>
      <c r="L551" s="76">
        <v>0</v>
      </c>
      <c r="M551" s="76">
        <v>0</v>
      </c>
      <c r="N551" s="76">
        <v>0</v>
      </c>
      <c r="O551" s="76">
        <v>0</v>
      </c>
      <c r="P551" s="76">
        <v>0</v>
      </c>
      <c r="Q551" s="76">
        <v>0</v>
      </c>
      <c r="R551" s="76">
        <v>0</v>
      </c>
      <c r="S551" s="76">
        <v>0</v>
      </c>
    </row>
    <row r="552" spans="1:19">
      <c r="A552" s="76" t="s">
        <v>1013</v>
      </c>
      <c r="B552" s="77">
        <v>196998000000</v>
      </c>
      <c r="C552" s="76">
        <v>124971.609</v>
      </c>
      <c r="D552" s="76" t="s">
        <v>1172</v>
      </c>
      <c r="E552" s="76">
        <v>36525.993999999999</v>
      </c>
      <c r="F552" s="76">
        <v>38968.112000000001</v>
      </c>
      <c r="G552" s="76">
        <v>10307.115</v>
      </c>
      <c r="H552" s="76">
        <v>0</v>
      </c>
      <c r="I552" s="76">
        <v>39085.608999999997</v>
      </c>
      <c r="J552" s="76">
        <v>0</v>
      </c>
      <c r="K552" s="76">
        <v>84.778000000000006</v>
      </c>
      <c r="L552" s="76">
        <v>0</v>
      </c>
      <c r="M552" s="76">
        <v>0</v>
      </c>
      <c r="N552" s="76">
        <v>0</v>
      </c>
      <c r="O552" s="76">
        <v>0</v>
      </c>
      <c r="P552" s="76">
        <v>0</v>
      </c>
      <c r="Q552" s="76">
        <v>0</v>
      </c>
      <c r="R552" s="76">
        <v>0</v>
      </c>
      <c r="S552" s="76">
        <v>0</v>
      </c>
    </row>
    <row r="553" spans="1:19">
      <c r="A553" s="76" t="s">
        <v>1014</v>
      </c>
      <c r="B553" s="77">
        <v>189976000000</v>
      </c>
      <c r="C553" s="76">
        <v>120667.442</v>
      </c>
      <c r="D553" s="76" t="s">
        <v>1173</v>
      </c>
      <c r="E553" s="76">
        <v>36525.993999999999</v>
      </c>
      <c r="F553" s="76">
        <v>38968.112000000001</v>
      </c>
      <c r="G553" s="76">
        <v>9903.7849999999999</v>
      </c>
      <c r="H553" s="76">
        <v>0</v>
      </c>
      <c r="I553" s="76">
        <v>32784.762999999999</v>
      </c>
      <c r="J553" s="76">
        <v>2400.0100000000002</v>
      </c>
      <c r="K553" s="76">
        <v>84.778000000000006</v>
      </c>
      <c r="L553" s="76">
        <v>0</v>
      </c>
      <c r="M553" s="76">
        <v>0</v>
      </c>
      <c r="N553" s="76">
        <v>0</v>
      </c>
      <c r="O553" s="76">
        <v>0</v>
      </c>
      <c r="P553" s="76">
        <v>0</v>
      </c>
      <c r="Q553" s="76">
        <v>0</v>
      </c>
      <c r="R553" s="76">
        <v>0</v>
      </c>
      <c r="S553" s="76">
        <v>0</v>
      </c>
    </row>
    <row r="554" spans="1:19">
      <c r="A554" s="76" t="s">
        <v>1015</v>
      </c>
      <c r="B554" s="77">
        <v>169302000000</v>
      </c>
      <c r="C554" s="76">
        <v>117026.542</v>
      </c>
      <c r="D554" s="76" t="s">
        <v>1140</v>
      </c>
      <c r="E554" s="76">
        <v>36357.328000000001</v>
      </c>
      <c r="F554" s="76">
        <v>38915.462</v>
      </c>
      <c r="G554" s="76">
        <v>9692.0949999999993</v>
      </c>
      <c r="H554" s="76">
        <v>0</v>
      </c>
      <c r="I554" s="76">
        <v>29576.867999999999</v>
      </c>
      <c r="J554" s="76">
        <v>2400.0100000000002</v>
      </c>
      <c r="K554" s="76">
        <v>84.778000000000006</v>
      </c>
      <c r="L554" s="76">
        <v>0</v>
      </c>
      <c r="M554" s="76">
        <v>0</v>
      </c>
      <c r="N554" s="76">
        <v>0</v>
      </c>
      <c r="O554" s="76">
        <v>0</v>
      </c>
      <c r="P554" s="76">
        <v>0</v>
      </c>
      <c r="Q554" s="76">
        <v>0</v>
      </c>
      <c r="R554" s="76">
        <v>0</v>
      </c>
      <c r="S554" s="76">
        <v>0</v>
      </c>
    </row>
    <row r="555" spans="1:19">
      <c r="A555" s="76" t="s">
        <v>1016</v>
      </c>
      <c r="B555" s="77">
        <v>159757000000</v>
      </c>
      <c r="C555" s="76">
        <v>103552.673</v>
      </c>
      <c r="D555" s="76" t="s">
        <v>1166</v>
      </c>
      <c r="E555" s="76">
        <v>26344.714</v>
      </c>
      <c r="F555" s="76">
        <v>58181.633999999998</v>
      </c>
      <c r="G555" s="76">
        <v>8070.2659999999996</v>
      </c>
      <c r="H555" s="76">
        <v>0</v>
      </c>
      <c r="I555" s="76">
        <v>10871.28</v>
      </c>
      <c r="J555" s="76">
        <v>0</v>
      </c>
      <c r="K555" s="76">
        <v>84.778000000000006</v>
      </c>
      <c r="L555" s="76">
        <v>0</v>
      </c>
      <c r="M555" s="76">
        <v>0</v>
      </c>
      <c r="N555" s="76">
        <v>0</v>
      </c>
      <c r="O555" s="76">
        <v>0</v>
      </c>
      <c r="P555" s="76">
        <v>0</v>
      </c>
      <c r="Q555" s="76">
        <v>0</v>
      </c>
      <c r="R555" s="76">
        <v>0</v>
      </c>
      <c r="S555" s="76">
        <v>0</v>
      </c>
    </row>
    <row r="556" spans="1:19">
      <c r="A556" s="76" t="s">
        <v>1017</v>
      </c>
      <c r="B556" s="77">
        <v>150675000000</v>
      </c>
      <c r="C556" s="76">
        <v>99204.517999999996</v>
      </c>
      <c r="D556" s="76" t="s">
        <v>1050</v>
      </c>
      <c r="E556" s="76">
        <v>26344.714</v>
      </c>
      <c r="F556" s="76">
        <v>58181.633999999998</v>
      </c>
      <c r="G556" s="76">
        <v>7369.1809999999996</v>
      </c>
      <c r="H556" s="76">
        <v>733.404</v>
      </c>
      <c r="I556" s="76">
        <v>6490.8069999999998</v>
      </c>
      <c r="J556" s="76">
        <v>0</v>
      </c>
      <c r="K556" s="76">
        <v>84.778000000000006</v>
      </c>
      <c r="L556" s="76">
        <v>0</v>
      </c>
      <c r="M556" s="76">
        <v>0</v>
      </c>
      <c r="N556" s="76">
        <v>0</v>
      </c>
      <c r="O556" s="76">
        <v>0</v>
      </c>
      <c r="P556" s="76">
        <v>0</v>
      </c>
      <c r="Q556" s="76">
        <v>0</v>
      </c>
      <c r="R556" s="76">
        <v>0</v>
      </c>
      <c r="S556" s="76">
        <v>0</v>
      </c>
    </row>
    <row r="557" spans="1:19">
      <c r="A557" s="76" t="s">
        <v>1018</v>
      </c>
      <c r="B557" s="77">
        <v>179839000000</v>
      </c>
      <c r="C557" s="76">
        <v>142551.46299999999</v>
      </c>
      <c r="D557" s="76" t="s">
        <v>1174</v>
      </c>
      <c r="E557" s="76">
        <v>23685.52</v>
      </c>
      <c r="F557" s="76">
        <v>40817.002999999997</v>
      </c>
      <c r="G557" s="76">
        <v>9745.6309999999994</v>
      </c>
      <c r="H557" s="76">
        <v>68218.531000000003</v>
      </c>
      <c r="I557" s="76">
        <v>0</v>
      </c>
      <c r="J557" s="76">
        <v>0</v>
      </c>
      <c r="K557" s="76">
        <v>84.778000000000006</v>
      </c>
      <c r="L557" s="76">
        <v>0</v>
      </c>
      <c r="M557" s="76">
        <v>0</v>
      </c>
      <c r="N557" s="76">
        <v>0</v>
      </c>
      <c r="O557" s="76">
        <v>0</v>
      </c>
      <c r="P557" s="76">
        <v>0</v>
      </c>
      <c r="Q557" s="76">
        <v>0</v>
      </c>
      <c r="R557" s="76">
        <v>0</v>
      </c>
      <c r="S557" s="76">
        <v>0</v>
      </c>
    </row>
    <row r="558" spans="1:19">
      <c r="A558" s="76"/>
      <c r="B558" s="76"/>
      <c r="C558" s="76"/>
      <c r="D558" s="76"/>
      <c r="E558" s="76"/>
      <c r="F558" s="76"/>
      <c r="G558" s="76"/>
      <c r="H558" s="76"/>
      <c r="I558" s="76"/>
      <c r="J558" s="76"/>
      <c r="K558" s="76"/>
      <c r="L558" s="76"/>
      <c r="M558" s="76"/>
      <c r="N558" s="76"/>
      <c r="O558" s="76"/>
      <c r="P558" s="76"/>
      <c r="Q558" s="76"/>
      <c r="R558" s="76"/>
      <c r="S558" s="76"/>
    </row>
    <row r="559" spans="1:19">
      <c r="A559" s="76" t="s">
        <v>1019</v>
      </c>
      <c r="B559" s="77">
        <v>2043590000000</v>
      </c>
      <c r="C559" s="76"/>
      <c r="D559" s="76"/>
      <c r="E559" s="76"/>
      <c r="F559" s="76"/>
      <c r="G559" s="76"/>
      <c r="H559" s="76"/>
      <c r="I559" s="76"/>
      <c r="J559" s="76"/>
      <c r="K559" s="76"/>
      <c r="L559" s="76">
        <v>0</v>
      </c>
      <c r="M559" s="76">
        <v>0</v>
      </c>
      <c r="N559" s="76">
        <v>0</v>
      </c>
      <c r="O559" s="76">
        <v>0</v>
      </c>
      <c r="P559" s="76">
        <v>0</v>
      </c>
      <c r="Q559" s="76">
        <v>0</v>
      </c>
      <c r="R559" s="76">
        <v>0</v>
      </c>
      <c r="S559" s="76">
        <v>0</v>
      </c>
    </row>
    <row r="560" spans="1:19">
      <c r="A560" s="76" t="s">
        <v>1020</v>
      </c>
      <c r="B560" s="77">
        <v>150675000000</v>
      </c>
      <c r="C560" s="76">
        <v>99204.517999999996</v>
      </c>
      <c r="D560" s="76"/>
      <c r="E560" s="76">
        <v>23685.52</v>
      </c>
      <c r="F560" s="76">
        <v>38915.462</v>
      </c>
      <c r="G560" s="76">
        <v>7365.9080000000004</v>
      </c>
      <c r="H560" s="76">
        <v>0</v>
      </c>
      <c r="I560" s="76">
        <v>0</v>
      </c>
      <c r="J560" s="76">
        <v>0</v>
      </c>
      <c r="K560" s="76">
        <v>84.778000000000006</v>
      </c>
      <c r="L560" s="76">
        <v>0</v>
      </c>
      <c r="M560" s="76">
        <v>0</v>
      </c>
      <c r="N560" s="76">
        <v>0</v>
      </c>
      <c r="O560" s="76">
        <v>0</v>
      </c>
      <c r="P560" s="76">
        <v>0</v>
      </c>
      <c r="Q560" s="76">
        <v>0</v>
      </c>
      <c r="R560" s="76">
        <v>0</v>
      </c>
      <c r="S560" s="76">
        <v>0</v>
      </c>
    </row>
    <row r="561" spans="1:19">
      <c r="A561" s="76" t="s">
        <v>1021</v>
      </c>
      <c r="B561" s="77">
        <v>196998000000</v>
      </c>
      <c r="C561" s="76">
        <v>149289.88399999999</v>
      </c>
      <c r="D561" s="76"/>
      <c r="E561" s="76">
        <v>36525.993999999999</v>
      </c>
      <c r="F561" s="76">
        <v>58181.633999999998</v>
      </c>
      <c r="G561" s="76">
        <v>10503.071</v>
      </c>
      <c r="H561" s="76">
        <v>68218.531000000003</v>
      </c>
      <c r="I561" s="76">
        <v>41282.786999999997</v>
      </c>
      <c r="J561" s="76">
        <v>2400.0100000000002</v>
      </c>
      <c r="K561" s="76">
        <v>84.778000000000006</v>
      </c>
      <c r="L561" s="76">
        <v>0</v>
      </c>
      <c r="M561" s="76">
        <v>0</v>
      </c>
      <c r="N561" s="76">
        <v>0</v>
      </c>
      <c r="O561" s="76">
        <v>0</v>
      </c>
      <c r="P561" s="76">
        <v>0</v>
      </c>
      <c r="Q561" s="76">
        <v>0</v>
      </c>
      <c r="R561" s="76">
        <v>0</v>
      </c>
      <c r="S561" s="76">
        <v>0</v>
      </c>
    </row>
    <row r="563" spans="1:19">
      <c r="A563" s="72"/>
      <c r="B563" s="76" t="s">
        <v>1052</v>
      </c>
      <c r="C563" s="76" t="s">
        <v>1053</v>
      </c>
      <c r="D563" s="76" t="s">
        <v>669</v>
      </c>
      <c r="E563" s="76" t="s">
        <v>616</v>
      </c>
    </row>
    <row r="564" spans="1:19">
      <c r="A564" s="76" t="s">
        <v>1054</v>
      </c>
      <c r="B564" s="76">
        <v>40804.410000000003</v>
      </c>
      <c r="C564" s="76">
        <v>15090.54</v>
      </c>
      <c r="D564" s="76">
        <v>0</v>
      </c>
      <c r="E564" s="76">
        <v>55894.95</v>
      </c>
    </row>
    <row r="565" spans="1:19">
      <c r="A565" s="76" t="s">
        <v>1055</v>
      </c>
      <c r="B565" s="76">
        <v>10.17</v>
      </c>
      <c r="C565" s="76">
        <v>3.76</v>
      </c>
      <c r="D565" s="76">
        <v>0</v>
      </c>
      <c r="E565" s="76">
        <v>13.93</v>
      </c>
    </row>
    <row r="566" spans="1:19">
      <c r="A566" s="76" t="s">
        <v>1056</v>
      </c>
      <c r="B566" s="76">
        <v>10.32</v>
      </c>
      <c r="C566" s="76">
        <v>3.82</v>
      </c>
      <c r="D566" s="76">
        <v>0</v>
      </c>
      <c r="E566" s="76">
        <v>14.14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5"/>
  <dimension ref="A1:S566"/>
  <sheetViews>
    <sheetView workbookViewId="0"/>
  </sheetViews>
  <sheetFormatPr defaultRowHeight="10.5"/>
  <cols>
    <col min="1" max="1" width="38.6640625" bestFit="1" customWidth="1"/>
    <col min="2" max="2" width="54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4.83203125" bestFit="1" customWidth="1"/>
    <col min="26" max="26" width="42.6640625" bestFit="1" customWidth="1"/>
    <col min="27" max="27" width="48.1640625" bestFit="1" customWidth="1"/>
  </cols>
  <sheetData>
    <row r="1" spans="1:7">
      <c r="A1" s="72"/>
      <c r="B1" s="76" t="s">
        <v>857</v>
      </c>
      <c r="C1" s="76" t="s">
        <v>858</v>
      </c>
      <c r="D1" s="76" t="s">
        <v>859</v>
      </c>
    </row>
    <row r="2" spans="1:7">
      <c r="A2" s="76" t="s">
        <v>44</v>
      </c>
      <c r="B2" s="76">
        <v>4391.71</v>
      </c>
      <c r="C2" s="76">
        <v>1094.21</v>
      </c>
      <c r="D2" s="76">
        <v>1110.8699999999999</v>
      </c>
    </row>
    <row r="3" spans="1:7">
      <c r="A3" s="76" t="s">
        <v>45</v>
      </c>
      <c r="B3" s="76">
        <v>4391.71</v>
      </c>
      <c r="C3" s="76">
        <v>1094.21</v>
      </c>
      <c r="D3" s="76">
        <v>1110.8699999999999</v>
      </c>
    </row>
    <row r="4" spans="1:7">
      <c r="A4" s="76" t="s">
        <v>46</v>
      </c>
      <c r="B4" s="76">
        <v>9792.86</v>
      </c>
      <c r="C4" s="76">
        <v>2439.9299999999998</v>
      </c>
      <c r="D4" s="76">
        <v>2477.08</v>
      </c>
    </row>
    <row r="5" spans="1:7">
      <c r="A5" s="76" t="s">
        <v>47</v>
      </c>
      <c r="B5" s="76">
        <v>9792.86</v>
      </c>
      <c r="C5" s="76">
        <v>2439.9299999999998</v>
      </c>
      <c r="D5" s="76">
        <v>2477.08</v>
      </c>
    </row>
    <row r="7" spans="1:7">
      <c r="A7" s="72"/>
      <c r="B7" s="76" t="s">
        <v>860</v>
      </c>
    </row>
    <row r="8" spans="1:7">
      <c r="A8" s="76" t="s">
        <v>48</v>
      </c>
      <c r="B8" s="76">
        <v>4013.59</v>
      </c>
    </row>
    <row r="9" spans="1:7">
      <c r="A9" s="76" t="s">
        <v>49</v>
      </c>
      <c r="B9" s="76">
        <v>3953.39</v>
      </c>
    </row>
    <row r="10" spans="1:7">
      <c r="A10" s="76" t="s">
        <v>861</v>
      </c>
      <c r="B10" s="76">
        <v>60.2</v>
      </c>
    </row>
    <row r="12" spans="1:7">
      <c r="A12" s="72"/>
      <c r="B12" s="76" t="s">
        <v>874</v>
      </c>
      <c r="C12" s="76" t="s">
        <v>875</v>
      </c>
      <c r="D12" s="76" t="s">
        <v>876</v>
      </c>
      <c r="E12" s="76" t="s">
        <v>877</v>
      </c>
      <c r="F12" s="76" t="s">
        <v>878</v>
      </c>
      <c r="G12" s="76" t="s">
        <v>879</v>
      </c>
    </row>
    <row r="13" spans="1:7">
      <c r="A13" s="76" t="s">
        <v>737</v>
      </c>
      <c r="B13" s="76">
        <v>235.41</v>
      </c>
      <c r="C13" s="76">
        <v>1397.49</v>
      </c>
      <c r="D13" s="76">
        <v>0</v>
      </c>
      <c r="E13" s="76">
        <v>0</v>
      </c>
      <c r="F13" s="76">
        <v>0</v>
      </c>
      <c r="G13" s="76">
        <v>0</v>
      </c>
    </row>
    <row r="14" spans="1:7">
      <c r="A14" s="76" t="s">
        <v>738</v>
      </c>
      <c r="B14" s="76">
        <v>195.66</v>
      </c>
      <c r="C14" s="76">
        <v>0</v>
      </c>
      <c r="D14" s="76">
        <v>0</v>
      </c>
      <c r="E14" s="76">
        <v>0</v>
      </c>
      <c r="F14" s="76">
        <v>0</v>
      </c>
      <c r="G14" s="76">
        <v>0</v>
      </c>
    </row>
    <row r="15" spans="1:7">
      <c r="A15" s="76" t="s">
        <v>746</v>
      </c>
      <c r="B15" s="76">
        <v>628.65</v>
      </c>
      <c r="C15" s="76">
        <v>0</v>
      </c>
      <c r="D15" s="76">
        <v>0</v>
      </c>
      <c r="E15" s="76">
        <v>0</v>
      </c>
      <c r="F15" s="76">
        <v>0</v>
      </c>
      <c r="G15" s="76">
        <v>0</v>
      </c>
    </row>
    <row r="16" spans="1:7">
      <c r="A16" s="76" t="s">
        <v>747</v>
      </c>
      <c r="B16" s="76">
        <v>37.64</v>
      </c>
      <c r="C16" s="76">
        <v>0</v>
      </c>
      <c r="D16" s="76">
        <v>0</v>
      </c>
      <c r="E16" s="76">
        <v>0</v>
      </c>
      <c r="F16" s="76">
        <v>0</v>
      </c>
      <c r="G16" s="76">
        <v>0</v>
      </c>
    </row>
    <row r="17" spans="1:10">
      <c r="A17" s="76" t="s">
        <v>748</v>
      </c>
      <c r="B17" s="76">
        <v>815.05</v>
      </c>
      <c r="C17" s="76">
        <v>189.47</v>
      </c>
      <c r="D17" s="76">
        <v>0</v>
      </c>
      <c r="E17" s="76">
        <v>0</v>
      </c>
      <c r="F17" s="76">
        <v>0</v>
      </c>
      <c r="G17" s="76">
        <v>0</v>
      </c>
    </row>
    <row r="18" spans="1:10">
      <c r="A18" s="76" t="s">
        <v>749</v>
      </c>
      <c r="B18" s="76">
        <v>0</v>
      </c>
      <c r="C18" s="76">
        <v>0</v>
      </c>
      <c r="D18" s="76">
        <v>0</v>
      </c>
      <c r="E18" s="76">
        <v>0</v>
      </c>
      <c r="F18" s="76">
        <v>0</v>
      </c>
      <c r="G18" s="76">
        <v>0</v>
      </c>
    </row>
    <row r="19" spans="1:10">
      <c r="A19" s="76" t="s">
        <v>750</v>
      </c>
      <c r="B19" s="76">
        <v>215.87</v>
      </c>
      <c r="C19" s="76">
        <v>0</v>
      </c>
      <c r="D19" s="76">
        <v>0</v>
      </c>
      <c r="E19" s="76">
        <v>0</v>
      </c>
      <c r="F19" s="76">
        <v>0</v>
      </c>
      <c r="G19" s="76">
        <v>0</v>
      </c>
    </row>
    <row r="20" spans="1:10">
      <c r="A20" s="76" t="s">
        <v>751</v>
      </c>
      <c r="B20" s="76">
        <v>2.67</v>
      </c>
      <c r="C20" s="76">
        <v>0</v>
      </c>
      <c r="D20" s="76">
        <v>0</v>
      </c>
      <c r="E20" s="76">
        <v>0</v>
      </c>
      <c r="F20" s="76">
        <v>0</v>
      </c>
      <c r="G20" s="76">
        <v>0</v>
      </c>
    </row>
    <row r="21" spans="1:10">
      <c r="A21" s="76" t="s">
        <v>752</v>
      </c>
      <c r="B21" s="76">
        <v>0</v>
      </c>
      <c r="C21" s="76">
        <v>0</v>
      </c>
      <c r="D21" s="76">
        <v>0</v>
      </c>
      <c r="E21" s="76">
        <v>0</v>
      </c>
      <c r="F21" s="76">
        <v>0</v>
      </c>
      <c r="G21" s="76">
        <v>0</v>
      </c>
    </row>
    <row r="22" spans="1:10">
      <c r="A22" s="76" t="s">
        <v>753</v>
      </c>
      <c r="B22" s="76">
        <v>0</v>
      </c>
      <c r="C22" s="76">
        <v>0</v>
      </c>
      <c r="D22" s="76">
        <v>0</v>
      </c>
      <c r="E22" s="76">
        <v>0</v>
      </c>
      <c r="F22" s="76">
        <v>0</v>
      </c>
      <c r="G22" s="76">
        <v>0</v>
      </c>
    </row>
    <row r="23" spans="1:10">
      <c r="A23" s="76" t="s">
        <v>732</v>
      </c>
      <c r="B23" s="76">
        <v>0</v>
      </c>
      <c r="C23" s="76">
        <v>0</v>
      </c>
      <c r="D23" s="76">
        <v>0</v>
      </c>
      <c r="E23" s="76">
        <v>0</v>
      </c>
      <c r="F23" s="76">
        <v>0</v>
      </c>
      <c r="G23" s="76">
        <v>0</v>
      </c>
    </row>
    <row r="24" spans="1:10">
      <c r="A24" s="76" t="s">
        <v>754</v>
      </c>
      <c r="B24" s="76">
        <v>0</v>
      </c>
      <c r="C24" s="76">
        <v>673.78</v>
      </c>
      <c r="D24" s="76">
        <v>0</v>
      </c>
      <c r="E24" s="76">
        <v>0</v>
      </c>
      <c r="F24" s="76">
        <v>0</v>
      </c>
      <c r="G24" s="76">
        <v>3470.09</v>
      </c>
    </row>
    <row r="25" spans="1:10">
      <c r="A25" s="76" t="s">
        <v>755</v>
      </c>
      <c r="B25" s="76">
        <v>0</v>
      </c>
      <c r="C25" s="76">
        <v>0</v>
      </c>
      <c r="D25" s="76">
        <v>0</v>
      </c>
      <c r="E25" s="76">
        <v>0</v>
      </c>
      <c r="F25" s="76">
        <v>0</v>
      </c>
      <c r="G25" s="76">
        <v>0</v>
      </c>
    </row>
    <row r="26" spans="1:10">
      <c r="A26" s="76" t="s">
        <v>756</v>
      </c>
      <c r="B26" s="76">
        <v>0</v>
      </c>
      <c r="C26" s="76">
        <v>0</v>
      </c>
      <c r="D26" s="76">
        <v>0</v>
      </c>
      <c r="E26" s="76">
        <v>0</v>
      </c>
      <c r="F26" s="76">
        <v>0</v>
      </c>
      <c r="G26" s="76">
        <v>0</v>
      </c>
    </row>
    <row r="27" spans="1:10">
      <c r="A27" s="76"/>
      <c r="B27" s="76"/>
      <c r="C27" s="76"/>
      <c r="D27" s="76"/>
      <c r="E27" s="76"/>
      <c r="F27" s="76"/>
      <c r="G27" s="76"/>
    </row>
    <row r="28" spans="1:10">
      <c r="A28" s="76" t="s">
        <v>757</v>
      </c>
      <c r="B28" s="76">
        <v>2130.96</v>
      </c>
      <c r="C28" s="76">
        <v>2260.7399999999998</v>
      </c>
      <c r="D28" s="76">
        <v>0</v>
      </c>
      <c r="E28" s="76">
        <v>0</v>
      </c>
      <c r="F28" s="76">
        <v>0</v>
      </c>
      <c r="G28" s="76">
        <v>3470.09</v>
      </c>
    </row>
    <row r="30" spans="1:10">
      <c r="A30" s="72"/>
      <c r="B30" s="76" t="s">
        <v>860</v>
      </c>
      <c r="C30" s="76" t="s">
        <v>476</v>
      </c>
      <c r="D30" s="76" t="s">
        <v>880</v>
      </c>
      <c r="E30" s="76" t="s">
        <v>881</v>
      </c>
      <c r="F30" s="76" t="s">
        <v>882</v>
      </c>
      <c r="G30" s="76" t="s">
        <v>883</v>
      </c>
      <c r="H30" s="76" t="s">
        <v>884</v>
      </c>
      <c r="I30" s="76" t="s">
        <v>885</v>
      </c>
      <c r="J30" s="76" t="s">
        <v>886</v>
      </c>
    </row>
    <row r="31" spans="1:10">
      <c r="A31" s="76" t="s">
        <v>887</v>
      </c>
      <c r="B31" s="76">
        <v>20.07</v>
      </c>
      <c r="C31" s="76" t="s">
        <v>888</v>
      </c>
      <c r="D31" s="76">
        <v>67.3</v>
      </c>
      <c r="E31" s="76">
        <v>1</v>
      </c>
      <c r="F31" s="76">
        <v>35.770000000000003</v>
      </c>
      <c r="G31" s="76">
        <v>0</v>
      </c>
      <c r="H31" s="76">
        <v>6.46</v>
      </c>
      <c r="I31" s="76"/>
      <c r="J31" s="76">
        <v>0</v>
      </c>
    </row>
    <row r="32" spans="1:10">
      <c r="A32" s="76" t="s">
        <v>889</v>
      </c>
      <c r="B32" s="76">
        <v>150.51</v>
      </c>
      <c r="C32" s="76" t="s">
        <v>888</v>
      </c>
      <c r="D32" s="76">
        <v>504.62</v>
      </c>
      <c r="E32" s="76">
        <v>1</v>
      </c>
      <c r="F32" s="76">
        <v>32.700000000000003</v>
      </c>
      <c r="G32" s="76">
        <v>9.82</v>
      </c>
      <c r="H32" s="76">
        <v>5.38</v>
      </c>
      <c r="I32" s="76"/>
      <c r="J32" s="76">
        <v>0</v>
      </c>
    </row>
    <row r="33" spans="1:10">
      <c r="A33" s="76" t="s">
        <v>890</v>
      </c>
      <c r="B33" s="76">
        <v>20.07</v>
      </c>
      <c r="C33" s="76" t="s">
        <v>888</v>
      </c>
      <c r="D33" s="76">
        <v>67.3</v>
      </c>
      <c r="E33" s="76">
        <v>1</v>
      </c>
      <c r="F33" s="76">
        <v>35.770000000000003</v>
      </c>
      <c r="G33" s="76">
        <v>0</v>
      </c>
      <c r="H33" s="76">
        <v>8.6</v>
      </c>
      <c r="I33" s="76"/>
      <c r="J33" s="76">
        <v>0</v>
      </c>
    </row>
    <row r="34" spans="1:10">
      <c r="A34" s="76" t="s">
        <v>891</v>
      </c>
      <c r="B34" s="76">
        <v>163.06</v>
      </c>
      <c r="C34" s="76" t="s">
        <v>888</v>
      </c>
      <c r="D34" s="76">
        <v>546.70000000000005</v>
      </c>
      <c r="E34" s="76">
        <v>1</v>
      </c>
      <c r="F34" s="76">
        <v>94.02</v>
      </c>
      <c r="G34" s="76">
        <v>14.83</v>
      </c>
      <c r="H34" s="76">
        <v>11.84</v>
      </c>
      <c r="I34" s="76">
        <v>3.08</v>
      </c>
      <c r="J34" s="76">
        <v>15.43</v>
      </c>
    </row>
    <row r="35" spans="1:10">
      <c r="A35" s="76" t="s">
        <v>892</v>
      </c>
      <c r="B35" s="76">
        <v>32.61</v>
      </c>
      <c r="C35" s="76" t="s">
        <v>888</v>
      </c>
      <c r="D35" s="76">
        <v>109.34</v>
      </c>
      <c r="E35" s="76">
        <v>1</v>
      </c>
      <c r="F35" s="76">
        <v>13.29</v>
      </c>
      <c r="G35" s="76">
        <v>0</v>
      </c>
      <c r="H35" s="76">
        <v>9.6999999999999993</v>
      </c>
      <c r="I35" s="76">
        <v>32.61</v>
      </c>
      <c r="J35" s="76">
        <v>10.7631</v>
      </c>
    </row>
    <row r="36" spans="1:10">
      <c r="A36" s="76" t="s">
        <v>893</v>
      </c>
      <c r="B36" s="76">
        <v>80.27</v>
      </c>
      <c r="C36" s="76" t="s">
        <v>888</v>
      </c>
      <c r="D36" s="76">
        <v>269.14</v>
      </c>
      <c r="E36" s="76">
        <v>1</v>
      </c>
      <c r="F36" s="76">
        <v>32.700000000000003</v>
      </c>
      <c r="G36" s="76">
        <v>4.9400000000000004</v>
      </c>
      <c r="H36" s="76">
        <v>14</v>
      </c>
      <c r="I36" s="76">
        <v>1.87</v>
      </c>
      <c r="J36" s="76">
        <v>12.9</v>
      </c>
    </row>
    <row r="37" spans="1:10">
      <c r="A37" s="76" t="s">
        <v>894</v>
      </c>
      <c r="B37" s="76">
        <v>32.61</v>
      </c>
      <c r="C37" s="76" t="s">
        <v>888</v>
      </c>
      <c r="D37" s="76">
        <v>109.34</v>
      </c>
      <c r="E37" s="76">
        <v>1</v>
      </c>
      <c r="F37" s="76">
        <v>13.29</v>
      </c>
      <c r="G37" s="76">
        <v>0</v>
      </c>
      <c r="H37" s="76">
        <v>16.16</v>
      </c>
      <c r="I37" s="76"/>
      <c r="J37" s="76">
        <v>0</v>
      </c>
    </row>
    <row r="38" spans="1:10">
      <c r="A38" s="76" t="s">
        <v>895</v>
      </c>
      <c r="B38" s="76">
        <v>32.61</v>
      </c>
      <c r="C38" s="76" t="s">
        <v>888</v>
      </c>
      <c r="D38" s="76">
        <v>109.34</v>
      </c>
      <c r="E38" s="76">
        <v>1</v>
      </c>
      <c r="F38" s="76">
        <v>13.29</v>
      </c>
      <c r="G38" s="76">
        <v>1.64</v>
      </c>
      <c r="H38" s="76">
        <v>11.84</v>
      </c>
      <c r="I38" s="76">
        <v>21.74</v>
      </c>
      <c r="J38" s="76">
        <v>14.3</v>
      </c>
    </row>
    <row r="39" spans="1:10">
      <c r="A39" s="76" t="s">
        <v>896</v>
      </c>
      <c r="B39" s="76">
        <v>32.61</v>
      </c>
      <c r="C39" s="76" t="s">
        <v>888</v>
      </c>
      <c r="D39" s="76">
        <v>109.34</v>
      </c>
      <c r="E39" s="76">
        <v>1</v>
      </c>
      <c r="F39" s="76">
        <v>13.29</v>
      </c>
      <c r="G39" s="76">
        <v>1.64</v>
      </c>
      <c r="H39" s="76">
        <v>11.84</v>
      </c>
      <c r="I39" s="76">
        <v>21.74</v>
      </c>
      <c r="J39" s="76">
        <v>14.3</v>
      </c>
    </row>
    <row r="40" spans="1:10">
      <c r="A40" s="76" t="s">
        <v>897</v>
      </c>
      <c r="B40" s="76">
        <v>32.61</v>
      </c>
      <c r="C40" s="76" t="s">
        <v>888</v>
      </c>
      <c r="D40" s="76">
        <v>109.34</v>
      </c>
      <c r="E40" s="76">
        <v>1</v>
      </c>
      <c r="F40" s="76">
        <v>13.29</v>
      </c>
      <c r="G40" s="76">
        <v>1.65</v>
      </c>
      <c r="H40" s="76">
        <v>11.84</v>
      </c>
      <c r="I40" s="76">
        <v>21.74</v>
      </c>
      <c r="J40" s="76">
        <v>14.3</v>
      </c>
    </row>
    <row r="41" spans="1:10">
      <c r="A41" s="76" t="s">
        <v>898</v>
      </c>
      <c r="B41" s="76">
        <v>32.61</v>
      </c>
      <c r="C41" s="76" t="s">
        <v>888</v>
      </c>
      <c r="D41" s="76">
        <v>109.33</v>
      </c>
      <c r="E41" s="76">
        <v>1</v>
      </c>
      <c r="F41" s="76">
        <v>13.29</v>
      </c>
      <c r="G41" s="76">
        <v>1.65</v>
      </c>
      <c r="H41" s="76">
        <v>11.84</v>
      </c>
      <c r="I41" s="76">
        <v>21.74</v>
      </c>
      <c r="J41" s="76">
        <v>14.3</v>
      </c>
    </row>
    <row r="42" spans="1:10">
      <c r="A42" s="76" t="s">
        <v>899</v>
      </c>
      <c r="B42" s="76">
        <v>32.61</v>
      </c>
      <c r="C42" s="76" t="s">
        <v>888</v>
      </c>
      <c r="D42" s="76">
        <v>109.33</v>
      </c>
      <c r="E42" s="76">
        <v>1</v>
      </c>
      <c r="F42" s="76">
        <v>13.29</v>
      </c>
      <c r="G42" s="76">
        <v>1.64</v>
      </c>
      <c r="H42" s="76">
        <v>11.84</v>
      </c>
      <c r="I42" s="76">
        <v>21.74</v>
      </c>
      <c r="J42" s="76">
        <v>14.3</v>
      </c>
    </row>
    <row r="43" spans="1:10">
      <c r="A43" s="76" t="s">
        <v>900</v>
      </c>
      <c r="B43" s="76">
        <v>32.61</v>
      </c>
      <c r="C43" s="76" t="s">
        <v>888</v>
      </c>
      <c r="D43" s="76">
        <v>109.33</v>
      </c>
      <c r="E43" s="76">
        <v>1</v>
      </c>
      <c r="F43" s="76">
        <v>13.29</v>
      </c>
      <c r="G43" s="76">
        <v>1.64</v>
      </c>
      <c r="H43" s="76">
        <v>12.9</v>
      </c>
      <c r="I43" s="76">
        <v>2.96</v>
      </c>
      <c r="J43" s="76">
        <v>77.16</v>
      </c>
    </row>
    <row r="44" spans="1:10">
      <c r="A44" s="76" t="s">
        <v>901</v>
      </c>
      <c r="B44" s="76">
        <v>97.83</v>
      </c>
      <c r="C44" s="76" t="s">
        <v>888</v>
      </c>
      <c r="D44" s="76">
        <v>327.99</v>
      </c>
      <c r="E44" s="76">
        <v>1</v>
      </c>
      <c r="F44" s="76">
        <v>39.86</v>
      </c>
      <c r="G44" s="76">
        <v>4.9400000000000004</v>
      </c>
      <c r="H44" s="76">
        <v>6.46</v>
      </c>
      <c r="I44" s="76">
        <v>8.89</v>
      </c>
      <c r="J44" s="76">
        <v>206.12</v>
      </c>
    </row>
    <row r="45" spans="1:10">
      <c r="A45" s="76" t="s">
        <v>902</v>
      </c>
      <c r="B45" s="76">
        <v>15.05</v>
      </c>
      <c r="C45" s="76" t="s">
        <v>731</v>
      </c>
      <c r="D45" s="76">
        <v>50.46</v>
      </c>
      <c r="E45" s="76">
        <v>1</v>
      </c>
      <c r="F45" s="76">
        <v>6.13</v>
      </c>
      <c r="G45" s="76">
        <v>0</v>
      </c>
      <c r="H45" s="76">
        <v>0</v>
      </c>
      <c r="I45" s="76"/>
      <c r="J45" s="76">
        <v>2157.2116999999998</v>
      </c>
    </row>
    <row r="46" spans="1:10">
      <c r="A46" s="76" t="s">
        <v>903</v>
      </c>
      <c r="B46" s="76">
        <v>32.61</v>
      </c>
      <c r="C46" s="76" t="s">
        <v>888</v>
      </c>
      <c r="D46" s="76">
        <v>109.33</v>
      </c>
      <c r="E46" s="76">
        <v>1</v>
      </c>
      <c r="F46" s="76">
        <v>13.29</v>
      </c>
      <c r="G46" s="76">
        <v>1.65</v>
      </c>
      <c r="H46" s="76">
        <v>9.6999999999999993</v>
      </c>
      <c r="I46" s="76">
        <v>2.96</v>
      </c>
      <c r="J46" s="76">
        <v>11.4999</v>
      </c>
    </row>
    <row r="47" spans="1:10">
      <c r="A47" s="76" t="s">
        <v>904</v>
      </c>
      <c r="B47" s="76">
        <v>130.44</v>
      </c>
      <c r="C47" s="76" t="s">
        <v>888</v>
      </c>
      <c r="D47" s="76">
        <v>437.33</v>
      </c>
      <c r="E47" s="76">
        <v>1</v>
      </c>
      <c r="F47" s="76">
        <v>53.14</v>
      </c>
      <c r="G47" s="76">
        <v>6.58</v>
      </c>
      <c r="H47" s="76">
        <v>11.84</v>
      </c>
      <c r="I47" s="76">
        <v>13.04</v>
      </c>
      <c r="J47" s="76">
        <v>12.9</v>
      </c>
    </row>
    <row r="48" spans="1:10">
      <c r="A48" s="76" t="s">
        <v>905</v>
      </c>
      <c r="B48" s="76">
        <v>20.07</v>
      </c>
      <c r="C48" s="76" t="s">
        <v>888</v>
      </c>
      <c r="D48" s="76">
        <v>67.28</v>
      </c>
      <c r="E48" s="76">
        <v>1</v>
      </c>
      <c r="F48" s="76">
        <v>35.770000000000003</v>
      </c>
      <c r="G48" s="76">
        <v>0</v>
      </c>
      <c r="H48" s="76">
        <v>6.46</v>
      </c>
      <c r="I48" s="76"/>
      <c r="J48" s="76">
        <v>0</v>
      </c>
    </row>
    <row r="49" spans="1:10">
      <c r="A49" s="76" t="s">
        <v>906</v>
      </c>
      <c r="B49" s="76">
        <v>12.54</v>
      </c>
      <c r="C49" s="76" t="s">
        <v>888</v>
      </c>
      <c r="D49" s="76">
        <v>42.05</v>
      </c>
      <c r="E49" s="76">
        <v>1</v>
      </c>
      <c r="F49" s="76">
        <v>5.1100000000000003</v>
      </c>
      <c r="G49" s="76">
        <v>0</v>
      </c>
      <c r="H49" s="76">
        <v>8.6</v>
      </c>
      <c r="I49" s="76"/>
      <c r="J49" s="76">
        <v>0</v>
      </c>
    </row>
    <row r="50" spans="1:10">
      <c r="A50" s="76" t="s">
        <v>907</v>
      </c>
      <c r="B50" s="76">
        <v>20.07</v>
      </c>
      <c r="C50" s="76" t="s">
        <v>888</v>
      </c>
      <c r="D50" s="76">
        <v>55.06</v>
      </c>
      <c r="E50" s="76">
        <v>1</v>
      </c>
      <c r="F50" s="76">
        <v>29.27</v>
      </c>
      <c r="G50" s="76">
        <v>0</v>
      </c>
      <c r="H50" s="76">
        <v>6.46</v>
      </c>
      <c r="I50" s="76"/>
      <c r="J50" s="76">
        <v>0</v>
      </c>
    </row>
    <row r="51" spans="1:10">
      <c r="A51" s="76" t="s">
        <v>908</v>
      </c>
      <c r="B51" s="76">
        <v>125.42</v>
      </c>
      <c r="C51" s="76" t="s">
        <v>888</v>
      </c>
      <c r="D51" s="76">
        <v>344.05</v>
      </c>
      <c r="E51" s="76">
        <v>1</v>
      </c>
      <c r="F51" s="76">
        <v>18.39</v>
      </c>
      <c r="G51" s="76">
        <v>2.62</v>
      </c>
      <c r="H51" s="76">
        <v>5.38</v>
      </c>
      <c r="I51" s="76"/>
      <c r="J51" s="76">
        <v>0</v>
      </c>
    </row>
    <row r="52" spans="1:10">
      <c r="A52" s="76" t="s">
        <v>909</v>
      </c>
      <c r="B52" s="76">
        <v>20.07</v>
      </c>
      <c r="C52" s="76" t="s">
        <v>888</v>
      </c>
      <c r="D52" s="76">
        <v>55.07</v>
      </c>
      <c r="E52" s="76">
        <v>1</v>
      </c>
      <c r="F52" s="76">
        <v>29.27</v>
      </c>
      <c r="G52" s="76">
        <v>0</v>
      </c>
      <c r="H52" s="76">
        <v>8.6</v>
      </c>
      <c r="I52" s="76"/>
      <c r="J52" s="76">
        <v>0</v>
      </c>
    </row>
    <row r="53" spans="1:10">
      <c r="A53" s="76" t="s">
        <v>910</v>
      </c>
      <c r="B53" s="76">
        <v>32.61</v>
      </c>
      <c r="C53" s="76" t="s">
        <v>888</v>
      </c>
      <c r="D53" s="76">
        <v>89.46</v>
      </c>
      <c r="E53" s="76">
        <v>1</v>
      </c>
      <c r="F53" s="76">
        <v>33.450000000000003</v>
      </c>
      <c r="G53" s="76">
        <v>1.64</v>
      </c>
      <c r="H53" s="76">
        <v>11.84</v>
      </c>
      <c r="I53" s="76">
        <v>21.74</v>
      </c>
      <c r="J53" s="76">
        <v>14.3</v>
      </c>
    </row>
    <row r="54" spans="1:10">
      <c r="A54" s="76" t="s">
        <v>911</v>
      </c>
      <c r="B54" s="76">
        <v>130.44999999999999</v>
      </c>
      <c r="C54" s="76" t="s">
        <v>888</v>
      </c>
      <c r="D54" s="76">
        <v>357.84</v>
      </c>
      <c r="E54" s="76">
        <v>1</v>
      </c>
      <c r="F54" s="76">
        <v>43.48</v>
      </c>
      <c r="G54" s="76">
        <v>6.58</v>
      </c>
      <c r="H54" s="76">
        <v>11.84</v>
      </c>
      <c r="I54" s="76">
        <v>21.74</v>
      </c>
      <c r="J54" s="76">
        <v>14.3</v>
      </c>
    </row>
    <row r="55" spans="1:10">
      <c r="A55" s="76" t="s">
        <v>912</v>
      </c>
      <c r="B55" s="76">
        <v>105.36</v>
      </c>
      <c r="C55" s="76" t="s">
        <v>888</v>
      </c>
      <c r="D55" s="76">
        <v>289.02</v>
      </c>
      <c r="E55" s="76">
        <v>1</v>
      </c>
      <c r="F55" s="76">
        <v>35.119999999999997</v>
      </c>
      <c r="G55" s="76">
        <v>6.7</v>
      </c>
      <c r="H55" s="76">
        <v>11.84</v>
      </c>
      <c r="I55" s="76">
        <v>23.41</v>
      </c>
      <c r="J55" s="76">
        <v>14.3</v>
      </c>
    </row>
    <row r="56" spans="1:10">
      <c r="A56" s="76" t="s">
        <v>913</v>
      </c>
      <c r="B56" s="76">
        <v>130.44999999999999</v>
      </c>
      <c r="C56" s="76" t="s">
        <v>888</v>
      </c>
      <c r="D56" s="76">
        <v>357.84</v>
      </c>
      <c r="E56" s="76">
        <v>1</v>
      </c>
      <c r="F56" s="76">
        <v>43.48</v>
      </c>
      <c r="G56" s="76">
        <v>6.58</v>
      </c>
      <c r="H56" s="76">
        <v>11.84</v>
      </c>
      <c r="I56" s="76">
        <v>21.74</v>
      </c>
      <c r="J56" s="76">
        <v>14.3</v>
      </c>
    </row>
    <row r="57" spans="1:10">
      <c r="A57" s="76" t="s">
        <v>914</v>
      </c>
      <c r="B57" s="76">
        <v>32.61</v>
      </c>
      <c r="C57" s="76" t="s">
        <v>888</v>
      </c>
      <c r="D57" s="76">
        <v>89.46</v>
      </c>
      <c r="E57" s="76">
        <v>1</v>
      </c>
      <c r="F57" s="76">
        <v>10.87</v>
      </c>
      <c r="G57" s="76">
        <v>1.65</v>
      </c>
      <c r="H57" s="76">
        <v>11.84</v>
      </c>
      <c r="I57" s="76">
        <v>21.74</v>
      </c>
      <c r="J57" s="76">
        <v>14.3</v>
      </c>
    </row>
    <row r="58" spans="1:10">
      <c r="A58" s="76" t="s">
        <v>915</v>
      </c>
      <c r="B58" s="76">
        <v>32.61</v>
      </c>
      <c r="C58" s="76" t="s">
        <v>888</v>
      </c>
      <c r="D58" s="76">
        <v>89.45</v>
      </c>
      <c r="E58" s="76">
        <v>1</v>
      </c>
      <c r="F58" s="76">
        <v>10.87</v>
      </c>
      <c r="G58" s="76">
        <v>1.65</v>
      </c>
      <c r="H58" s="76">
        <v>11.84</v>
      </c>
      <c r="I58" s="76">
        <v>21.74</v>
      </c>
      <c r="J58" s="76">
        <v>14.3</v>
      </c>
    </row>
    <row r="59" spans="1:10">
      <c r="A59" s="76" t="s">
        <v>916</v>
      </c>
      <c r="B59" s="76">
        <v>130.44</v>
      </c>
      <c r="C59" s="76" t="s">
        <v>888</v>
      </c>
      <c r="D59" s="76">
        <v>357.81</v>
      </c>
      <c r="E59" s="76">
        <v>1</v>
      </c>
      <c r="F59" s="76">
        <v>43.48</v>
      </c>
      <c r="G59" s="76">
        <v>6.58</v>
      </c>
      <c r="H59" s="76">
        <v>11.84</v>
      </c>
      <c r="I59" s="76">
        <v>21.74</v>
      </c>
      <c r="J59" s="76">
        <v>14.3</v>
      </c>
    </row>
    <row r="60" spans="1:10">
      <c r="A60" s="76" t="s">
        <v>917</v>
      </c>
      <c r="B60" s="76">
        <v>15.05</v>
      </c>
      <c r="C60" s="76" t="s">
        <v>731</v>
      </c>
      <c r="D60" s="76">
        <v>41.29</v>
      </c>
      <c r="E60" s="76">
        <v>1</v>
      </c>
      <c r="F60" s="76">
        <v>5.0199999999999996</v>
      </c>
      <c r="G60" s="76">
        <v>0</v>
      </c>
      <c r="H60" s="76">
        <v>0</v>
      </c>
      <c r="I60" s="76"/>
      <c r="J60" s="76">
        <v>0</v>
      </c>
    </row>
    <row r="61" spans="1:10">
      <c r="A61" s="76" t="s">
        <v>918</v>
      </c>
      <c r="B61" s="76">
        <v>32.61</v>
      </c>
      <c r="C61" s="76" t="s">
        <v>888</v>
      </c>
      <c r="D61" s="76">
        <v>89.45</v>
      </c>
      <c r="E61" s="76">
        <v>1</v>
      </c>
      <c r="F61" s="76">
        <v>10.87</v>
      </c>
      <c r="G61" s="76">
        <v>1.65</v>
      </c>
      <c r="H61" s="76">
        <v>11.84</v>
      </c>
      <c r="I61" s="76">
        <v>21.74</v>
      </c>
      <c r="J61" s="76">
        <v>14.3</v>
      </c>
    </row>
    <row r="62" spans="1:10">
      <c r="A62" s="76" t="s">
        <v>919</v>
      </c>
      <c r="B62" s="76">
        <v>130.44</v>
      </c>
      <c r="C62" s="76" t="s">
        <v>888</v>
      </c>
      <c r="D62" s="76">
        <v>357.81</v>
      </c>
      <c r="E62" s="76">
        <v>1</v>
      </c>
      <c r="F62" s="76">
        <v>43.48</v>
      </c>
      <c r="G62" s="76">
        <v>6.58</v>
      </c>
      <c r="H62" s="76">
        <v>11.84</v>
      </c>
      <c r="I62" s="76">
        <v>21.74</v>
      </c>
      <c r="J62" s="76">
        <v>14.3</v>
      </c>
    </row>
    <row r="63" spans="1:10">
      <c r="A63" s="76" t="s">
        <v>920</v>
      </c>
      <c r="B63" s="76">
        <v>32.61</v>
      </c>
      <c r="C63" s="76" t="s">
        <v>888</v>
      </c>
      <c r="D63" s="76">
        <v>89.45</v>
      </c>
      <c r="E63" s="76">
        <v>1</v>
      </c>
      <c r="F63" s="76">
        <v>10.87</v>
      </c>
      <c r="G63" s="76">
        <v>1.64</v>
      </c>
      <c r="H63" s="76">
        <v>11.84</v>
      </c>
      <c r="I63" s="76">
        <v>21.74</v>
      </c>
      <c r="J63" s="76">
        <v>14.3</v>
      </c>
    </row>
    <row r="64" spans="1:10">
      <c r="A64" s="76" t="s">
        <v>921</v>
      </c>
      <c r="B64" s="76">
        <v>12.54</v>
      </c>
      <c r="C64" s="76" t="s">
        <v>888</v>
      </c>
      <c r="D64" s="76">
        <v>34.409999999999997</v>
      </c>
      <c r="E64" s="76">
        <v>1</v>
      </c>
      <c r="F64" s="76">
        <v>4.18</v>
      </c>
      <c r="G64" s="76">
        <v>0</v>
      </c>
      <c r="H64" s="76">
        <v>11.8</v>
      </c>
      <c r="I64" s="76"/>
      <c r="J64" s="76">
        <v>0</v>
      </c>
    </row>
    <row r="65" spans="1:10">
      <c r="A65" s="76" t="s">
        <v>922</v>
      </c>
      <c r="B65" s="76">
        <v>20.07</v>
      </c>
      <c r="C65" s="76" t="s">
        <v>888</v>
      </c>
      <c r="D65" s="76">
        <v>55.05</v>
      </c>
      <c r="E65" s="76">
        <v>1</v>
      </c>
      <c r="F65" s="76">
        <v>29.26</v>
      </c>
      <c r="G65" s="76">
        <v>0</v>
      </c>
      <c r="H65" s="76">
        <v>6.46</v>
      </c>
      <c r="I65" s="76"/>
      <c r="J65" s="76">
        <v>0</v>
      </c>
    </row>
    <row r="66" spans="1:10">
      <c r="A66" s="76" t="s">
        <v>923</v>
      </c>
      <c r="B66" s="76">
        <v>20.07</v>
      </c>
      <c r="C66" s="76" t="s">
        <v>888</v>
      </c>
      <c r="D66" s="76">
        <v>55.06</v>
      </c>
      <c r="E66" s="76">
        <v>1</v>
      </c>
      <c r="F66" s="76">
        <v>29.27</v>
      </c>
      <c r="G66" s="76">
        <v>0</v>
      </c>
      <c r="H66" s="76">
        <v>6.46</v>
      </c>
      <c r="I66" s="76"/>
      <c r="J66" s="76">
        <v>0</v>
      </c>
    </row>
    <row r="67" spans="1:10">
      <c r="A67" s="76" t="s">
        <v>924</v>
      </c>
      <c r="B67" s="76">
        <v>125.42</v>
      </c>
      <c r="C67" s="76" t="s">
        <v>888</v>
      </c>
      <c r="D67" s="76">
        <v>344.05</v>
      </c>
      <c r="E67" s="76">
        <v>1</v>
      </c>
      <c r="F67" s="76">
        <v>18.39</v>
      </c>
      <c r="G67" s="76">
        <v>2.62</v>
      </c>
      <c r="H67" s="76">
        <v>5.38</v>
      </c>
      <c r="I67" s="76"/>
      <c r="J67" s="76">
        <v>0</v>
      </c>
    </row>
    <row r="68" spans="1:10">
      <c r="A68" s="76" t="s">
        <v>925</v>
      </c>
      <c r="B68" s="76">
        <v>20.07</v>
      </c>
      <c r="C68" s="76" t="s">
        <v>888</v>
      </c>
      <c r="D68" s="76">
        <v>55.07</v>
      </c>
      <c r="E68" s="76">
        <v>1</v>
      </c>
      <c r="F68" s="76">
        <v>29.27</v>
      </c>
      <c r="G68" s="76">
        <v>0</v>
      </c>
      <c r="H68" s="76">
        <v>8.6</v>
      </c>
      <c r="I68" s="76"/>
      <c r="J68" s="76">
        <v>0</v>
      </c>
    </row>
    <row r="69" spans="1:10">
      <c r="A69" s="76" t="s">
        <v>926</v>
      </c>
      <c r="B69" s="76">
        <v>32.61</v>
      </c>
      <c r="C69" s="76" t="s">
        <v>888</v>
      </c>
      <c r="D69" s="76">
        <v>89.46</v>
      </c>
      <c r="E69" s="76">
        <v>1</v>
      </c>
      <c r="F69" s="76">
        <v>33.450000000000003</v>
      </c>
      <c r="G69" s="76">
        <v>1.64</v>
      </c>
      <c r="H69" s="76">
        <v>11.84</v>
      </c>
      <c r="I69" s="76">
        <v>21.74</v>
      </c>
      <c r="J69" s="76">
        <v>14.3</v>
      </c>
    </row>
    <row r="70" spans="1:10">
      <c r="A70" s="76" t="s">
        <v>927</v>
      </c>
      <c r="B70" s="76">
        <v>130.44999999999999</v>
      </c>
      <c r="C70" s="76" t="s">
        <v>888</v>
      </c>
      <c r="D70" s="76">
        <v>357.84</v>
      </c>
      <c r="E70" s="76">
        <v>1</v>
      </c>
      <c r="F70" s="76">
        <v>43.48</v>
      </c>
      <c r="G70" s="76">
        <v>6.58</v>
      </c>
      <c r="H70" s="76">
        <v>11.84</v>
      </c>
      <c r="I70" s="76">
        <v>21.74</v>
      </c>
      <c r="J70" s="76">
        <v>14.3</v>
      </c>
    </row>
    <row r="71" spans="1:10">
      <c r="A71" s="76" t="s">
        <v>928</v>
      </c>
      <c r="B71" s="76">
        <v>105.36</v>
      </c>
      <c r="C71" s="76" t="s">
        <v>888</v>
      </c>
      <c r="D71" s="76">
        <v>289.02</v>
      </c>
      <c r="E71" s="76">
        <v>1</v>
      </c>
      <c r="F71" s="76">
        <v>35.119999999999997</v>
      </c>
      <c r="G71" s="76">
        <v>6.7</v>
      </c>
      <c r="H71" s="76">
        <v>11.84</v>
      </c>
      <c r="I71" s="76">
        <v>23.41</v>
      </c>
      <c r="J71" s="76">
        <v>14.3</v>
      </c>
    </row>
    <row r="72" spans="1:10">
      <c r="A72" s="76" t="s">
        <v>929</v>
      </c>
      <c r="B72" s="76">
        <v>130.44999999999999</v>
      </c>
      <c r="C72" s="76" t="s">
        <v>888</v>
      </c>
      <c r="D72" s="76">
        <v>357.84</v>
      </c>
      <c r="E72" s="76">
        <v>1</v>
      </c>
      <c r="F72" s="76">
        <v>43.48</v>
      </c>
      <c r="G72" s="76">
        <v>6.58</v>
      </c>
      <c r="H72" s="76">
        <v>11.84</v>
      </c>
      <c r="I72" s="76">
        <v>21.74</v>
      </c>
      <c r="J72" s="76">
        <v>14.3</v>
      </c>
    </row>
    <row r="73" spans="1:10">
      <c r="A73" s="76" t="s">
        <v>930</v>
      </c>
      <c r="B73" s="76">
        <v>32.61</v>
      </c>
      <c r="C73" s="76" t="s">
        <v>888</v>
      </c>
      <c r="D73" s="76">
        <v>89.46</v>
      </c>
      <c r="E73" s="76">
        <v>1</v>
      </c>
      <c r="F73" s="76">
        <v>10.87</v>
      </c>
      <c r="G73" s="76">
        <v>1.65</v>
      </c>
      <c r="H73" s="76">
        <v>11.84</v>
      </c>
      <c r="I73" s="76">
        <v>21.74</v>
      </c>
      <c r="J73" s="76">
        <v>14.3</v>
      </c>
    </row>
    <row r="74" spans="1:10">
      <c r="A74" s="76" t="s">
        <v>931</v>
      </c>
      <c r="B74" s="76">
        <v>32.61</v>
      </c>
      <c r="C74" s="76" t="s">
        <v>888</v>
      </c>
      <c r="D74" s="76">
        <v>89.45</v>
      </c>
      <c r="E74" s="76">
        <v>1</v>
      </c>
      <c r="F74" s="76">
        <v>10.87</v>
      </c>
      <c r="G74" s="76">
        <v>1.65</v>
      </c>
      <c r="H74" s="76">
        <v>11.84</v>
      </c>
      <c r="I74" s="76">
        <v>21.74</v>
      </c>
      <c r="J74" s="76">
        <v>14.3</v>
      </c>
    </row>
    <row r="75" spans="1:10">
      <c r="A75" s="76" t="s">
        <v>932</v>
      </c>
      <c r="B75" s="76">
        <v>130.44</v>
      </c>
      <c r="C75" s="76" t="s">
        <v>888</v>
      </c>
      <c r="D75" s="76">
        <v>357.81</v>
      </c>
      <c r="E75" s="76">
        <v>1</v>
      </c>
      <c r="F75" s="76">
        <v>43.48</v>
      </c>
      <c r="G75" s="76">
        <v>6.58</v>
      </c>
      <c r="H75" s="76">
        <v>11.84</v>
      </c>
      <c r="I75" s="76">
        <v>21.74</v>
      </c>
      <c r="J75" s="76">
        <v>14.3</v>
      </c>
    </row>
    <row r="76" spans="1:10">
      <c r="A76" s="76" t="s">
        <v>933</v>
      </c>
      <c r="B76" s="76">
        <v>15.05</v>
      </c>
      <c r="C76" s="76" t="s">
        <v>731</v>
      </c>
      <c r="D76" s="76">
        <v>41.29</v>
      </c>
      <c r="E76" s="76">
        <v>1</v>
      </c>
      <c r="F76" s="76">
        <v>5.0199999999999996</v>
      </c>
      <c r="G76" s="76">
        <v>0</v>
      </c>
      <c r="H76" s="76">
        <v>0</v>
      </c>
      <c r="I76" s="76"/>
      <c r="J76" s="76">
        <v>0</v>
      </c>
    </row>
    <row r="77" spans="1:10">
      <c r="A77" s="76" t="s">
        <v>934</v>
      </c>
      <c r="B77" s="76">
        <v>32.61</v>
      </c>
      <c r="C77" s="76" t="s">
        <v>888</v>
      </c>
      <c r="D77" s="76">
        <v>89.45</v>
      </c>
      <c r="E77" s="76">
        <v>1</v>
      </c>
      <c r="F77" s="76">
        <v>10.87</v>
      </c>
      <c r="G77" s="76">
        <v>1.65</v>
      </c>
      <c r="H77" s="76">
        <v>11.84</v>
      </c>
      <c r="I77" s="76">
        <v>21.74</v>
      </c>
      <c r="J77" s="76">
        <v>14.3</v>
      </c>
    </row>
    <row r="78" spans="1:10">
      <c r="A78" s="76" t="s">
        <v>935</v>
      </c>
      <c r="B78" s="76">
        <v>130.44</v>
      </c>
      <c r="C78" s="76" t="s">
        <v>888</v>
      </c>
      <c r="D78" s="76">
        <v>357.81</v>
      </c>
      <c r="E78" s="76">
        <v>1</v>
      </c>
      <c r="F78" s="76">
        <v>43.48</v>
      </c>
      <c r="G78" s="76">
        <v>6.58</v>
      </c>
      <c r="H78" s="76">
        <v>11.84</v>
      </c>
      <c r="I78" s="76">
        <v>21.74</v>
      </c>
      <c r="J78" s="76">
        <v>14.3</v>
      </c>
    </row>
    <row r="79" spans="1:10">
      <c r="A79" s="76" t="s">
        <v>936</v>
      </c>
      <c r="B79" s="76">
        <v>32.61</v>
      </c>
      <c r="C79" s="76" t="s">
        <v>888</v>
      </c>
      <c r="D79" s="76">
        <v>89.45</v>
      </c>
      <c r="E79" s="76">
        <v>1</v>
      </c>
      <c r="F79" s="76">
        <v>10.87</v>
      </c>
      <c r="G79" s="76">
        <v>1.64</v>
      </c>
      <c r="H79" s="76">
        <v>11.84</v>
      </c>
      <c r="I79" s="76">
        <v>21.74</v>
      </c>
      <c r="J79" s="76">
        <v>14.3</v>
      </c>
    </row>
    <row r="80" spans="1:10">
      <c r="A80" s="76" t="s">
        <v>937</v>
      </c>
      <c r="B80" s="76">
        <v>12.54</v>
      </c>
      <c r="C80" s="76" t="s">
        <v>888</v>
      </c>
      <c r="D80" s="76">
        <v>34.409999999999997</v>
      </c>
      <c r="E80" s="76">
        <v>1</v>
      </c>
      <c r="F80" s="76">
        <v>4.18</v>
      </c>
      <c r="G80" s="76">
        <v>0</v>
      </c>
      <c r="H80" s="76">
        <v>8.6</v>
      </c>
      <c r="I80" s="76"/>
      <c r="J80" s="76">
        <v>0</v>
      </c>
    </row>
    <row r="81" spans="1:10">
      <c r="A81" s="76" t="s">
        <v>938</v>
      </c>
      <c r="B81" s="76">
        <v>20.07</v>
      </c>
      <c r="C81" s="76" t="s">
        <v>888</v>
      </c>
      <c r="D81" s="76">
        <v>55.05</v>
      </c>
      <c r="E81" s="76">
        <v>1</v>
      </c>
      <c r="F81" s="76">
        <v>29.26</v>
      </c>
      <c r="G81" s="76">
        <v>0</v>
      </c>
      <c r="H81" s="76">
        <v>6.46</v>
      </c>
      <c r="I81" s="76"/>
      <c r="J81" s="76">
        <v>0</v>
      </c>
    </row>
    <row r="82" spans="1:10">
      <c r="A82" s="76" t="s">
        <v>939</v>
      </c>
      <c r="B82" s="76">
        <v>20.07</v>
      </c>
      <c r="C82" s="76" t="s">
        <v>888</v>
      </c>
      <c r="D82" s="76">
        <v>55.06</v>
      </c>
      <c r="E82" s="76">
        <v>1</v>
      </c>
      <c r="F82" s="76">
        <v>29.27</v>
      </c>
      <c r="G82" s="76">
        <v>0</v>
      </c>
      <c r="H82" s="76">
        <v>6.46</v>
      </c>
      <c r="I82" s="76"/>
      <c r="J82" s="76">
        <v>0</v>
      </c>
    </row>
    <row r="83" spans="1:10">
      <c r="A83" s="76" t="s">
        <v>940</v>
      </c>
      <c r="B83" s="76">
        <v>125.42</v>
      </c>
      <c r="C83" s="76" t="s">
        <v>888</v>
      </c>
      <c r="D83" s="76">
        <v>344.05</v>
      </c>
      <c r="E83" s="76">
        <v>1</v>
      </c>
      <c r="F83" s="76">
        <v>18.39</v>
      </c>
      <c r="G83" s="76">
        <v>2.62</v>
      </c>
      <c r="H83" s="76">
        <v>5.38</v>
      </c>
      <c r="I83" s="76"/>
      <c r="J83" s="76">
        <v>0</v>
      </c>
    </row>
    <row r="84" spans="1:10">
      <c r="A84" s="76" t="s">
        <v>941</v>
      </c>
      <c r="B84" s="76">
        <v>20.07</v>
      </c>
      <c r="C84" s="76" t="s">
        <v>888</v>
      </c>
      <c r="D84" s="76">
        <v>55.07</v>
      </c>
      <c r="E84" s="76">
        <v>1</v>
      </c>
      <c r="F84" s="76">
        <v>29.27</v>
      </c>
      <c r="G84" s="76">
        <v>0</v>
      </c>
      <c r="H84" s="76">
        <v>8.6</v>
      </c>
      <c r="I84" s="76"/>
      <c r="J84" s="76">
        <v>0</v>
      </c>
    </row>
    <row r="85" spans="1:10">
      <c r="A85" s="76" t="s">
        <v>942</v>
      </c>
      <c r="B85" s="76">
        <v>32.61</v>
      </c>
      <c r="C85" s="76" t="s">
        <v>888</v>
      </c>
      <c r="D85" s="76">
        <v>89.46</v>
      </c>
      <c r="E85" s="76">
        <v>1</v>
      </c>
      <c r="F85" s="76">
        <v>33.450000000000003</v>
      </c>
      <c r="G85" s="76">
        <v>1.64</v>
      </c>
      <c r="H85" s="76">
        <v>11.84</v>
      </c>
      <c r="I85" s="76">
        <v>21.74</v>
      </c>
      <c r="J85" s="76">
        <v>14.3</v>
      </c>
    </row>
    <row r="86" spans="1:10">
      <c r="A86" s="76" t="s">
        <v>943</v>
      </c>
      <c r="B86" s="76">
        <v>130.44999999999999</v>
      </c>
      <c r="C86" s="76" t="s">
        <v>888</v>
      </c>
      <c r="D86" s="76">
        <v>357.84</v>
      </c>
      <c r="E86" s="76">
        <v>1</v>
      </c>
      <c r="F86" s="76">
        <v>43.48</v>
      </c>
      <c r="G86" s="76">
        <v>6.58</v>
      </c>
      <c r="H86" s="76">
        <v>11.84</v>
      </c>
      <c r="I86" s="76">
        <v>21.74</v>
      </c>
      <c r="J86" s="76">
        <v>14.3</v>
      </c>
    </row>
    <row r="87" spans="1:10">
      <c r="A87" s="76" t="s">
        <v>944</v>
      </c>
      <c r="B87" s="76">
        <v>105.36</v>
      </c>
      <c r="C87" s="76" t="s">
        <v>888</v>
      </c>
      <c r="D87" s="76">
        <v>289.02</v>
      </c>
      <c r="E87" s="76">
        <v>1</v>
      </c>
      <c r="F87" s="76">
        <v>35.119999999999997</v>
      </c>
      <c r="G87" s="76">
        <v>6.7</v>
      </c>
      <c r="H87" s="76">
        <v>11.84</v>
      </c>
      <c r="I87" s="76">
        <v>23.41</v>
      </c>
      <c r="J87" s="76">
        <v>14.3</v>
      </c>
    </row>
    <row r="88" spans="1:10">
      <c r="A88" s="76" t="s">
        <v>945</v>
      </c>
      <c r="B88" s="76">
        <v>130.44999999999999</v>
      </c>
      <c r="C88" s="76" t="s">
        <v>888</v>
      </c>
      <c r="D88" s="76">
        <v>357.84</v>
      </c>
      <c r="E88" s="76">
        <v>1</v>
      </c>
      <c r="F88" s="76">
        <v>43.48</v>
      </c>
      <c r="G88" s="76">
        <v>6.58</v>
      </c>
      <c r="H88" s="76">
        <v>11.84</v>
      </c>
      <c r="I88" s="76">
        <v>21.74</v>
      </c>
      <c r="J88" s="76">
        <v>14.3</v>
      </c>
    </row>
    <row r="89" spans="1:10">
      <c r="A89" s="76" t="s">
        <v>946</v>
      </c>
      <c r="B89" s="76">
        <v>32.61</v>
      </c>
      <c r="C89" s="76" t="s">
        <v>888</v>
      </c>
      <c r="D89" s="76">
        <v>89.46</v>
      </c>
      <c r="E89" s="76">
        <v>1</v>
      </c>
      <c r="F89" s="76">
        <v>10.87</v>
      </c>
      <c r="G89" s="76">
        <v>1.65</v>
      </c>
      <c r="H89" s="76">
        <v>11.84</v>
      </c>
      <c r="I89" s="76">
        <v>21.74</v>
      </c>
      <c r="J89" s="76">
        <v>14.3</v>
      </c>
    </row>
    <row r="90" spans="1:10">
      <c r="A90" s="76" t="s">
        <v>947</v>
      </c>
      <c r="B90" s="76">
        <v>32.61</v>
      </c>
      <c r="C90" s="76" t="s">
        <v>888</v>
      </c>
      <c r="D90" s="76">
        <v>89.45</v>
      </c>
      <c r="E90" s="76">
        <v>1</v>
      </c>
      <c r="F90" s="76">
        <v>10.87</v>
      </c>
      <c r="G90" s="76">
        <v>1.65</v>
      </c>
      <c r="H90" s="76">
        <v>11.84</v>
      </c>
      <c r="I90" s="76">
        <v>21.74</v>
      </c>
      <c r="J90" s="76">
        <v>14.3</v>
      </c>
    </row>
    <row r="91" spans="1:10">
      <c r="A91" s="76" t="s">
        <v>948</v>
      </c>
      <c r="B91" s="76">
        <v>130.44</v>
      </c>
      <c r="C91" s="76" t="s">
        <v>888</v>
      </c>
      <c r="D91" s="76">
        <v>357.81</v>
      </c>
      <c r="E91" s="76">
        <v>1</v>
      </c>
      <c r="F91" s="76">
        <v>43.48</v>
      </c>
      <c r="G91" s="76">
        <v>6.58</v>
      </c>
      <c r="H91" s="76">
        <v>11.84</v>
      </c>
      <c r="I91" s="76">
        <v>21.74</v>
      </c>
      <c r="J91" s="76">
        <v>14.3</v>
      </c>
    </row>
    <row r="92" spans="1:10">
      <c r="A92" s="76" t="s">
        <v>949</v>
      </c>
      <c r="B92" s="76">
        <v>15.05</v>
      </c>
      <c r="C92" s="76" t="s">
        <v>731</v>
      </c>
      <c r="D92" s="76">
        <v>41.29</v>
      </c>
      <c r="E92" s="76">
        <v>1</v>
      </c>
      <c r="F92" s="76">
        <v>5.0199999999999996</v>
      </c>
      <c r="G92" s="76">
        <v>0</v>
      </c>
      <c r="H92" s="76">
        <v>0</v>
      </c>
      <c r="I92" s="76"/>
      <c r="J92" s="76">
        <v>0</v>
      </c>
    </row>
    <row r="93" spans="1:10">
      <c r="A93" s="76" t="s">
        <v>950</v>
      </c>
      <c r="B93" s="76">
        <v>32.61</v>
      </c>
      <c r="C93" s="76" t="s">
        <v>888</v>
      </c>
      <c r="D93" s="76">
        <v>89.45</v>
      </c>
      <c r="E93" s="76">
        <v>1</v>
      </c>
      <c r="F93" s="76">
        <v>10.87</v>
      </c>
      <c r="G93" s="76">
        <v>1.65</v>
      </c>
      <c r="H93" s="76">
        <v>11.84</v>
      </c>
      <c r="I93" s="76">
        <v>21.74</v>
      </c>
      <c r="J93" s="76">
        <v>14.3</v>
      </c>
    </row>
    <row r="94" spans="1:10">
      <c r="A94" s="76" t="s">
        <v>951</v>
      </c>
      <c r="B94" s="76">
        <v>130.44</v>
      </c>
      <c r="C94" s="76" t="s">
        <v>888</v>
      </c>
      <c r="D94" s="76">
        <v>357.81</v>
      </c>
      <c r="E94" s="76">
        <v>1</v>
      </c>
      <c r="F94" s="76">
        <v>43.48</v>
      </c>
      <c r="G94" s="76">
        <v>6.58</v>
      </c>
      <c r="H94" s="76">
        <v>11.84</v>
      </c>
      <c r="I94" s="76">
        <v>21.74</v>
      </c>
      <c r="J94" s="76">
        <v>14.3</v>
      </c>
    </row>
    <row r="95" spans="1:10">
      <c r="A95" s="76" t="s">
        <v>952</v>
      </c>
      <c r="B95" s="76">
        <v>32.61</v>
      </c>
      <c r="C95" s="76" t="s">
        <v>888</v>
      </c>
      <c r="D95" s="76">
        <v>89.45</v>
      </c>
      <c r="E95" s="76">
        <v>1</v>
      </c>
      <c r="F95" s="76">
        <v>10.87</v>
      </c>
      <c r="G95" s="76">
        <v>1.64</v>
      </c>
      <c r="H95" s="76">
        <v>11.84</v>
      </c>
      <c r="I95" s="76">
        <v>21.74</v>
      </c>
      <c r="J95" s="76">
        <v>14.3</v>
      </c>
    </row>
    <row r="96" spans="1:10">
      <c r="A96" s="76" t="s">
        <v>953</v>
      </c>
      <c r="B96" s="76">
        <v>12.54</v>
      </c>
      <c r="C96" s="76" t="s">
        <v>888</v>
      </c>
      <c r="D96" s="76">
        <v>34.409999999999997</v>
      </c>
      <c r="E96" s="76">
        <v>1</v>
      </c>
      <c r="F96" s="76">
        <v>4.18</v>
      </c>
      <c r="G96" s="76">
        <v>0</v>
      </c>
      <c r="H96" s="76">
        <v>8.6</v>
      </c>
      <c r="I96" s="76"/>
      <c r="J96" s="76">
        <v>0</v>
      </c>
    </row>
    <row r="97" spans="1:10">
      <c r="A97" s="76" t="s">
        <v>954</v>
      </c>
      <c r="B97" s="76">
        <v>20.07</v>
      </c>
      <c r="C97" s="76" t="s">
        <v>888</v>
      </c>
      <c r="D97" s="76">
        <v>55.05</v>
      </c>
      <c r="E97" s="76">
        <v>1</v>
      </c>
      <c r="F97" s="76">
        <v>29.26</v>
      </c>
      <c r="G97" s="76">
        <v>0</v>
      </c>
      <c r="H97" s="76">
        <v>6.46</v>
      </c>
      <c r="I97" s="76"/>
      <c r="J97" s="76">
        <v>0</v>
      </c>
    </row>
    <row r="98" spans="1:10">
      <c r="A98" s="76" t="s">
        <v>616</v>
      </c>
      <c r="B98" s="76">
        <v>4013.59</v>
      </c>
      <c r="C98" s="76"/>
      <c r="D98" s="76">
        <v>11621.74</v>
      </c>
      <c r="E98" s="76"/>
      <c r="F98" s="76">
        <v>1694.58</v>
      </c>
      <c r="G98" s="76">
        <v>184.21</v>
      </c>
      <c r="H98" s="76">
        <v>10.425000000000001</v>
      </c>
      <c r="I98" s="76">
        <v>15.71</v>
      </c>
      <c r="J98" s="76">
        <v>24.251899999999999</v>
      </c>
    </row>
    <row r="99" spans="1:10">
      <c r="A99" s="76" t="s">
        <v>955</v>
      </c>
      <c r="B99" s="76">
        <v>3953.39</v>
      </c>
      <c r="C99" s="76"/>
      <c r="D99" s="76">
        <v>11447.42</v>
      </c>
      <c r="E99" s="76"/>
      <c r="F99" s="76">
        <v>1673.4</v>
      </c>
      <c r="G99" s="76">
        <v>184.21</v>
      </c>
      <c r="H99" s="76">
        <v>10.5838</v>
      </c>
      <c r="I99" s="76">
        <v>15.47</v>
      </c>
      <c r="J99" s="76">
        <v>16.408799999999999</v>
      </c>
    </row>
    <row r="100" spans="1:10">
      <c r="A100" s="76" t="s">
        <v>956</v>
      </c>
      <c r="B100" s="76">
        <v>60.2</v>
      </c>
      <c r="C100" s="76"/>
      <c r="D100" s="76">
        <v>174.32</v>
      </c>
      <c r="E100" s="76"/>
      <c r="F100" s="76">
        <v>21.18</v>
      </c>
      <c r="G100" s="76">
        <v>0</v>
      </c>
      <c r="H100" s="76">
        <v>0</v>
      </c>
      <c r="I100" s="76"/>
      <c r="J100" s="76">
        <v>539.30290000000002</v>
      </c>
    </row>
    <row r="102" spans="1:10">
      <c r="A102" s="72"/>
      <c r="B102" s="76" t="s">
        <v>716</v>
      </c>
      <c r="C102" s="76" t="s">
        <v>50</v>
      </c>
      <c r="D102" s="76" t="s">
        <v>862</v>
      </c>
      <c r="E102" s="76" t="s">
        <v>863</v>
      </c>
      <c r="F102" s="76" t="s">
        <v>864</v>
      </c>
      <c r="G102" s="76" t="s">
        <v>865</v>
      </c>
      <c r="H102" s="76" t="s">
        <v>866</v>
      </c>
      <c r="I102" s="76" t="s">
        <v>51</v>
      </c>
    </row>
    <row r="103" spans="1:10">
      <c r="A103" s="76" t="s">
        <v>52</v>
      </c>
      <c r="B103" s="76" t="s">
        <v>666</v>
      </c>
      <c r="C103" s="76">
        <v>0.3</v>
      </c>
      <c r="D103" s="76">
        <v>0.36399999999999999</v>
      </c>
      <c r="E103" s="76">
        <v>0.38</v>
      </c>
      <c r="F103" s="76">
        <v>27.59</v>
      </c>
      <c r="G103" s="76">
        <v>90</v>
      </c>
      <c r="H103" s="76">
        <v>90</v>
      </c>
      <c r="I103" s="76" t="s">
        <v>53</v>
      </c>
    </row>
    <row r="104" spans="1:10">
      <c r="A104" s="76" t="s">
        <v>54</v>
      </c>
      <c r="B104" s="76" t="s">
        <v>666</v>
      </c>
      <c r="C104" s="76">
        <v>0.3</v>
      </c>
      <c r="D104" s="76">
        <v>0.36399999999999999</v>
      </c>
      <c r="E104" s="76">
        <v>0.38</v>
      </c>
      <c r="F104" s="76">
        <v>8.18</v>
      </c>
      <c r="G104" s="76">
        <v>0</v>
      </c>
      <c r="H104" s="76">
        <v>90</v>
      </c>
      <c r="I104" s="76" t="s">
        <v>55</v>
      </c>
    </row>
    <row r="105" spans="1:10">
      <c r="A105" s="76" t="s">
        <v>56</v>
      </c>
      <c r="B105" s="76" t="s">
        <v>817</v>
      </c>
      <c r="C105" s="76">
        <v>0.3</v>
      </c>
      <c r="D105" s="76">
        <v>1.8620000000000001</v>
      </c>
      <c r="E105" s="76">
        <v>3.4</v>
      </c>
      <c r="F105" s="76">
        <v>20.07</v>
      </c>
      <c r="G105" s="76">
        <v>90</v>
      </c>
      <c r="H105" s="76">
        <v>180</v>
      </c>
      <c r="I105" s="76"/>
    </row>
    <row r="106" spans="1:10">
      <c r="A106" s="76" t="s">
        <v>57</v>
      </c>
      <c r="B106" s="76" t="s">
        <v>666</v>
      </c>
      <c r="C106" s="76">
        <v>0.3</v>
      </c>
      <c r="D106" s="76">
        <v>0.36399999999999999</v>
      </c>
      <c r="E106" s="76">
        <v>0.38</v>
      </c>
      <c r="F106" s="76">
        <v>6.13</v>
      </c>
      <c r="G106" s="76">
        <v>90</v>
      </c>
      <c r="H106" s="76">
        <v>90</v>
      </c>
      <c r="I106" s="76" t="s">
        <v>53</v>
      </c>
    </row>
    <row r="107" spans="1:10">
      <c r="A107" s="76" t="s">
        <v>58</v>
      </c>
      <c r="B107" s="76" t="s">
        <v>666</v>
      </c>
      <c r="C107" s="76">
        <v>0.3</v>
      </c>
      <c r="D107" s="76">
        <v>0.36399999999999999</v>
      </c>
      <c r="E107" s="76">
        <v>0.38</v>
      </c>
      <c r="F107" s="76">
        <v>10.220000000000001</v>
      </c>
      <c r="G107" s="76">
        <v>0</v>
      </c>
      <c r="H107" s="76">
        <v>90</v>
      </c>
      <c r="I107" s="76" t="s">
        <v>55</v>
      </c>
    </row>
    <row r="108" spans="1:10">
      <c r="A108" s="76" t="s">
        <v>59</v>
      </c>
      <c r="B108" s="76" t="s">
        <v>666</v>
      </c>
      <c r="C108" s="76">
        <v>0.3</v>
      </c>
      <c r="D108" s="76">
        <v>0.36399999999999999</v>
      </c>
      <c r="E108" s="76">
        <v>0.38</v>
      </c>
      <c r="F108" s="76">
        <v>6.13</v>
      </c>
      <c r="G108" s="76">
        <v>270</v>
      </c>
      <c r="H108" s="76">
        <v>90</v>
      </c>
      <c r="I108" s="76" t="s">
        <v>60</v>
      </c>
    </row>
    <row r="109" spans="1:10">
      <c r="A109" s="76" t="s">
        <v>61</v>
      </c>
      <c r="B109" s="76" t="s">
        <v>666</v>
      </c>
      <c r="C109" s="76">
        <v>0.3</v>
      </c>
      <c r="D109" s="76">
        <v>0.36399999999999999</v>
      </c>
      <c r="E109" s="76">
        <v>0.38</v>
      </c>
      <c r="F109" s="76">
        <v>10.220000000000001</v>
      </c>
      <c r="G109" s="76">
        <v>180</v>
      </c>
      <c r="H109" s="76">
        <v>90</v>
      </c>
      <c r="I109" s="76" t="s">
        <v>62</v>
      </c>
    </row>
    <row r="110" spans="1:10">
      <c r="A110" s="76" t="s">
        <v>63</v>
      </c>
      <c r="B110" s="76" t="s">
        <v>817</v>
      </c>
      <c r="C110" s="76">
        <v>0.3</v>
      </c>
      <c r="D110" s="76">
        <v>1.8620000000000001</v>
      </c>
      <c r="E110" s="76">
        <v>3.4</v>
      </c>
      <c r="F110" s="76">
        <v>150.51</v>
      </c>
      <c r="G110" s="76">
        <v>270</v>
      </c>
      <c r="H110" s="76">
        <v>180</v>
      </c>
      <c r="I110" s="76"/>
    </row>
    <row r="111" spans="1:10">
      <c r="A111" s="76" t="s">
        <v>64</v>
      </c>
      <c r="B111" s="76" t="s">
        <v>666</v>
      </c>
      <c r="C111" s="76">
        <v>0.3</v>
      </c>
      <c r="D111" s="76">
        <v>0.36399999999999999</v>
      </c>
      <c r="E111" s="76">
        <v>0.38</v>
      </c>
      <c r="F111" s="76">
        <v>27.59</v>
      </c>
      <c r="G111" s="76">
        <v>90</v>
      </c>
      <c r="H111" s="76">
        <v>90</v>
      </c>
      <c r="I111" s="76" t="s">
        <v>53</v>
      </c>
    </row>
    <row r="112" spans="1:10">
      <c r="A112" s="76" t="s">
        <v>65</v>
      </c>
      <c r="B112" s="76" t="s">
        <v>666</v>
      </c>
      <c r="C112" s="76">
        <v>0.3</v>
      </c>
      <c r="D112" s="76">
        <v>0.36399999999999999</v>
      </c>
      <c r="E112" s="76">
        <v>0.38</v>
      </c>
      <c r="F112" s="76">
        <v>8.18</v>
      </c>
      <c r="G112" s="76">
        <v>180</v>
      </c>
      <c r="H112" s="76">
        <v>90</v>
      </c>
      <c r="I112" s="76" t="s">
        <v>62</v>
      </c>
    </row>
    <row r="113" spans="1:9">
      <c r="A113" s="76" t="s">
        <v>66</v>
      </c>
      <c r="B113" s="76" t="s">
        <v>817</v>
      </c>
      <c r="C113" s="76">
        <v>0.3</v>
      </c>
      <c r="D113" s="76">
        <v>1.8620000000000001</v>
      </c>
      <c r="E113" s="76">
        <v>3.4</v>
      </c>
      <c r="F113" s="76">
        <v>20.07</v>
      </c>
      <c r="G113" s="76">
        <v>90</v>
      </c>
      <c r="H113" s="76">
        <v>180</v>
      </c>
      <c r="I113" s="76"/>
    </row>
    <row r="114" spans="1:9">
      <c r="A114" s="76" t="s">
        <v>67</v>
      </c>
      <c r="B114" s="76" t="s">
        <v>666</v>
      </c>
      <c r="C114" s="76">
        <v>0.3</v>
      </c>
      <c r="D114" s="76">
        <v>0.36399999999999999</v>
      </c>
      <c r="E114" s="76">
        <v>0.38</v>
      </c>
      <c r="F114" s="76">
        <v>27.59</v>
      </c>
      <c r="G114" s="76">
        <v>270</v>
      </c>
      <c r="H114" s="76">
        <v>90</v>
      </c>
      <c r="I114" s="76" t="s">
        <v>60</v>
      </c>
    </row>
    <row r="115" spans="1:9">
      <c r="A115" s="76" t="s">
        <v>68</v>
      </c>
      <c r="B115" s="76" t="s">
        <v>666</v>
      </c>
      <c r="C115" s="76">
        <v>0.3</v>
      </c>
      <c r="D115" s="76">
        <v>0.36399999999999999</v>
      </c>
      <c r="E115" s="76">
        <v>0.38</v>
      </c>
      <c r="F115" s="76">
        <v>66.430000000000007</v>
      </c>
      <c r="G115" s="76">
        <v>180</v>
      </c>
      <c r="H115" s="76">
        <v>90</v>
      </c>
      <c r="I115" s="76" t="s">
        <v>62</v>
      </c>
    </row>
    <row r="116" spans="1:9">
      <c r="A116" s="76" t="s">
        <v>69</v>
      </c>
      <c r="B116" s="76" t="s">
        <v>817</v>
      </c>
      <c r="C116" s="76">
        <v>0.3</v>
      </c>
      <c r="D116" s="76">
        <v>1.8620000000000001</v>
      </c>
      <c r="E116" s="76">
        <v>3.4</v>
      </c>
      <c r="F116" s="76">
        <v>163.06</v>
      </c>
      <c r="G116" s="76">
        <v>90</v>
      </c>
      <c r="H116" s="76">
        <v>180</v>
      </c>
      <c r="I116" s="76"/>
    </row>
    <row r="117" spans="1:9">
      <c r="A117" s="76" t="s">
        <v>70</v>
      </c>
      <c r="B117" s="76" t="s">
        <v>666</v>
      </c>
      <c r="C117" s="76">
        <v>0.3</v>
      </c>
      <c r="D117" s="76">
        <v>0.36399999999999999</v>
      </c>
      <c r="E117" s="76">
        <v>0.38</v>
      </c>
      <c r="F117" s="76">
        <v>13.29</v>
      </c>
      <c r="G117" s="76">
        <v>180</v>
      </c>
      <c r="H117" s="76">
        <v>90</v>
      </c>
      <c r="I117" s="76" t="s">
        <v>62</v>
      </c>
    </row>
    <row r="118" spans="1:9">
      <c r="A118" s="76" t="s">
        <v>71</v>
      </c>
      <c r="B118" s="76" t="s">
        <v>817</v>
      </c>
      <c r="C118" s="76">
        <v>0.3</v>
      </c>
      <c r="D118" s="76">
        <v>1.8620000000000001</v>
      </c>
      <c r="E118" s="76">
        <v>3.4</v>
      </c>
      <c r="F118" s="76">
        <v>32.61</v>
      </c>
      <c r="G118" s="76">
        <v>90</v>
      </c>
      <c r="H118" s="76">
        <v>180</v>
      </c>
      <c r="I118" s="76"/>
    </row>
    <row r="119" spans="1:9">
      <c r="A119" s="76" t="s">
        <v>72</v>
      </c>
      <c r="B119" s="76" t="s">
        <v>666</v>
      </c>
      <c r="C119" s="76">
        <v>0.3</v>
      </c>
      <c r="D119" s="76">
        <v>0.36399999999999999</v>
      </c>
      <c r="E119" s="76">
        <v>0.38</v>
      </c>
      <c r="F119" s="76">
        <v>32.700000000000003</v>
      </c>
      <c r="G119" s="76">
        <v>180</v>
      </c>
      <c r="H119" s="76">
        <v>90</v>
      </c>
      <c r="I119" s="76" t="s">
        <v>62</v>
      </c>
    </row>
    <row r="120" spans="1:9">
      <c r="A120" s="76" t="s">
        <v>73</v>
      </c>
      <c r="B120" s="76" t="s">
        <v>817</v>
      </c>
      <c r="C120" s="76">
        <v>0.3</v>
      </c>
      <c r="D120" s="76">
        <v>1.8620000000000001</v>
      </c>
      <c r="E120" s="76">
        <v>3.4</v>
      </c>
      <c r="F120" s="76">
        <v>80.27</v>
      </c>
      <c r="G120" s="76">
        <v>90</v>
      </c>
      <c r="H120" s="76">
        <v>180</v>
      </c>
      <c r="I120" s="76"/>
    </row>
    <row r="121" spans="1:9">
      <c r="A121" s="76" t="s">
        <v>74</v>
      </c>
      <c r="B121" s="76" t="s">
        <v>666</v>
      </c>
      <c r="C121" s="76">
        <v>0.3</v>
      </c>
      <c r="D121" s="76">
        <v>0.36399999999999999</v>
      </c>
      <c r="E121" s="76">
        <v>0.38</v>
      </c>
      <c r="F121" s="76">
        <v>13.29</v>
      </c>
      <c r="G121" s="76">
        <v>180</v>
      </c>
      <c r="H121" s="76">
        <v>90</v>
      </c>
      <c r="I121" s="76" t="s">
        <v>62</v>
      </c>
    </row>
    <row r="122" spans="1:9">
      <c r="A122" s="76" t="s">
        <v>75</v>
      </c>
      <c r="B122" s="76" t="s">
        <v>817</v>
      </c>
      <c r="C122" s="76">
        <v>0.3</v>
      </c>
      <c r="D122" s="76">
        <v>1.8620000000000001</v>
      </c>
      <c r="E122" s="76">
        <v>3.4</v>
      </c>
      <c r="F122" s="76">
        <v>32.61</v>
      </c>
      <c r="G122" s="76">
        <v>90</v>
      </c>
      <c r="H122" s="76">
        <v>180</v>
      </c>
      <c r="I122" s="76"/>
    </row>
    <row r="123" spans="1:9">
      <c r="A123" s="76" t="s">
        <v>76</v>
      </c>
      <c r="B123" s="76" t="s">
        <v>666</v>
      </c>
      <c r="C123" s="76">
        <v>0.3</v>
      </c>
      <c r="D123" s="76">
        <v>0.36399999999999999</v>
      </c>
      <c r="E123" s="76">
        <v>0.38</v>
      </c>
      <c r="F123" s="76">
        <v>13.29</v>
      </c>
      <c r="G123" s="76">
        <v>180</v>
      </c>
      <c r="H123" s="76">
        <v>90</v>
      </c>
      <c r="I123" s="76" t="s">
        <v>62</v>
      </c>
    </row>
    <row r="124" spans="1:9">
      <c r="A124" s="76" t="s">
        <v>77</v>
      </c>
      <c r="B124" s="76" t="s">
        <v>817</v>
      </c>
      <c r="C124" s="76">
        <v>0.3</v>
      </c>
      <c r="D124" s="76">
        <v>1.8620000000000001</v>
      </c>
      <c r="E124" s="76">
        <v>3.4</v>
      </c>
      <c r="F124" s="76">
        <v>32.61</v>
      </c>
      <c r="G124" s="76">
        <v>90</v>
      </c>
      <c r="H124" s="76">
        <v>180</v>
      </c>
      <c r="I124" s="76"/>
    </row>
    <row r="125" spans="1:9">
      <c r="A125" s="76" t="s">
        <v>78</v>
      </c>
      <c r="B125" s="76" t="s">
        <v>666</v>
      </c>
      <c r="C125" s="76">
        <v>0.3</v>
      </c>
      <c r="D125" s="76">
        <v>0.36399999999999999</v>
      </c>
      <c r="E125" s="76">
        <v>0.38</v>
      </c>
      <c r="F125" s="76">
        <v>13.29</v>
      </c>
      <c r="G125" s="76">
        <v>180</v>
      </c>
      <c r="H125" s="76">
        <v>90</v>
      </c>
      <c r="I125" s="76" t="s">
        <v>62</v>
      </c>
    </row>
    <row r="126" spans="1:9">
      <c r="A126" s="76" t="s">
        <v>79</v>
      </c>
      <c r="B126" s="76" t="s">
        <v>817</v>
      </c>
      <c r="C126" s="76">
        <v>0.3</v>
      </c>
      <c r="D126" s="76">
        <v>1.8620000000000001</v>
      </c>
      <c r="E126" s="76">
        <v>3.4</v>
      </c>
      <c r="F126" s="76">
        <v>32.61</v>
      </c>
      <c r="G126" s="76">
        <v>90</v>
      </c>
      <c r="H126" s="76">
        <v>180</v>
      </c>
      <c r="I126" s="76"/>
    </row>
    <row r="127" spans="1:9">
      <c r="A127" s="76" t="s">
        <v>80</v>
      </c>
      <c r="B127" s="76" t="s">
        <v>666</v>
      </c>
      <c r="C127" s="76">
        <v>0.3</v>
      </c>
      <c r="D127" s="76">
        <v>0.36399999999999999</v>
      </c>
      <c r="E127" s="76">
        <v>0.38</v>
      </c>
      <c r="F127" s="76">
        <v>13.29</v>
      </c>
      <c r="G127" s="76">
        <v>180</v>
      </c>
      <c r="H127" s="76">
        <v>90</v>
      </c>
      <c r="I127" s="76" t="s">
        <v>62</v>
      </c>
    </row>
    <row r="128" spans="1:9">
      <c r="A128" s="76" t="s">
        <v>81</v>
      </c>
      <c r="B128" s="76" t="s">
        <v>817</v>
      </c>
      <c r="C128" s="76">
        <v>0.3</v>
      </c>
      <c r="D128" s="76">
        <v>1.8620000000000001</v>
      </c>
      <c r="E128" s="76">
        <v>3.4</v>
      </c>
      <c r="F128" s="76">
        <v>32.61</v>
      </c>
      <c r="G128" s="76">
        <v>90</v>
      </c>
      <c r="H128" s="76">
        <v>180</v>
      </c>
      <c r="I128" s="76"/>
    </row>
    <row r="129" spans="1:9">
      <c r="A129" s="76" t="s">
        <v>82</v>
      </c>
      <c r="B129" s="76" t="s">
        <v>666</v>
      </c>
      <c r="C129" s="76">
        <v>0.3</v>
      </c>
      <c r="D129" s="76">
        <v>0.36399999999999999</v>
      </c>
      <c r="E129" s="76">
        <v>0.38</v>
      </c>
      <c r="F129" s="76">
        <v>13.29</v>
      </c>
      <c r="G129" s="76">
        <v>0</v>
      </c>
      <c r="H129" s="76">
        <v>90</v>
      </c>
      <c r="I129" s="76" t="s">
        <v>55</v>
      </c>
    </row>
    <row r="130" spans="1:9">
      <c r="A130" s="76" t="s">
        <v>83</v>
      </c>
      <c r="B130" s="76" t="s">
        <v>817</v>
      </c>
      <c r="C130" s="76">
        <v>0.3</v>
      </c>
      <c r="D130" s="76">
        <v>1.8620000000000001</v>
      </c>
      <c r="E130" s="76">
        <v>3.4</v>
      </c>
      <c r="F130" s="76">
        <v>32.61</v>
      </c>
      <c r="G130" s="76">
        <v>90</v>
      </c>
      <c r="H130" s="76">
        <v>180</v>
      </c>
      <c r="I130" s="76"/>
    </row>
    <row r="131" spans="1:9">
      <c r="A131" s="76" t="s">
        <v>84</v>
      </c>
      <c r="B131" s="76" t="s">
        <v>666</v>
      </c>
      <c r="C131" s="76">
        <v>0.3</v>
      </c>
      <c r="D131" s="76">
        <v>0.36399999999999999</v>
      </c>
      <c r="E131" s="76">
        <v>0.38</v>
      </c>
      <c r="F131" s="76">
        <v>13.29</v>
      </c>
      <c r="G131" s="76">
        <v>0</v>
      </c>
      <c r="H131" s="76">
        <v>90</v>
      </c>
      <c r="I131" s="76" t="s">
        <v>55</v>
      </c>
    </row>
    <row r="132" spans="1:9">
      <c r="A132" s="76" t="s">
        <v>85</v>
      </c>
      <c r="B132" s="76" t="s">
        <v>817</v>
      </c>
      <c r="C132" s="76">
        <v>0.3</v>
      </c>
      <c r="D132" s="76">
        <v>1.8620000000000001</v>
      </c>
      <c r="E132" s="76">
        <v>3.4</v>
      </c>
      <c r="F132" s="76">
        <v>32.61</v>
      </c>
      <c r="G132" s="76">
        <v>90</v>
      </c>
      <c r="H132" s="76">
        <v>180</v>
      </c>
      <c r="I132" s="76"/>
    </row>
    <row r="133" spans="1:9">
      <c r="A133" s="76" t="s">
        <v>86</v>
      </c>
      <c r="B133" s="76" t="s">
        <v>666</v>
      </c>
      <c r="C133" s="76">
        <v>0.3</v>
      </c>
      <c r="D133" s="76">
        <v>0.36399999999999999</v>
      </c>
      <c r="E133" s="76">
        <v>0.38</v>
      </c>
      <c r="F133" s="76">
        <v>13.29</v>
      </c>
      <c r="G133" s="76">
        <v>0</v>
      </c>
      <c r="H133" s="76">
        <v>90</v>
      </c>
      <c r="I133" s="76" t="s">
        <v>55</v>
      </c>
    </row>
    <row r="134" spans="1:9">
      <c r="A134" s="76" t="s">
        <v>87</v>
      </c>
      <c r="B134" s="76" t="s">
        <v>817</v>
      </c>
      <c r="C134" s="76">
        <v>0.3</v>
      </c>
      <c r="D134" s="76">
        <v>1.8620000000000001</v>
      </c>
      <c r="E134" s="76">
        <v>3.4</v>
      </c>
      <c r="F134" s="76">
        <v>32.61</v>
      </c>
      <c r="G134" s="76">
        <v>90</v>
      </c>
      <c r="H134" s="76">
        <v>180</v>
      </c>
      <c r="I134" s="76"/>
    </row>
    <row r="135" spans="1:9">
      <c r="A135" s="76" t="s">
        <v>88</v>
      </c>
      <c r="B135" s="76" t="s">
        <v>666</v>
      </c>
      <c r="C135" s="76">
        <v>0.3</v>
      </c>
      <c r="D135" s="76">
        <v>0.36399999999999999</v>
      </c>
      <c r="E135" s="76">
        <v>0.38</v>
      </c>
      <c r="F135" s="76">
        <v>39.86</v>
      </c>
      <c r="G135" s="76">
        <v>0</v>
      </c>
      <c r="H135" s="76">
        <v>90</v>
      </c>
      <c r="I135" s="76" t="s">
        <v>55</v>
      </c>
    </row>
    <row r="136" spans="1:9">
      <c r="A136" s="76" t="s">
        <v>89</v>
      </c>
      <c r="B136" s="76" t="s">
        <v>817</v>
      </c>
      <c r="C136" s="76">
        <v>0.3</v>
      </c>
      <c r="D136" s="76">
        <v>1.8620000000000001</v>
      </c>
      <c r="E136" s="76">
        <v>3.4</v>
      </c>
      <c r="F136" s="76">
        <v>97.83</v>
      </c>
      <c r="G136" s="76">
        <v>90</v>
      </c>
      <c r="H136" s="76">
        <v>180</v>
      </c>
      <c r="I136" s="76"/>
    </row>
    <row r="137" spans="1:9">
      <c r="A137" s="76" t="s">
        <v>90</v>
      </c>
      <c r="B137" s="76" t="s">
        <v>666</v>
      </c>
      <c r="C137" s="76">
        <v>0.3</v>
      </c>
      <c r="D137" s="76">
        <v>0.36399999999999999</v>
      </c>
      <c r="E137" s="76">
        <v>0.38</v>
      </c>
      <c r="F137" s="76">
        <v>6.13</v>
      </c>
      <c r="G137" s="76">
        <v>0</v>
      </c>
      <c r="H137" s="76">
        <v>90</v>
      </c>
      <c r="I137" s="76" t="s">
        <v>55</v>
      </c>
    </row>
    <row r="138" spans="1:9">
      <c r="A138" s="76" t="s">
        <v>91</v>
      </c>
      <c r="B138" s="76" t="s">
        <v>817</v>
      </c>
      <c r="C138" s="76">
        <v>0.3</v>
      </c>
      <c r="D138" s="76">
        <v>1.8620000000000001</v>
      </c>
      <c r="E138" s="76">
        <v>3.4</v>
      </c>
      <c r="F138" s="76">
        <v>15.05</v>
      </c>
      <c r="G138" s="76">
        <v>90</v>
      </c>
      <c r="H138" s="76">
        <v>180</v>
      </c>
      <c r="I138" s="76"/>
    </row>
    <row r="139" spans="1:9">
      <c r="A139" s="76" t="s">
        <v>92</v>
      </c>
      <c r="B139" s="76" t="s">
        <v>666</v>
      </c>
      <c r="C139" s="76">
        <v>0.3</v>
      </c>
      <c r="D139" s="76">
        <v>0.36399999999999999</v>
      </c>
      <c r="E139" s="76">
        <v>0.38</v>
      </c>
      <c r="F139" s="76">
        <v>13.29</v>
      </c>
      <c r="G139" s="76">
        <v>0</v>
      </c>
      <c r="H139" s="76">
        <v>90</v>
      </c>
      <c r="I139" s="76" t="s">
        <v>55</v>
      </c>
    </row>
    <row r="140" spans="1:9">
      <c r="A140" s="76" t="s">
        <v>93</v>
      </c>
      <c r="B140" s="76" t="s">
        <v>817</v>
      </c>
      <c r="C140" s="76">
        <v>0.3</v>
      </c>
      <c r="D140" s="76">
        <v>1.8620000000000001</v>
      </c>
      <c r="E140" s="76">
        <v>3.4</v>
      </c>
      <c r="F140" s="76">
        <v>32.61</v>
      </c>
      <c r="G140" s="76">
        <v>90</v>
      </c>
      <c r="H140" s="76">
        <v>180</v>
      </c>
      <c r="I140" s="76"/>
    </row>
    <row r="141" spans="1:9">
      <c r="A141" s="76" t="s">
        <v>94</v>
      </c>
      <c r="B141" s="76" t="s">
        <v>666</v>
      </c>
      <c r="C141" s="76">
        <v>0.3</v>
      </c>
      <c r="D141" s="76">
        <v>0.36399999999999999</v>
      </c>
      <c r="E141" s="76">
        <v>0.38</v>
      </c>
      <c r="F141" s="76">
        <v>53.14</v>
      </c>
      <c r="G141" s="76">
        <v>0</v>
      </c>
      <c r="H141" s="76">
        <v>90</v>
      </c>
      <c r="I141" s="76" t="s">
        <v>55</v>
      </c>
    </row>
    <row r="142" spans="1:9">
      <c r="A142" s="76" t="s">
        <v>95</v>
      </c>
      <c r="B142" s="76" t="s">
        <v>817</v>
      </c>
      <c r="C142" s="76">
        <v>0.3</v>
      </c>
      <c r="D142" s="76">
        <v>1.8620000000000001</v>
      </c>
      <c r="E142" s="76">
        <v>3.4</v>
      </c>
      <c r="F142" s="76">
        <v>130.44</v>
      </c>
      <c r="G142" s="76">
        <v>90</v>
      </c>
      <c r="H142" s="76">
        <v>180</v>
      </c>
      <c r="I142" s="76"/>
    </row>
    <row r="143" spans="1:9">
      <c r="A143" s="76" t="s">
        <v>96</v>
      </c>
      <c r="B143" s="76" t="s">
        <v>666</v>
      </c>
      <c r="C143" s="76">
        <v>0.3</v>
      </c>
      <c r="D143" s="76">
        <v>0.36399999999999999</v>
      </c>
      <c r="E143" s="76">
        <v>0.38</v>
      </c>
      <c r="F143" s="76">
        <v>8.18</v>
      </c>
      <c r="G143" s="76">
        <v>0</v>
      </c>
      <c r="H143" s="76">
        <v>90</v>
      </c>
      <c r="I143" s="76" t="s">
        <v>55</v>
      </c>
    </row>
    <row r="144" spans="1:9">
      <c r="A144" s="76" t="s">
        <v>97</v>
      </c>
      <c r="B144" s="76" t="s">
        <v>666</v>
      </c>
      <c r="C144" s="76">
        <v>0.3</v>
      </c>
      <c r="D144" s="76">
        <v>0.36399999999999999</v>
      </c>
      <c r="E144" s="76">
        <v>0.38</v>
      </c>
      <c r="F144" s="76">
        <v>27.59</v>
      </c>
      <c r="G144" s="76">
        <v>270</v>
      </c>
      <c r="H144" s="76">
        <v>90</v>
      </c>
      <c r="I144" s="76" t="s">
        <v>60</v>
      </c>
    </row>
    <row r="145" spans="1:9">
      <c r="A145" s="76" t="s">
        <v>98</v>
      </c>
      <c r="B145" s="76" t="s">
        <v>817</v>
      </c>
      <c r="C145" s="76">
        <v>0.3</v>
      </c>
      <c r="D145" s="76">
        <v>1.8620000000000001</v>
      </c>
      <c r="E145" s="76">
        <v>3.4</v>
      </c>
      <c r="F145" s="76">
        <v>20.07</v>
      </c>
      <c r="G145" s="76">
        <v>90</v>
      </c>
      <c r="H145" s="76">
        <v>180</v>
      </c>
      <c r="I145" s="76"/>
    </row>
    <row r="146" spans="1:9">
      <c r="A146" s="76" t="s">
        <v>99</v>
      </c>
      <c r="B146" s="76" t="s">
        <v>666</v>
      </c>
      <c r="C146" s="76">
        <v>0.3</v>
      </c>
      <c r="D146" s="76">
        <v>0.36399999999999999</v>
      </c>
      <c r="E146" s="76">
        <v>0.38</v>
      </c>
      <c r="F146" s="76">
        <v>5.1100000000000003</v>
      </c>
      <c r="G146" s="76">
        <v>0</v>
      </c>
      <c r="H146" s="76">
        <v>90</v>
      </c>
      <c r="I146" s="76" t="s">
        <v>55</v>
      </c>
    </row>
    <row r="147" spans="1:9">
      <c r="A147" s="76" t="s">
        <v>100</v>
      </c>
      <c r="B147" s="76" t="s">
        <v>817</v>
      </c>
      <c r="C147" s="76">
        <v>0.3</v>
      </c>
      <c r="D147" s="76">
        <v>1.8620000000000001</v>
      </c>
      <c r="E147" s="76">
        <v>3.4</v>
      </c>
      <c r="F147" s="76">
        <v>12.54</v>
      </c>
      <c r="G147" s="76">
        <v>90</v>
      </c>
      <c r="H147" s="76">
        <v>180</v>
      </c>
      <c r="I147" s="76"/>
    </row>
    <row r="148" spans="1:9">
      <c r="A148" s="76" t="s">
        <v>101</v>
      </c>
      <c r="B148" s="76" t="s">
        <v>666</v>
      </c>
      <c r="C148" s="76">
        <v>0.3</v>
      </c>
      <c r="D148" s="76">
        <v>0.36399999999999999</v>
      </c>
      <c r="E148" s="76">
        <v>0.38</v>
      </c>
      <c r="F148" s="76">
        <v>22.58</v>
      </c>
      <c r="G148" s="76">
        <v>90</v>
      </c>
      <c r="H148" s="76">
        <v>90</v>
      </c>
      <c r="I148" s="76" t="s">
        <v>53</v>
      </c>
    </row>
    <row r="149" spans="1:9">
      <c r="A149" s="76" t="s">
        <v>102</v>
      </c>
      <c r="B149" s="76" t="s">
        <v>666</v>
      </c>
      <c r="C149" s="76">
        <v>0.3</v>
      </c>
      <c r="D149" s="76">
        <v>0.36399999999999999</v>
      </c>
      <c r="E149" s="76">
        <v>0.38</v>
      </c>
      <c r="F149" s="76">
        <v>6.69</v>
      </c>
      <c r="G149" s="76">
        <v>0</v>
      </c>
      <c r="H149" s="76">
        <v>90</v>
      </c>
      <c r="I149" s="76" t="s">
        <v>55</v>
      </c>
    </row>
    <row r="150" spans="1:9">
      <c r="A150" s="76" t="s">
        <v>103</v>
      </c>
      <c r="B150" s="76" t="s">
        <v>666</v>
      </c>
      <c r="C150" s="76">
        <v>0.3</v>
      </c>
      <c r="D150" s="76">
        <v>0.36399999999999999</v>
      </c>
      <c r="E150" s="76">
        <v>0.38</v>
      </c>
      <c r="F150" s="76">
        <v>5.0199999999999996</v>
      </c>
      <c r="G150" s="76">
        <v>90</v>
      </c>
      <c r="H150" s="76">
        <v>90</v>
      </c>
      <c r="I150" s="76" t="s">
        <v>53</v>
      </c>
    </row>
    <row r="151" spans="1:9">
      <c r="A151" s="76" t="s">
        <v>104</v>
      </c>
      <c r="B151" s="76" t="s">
        <v>666</v>
      </c>
      <c r="C151" s="76">
        <v>0.3</v>
      </c>
      <c r="D151" s="76">
        <v>0.36399999999999999</v>
      </c>
      <c r="E151" s="76">
        <v>0.38</v>
      </c>
      <c r="F151" s="76">
        <v>8.36</v>
      </c>
      <c r="G151" s="76">
        <v>0</v>
      </c>
      <c r="H151" s="76">
        <v>90</v>
      </c>
      <c r="I151" s="76" t="s">
        <v>55</v>
      </c>
    </row>
    <row r="152" spans="1:9">
      <c r="A152" s="76" t="s">
        <v>105</v>
      </c>
      <c r="B152" s="76" t="s">
        <v>666</v>
      </c>
      <c r="C152" s="76">
        <v>0.3</v>
      </c>
      <c r="D152" s="76">
        <v>0.36399999999999999</v>
      </c>
      <c r="E152" s="76">
        <v>0.38</v>
      </c>
      <c r="F152" s="76">
        <v>5.0199999999999996</v>
      </c>
      <c r="G152" s="76">
        <v>270</v>
      </c>
      <c r="H152" s="76">
        <v>90</v>
      </c>
      <c r="I152" s="76" t="s">
        <v>60</v>
      </c>
    </row>
    <row r="153" spans="1:9">
      <c r="A153" s="76" t="s">
        <v>106</v>
      </c>
      <c r="B153" s="76" t="s">
        <v>666</v>
      </c>
      <c r="C153" s="76">
        <v>0.3</v>
      </c>
      <c r="D153" s="76">
        <v>0.36399999999999999</v>
      </c>
      <c r="E153" s="76">
        <v>0.38</v>
      </c>
      <c r="F153" s="76">
        <v>22.58</v>
      </c>
      <c r="G153" s="76">
        <v>90</v>
      </c>
      <c r="H153" s="76">
        <v>90</v>
      </c>
      <c r="I153" s="76" t="s">
        <v>53</v>
      </c>
    </row>
    <row r="154" spans="1:9">
      <c r="A154" s="76" t="s">
        <v>107</v>
      </c>
      <c r="B154" s="76" t="s">
        <v>666</v>
      </c>
      <c r="C154" s="76">
        <v>0.3</v>
      </c>
      <c r="D154" s="76">
        <v>0.36399999999999999</v>
      </c>
      <c r="E154" s="76">
        <v>0.38</v>
      </c>
      <c r="F154" s="76">
        <v>6.69</v>
      </c>
      <c r="G154" s="76">
        <v>180</v>
      </c>
      <c r="H154" s="76">
        <v>90</v>
      </c>
      <c r="I154" s="76" t="s">
        <v>62</v>
      </c>
    </row>
    <row r="155" spans="1:9">
      <c r="A155" s="76" t="s">
        <v>108</v>
      </c>
      <c r="B155" s="76" t="s">
        <v>666</v>
      </c>
      <c r="C155" s="76">
        <v>0.3</v>
      </c>
      <c r="D155" s="76">
        <v>0.36399999999999999</v>
      </c>
      <c r="E155" s="76">
        <v>0.38</v>
      </c>
      <c r="F155" s="76">
        <v>22.58</v>
      </c>
      <c r="G155" s="76">
        <v>270</v>
      </c>
      <c r="H155" s="76">
        <v>90</v>
      </c>
      <c r="I155" s="76" t="s">
        <v>60</v>
      </c>
    </row>
    <row r="156" spans="1:9">
      <c r="A156" s="76" t="s">
        <v>109</v>
      </c>
      <c r="B156" s="76" t="s">
        <v>666</v>
      </c>
      <c r="C156" s="76">
        <v>0.3</v>
      </c>
      <c r="D156" s="76">
        <v>0.36399999999999999</v>
      </c>
      <c r="E156" s="76">
        <v>0.38</v>
      </c>
      <c r="F156" s="76">
        <v>10.87</v>
      </c>
      <c r="G156" s="76">
        <v>180</v>
      </c>
      <c r="H156" s="76">
        <v>90</v>
      </c>
      <c r="I156" s="76" t="s">
        <v>62</v>
      </c>
    </row>
    <row r="157" spans="1:9">
      <c r="A157" s="76" t="s">
        <v>110</v>
      </c>
      <c r="B157" s="76" t="s">
        <v>666</v>
      </c>
      <c r="C157" s="76">
        <v>0.3</v>
      </c>
      <c r="D157" s="76">
        <v>0.36399999999999999</v>
      </c>
      <c r="E157" s="76">
        <v>0.38</v>
      </c>
      <c r="F157" s="76">
        <v>43.48</v>
      </c>
      <c r="G157" s="76">
        <v>180</v>
      </c>
      <c r="H157" s="76">
        <v>90</v>
      </c>
      <c r="I157" s="76" t="s">
        <v>62</v>
      </c>
    </row>
    <row r="158" spans="1:9">
      <c r="A158" s="76" t="s">
        <v>111</v>
      </c>
      <c r="B158" s="76" t="s">
        <v>666</v>
      </c>
      <c r="C158" s="76">
        <v>0.3</v>
      </c>
      <c r="D158" s="76">
        <v>0.36399999999999999</v>
      </c>
      <c r="E158" s="76">
        <v>0.38</v>
      </c>
      <c r="F158" s="76">
        <v>35.119999999999997</v>
      </c>
      <c r="G158" s="76">
        <v>180</v>
      </c>
      <c r="H158" s="76">
        <v>90</v>
      </c>
      <c r="I158" s="76" t="s">
        <v>62</v>
      </c>
    </row>
    <row r="159" spans="1:9">
      <c r="A159" s="76" t="s">
        <v>112</v>
      </c>
      <c r="B159" s="76" t="s">
        <v>666</v>
      </c>
      <c r="C159" s="76">
        <v>0.3</v>
      </c>
      <c r="D159" s="76">
        <v>0.36399999999999999</v>
      </c>
      <c r="E159" s="76">
        <v>0.38</v>
      </c>
      <c r="F159" s="76">
        <v>43.48</v>
      </c>
      <c r="G159" s="76">
        <v>180</v>
      </c>
      <c r="H159" s="76">
        <v>90</v>
      </c>
      <c r="I159" s="76" t="s">
        <v>62</v>
      </c>
    </row>
    <row r="160" spans="1:9">
      <c r="A160" s="76" t="s">
        <v>113</v>
      </c>
      <c r="B160" s="76" t="s">
        <v>666</v>
      </c>
      <c r="C160" s="76">
        <v>0.3</v>
      </c>
      <c r="D160" s="76">
        <v>0.36399999999999999</v>
      </c>
      <c r="E160" s="76">
        <v>0.38</v>
      </c>
      <c r="F160" s="76">
        <v>10.87</v>
      </c>
      <c r="G160" s="76">
        <v>180</v>
      </c>
      <c r="H160" s="76">
        <v>90</v>
      </c>
      <c r="I160" s="76" t="s">
        <v>62</v>
      </c>
    </row>
    <row r="161" spans="1:9">
      <c r="A161" s="76" t="s">
        <v>114</v>
      </c>
      <c r="B161" s="76" t="s">
        <v>666</v>
      </c>
      <c r="C161" s="76">
        <v>0.3</v>
      </c>
      <c r="D161" s="76">
        <v>0.36399999999999999</v>
      </c>
      <c r="E161" s="76">
        <v>0.38</v>
      </c>
      <c r="F161" s="76">
        <v>10.87</v>
      </c>
      <c r="G161" s="76">
        <v>0</v>
      </c>
      <c r="H161" s="76">
        <v>90</v>
      </c>
      <c r="I161" s="76" t="s">
        <v>55</v>
      </c>
    </row>
    <row r="162" spans="1:9">
      <c r="A162" s="76" t="s">
        <v>115</v>
      </c>
      <c r="B162" s="76" t="s">
        <v>666</v>
      </c>
      <c r="C162" s="76">
        <v>0.3</v>
      </c>
      <c r="D162" s="76">
        <v>0.36399999999999999</v>
      </c>
      <c r="E162" s="76">
        <v>0.38</v>
      </c>
      <c r="F162" s="76">
        <v>43.48</v>
      </c>
      <c r="G162" s="76">
        <v>0</v>
      </c>
      <c r="H162" s="76">
        <v>90</v>
      </c>
      <c r="I162" s="76" t="s">
        <v>55</v>
      </c>
    </row>
    <row r="163" spans="1:9">
      <c r="A163" s="76" t="s">
        <v>116</v>
      </c>
      <c r="B163" s="76" t="s">
        <v>666</v>
      </c>
      <c r="C163" s="76">
        <v>0.3</v>
      </c>
      <c r="D163" s="76">
        <v>0.36399999999999999</v>
      </c>
      <c r="E163" s="76">
        <v>0.38</v>
      </c>
      <c r="F163" s="76">
        <v>5.0199999999999996</v>
      </c>
      <c r="G163" s="76">
        <v>0</v>
      </c>
      <c r="H163" s="76">
        <v>90</v>
      </c>
      <c r="I163" s="76" t="s">
        <v>55</v>
      </c>
    </row>
    <row r="164" spans="1:9">
      <c r="A164" s="76" t="s">
        <v>117</v>
      </c>
      <c r="B164" s="76" t="s">
        <v>666</v>
      </c>
      <c r="C164" s="76">
        <v>0.3</v>
      </c>
      <c r="D164" s="76">
        <v>0.36399999999999999</v>
      </c>
      <c r="E164" s="76">
        <v>0.38</v>
      </c>
      <c r="F164" s="76">
        <v>10.87</v>
      </c>
      <c r="G164" s="76">
        <v>0</v>
      </c>
      <c r="H164" s="76">
        <v>90</v>
      </c>
      <c r="I164" s="76" t="s">
        <v>55</v>
      </c>
    </row>
    <row r="165" spans="1:9">
      <c r="A165" s="76" t="s">
        <v>118</v>
      </c>
      <c r="B165" s="76" t="s">
        <v>666</v>
      </c>
      <c r="C165" s="76">
        <v>0.3</v>
      </c>
      <c r="D165" s="76">
        <v>0.36399999999999999</v>
      </c>
      <c r="E165" s="76">
        <v>0.38</v>
      </c>
      <c r="F165" s="76">
        <v>43.48</v>
      </c>
      <c r="G165" s="76">
        <v>0</v>
      </c>
      <c r="H165" s="76">
        <v>90</v>
      </c>
      <c r="I165" s="76" t="s">
        <v>55</v>
      </c>
    </row>
    <row r="166" spans="1:9">
      <c r="A166" s="76" t="s">
        <v>119</v>
      </c>
      <c r="B166" s="76" t="s">
        <v>666</v>
      </c>
      <c r="C166" s="76">
        <v>0.3</v>
      </c>
      <c r="D166" s="76">
        <v>0.36399999999999999</v>
      </c>
      <c r="E166" s="76">
        <v>0.38</v>
      </c>
      <c r="F166" s="76">
        <v>10.87</v>
      </c>
      <c r="G166" s="76">
        <v>0</v>
      </c>
      <c r="H166" s="76">
        <v>90</v>
      </c>
      <c r="I166" s="76" t="s">
        <v>55</v>
      </c>
    </row>
    <row r="167" spans="1:9">
      <c r="A167" s="76" t="s">
        <v>120</v>
      </c>
      <c r="B167" s="76" t="s">
        <v>666</v>
      </c>
      <c r="C167" s="76">
        <v>0.3</v>
      </c>
      <c r="D167" s="76">
        <v>0.36399999999999999</v>
      </c>
      <c r="E167" s="76">
        <v>0.38</v>
      </c>
      <c r="F167" s="76">
        <v>4.18</v>
      </c>
      <c r="G167" s="76">
        <v>0</v>
      </c>
      <c r="H167" s="76">
        <v>90</v>
      </c>
      <c r="I167" s="76" t="s">
        <v>55</v>
      </c>
    </row>
    <row r="168" spans="1:9">
      <c r="A168" s="76" t="s">
        <v>121</v>
      </c>
      <c r="B168" s="76" t="s">
        <v>666</v>
      </c>
      <c r="C168" s="76">
        <v>0.3</v>
      </c>
      <c r="D168" s="76">
        <v>0.36399999999999999</v>
      </c>
      <c r="E168" s="76">
        <v>0.38</v>
      </c>
      <c r="F168" s="76">
        <v>6.69</v>
      </c>
      <c r="G168" s="76">
        <v>0</v>
      </c>
      <c r="H168" s="76">
        <v>90</v>
      </c>
      <c r="I168" s="76" t="s">
        <v>55</v>
      </c>
    </row>
    <row r="169" spans="1:9">
      <c r="A169" s="76" t="s">
        <v>122</v>
      </c>
      <c r="B169" s="76" t="s">
        <v>666</v>
      </c>
      <c r="C169" s="76">
        <v>0.3</v>
      </c>
      <c r="D169" s="76">
        <v>0.36399999999999999</v>
      </c>
      <c r="E169" s="76">
        <v>0.38</v>
      </c>
      <c r="F169" s="76">
        <v>22.58</v>
      </c>
      <c r="G169" s="76">
        <v>270</v>
      </c>
      <c r="H169" s="76">
        <v>90</v>
      </c>
      <c r="I169" s="76" t="s">
        <v>60</v>
      </c>
    </row>
    <row r="170" spans="1:9">
      <c r="A170" s="76" t="s">
        <v>123</v>
      </c>
      <c r="B170" s="76" t="s">
        <v>666</v>
      </c>
      <c r="C170" s="76">
        <v>0.3</v>
      </c>
      <c r="D170" s="76">
        <v>0.36399999999999999</v>
      </c>
      <c r="E170" s="76">
        <v>0.38</v>
      </c>
      <c r="F170" s="76">
        <v>22.58</v>
      </c>
      <c r="G170" s="76">
        <v>90</v>
      </c>
      <c r="H170" s="76">
        <v>90</v>
      </c>
      <c r="I170" s="76" t="s">
        <v>53</v>
      </c>
    </row>
    <row r="171" spans="1:9">
      <c r="A171" s="76" t="s">
        <v>124</v>
      </c>
      <c r="B171" s="76" t="s">
        <v>666</v>
      </c>
      <c r="C171" s="76">
        <v>0.3</v>
      </c>
      <c r="D171" s="76">
        <v>0.36399999999999999</v>
      </c>
      <c r="E171" s="76">
        <v>0.38</v>
      </c>
      <c r="F171" s="76">
        <v>6.69</v>
      </c>
      <c r="G171" s="76">
        <v>0</v>
      </c>
      <c r="H171" s="76">
        <v>90</v>
      </c>
      <c r="I171" s="76" t="s">
        <v>55</v>
      </c>
    </row>
    <row r="172" spans="1:9">
      <c r="A172" s="76" t="s">
        <v>125</v>
      </c>
      <c r="B172" s="76" t="s">
        <v>666</v>
      </c>
      <c r="C172" s="76">
        <v>0.3</v>
      </c>
      <c r="D172" s="76">
        <v>0.36399999999999999</v>
      </c>
      <c r="E172" s="76">
        <v>0.38</v>
      </c>
      <c r="F172" s="76">
        <v>5.0199999999999996</v>
      </c>
      <c r="G172" s="76">
        <v>90</v>
      </c>
      <c r="H172" s="76">
        <v>90</v>
      </c>
      <c r="I172" s="76" t="s">
        <v>53</v>
      </c>
    </row>
    <row r="173" spans="1:9">
      <c r="A173" s="76" t="s">
        <v>126</v>
      </c>
      <c r="B173" s="76" t="s">
        <v>666</v>
      </c>
      <c r="C173" s="76">
        <v>0.3</v>
      </c>
      <c r="D173" s="76">
        <v>0.36399999999999999</v>
      </c>
      <c r="E173" s="76">
        <v>0.38</v>
      </c>
      <c r="F173" s="76">
        <v>8.36</v>
      </c>
      <c r="G173" s="76">
        <v>0</v>
      </c>
      <c r="H173" s="76">
        <v>90</v>
      </c>
      <c r="I173" s="76" t="s">
        <v>55</v>
      </c>
    </row>
    <row r="174" spans="1:9">
      <c r="A174" s="76" t="s">
        <v>127</v>
      </c>
      <c r="B174" s="76" t="s">
        <v>666</v>
      </c>
      <c r="C174" s="76">
        <v>0.3</v>
      </c>
      <c r="D174" s="76">
        <v>0.36399999999999999</v>
      </c>
      <c r="E174" s="76">
        <v>0.38</v>
      </c>
      <c r="F174" s="76">
        <v>5.0199999999999996</v>
      </c>
      <c r="G174" s="76">
        <v>270</v>
      </c>
      <c r="H174" s="76">
        <v>90</v>
      </c>
      <c r="I174" s="76" t="s">
        <v>60</v>
      </c>
    </row>
    <row r="175" spans="1:9">
      <c r="A175" s="76" t="s">
        <v>128</v>
      </c>
      <c r="B175" s="76" t="s">
        <v>666</v>
      </c>
      <c r="C175" s="76">
        <v>0.3</v>
      </c>
      <c r="D175" s="76">
        <v>0.36399999999999999</v>
      </c>
      <c r="E175" s="76">
        <v>0.38</v>
      </c>
      <c r="F175" s="76">
        <v>22.58</v>
      </c>
      <c r="G175" s="76">
        <v>90</v>
      </c>
      <c r="H175" s="76">
        <v>90</v>
      </c>
      <c r="I175" s="76" t="s">
        <v>53</v>
      </c>
    </row>
    <row r="176" spans="1:9">
      <c r="A176" s="76" t="s">
        <v>129</v>
      </c>
      <c r="B176" s="76" t="s">
        <v>666</v>
      </c>
      <c r="C176" s="76">
        <v>0.3</v>
      </c>
      <c r="D176" s="76">
        <v>0.36399999999999999</v>
      </c>
      <c r="E176" s="76">
        <v>0.38</v>
      </c>
      <c r="F176" s="76">
        <v>6.69</v>
      </c>
      <c r="G176" s="76">
        <v>180</v>
      </c>
      <c r="H176" s="76">
        <v>90</v>
      </c>
      <c r="I176" s="76" t="s">
        <v>62</v>
      </c>
    </row>
    <row r="177" spans="1:9">
      <c r="A177" s="76" t="s">
        <v>130</v>
      </c>
      <c r="B177" s="76" t="s">
        <v>666</v>
      </c>
      <c r="C177" s="76">
        <v>0.3</v>
      </c>
      <c r="D177" s="76">
        <v>0.36399999999999999</v>
      </c>
      <c r="E177" s="76">
        <v>0.38</v>
      </c>
      <c r="F177" s="76">
        <v>22.58</v>
      </c>
      <c r="G177" s="76">
        <v>270</v>
      </c>
      <c r="H177" s="76">
        <v>90</v>
      </c>
      <c r="I177" s="76" t="s">
        <v>60</v>
      </c>
    </row>
    <row r="178" spans="1:9">
      <c r="A178" s="76" t="s">
        <v>131</v>
      </c>
      <c r="B178" s="76" t="s">
        <v>666</v>
      </c>
      <c r="C178" s="76">
        <v>0.3</v>
      </c>
      <c r="D178" s="76">
        <v>0.36399999999999999</v>
      </c>
      <c r="E178" s="76">
        <v>0.38</v>
      </c>
      <c r="F178" s="76">
        <v>10.87</v>
      </c>
      <c r="G178" s="76">
        <v>180</v>
      </c>
      <c r="H178" s="76">
        <v>90</v>
      </c>
      <c r="I178" s="76" t="s">
        <v>62</v>
      </c>
    </row>
    <row r="179" spans="1:9">
      <c r="A179" s="76" t="s">
        <v>132</v>
      </c>
      <c r="B179" s="76" t="s">
        <v>666</v>
      </c>
      <c r="C179" s="76">
        <v>0.3</v>
      </c>
      <c r="D179" s="76">
        <v>0.36399999999999999</v>
      </c>
      <c r="E179" s="76">
        <v>0.38</v>
      </c>
      <c r="F179" s="76">
        <v>43.48</v>
      </c>
      <c r="G179" s="76">
        <v>180</v>
      </c>
      <c r="H179" s="76">
        <v>90</v>
      </c>
      <c r="I179" s="76" t="s">
        <v>62</v>
      </c>
    </row>
    <row r="180" spans="1:9">
      <c r="A180" s="76" t="s">
        <v>133</v>
      </c>
      <c r="B180" s="76" t="s">
        <v>666</v>
      </c>
      <c r="C180" s="76">
        <v>0.3</v>
      </c>
      <c r="D180" s="76">
        <v>0.36399999999999999</v>
      </c>
      <c r="E180" s="76">
        <v>0.38</v>
      </c>
      <c r="F180" s="76">
        <v>35.119999999999997</v>
      </c>
      <c r="G180" s="76">
        <v>180</v>
      </c>
      <c r="H180" s="76">
        <v>90</v>
      </c>
      <c r="I180" s="76" t="s">
        <v>62</v>
      </c>
    </row>
    <row r="181" spans="1:9">
      <c r="A181" s="76" t="s">
        <v>134</v>
      </c>
      <c r="B181" s="76" t="s">
        <v>666</v>
      </c>
      <c r="C181" s="76">
        <v>0.3</v>
      </c>
      <c r="D181" s="76">
        <v>0.36399999999999999</v>
      </c>
      <c r="E181" s="76">
        <v>0.38</v>
      </c>
      <c r="F181" s="76">
        <v>43.48</v>
      </c>
      <c r="G181" s="76">
        <v>180</v>
      </c>
      <c r="H181" s="76">
        <v>90</v>
      </c>
      <c r="I181" s="76" t="s">
        <v>62</v>
      </c>
    </row>
    <row r="182" spans="1:9">
      <c r="A182" s="76" t="s">
        <v>135</v>
      </c>
      <c r="B182" s="76" t="s">
        <v>666</v>
      </c>
      <c r="C182" s="76">
        <v>0.3</v>
      </c>
      <c r="D182" s="76">
        <v>0.36399999999999999</v>
      </c>
      <c r="E182" s="76">
        <v>0.38</v>
      </c>
      <c r="F182" s="76">
        <v>10.87</v>
      </c>
      <c r="G182" s="76">
        <v>180</v>
      </c>
      <c r="H182" s="76">
        <v>90</v>
      </c>
      <c r="I182" s="76" t="s">
        <v>62</v>
      </c>
    </row>
    <row r="183" spans="1:9">
      <c r="A183" s="76" t="s">
        <v>136</v>
      </c>
      <c r="B183" s="76" t="s">
        <v>666</v>
      </c>
      <c r="C183" s="76">
        <v>0.3</v>
      </c>
      <c r="D183" s="76">
        <v>0.36399999999999999</v>
      </c>
      <c r="E183" s="76">
        <v>0.38</v>
      </c>
      <c r="F183" s="76">
        <v>10.87</v>
      </c>
      <c r="G183" s="76">
        <v>0</v>
      </c>
      <c r="H183" s="76">
        <v>90</v>
      </c>
      <c r="I183" s="76" t="s">
        <v>55</v>
      </c>
    </row>
    <row r="184" spans="1:9">
      <c r="A184" s="76" t="s">
        <v>137</v>
      </c>
      <c r="B184" s="76" t="s">
        <v>666</v>
      </c>
      <c r="C184" s="76">
        <v>0.3</v>
      </c>
      <c r="D184" s="76">
        <v>0.36399999999999999</v>
      </c>
      <c r="E184" s="76">
        <v>0.38</v>
      </c>
      <c r="F184" s="76">
        <v>43.48</v>
      </c>
      <c r="G184" s="76">
        <v>0</v>
      </c>
      <c r="H184" s="76">
        <v>90</v>
      </c>
      <c r="I184" s="76" t="s">
        <v>55</v>
      </c>
    </row>
    <row r="185" spans="1:9">
      <c r="A185" s="76" t="s">
        <v>138</v>
      </c>
      <c r="B185" s="76" t="s">
        <v>666</v>
      </c>
      <c r="C185" s="76">
        <v>0.3</v>
      </c>
      <c r="D185" s="76">
        <v>0.36399999999999999</v>
      </c>
      <c r="E185" s="76">
        <v>0.38</v>
      </c>
      <c r="F185" s="76">
        <v>5.0199999999999996</v>
      </c>
      <c r="G185" s="76">
        <v>0</v>
      </c>
      <c r="H185" s="76">
        <v>90</v>
      </c>
      <c r="I185" s="76" t="s">
        <v>55</v>
      </c>
    </row>
    <row r="186" spans="1:9">
      <c r="A186" s="76" t="s">
        <v>139</v>
      </c>
      <c r="B186" s="76" t="s">
        <v>666</v>
      </c>
      <c r="C186" s="76">
        <v>0.3</v>
      </c>
      <c r="D186" s="76">
        <v>0.36399999999999999</v>
      </c>
      <c r="E186" s="76">
        <v>0.38</v>
      </c>
      <c r="F186" s="76">
        <v>10.87</v>
      </c>
      <c r="G186" s="76">
        <v>0</v>
      </c>
      <c r="H186" s="76">
        <v>90</v>
      </c>
      <c r="I186" s="76" t="s">
        <v>55</v>
      </c>
    </row>
    <row r="187" spans="1:9">
      <c r="A187" s="76" t="s">
        <v>140</v>
      </c>
      <c r="B187" s="76" t="s">
        <v>666</v>
      </c>
      <c r="C187" s="76">
        <v>0.3</v>
      </c>
      <c r="D187" s="76">
        <v>0.36399999999999999</v>
      </c>
      <c r="E187" s="76">
        <v>0.38</v>
      </c>
      <c r="F187" s="76">
        <v>43.48</v>
      </c>
      <c r="G187" s="76">
        <v>0</v>
      </c>
      <c r="H187" s="76">
        <v>90</v>
      </c>
      <c r="I187" s="76" t="s">
        <v>55</v>
      </c>
    </row>
    <row r="188" spans="1:9">
      <c r="A188" s="76" t="s">
        <v>141</v>
      </c>
      <c r="B188" s="76" t="s">
        <v>666</v>
      </c>
      <c r="C188" s="76">
        <v>0.3</v>
      </c>
      <c r="D188" s="76">
        <v>0.36399999999999999</v>
      </c>
      <c r="E188" s="76">
        <v>0.38</v>
      </c>
      <c r="F188" s="76">
        <v>10.87</v>
      </c>
      <c r="G188" s="76">
        <v>0</v>
      </c>
      <c r="H188" s="76">
        <v>90</v>
      </c>
      <c r="I188" s="76" t="s">
        <v>55</v>
      </c>
    </row>
    <row r="189" spans="1:9">
      <c r="A189" s="76" t="s">
        <v>142</v>
      </c>
      <c r="B189" s="76" t="s">
        <v>666</v>
      </c>
      <c r="C189" s="76">
        <v>0.3</v>
      </c>
      <c r="D189" s="76">
        <v>0.36399999999999999</v>
      </c>
      <c r="E189" s="76">
        <v>0.38</v>
      </c>
      <c r="F189" s="76">
        <v>4.18</v>
      </c>
      <c r="G189" s="76">
        <v>0</v>
      </c>
      <c r="H189" s="76">
        <v>90</v>
      </c>
      <c r="I189" s="76" t="s">
        <v>55</v>
      </c>
    </row>
    <row r="190" spans="1:9">
      <c r="A190" s="76" t="s">
        <v>143</v>
      </c>
      <c r="B190" s="76" t="s">
        <v>666</v>
      </c>
      <c r="C190" s="76">
        <v>0.3</v>
      </c>
      <c r="D190" s="76">
        <v>0.36399999999999999</v>
      </c>
      <c r="E190" s="76">
        <v>0.38</v>
      </c>
      <c r="F190" s="76">
        <v>6.69</v>
      </c>
      <c r="G190" s="76">
        <v>0</v>
      </c>
      <c r="H190" s="76">
        <v>90</v>
      </c>
      <c r="I190" s="76" t="s">
        <v>55</v>
      </c>
    </row>
    <row r="191" spans="1:9">
      <c r="A191" s="76" t="s">
        <v>144</v>
      </c>
      <c r="B191" s="76" t="s">
        <v>666</v>
      </c>
      <c r="C191" s="76">
        <v>0.3</v>
      </c>
      <c r="D191" s="76">
        <v>0.36399999999999999</v>
      </c>
      <c r="E191" s="76">
        <v>0.38</v>
      </c>
      <c r="F191" s="76">
        <v>22.58</v>
      </c>
      <c r="G191" s="76">
        <v>270</v>
      </c>
      <c r="H191" s="76">
        <v>90</v>
      </c>
      <c r="I191" s="76" t="s">
        <v>60</v>
      </c>
    </row>
    <row r="192" spans="1:9">
      <c r="A192" s="76" t="s">
        <v>145</v>
      </c>
      <c r="B192" s="76" t="s">
        <v>666</v>
      </c>
      <c r="C192" s="76">
        <v>0.3</v>
      </c>
      <c r="D192" s="76">
        <v>0.36399999999999999</v>
      </c>
      <c r="E192" s="76">
        <v>0.38</v>
      </c>
      <c r="F192" s="76">
        <v>22.58</v>
      </c>
      <c r="G192" s="76">
        <v>90</v>
      </c>
      <c r="H192" s="76">
        <v>90</v>
      </c>
      <c r="I192" s="76" t="s">
        <v>53</v>
      </c>
    </row>
    <row r="193" spans="1:9">
      <c r="A193" s="76" t="s">
        <v>146</v>
      </c>
      <c r="B193" s="76" t="s">
        <v>666</v>
      </c>
      <c r="C193" s="76">
        <v>0.3</v>
      </c>
      <c r="D193" s="76">
        <v>0.36399999999999999</v>
      </c>
      <c r="E193" s="76">
        <v>0.38</v>
      </c>
      <c r="F193" s="76">
        <v>6.69</v>
      </c>
      <c r="G193" s="76">
        <v>0</v>
      </c>
      <c r="H193" s="76">
        <v>90</v>
      </c>
      <c r="I193" s="76" t="s">
        <v>55</v>
      </c>
    </row>
    <row r="194" spans="1:9">
      <c r="A194" s="76" t="s">
        <v>147</v>
      </c>
      <c r="B194" s="76" t="s">
        <v>148</v>
      </c>
      <c r="C194" s="76">
        <v>0.3</v>
      </c>
      <c r="D194" s="76">
        <v>0.35699999999999998</v>
      </c>
      <c r="E194" s="76">
        <v>0.38</v>
      </c>
      <c r="F194" s="76">
        <v>20.07</v>
      </c>
      <c r="G194" s="76">
        <v>90</v>
      </c>
      <c r="H194" s="76">
        <v>0</v>
      </c>
      <c r="I194" s="76"/>
    </row>
    <row r="195" spans="1:9">
      <c r="A195" s="76" t="s">
        <v>149</v>
      </c>
      <c r="B195" s="76" t="s">
        <v>666</v>
      </c>
      <c r="C195" s="76">
        <v>0.3</v>
      </c>
      <c r="D195" s="76">
        <v>0.36399999999999999</v>
      </c>
      <c r="E195" s="76">
        <v>0.38</v>
      </c>
      <c r="F195" s="76">
        <v>5.0199999999999996</v>
      </c>
      <c r="G195" s="76">
        <v>90</v>
      </c>
      <c r="H195" s="76">
        <v>90</v>
      </c>
      <c r="I195" s="76" t="s">
        <v>53</v>
      </c>
    </row>
    <row r="196" spans="1:9">
      <c r="A196" s="76" t="s">
        <v>150</v>
      </c>
      <c r="B196" s="76" t="s">
        <v>666</v>
      </c>
      <c r="C196" s="76">
        <v>0.3</v>
      </c>
      <c r="D196" s="76">
        <v>0.36399999999999999</v>
      </c>
      <c r="E196" s="76">
        <v>0.38</v>
      </c>
      <c r="F196" s="76">
        <v>8.36</v>
      </c>
      <c r="G196" s="76">
        <v>0</v>
      </c>
      <c r="H196" s="76">
        <v>90</v>
      </c>
      <c r="I196" s="76" t="s">
        <v>55</v>
      </c>
    </row>
    <row r="197" spans="1:9">
      <c r="A197" s="76" t="s">
        <v>151</v>
      </c>
      <c r="B197" s="76" t="s">
        <v>666</v>
      </c>
      <c r="C197" s="76">
        <v>0.3</v>
      </c>
      <c r="D197" s="76">
        <v>0.36399999999999999</v>
      </c>
      <c r="E197" s="76">
        <v>0.38</v>
      </c>
      <c r="F197" s="76">
        <v>5.0199999999999996</v>
      </c>
      <c r="G197" s="76">
        <v>270</v>
      </c>
      <c r="H197" s="76">
        <v>90</v>
      </c>
      <c r="I197" s="76" t="s">
        <v>60</v>
      </c>
    </row>
    <row r="198" spans="1:9">
      <c r="A198" s="76" t="s">
        <v>152</v>
      </c>
      <c r="B198" s="76" t="s">
        <v>148</v>
      </c>
      <c r="C198" s="76">
        <v>0.3</v>
      </c>
      <c r="D198" s="76">
        <v>0.35699999999999998</v>
      </c>
      <c r="E198" s="76">
        <v>0.38</v>
      </c>
      <c r="F198" s="76">
        <v>125.42</v>
      </c>
      <c r="G198" s="76">
        <v>90</v>
      </c>
      <c r="H198" s="76">
        <v>0</v>
      </c>
      <c r="I198" s="76"/>
    </row>
    <row r="199" spans="1:9">
      <c r="A199" s="76" t="s">
        <v>153</v>
      </c>
      <c r="B199" s="76" t="s">
        <v>666</v>
      </c>
      <c r="C199" s="76">
        <v>0.3</v>
      </c>
      <c r="D199" s="76">
        <v>0.36399999999999999</v>
      </c>
      <c r="E199" s="76">
        <v>0.38</v>
      </c>
      <c r="F199" s="76">
        <v>22.58</v>
      </c>
      <c r="G199" s="76">
        <v>90</v>
      </c>
      <c r="H199" s="76">
        <v>90</v>
      </c>
      <c r="I199" s="76" t="s">
        <v>53</v>
      </c>
    </row>
    <row r="200" spans="1:9">
      <c r="A200" s="76" t="s">
        <v>154</v>
      </c>
      <c r="B200" s="76" t="s">
        <v>666</v>
      </c>
      <c r="C200" s="76">
        <v>0.3</v>
      </c>
      <c r="D200" s="76">
        <v>0.36399999999999999</v>
      </c>
      <c r="E200" s="76">
        <v>0.38</v>
      </c>
      <c r="F200" s="76">
        <v>6.69</v>
      </c>
      <c r="G200" s="76">
        <v>180</v>
      </c>
      <c r="H200" s="76">
        <v>90</v>
      </c>
      <c r="I200" s="76" t="s">
        <v>62</v>
      </c>
    </row>
    <row r="201" spans="1:9">
      <c r="A201" s="76" t="s">
        <v>155</v>
      </c>
      <c r="B201" s="76" t="s">
        <v>148</v>
      </c>
      <c r="C201" s="76">
        <v>0.3</v>
      </c>
      <c r="D201" s="76">
        <v>0.35699999999999998</v>
      </c>
      <c r="E201" s="76">
        <v>0.38</v>
      </c>
      <c r="F201" s="76">
        <v>20.07</v>
      </c>
      <c r="G201" s="76">
        <v>90</v>
      </c>
      <c r="H201" s="76">
        <v>0</v>
      </c>
      <c r="I201" s="76"/>
    </row>
    <row r="202" spans="1:9">
      <c r="A202" s="76" t="s">
        <v>156</v>
      </c>
      <c r="B202" s="76" t="s">
        <v>666</v>
      </c>
      <c r="C202" s="76">
        <v>0.3</v>
      </c>
      <c r="D202" s="76">
        <v>0.36399999999999999</v>
      </c>
      <c r="E202" s="76">
        <v>0.38</v>
      </c>
      <c r="F202" s="76">
        <v>22.58</v>
      </c>
      <c r="G202" s="76">
        <v>270</v>
      </c>
      <c r="H202" s="76">
        <v>90</v>
      </c>
      <c r="I202" s="76" t="s">
        <v>60</v>
      </c>
    </row>
    <row r="203" spans="1:9">
      <c r="A203" s="76" t="s">
        <v>157</v>
      </c>
      <c r="B203" s="76" t="s">
        <v>666</v>
      </c>
      <c r="C203" s="76">
        <v>0.3</v>
      </c>
      <c r="D203" s="76">
        <v>0.36399999999999999</v>
      </c>
      <c r="E203" s="76">
        <v>0.38</v>
      </c>
      <c r="F203" s="76">
        <v>10.87</v>
      </c>
      <c r="G203" s="76">
        <v>180</v>
      </c>
      <c r="H203" s="76">
        <v>90</v>
      </c>
      <c r="I203" s="76" t="s">
        <v>62</v>
      </c>
    </row>
    <row r="204" spans="1:9">
      <c r="A204" s="76" t="s">
        <v>158</v>
      </c>
      <c r="B204" s="76" t="s">
        <v>148</v>
      </c>
      <c r="C204" s="76">
        <v>0.3</v>
      </c>
      <c r="D204" s="76">
        <v>0.35699999999999998</v>
      </c>
      <c r="E204" s="76">
        <v>0.38</v>
      </c>
      <c r="F204" s="76">
        <v>32.61</v>
      </c>
      <c r="G204" s="76">
        <v>90</v>
      </c>
      <c r="H204" s="76">
        <v>0</v>
      </c>
      <c r="I204" s="76"/>
    </row>
    <row r="205" spans="1:9">
      <c r="A205" s="76" t="s">
        <v>159</v>
      </c>
      <c r="B205" s="76" t="s">
        <v>666</v>
      </c>
      <c r="C205" s="76">
        <v>0.3</v>
      </c>
      <c r="D205" s="76">
        <v>0.36399999999999999</v>
      </c>
      <c r="E205" s="76">
        <v>0.38</v>
      </c>
      <c r="F205" s="76">
        <v>43.48</v>
      </c>
      <c r="G205" s="76">
        <v>180</v>
      </c>
      <c r="H205" s="76">
        <v>90</v>
      </c>
      <c r="I205" s="76" t="s">
        <v>62</v>
      </c>
    </row>
    <row r="206" spans="1:9">
      <c r="A206" s="76" t="s">
        <v>160</v>
      </c>
      <c r="B206" s="76" t="s">
        <v>148</v>
      </c>
      <c r="C206" s="76">
        <v>0.3</v>
      </c>
      <c r="D206" s="76">
        <v>0.35699999999999998</v>
      </c>
      <c r="E206" s="76">
        <v>0.38</v>
      </c>
      <c r="F206" s="76">
        <v>130.44999999999999</v>
      </c>
      <c r="G206" s="76">
        <v>90</v>
      </c>
      <c r="H206" s="76">
        <v>0</v>
      </c>
      <c r="I206" s="76"/>
    </row>
    <row r="207" spans="1:9">
      <c r="A207" s="76" t="s">
        <v>161</v>
      </c>
      <c r="B207" s="76" t="s">
        <v>666</v>
      </c>
      <c r="C207" s="76">
        <v>0.3</v>
      </c>
      <c r="D207" s="76">
        <v>0.36399999999999999</v>
      </c>
      <c r="E207" s="76">
        <v>0.38</v>
      </c>
      <c r="F207" s="76">
        <v>35.119999999999997</v>
      </c>
      <c r="G207" s="76">
        <v>180</v>
      </c>
      <c r="H207" s="76">
        <v>90</v>
      </c>
      <c r="I207" s="76" t="s">
        <v>62</v>
      </c>
    </row>
    <row r="208" spans="1:9">
      <c r="A208" s="76" t="s">
        <v>162</v>
      </c>
      <c r="B208" s="76" t="s">
        <v>148</v>
      </c>
      <c r="C208" s="76">
        <v>0.3</v>
      </c>
      <c r="D208" s="76">
        <v>0.35699999999999998</v>
      </c>
      <c r="E208" s="76">
        <v>0.38</v>
      </c>
      <c r="F208" s="76">
        <v>105.36</v>
      </c>
      <c r="G208" s="76">
        <v>90</v>
      </c>
      <c r="H208" s="76">
        <v>0</v>
      </c>
      <c r="I208" s="76"/>
    </row>
    <row r="209" spans="1:9">
      <c r="A209" s="76" t="s">
        <v>163</v>
      </c>
      <c r="B209" s="76" t="s">
        <v>666</v>
      </c>
      <c r="C209" s="76">
        <v>0.3</v>
      </c>
      <c r="D209" s="76">
        <v>0.36399999999999999</v>
      </c>
      <c r="E209" s="76">
        <v>0.38</v>
      </c>
      <c r="F209" s="76">
        <v>43.48</v>
      </c>
      <c r="G209" s="76">
        <v>180</v>
      </c>
      <c r="H209" s="76">
        <v>90</v>
      </c>
      <c r="I209" s="76" t="s">
        <v>62</v>
      </c>
    </row>
    <row r="210" spans="1:9">
      <c r="A210" s="76" t="s">
        <v>164</v>
      </c>
      <c r="B210" s="76" t="s">
        <v>148</v>
      </c>
      <c r="C210" s="76">
        <v>0.3</v>
      </c>
      <c r="D210" s="76">
        <v>0.35699999999999998</v>
      </c>
      <c r="E210" s="76">
        <v>0.38</v>
      </c>
      <c r="F210" s="76">
        <v>130.44999999999999</v>
      </c>
      <c r="G210" s="76">
        <v>90</v>
      </c>
      <c r="H210" s="76">
        <v>0</v>
      </c>
      <c r="I210" s="76"/>
    </row>
    <row r="211" spans="1:9">
      <c r="A211" s="76" t="s">
        <v>165</v>
      </c>
      <c r="B211" s="76" t="s">
        <v>666</v>
      </c>
      <c r="C211" s="76">
        <v>0.3</v>
      </c>
      <c r="D211" s="76">
        <v>0.36399999999999999</v>
      </c>
      <c r="E211" s="76">
        <v>0.38</v>
      </c>
      <c r="F211" s="76">
        <v>10.87</v>
      </c>
      <c r="G211" s="76">
        <v>180</v>
      </c>
      <c r="H211" s="76">
        <v>90</v>
      </c>
      <c r="I211" s="76" t="s">
        <v>62</v>
      </c>
    </row>
    <row r="212" spans="1:9">
      <c r="A212" s="76" t="s">
        <v>166</v>
      </c>
      <c r="B212" s="76" t="s">
        <v>148</v>
      </c>
      <c r="C212" s="76">
        <v>0.3</v>
      </c>
      <c r="D212" s="76">
        <v>0.35699999999999998</v>
      </c>
      <c r="E212" s="76">
        <v>0.38</v>
      </c>
      <c r="F212" s="76">
        <v>32.61</v>
      </c>
      <c r="G212" s="76">
        <v>90</v>
      </c>
      <c r="H212" s="76">
        <v>0</v>
      </c>
      <c r="I212" s="76"/>
    </row>
    <row r="213" spans="1:9">
      <c r="A213" s="76" t="s">
        <v>167</v>
      </c>
      <c r="B213" s="76" t="s">
        <v>666</v>
      </c>
      <c r="C213" s="76">
        <v>0.3</v>
      </c>
      <c r="D213" s="76">
        <v>0.36399999999999999</v>
      </c>
      <c r="E213" s="76">
        <v>0.38</v>
      </c>
      <c r="F213" s="76">
        <v>10.87</v>
      </c>
      <c r="G213" s="76">
        <v>0</v>
      </c>
      <c r="H213" s="76">
        <v>90</v>
      </c>
      <c r="I213" s="76" t="s">
        <v>55</v>
      </c>
    </row>
    <row r="214" spans="1:9">
      <c r="A214" s="76" t="s">
        <v>168</v>
      </c>
      <c r="B214" s="76" t="s">
        <v>148</v>
      </c>
      <c r="C214" s="76">
        <v>0.3</v>
      </c>
      <c r="D214" s="76">
        <v>0.35699999999999998</v>
      </c>
      <c r="E214" s="76">
        <v>0.38</v>
      </c>
      <c r="F214" s="76">
        <v>32.61</v>
      </c>
      <c r="G214" s="76">
        <v>90</v>
      </c>
      <c r="H214" s="76">
        <v>0</v>
      </c>
      <c r="I214" s="76"/>
    </row>
    <row r="215" spans="1:9">
      <c r="A215" s="76" t="s">
        <v>169</v>
      </c>
      <c r="B215" s="76" t="s">
        <v>666</v>
      </c>
      <c r="C215" s="76">
        <v>0.3</v>
      </c>
      <c r="D215" s="76">
        <v>0.36399999999999999</v>
      </c>
      <c r="E215" s="76">
        <v>0.38</v>
      </c>
      <c r="F215" s="76">
        <v>43.48</v>
      </c>
      <c r="G215" s="76">
        <v>0</v>
      </c>
      <c r="H215" s="76">
        <v>90</v>
      </c>
      <c r="I215" s="76" t="s">
        <v>55</v>
      </c>
    </row>
    <row r="216" spans="1:9">
      <c r="A216" s="76" t="s">
        <v>170</v>
      </c>
      <c r="B216" s="76" t="s">
        <v>148</v>
      </c>
      <c r="C216" s="76">
        <v>0.3</v>
      </c>
      <c r="D216" s="76">
        <v>0.35699999999999998</v>
      </c>
      <c r="E216" s="76">
        <v>0.38</v>
      </c>
      <c r="F216" s="76">
        <v>130.44</v>
      </c>
      <c r="G216" s="76">
        <v>90</v>
      </c>
      <c r="H216" s="76">
        <v>0</v>
      </c>
      <c r="I216" s="76"/>
    </row>
    <row r="217" spans="1:9">
      <c r="A217" s="76" t="s">
        <v>171</v>
      </c>
      <c r="B217" s="76" t="s">
        <v>666</v>
      </c>
      <c r="C217" s="76">
        <v>0.3</v>
      </c>
      <c r="D217" s="76">
        <v>0.36399999999999999</v>
      </c>
      <c r="E217" s="76">
        <v>0.38</v>
      </c>
      <c r="F217" s="76">
        <v>5.0199999999999996</v>
      </c>
      <c r="G217" s="76">
        <v>0</v>
      </c>
      <c r="H217" s="76">
        <v>90</v>
      </c>
      <c r="I217" s="76" t="s">
        <v>55</v>
      </c>
    </row>
    <row r="218" spans="1:9">
      <c r="A218" s="76" t="s">
        <v>172</v>
      </c>
      <c r="B218" s="76" t="s">
        <v>148</v>
      </c>
      <c r="C218" s="76">
        <v>0.3</v>
      </c>
      <c r="D218" s="76">
        <v>0.35699999999999998</v>
      </c>
      <c r="E218" s="76">
        <v>0.38</v>
      </c>
      <c r="F218" s="76">
        <v>15.05</v>
      </c>
      <c r="G218" s="76">
        <v>90</v>
      </c>
      <c r="H218" s="76">
        <v>0</v>
      </c>
      <c r="I218" s="76"/>
    </row>
    <row r="219" spans="1:9">
      <c r="A219" s="76" t="s">
        <v>173</v>
      </c>
      <c r="B219" s="76" t="s">
        <v>666</v>
      </c>
      <c r="C219" s="76">
        <v>0.3</v>
      </c>
      <c r="D219" s="76">
        <v>0.36399999999999999</v>
      </c>
      <c r="E219" s="76">
        <v>0.38</v>
      </c>
      <c r="F219" s="76">
        <v>10.87</v>
      </c>
      <c r="G219" s="76">
        <v>0</v>
      </c>
      <c r="H219" s="76">
        <v>90</v>
      </c>
      <c r="I219" s="76" t="s">
        <v>55</v>
      </c>
    </row>
    <row r="220" spans="1:9">
      <c r="A220" s="76" t="s">
        <v>174</v>
      </c>
      <c r="B220" s="76" t="s">
        <v>148</v>
      </c>
      <c r="C220" s="76">
        <v>0.3</v>
      </c>
      <c r="D220" s="76">
        <v>0.35699999999999998</v>
      </c>
      <c r="E220" s="76">
        <v>0.38</v>
      </c>
      <c r="F220" s="76">
        <v>32.61</v>
      </c>
      <c r="G220" s="76">
        <v>90</v>
      </c>
      <c r="H220" s="76">
        <v>0</v>
      </c>
      <c r="I220" s="76"/>
    </row>
    <row r="221" spans="1:9">
      <c r="A221" s="76" t="s">
        <v>175</v>
      </c>
      <c r="B221" s="76" t="s">
        <v>666</v>
      </c>
      <c r="C221" s="76">
        <v>0.3</v>
      </c>
      <c r="D221" s="76">
        <v>0.36399999999999999</v>
      </c>
      <c r="E221" s="76">
        <v>0.38</v>
      </c>
      <c r="F221" s="76">
        <v>43.48</v>
      </c>
      <c r="G221" s="76">
        <v>0</v>
      </c>
      <c r="H221" s="76">
        <v>90</v>
      </c>
      <c r="I221" s="76" t="s">
        <v>55</v>
      </c>
    </row>
    <row r="222" spans="1:9">
      <c r="A222" s="76" t="s">
        <v>176</v>
      </c>
      <c r="B222" s="76" t="s">
        <v>148</v>
      </c>
      <c r="C222" s="76">
        <v>0.3</v>
      </c>
      <c r="D222" s="76">
        <v>0.35699999999999998</v>
      </c>
      <c r="E222" s="76">
        <v>0.38</v>
      </c>
      <c r="F222" s="76">
        <v>130.44</v>
      </c>
      <c r="G222" s="76">
        <v>90</v>
      </c>
      <c r="H222" s="76">
        <v>0</v>
      </c>
      <c r="I222" s="76"/>
    </row>
    <row r="223" spans="1:9">
      <c r="A223" s="76" t="s">
        <v>177</v>
      </c>
      <c r="B223" s="76" t="s">
        <v>666</v>
      </c>
      <c r="C223" s="76">
        <v>0.3</v>
      </c>
      <c r="D223" s="76">
        <v>0.36399999999999999</v>
      </c>
      <c r="E223" s="76">
        <v>0.38</v>
      </c>
      <c r="F223" s="76">
        <v>10.87</v>
      </c>
      <c r="G223" s="76">
        <v>0</v>
      </c>
      <c r="H223" s="76">
        <v>90</v>
      </c>
      <c r="I223" s="76" t="s">
        <v>55</v>
      </c>
    </row>
    <row r="224" spans="1:9">
      <c r="A224" s="76" t="s">
        <v>178</v>
      </c>
      <c r="B224" s="76" t="s">
        <v>148</v>
      </c>
      <c r="C224" s="76">
        <v>0.3</v>
      </c>
      <c r="D224" s="76">
        <v>0.35699999999999998</v>
      </c>
      <c r="E224" s="76">
        <v>0.38</v>
      </c>
      <c r="F224" s="76">
        <v>32.61</v>
      </c>
      <c r="G224" s="76">
        <v>90</v>
      </c>
      <c r="H224" s="76">
        <v>0</v>
      </c>
      <c r="I224" s="76"/>
    </row>
    <row r="225" spans="1:11">
      <c r="A225" s="76" t="s">
        <v>179</v>
      </c>
      <c r="B225" s="76" t="s">
        <v>666</v>
      </c>
      <c r="C225" s="76">
        <v>0.3</v>
      </c>
      <c r="D225" s="76">
        <v>0.36399999999999999</v>
      </c>
      <c r="E225" s="76">
        <v>0.38</v>
      </c>
      <c r="F225" s="76">
        <v>4.18</v>
      </c>
      <c r="G225" s="76">
        <v>0</v>
      </c>
      <c r="H225" s="76">
        <v>90</v>
      </c>
      <c r="I225" s="76" t="s">
        <v>55</v>
      </c>
    </row>
    <row r="226" spans="1:11">
      <c r="A226" s="76" t="s">
        <v>180</v>
      </c>
      <c r="B226" s="76" t="s">
        <v>148</v>
      </c>
      <c r="C226" s="76">
        <v>0.3</v>
      </c>
      <c r="D226" s="76">
        <v>0.35699999999999998</v>
      </c>
      <c r="E226" s="76">
        <v>0.38</v>
      </c>
      <c r="F226" s="76">
        <v>12.54</v>
      </c>
      <c r="G226" s="76">
        <v>90</v>
      </c>
      <c r="H226" s="76">
        <v>0</v>
      </c>
      <c r="I226" s="76"/>
    </row>
    <row r="227" spans="1:11">
      <c r="A227" s="76" t="s">
        <v>181</v>
      </c>
      <c r="B227" s="76" t="s">
        <v>666</v>
      </c>
      <c r="C227" s="76">
        <v>0.3</v>
      </c>
      <c r="D227" s="76">
        <v>0.36399999999999999</v>
      </c>
      <c r="E227" s="76">
        <v>0.38</v>
      </c>
      <c r="F227" s="76">
        <v>6.69</v>
      </c>
      <c r="G227" s="76">
        <v>0</v>
      </c>
      <c r="H227" s="76">
        <v>90</v>
      </c>
      <c r="I227" s="76" t="s">
        <v>55</v>
      </c>
    </row>
    <row r="228" spans="1:11">
      <c r="A228" s="76" t="s">
        <v>182</v>
      </c>
      <c r="B228" s="76" t="s">
        <v>666</v>
      </c>
      <c r="C228" s="76">
        <v>0.3</v>
      </c>
      <c r="D228" s="76">
        <v>0.36399999999999999</v>
      </c>
      <c r="E228" s="76">
        <v>0.38</v>
      </c>
      <c r="F228" s="76">
        <v>22.58</v>
      </c>
      <c r="G228" s="76">
        <v>270</v>
      </c>
      <c r="H228" s="76">
        <v>90</v>
      </c>
      <c r="I228" s="76" t="s">
        <v>60</v>
      </c>
    </row>
    <row r="229" spans="1:11">
      <c r="A229" s="76" t="s">
        <v>183</v>
      </c>
      <c r="B229" s="76" t="s">
        <v>148</v>
      </c>
      <c r="C229" s="76">
        <v>0.3</v>
      </c>
      <c r="D229" s="76">
        <v>0.35699999999999998</v>
      </c>
      <c r="E229" s="76">
        <v>0.38</v>
      </c>
      <c r="F229" s="76">
        <v>20.07</v>
      </c>
      <c r="G229" s="76">
        <v>90</v>
      </c>
      <c r="H229" s="76">
        <v>0</v>
      </c>
      <c r="I229" s="76"/>
    </row>
    <row r="231" spans="1:11">
      <c r="A231" s="72"/>
      <c r="B231" s="76" t="s">
        <v>716</v>
      </c>
      <c r="C231" s="76" t="s">
        <v>957</v>
      </c>
      <c r="D231" s="76" t="s">
        <v>958</v>
      </c>
      <c r="E231" s="76" t="s">
        <v>959</v>
      </c>
      <c r="F231" s="76" t="s">
        <v>710</v>
      </c>
      <c r="G231" s="76" t="s">
        <v>184</v>
      </c>
      <c r="H231" s="76" t="s">
        <v>185</v>
      </c>
      <c r="I231" s="76" t="s">
        <v>186</v>
      </c>
      <c r="J231" s="76" t="s">
        <v>865</v>
      </c>
      <c r="K231" s="76" t="s">
        <v>51</v>
      </c>
    </row>
    <row r="232" spans="1:11">
      <c r="A232" s="76" t="s">
        <v>187</v>
      </c>
      <c r="B232" s="76" t="s">
        <v>993</v>
      </c>
      <c r="C232" s="76">
        <v>2.69</v>
      </c>
      <c r="D232" s="76">
        <v>2.69</v>
      </c>
      <c r="E232" s="76">
        <v>3.18</v>
      </c>
      <c r="F232" s="76">
        <v>0.501</v>
      </c>
      <c r="G232" s="76">
        <v>0.49</v>
      </c>
      <c r="H232" s="76" t="s">
        <v>731</v>
      </c>
      <c r="I232" s="76" t="s">
        <v>57</v>
      </c>
      <c r="J232" s="76">
        <v>90</v>
      </c>
      <c r="K232" s="76" t="s">
        <v>53</v>
      </c>
    </row>
    <row r="233" spans="1:11">
      <c r="A233" s="76" t="s">
        <v>188</v>
      </c>
      <c r="B233" s="76" t="s">
        <v>994</v>
      </c>
      <c r="C233" s="76">
        <v>4.4400000000000004</v>
      </c>
      <c r="D233" s="76">
        <v>4.4400000000000004</v>
      </c>
      <c r="E233" s="76">
        <v>3.18</v>
      </c>
      <c r="F233" s="76">
        <v>0.501</v>
      </c>
      <c r="G233" s="76">
        <v>0.49</v>
      </c>
      <c r="H233" s="76" t="s">
        <v>731</v>
      </c>
      <c r="I233" s="76" t="s">
        <v>59</v>
      </c>
      <c r="J233" s="76">
        <v>270</v>
      </c>
      <c r="K233" s="76" t="s">
        <v>60</v>
      </c>
    </row>
    <row r="234" spans="1:11">
      <c r="A234" s="76" t="s">
        <v>189</v>
      </c>
      <c r="B234" s="76" t="s">
        <v>995</v>
      </c>
      <c r="C234" s="76">
        <v>2.69</v>
      </c>
      <c r="D234" s="76">
        <v>2.69</v>
      </c>
      <c r="E234" s="76">
        <v>3.18</v>
      </c>
      <c r="F234" s="76">
        <v>0.501</v>
      </c>
      <c r="G234" s="76">
        <v>0.49</v>
      </c>
      <c r="H234" s="76" t="s">
        <v>731</v>
      </c>
      <c r="I234" s="76" t="s">
        <v>61</v>
      </c>
      <c r="J234" s="76">
        <v>180</v>
      </c>
      <c r="K234" s="76" t="s">
        <v>62</v>
      </c>
    </row>
    <row r="235" spans="1:11">
      <c r="A235" s="76" t="s">
        <v>190</v>
      </c>
      <c r="B235" s="76" t="s">
        <v>995</v>
      </c>
      <c r="C235" s="76">
        <v>2.97</v>
      </c>
      <c r="D235" s="76">
        <v>2.97</v>
      </c>
      <c r="E235" s="76">
        <v>3.18</v>
      </c>
      <c r="F235" s="76">
        <v>0.501</v>
      </c>
      <c r="G235" s="76">
        <v>0.49</v>
      </c>
      <c r="H235" s="76" t="s">
        <v>731</v>
      </c>
      <c r="I235" s="76" t="s">
        <v>68</v>
      </c>
      <c r="J235" s="76">
        <v>180</v>
      </c>
      <c r="K235" s="76" t="s">
        <v>62</v>
      </c>
    </row>
    <row r="236" spans="1:11">
      <c r="A236" s="76" t="s">
        <v>191</v>
      </c>
      <c r="B236" s="76" t="s">
        <v>995</v>
      </c>
      <c r="C236" s="76">
        <v>2.97</v>
      </c>
      <c r="D236" s="76">
        <v>2.97</v>
      </c>
      <c r="E236" s="76">
        <v>3.18</v>
      </c>
      <c r="F236" s="76">
        <v>0.501</v>
      </c>
      <c r="G236" s="76">
        <v>0.49</v>
      </c>
      <c r="H236" s="76" t="s">
        <v>731</v>
      </c>
      <c r="I236" s="76" t="s">
        <v>68</v>
      </c>
      <c r="J236" s="76">
        <v>180</v>
      </c>
      <c r="K236" s="76" t="s">
        <v>62</v>
      </c>
    </row>
    <row r="237" spans="1:11">
      <c r="A237" s="76" t="s">
        <v>192</v>
      </c>
      <c r="B237" s="76" t="s">
        <v>995</v>
      </c>
      <c r="C237" s="76">
        <v>2.97</v>
      </c>
      <c r="D237" s="76">
        <v>2.97</v>
      </c>
      <c r="E237" s="76">
        <v>3.18</v>
      </c>
      <c r="F237" s="76">
        <v>0.501</v>
      </c>
      <c r="G237" s="76">
        <v>0.49</v>
      </c>
      <c r="H237" s="76" t="s">
        <v>731</v>
      </c>
      <c r="I237" s="76" t="s">
        <v>68</v>
      </c>
      <c r="J237" s="76">
        <v>180</v>
      </c>
      <c r="K237" s="76" t="s">
        <v>62</v>
      </c>
    </row>
    <row r="238" spans="1:11">
      <c r="A238" s="76" t="s">
        <v>193</v>
      </c>
      <c r="B238" s="76" t="s">
        <v>995</v>
      </c>
      <c r="C238" s="76">
        <v>2.97</v>
      </c>
      <c r="D238" s="76">
        <v>2.97</v>
      </c>
      <c r="E238" s="76">
        <v>3.18</v>
      </c>
      <c r="F238" s="76">
        <v>0.501</v>
      </c>
      <c r="G238" s="76">
        <v>0.49</v>
      </c>
      <c r="H238" s="76" t="s">
        <v>731</v>
      </c>
      <c r="I238" s="76" t="s">
        <v>68</v>
      </c>
      <c r="J238" s="76">
        <v>180</v>
      </c>
      <c r="K238" s="76" t="s">
        <v>62</v>
      </c>
    </row>
    <row r="239" spans="1:11">
      <c r="A239" s="76" t="s">
        <v>194</v>
      </c>
      <c r="B239" s="76" t="s">
        <v>995</v>
      </c>
      <c r="C239" s="76">
        <v>2.96</v>
      </c>
      <c r="D239" s="76">
        <v>2.96</v>
      </c>
      <c r="E239" s="76">
        <v>3.18</v>
      </c>
      <c r="F239" s="76">
        <v>0.501</v>
      </c>
      <c r="G239" s="76">
        <v>0.49</v>
      </c>
      <c r="H239" s="76" t="s">
        <v>731</v>
      </c>
      <c r="I239" s="76" t="s">
        <v>68</v>
      </c>
      <c r="J239" s="76">
        <v>180</v>
      </c>
      <c r="K239" s="76" t="s">
        <v>62</v>
      </c>
    </row>
    <row r="240" spans="1:11">
      <c r="A240" s="76" t="s">
        <v>195</v>
      </c>
      <c r="B240" s="76" t="s">
        <v>995</v>
      </c>
      <c r="C240" s="76">
        <v>1.64</v>
      </c>
      <c r="D240" s="76">
        <v>1.64</v>
      </c>
      <c r="E240" s="76">
        <v>3.18</v>
      </c>
      <c r="F240" s="76">
        <v>0.501</v>
      </c>
      <c r="G240" s="76">
        <v>0.49</v>
      </c>
      <c r="H240" s="76" t="s">
        <v>731</v>
      </c>
      <c r="I240" s="76" t="s">
        <v>72</v>
      </c>
      <c r="J240" s="76">
        <v>180</v>
      </c>
      <c r="K240" s="76" t="s">
        <v>62</v>
      </c>
    </row>
    <row r="241" spans="1:11">
      <c r="A241" s="76" t="s">
        <v>196</v>
      </c>
      <c r="B241" s="76" t="s">
        <v>995</v>
      </c>
      <c r="C241" s="76">
        <v>1.64</v>
      </c>
      <c r="D241" s="76">
        <v>1.64</v>
      </c>
      <c r="E241" s="76">
        <v>3.18</v>
      </c>
      <c r="F241" s="76">
        <v>0.501</v>
      </c>
      <c r="G241" s="76">
        <v>0.49</v>
      </c>
      <c r="H241" s="76" t="s">
        <v>731</v>
      </c>
      <c r="I241" s="76" t="s">
        <v>72</v>
      </c>
      <c r="J241" s="76">
        <v>180</v>
      </c>
      <c r="K241" s="76" t="s">
        <v>62</v>
      </c>
    </row>
    <row r="242" spans="1:11">
      <c r="A242" s="76" t="s">
        <v>197</v>
      </c>
      <c r="B242" s="76" t="s">
        <v>995</v>
      </c>
      <c r="C242" s="76">
        <v>1.65</v>
      </c>
      <c r="D242" s="76">
        <v>1.65</v>
      </c>
      <c r="E242" s="76">
        <v>3.18</v>
      </c>
      <c r="F242" s="76">
        <v>0.501</v>
      </c>
      <c r="G242" s="76">
        <v>0.49</v>
      </c>
      <c r="H242" s="76" t="s">
        <v>731</v>
      </c>
      <c r="I242" s="76" t="s">
        <v>72</v>
      </c>
      <c r="J242" s="76">
        <v>180</v>
      </c>
      <c r="K242" s="76" t="s">
        <v>62</v>
      </c>
    </row>
    <row r="243" spans="1:11">
      <c r="A243" s="76" t="s">
        <v>198</v>
      </c>
      <c r="B243" s="76" t="s">
        <v>995</v>
      </c>
      <c r="C243" s="76">
        <v>1.64</v>
      </c>
      <c r="D243" s="76">
        <v>1.64</v>
      </c>
      <c r="E243" s="76">
        <v>3.18</v>
      </c>
      <c r="F243" s="76">
        <v>0.501</v>
      </c>
      <c r="G243" s="76">
        <v>0.49</v>
      </c>
      <c r="H243" s="76" t="s">
        <v>731</v>
      </c>
      <c r="I243" s="76" t="s">
        <v>76</v>
      </c>
      <c r="J243" s="76">
        <v>180</v>
      </c>
      <c r="K243" s="76" t="s">
        <v>62</v>
      </c>
    </row>
    <row r="244" spans="1:11">
      <c r="A244" s="76" t="s">
        <v>199</v>
      </c>
      <c r="B244" s="76" t="s">
        <v>995</v>
      </c>
      <c r="C244" s="76">
        <v>1.64</v>
      </c>
      <c r="D244" s="76">
        <v>1.64</v>
      </c>
      <c r="E244" s="76">
        <v>3.18</v>
      </c>
      <c r="F244" s="76">
        <v>0.501</v>
      </c>
      <c r="G244" s="76">
        <v>0.49</v>
      </c>
      <c r="H244" s="76" t="s">
        <v>731</v>
      </c>
      <c r="I244" s="76" t="s">
        <v>78</v>
      </c>
      <c r="J244" s="76">
        <v>180</v>
      </c>
      <c r="K244" s="76" t="s">
        <v>62</v>
      </c>
    </row>
    <row r="245" spans="1:11">
      <c r="A245" s="76" t="s">
        <v>200</v>
      </c>
      <c r="B245" s="76" t="s">
        <v>995</v>
      </c>
      <c r="C245" s="76">
        <v>1.65</v>
      </c>
      <c r="D245" s="76">
        <v>1.65</v>
      </c>
      <c r="E245" s="76">
        <v>3.18</v>
      </c>
      <c r="F245" s="76">
        <v>0.501</v>
      </c>
      <c r="G245" s="76">
        <v>0.49</v>
      </c>
      <c r="H245" s="76" t="s">
        <v>731</v>
      </c>
      <c r="I245" s="76" t="s">
        <v>80</v>
      </c>
      <c r="J245" s="76">
        <v>180</v>
      </c>
      <c r="K245" s="76" t="s">
        <v>62</v>
      </c>
    </row>
    <row r="246" spans="1:11">
      <c r="A246" s="76" t="s">
        <v>201</v>
      </c>
      <c r="B246" s="76" t="s">
        <v>996</v>
      </c>
      <c r="C246" s="76">
        <v>1.65</v>
      </c>
      <c r="D246" s="76">
        <v>1.65</v>
      </c>
      <c r="E246" s="76">
        <v>3.18</v>
      </c>
      <c r="F246" s="76">
        <v>0.65100000000000002</v>
      </c>
      <c r="G246" s="76">
        <v>0.64</v>
      </c>
      <c r="H246" s="76" t="s">
        <v>731</v>
      </c>
      <c r="I246" s="76" t="s">
        <v>82</v>
      </c>
      <c r="J246" s="76">
        <v>0</v>
      </c>
      <c r="K246" s="76" t="s">
        <v>55</v>
      </c>
    </row>
    <row r="247" spans="1:11">
      <c r="A247" s="76" t="s">
        <v>202</v>
      </c>
      <c r="B247" s="76" t="s">
        <v>996</v>
      </c>
      <c r="C247" s="76">
        <v>1.64</v>
      </c>
      <c r="D247" s="76">
        <v>1.64</v>
      </c>
      <c r="E247" s="76">
        <v>3.18</v>
      </c>
      <c r="F247" s="76">
        <v>0.65100000000000002</v>
      </c>
      <c r="G247" s="76">
        <v>0.64</v>
      </c>
      <c r="H247" s="76" t="s">
        <v>731</v>
      </c>
      <c r="I247" s="76" t="s">
        <v>84</v>
      </c>
      <c r="J247" s="76">
        <v>0</v>
      </c>
      <c r="K247" s="76" t="s">
        <v>55</v>
      </c>
    </row>
    <row r="248" spans="1:11">
      <c r="A248" s="76" t="s">
        <v>203</v>
      </c>
      <c r="B248" s="76" t="s">
        <v>996</v>
      </c>
      <c r="C248" s="76">
        <v>1.64</v>
      </c>
      <c r="D248" s="76">
        <v>1.64</v>
      </c>
      <c r="E248" s="76">
        <v>3.18</v>
      </c>
      <c r="F248" s="76">
        <v>0.65100000000000002</v>
      </c>
      <c r="G248" s="76">
        <v>0.64</v>
      </c>
      <c r="H248" s="76" t="s">
        <v>731</v>
      </c>
      <c r="I248" s="76" t="s">
        <v>86</v>
      </c>
      <c r="J248" s="76">
        <v>0</v>
      </c>
      <c r="K248" s="76" t="s">
        <v>55</v>
      </c>
    </row>
    <row r="249" spans="1:11">
      <c r="A249" s="76" t="s">
        <v>204</v>
      </c>
      <c r="B249" s="76" t="s">
        <v>996</v>
      </c>
      <c r="C249" s="76">
        <v>1.64</v>
      </c>
      <c r="D249" s="76">
        <v>1.64</v>
      </c>
      <c r="E249" s="76">
        <v>3.18</v>
      </c>
      <c r="F249" s="76">
        <v>0.65100000000000002</v>
      </c>
      <c r="G249" s="76">
        <v>0.64</v>
      </c>
      <c r="H249" s="76" t="s">
        <v>731</v>
      </c>
      <c r="I249" s="76" t="s">
        <v>88</v>
      </c>
      <c r="J249" s="76">
        <v>0</v>
      </c>
      <c r="K249" s="76" t="s">
        <v>55</v>
      </c>
    </row>
    <row r="250" spans="1:11">
      <c r="A250" s="76" t="s">
        <v>205</v>
      </c>
      <c r="B250" s="76" t="s">
        <v>996</v>
      </c>
      <c r="C250" s="76">
        <v>1.64</v>
      </c>
      <c r="D250" s="76">
        <v>1.64</v>
      </c>
      <c r="E250" s="76">
        <v>3.18</v>
      </c>
      <c r="F250" s="76">
        <v>0.65100000000000002</v>
      </c>
      <c r="G250" s="76">
        <v>0.64</v>
      </c>
      <c r="H250" s="76" t="s">
        <v>731</v>
      </c>
      <c r="I250" s="76" t="s">
        <v>88</v>
      </c>
      <c r="J250" s="76">
        <v>0</v>
      </c>
      <c r="K250" s="76" t="s">
        <v>55</v>
      </c>
    </row>
    <row r="251" spans="1:11">
      <c r="A251" s="76" t="s">
        <v>206</v>
      </c>
      <c r="B251" s="76" t="s">
        <v>996</v>
      </c>
      <c r="C251" s="76">
        <v>1.65</v>
      </c>
      <c r="D251" s="76">
        <v>1.65</v>
      </c>
      <c r="E251" s="76">
        <v>3.18</v>
      </c>
      <c r="F251" s="76">
        <v>0.65100000000000002</v>
      </c>
      <c r="G251" s="76">
        <v>0.64</v>
      </c>
      <c r="H251" s="76" t="s">
        <v>731</v>
      </c>
      <c r="I251" s="76" t="s">
        <v>88</v>
      </c>
      <c r="J251" s="76">
        <v>0</v>
      </c>
      <c r="K251" s="76" t="s">
        <v>55</v>
      </c>
    </row>
    <row r="252" spans="1:11">
      <c r="A252" s="76" t="s">
        <v>327</v>
      </c>
      <c r="B252" s="76" t="s">
        <v>996</v>
      </c>
      <c r="C252" s="76">
        <v>1.65</v>
      </c>
      <c r="D252" s="76">
        <v>1.65</v>
      </c>
      <c r="E252" s="76">
        <v>3.18</v>
      </c>
      <c r="F252" s="76">
        <v>0.65100000000000002</v>
      </c>
      <c r="G252" s="76">
        <v>0.64</v>
      </c>
      <c r="H252" s="76" t="s">
        <v>731</v>
      </c>
      <c r="I252" s="76" t="s">
        <v>92</v>
      </c>
      <c r="J252" s="76">
        <v>0</v>
      </c>
      <c r="K252" s="76" t="s">
        <v>55</v>
      </c>
    </row>
    <row r="253" spans="1:11">
      <c r="A253" s="76" t="s">
        <v>328</v>
      </c>
      <c r="B253" s="76" t="s">
        <v>996</v>
      </c>
      <c r="C253" s="76">
        <v>1.64</v>
      </c>
      <c r="D253" s="76">
        <v>1.64</v>
      </c>
      <c r="E253" s="76">
        <v>3.18</v>
      </c>
      <c r="F253" s="76">
        <v>0.65100000000000002</v>
      </c>
      <c r="G253" s="76">
        <v>0.64</v>
      </c>
      <c r="H253" s="76" t="s">
        <v>731</v>
      </c>
      <c r="I253" s="76" t="s">
        <v>94</v>
      </c>
      <c r="J253" s="76">
        <v>0</v>
      </c>
      <c r="K253" s="76" t="s">
        <v>55</v>
      </c>
    </row>
    <row r="254" spans="1:11">
      <c r="A254" s="76" t="s">
        <v>329</v>
      </c>
      <c r="B254" s="76" t="s">
        <v>996</v>
      </c>
      <c r="C254" s="76">
        <v>1.64</v>
      </c>
      <c r="D254" s="76">
        <v>1.64</v>
      </c>
      <c r="E254" s="76">
        <v>3.18</v>
      </c>
      <c r="F254" s="76">
        <v>0.65100000000000002</v>
      </c>
      <c r="G254" s="76">
        <v>0.64</v>
      </c>
      <c r="H254" s="76" t="s">
        <v>731</v>
      </c>
      <c r="I254" s="76" t="s">
        <v>94</v>
      </c>
      <c r="J254" s="76">
        <v>0</v>
      </c>
      <c r="K254" s="76" t="s">
        <v>55</v>
      </c>
    </row>
    <row r="255" spans="1:11">
      <c r="A255" s="76" t="s">
        <v>330</v>
      </c>
      <c r="B255" s="76" t="s">
        <v>996</v>
      </c>
      <c r="C255" s="76">
        <v>1.64</v>
      </c>
      <c r="D255" s="76">
        <v>1.64</v>
      </c>
      <c r="E255" s="76">
        <v>3.18</v>
      </c>
      <c r="F255" s="76">
        <v>0.65100000000000002</v>
      </c>
      <c r="G255" s="76">
        <v>0.64</v>
      </c>
      <c r="H255" s="76" t="s">
        <v>731</v>
      </c>
      <c r="I255" s="76" t="s">
        <v>94</v>
      </c>
      <c r="J255" s="76">
        <v>0</v>
      </c>
      <c r="K255" s="76" t="s">
        <v>55</v>
      </c>
    </row>
    <row r="256" spans="1:11">
      <c r="A256" s="76" t="s">
        <v>331</v>
      </c>
      <c r="B256" s="76" t="s">
        <v>996</v>
      </c>
      <c r="C256" s="76">
        <v>1.64</v>
      </c>
      <c r="D256" s="76">
        <v>1.64</v>
      </c>
      <c r="E256" s="76">
        <v>3.18</v>
      </c>
      <c r="F256" s="76">
        <v>0.65100000000000002</v>
      </c>
      <c r="G256" s="76">
        <v>0.64</v>
      </c>
      <c r="H256" s="76" t="s">
        <v>731</v>
      </c>
      <c r="I256" s="76" t="s">
        <v>94</v>
      </c>
      <c r="J256" s="76">
        <v>0</v>
      </c>
      <c r="K256" s="76" t="s">
        <v>55</v>
      </c>
    </row>
    <row r="257" spans="1:11">
      <c r="A257" s="76" t="s">
        <v>332</v>
      </c>
      <c r="B257" s="76" t="s">
        <v>993</v>
      </c>
      <c r="C257" s="76">
        <v>1.31</v>
      </c>
      <c r="D257" s="76">
        <v>1.31</v>
      </c>
      <c r="E257" s="76">
        <v>3.18</v>
      </c>
      <c r="F257" s="76">
        <v>0.501</v>
      </c>
      <c r="G257" s="76">
        <v>0.49</v>
      </c>
      <c r="H257" s="76" t="s">
        <v>731</v>
      </c>
      <c r="I257" s="76" t="s">
        <v>103</v>
      </c>
      <c r="J257" s="76">
        <v>90</v>
      </c>
      <c r="K257" s="76" t="s">
        <v>53</v>
      </c>
    </row>
    <row r="258" spans="1:11">
      <c r="A258" s="76" t="s">
        <v>333</v>
      </c>
      <c r="B258" s="76" t="s">
        <v>994</v>
      </c>
      <c r="C258" s="76">
        <v>1.31</v>
      </c>
      <c r="D258" s="76">
        <v>1.31</v>
      </c>
      <c r="E258" s="76">
        <v>3.18</v>
      </c>
      <c r="F258" s="76">
        <v>0.501</v>
      </c>
      <c r="G258" s="76">
        <v>0.49</v>
      </c>
      <c r="H258" s="76" t="s">
        <v>731</v>
      </c>
      <c r="I258" s="76" t="s">
        <v>105</v>
      </c>
      <c r="J258" s="76">
        <v>270</v>
      </c>
      <c r="K258" s="76" t="s">
        <v>60</v>
      </c>
    </row>
    <row r="259" spans="1:11">
      <c r="A259" s="76" t="s">
        <v>334</v>
      </c>
      <c r="B259" s="76" t="s">
        <v>995</v>
      </c>
      <c r="C259" s="76">
        <v>1.64</v>
      </c>
      <c r="D259" s="76">
        <v>1.64</v>
      </c>
      <c r="E259" s="76">
        <v>3.18</v>
      </c>
      <c r="F259" s="76">
        <v>0.501</v>
      </c>
      <c r="G259" s="76">
        <v>0.49</v>
      </c>
      <c r="H259" s="76" t="s">
        <v>731</v>
      </c>
      <c r="I259" s="76" t="s">
        <v>109</v>
      </c>
      <c r="J259" s="76">
        <v>180</v>
      </c>
      <c r="K259" s="76" t="s">
        <v>62</v>
      </c>
    </row>
    <row r="260" spans="1:11">
      <c r="A260" s="76" t="s">
        <v>335</v>
      </c>
      <c r="B260" s="76" t="s">
        <v>995</v>
      </c>
      <c r="C260" s="76">
        <v>1.64</v>
      </c>
      <c r="D260" s="76">
        <v>1.64</v>
      </c>
      <c r="E260" s="76">
        <v>3.18</v>
      </c>
      <c r="F260" s="76">
        <v>0.501</v>
      </c>
      <c r="G260" s="76">
        <v>0.49</v>
      </c>
      <c r="H260" s="76" t="s">
        <v>731</v>
      </c>
      <c r="I260" s="76" t="s">
        <v>110</v>
      </c>
      <c r="J260" s="76">
        <v>180</v>
      </c>
      <c r="K260" s="76" t="s">
        <v>62</v>
      </c>
    </row>
    <row r="261" spans="1:11">
      <c r="A261" s="76" t="s">
        <v>336</v>
      </c>
      <c r="B261" s="76" t="s">
        <v>995</v>
      </c>
      <c r="C261" s="76">
        <v>1.64</v>
      </c>
      <c r="D261" s="76">
        <v>1.64</v>
      </c>
      <c r="E261" s="76">
        <v>3.18</v>
      </c>
      <c r="F261" s="76">
        <v>0.501</v>
      </c>
      <c r="G261" s="76">
        <v>0.49</v>
      </c>
      <c r="H261" s="76" t="s">
        <v>731</v>
      </c>
      <c r="I261" s="76" t="s">
        <v>110</v>
      </c>
      <c r="J261" s="76">
        <v>180</v>
      </c>
      <c r="K261" s="76" t="s">
        <v>62</v>
      </c>
    </row>
    <row r="262" spans="1:11">
      <c r="A262" s="76" t="s">
        <v>337</v>
      </c>
      <c r="B262" s="76" t="s">
        <v>995</v>
      </c>
      <c r="C262" s="76">
        <v>1.64</v>
      </c>
      <c r="D262" s="76">
        <v>1.64</v>
      </c>
      <c r="E262" s="76">
        <v>3.18</v>
      </c>
      <c r="F262" s="76">
        <v>0.501</v>
      </c>
      <c r="G262" s="76">
        <v>0.49</v>
      </c>
      <c r="H262" s="76" t="s">
        <v>731</v>
      </c>
      <c r="I262" s="76" t="s">
        <v>110</v>
      </c>
      <c r="J262" s="76">
        <v>180</v>
      </c>
      <c r="K262" s="76" t="s">
        <v>62</v>
      </c>
    </row>
    <row r="263" spans="1:11">
      <c r="A263" s="76" t="s">
        <v>338</v>
      </c>
      <c r="B263" s="76" t="s">
        <v>995</v>
      </c>
      <c r="C263" s="76">
        <v>1.64</v>
      </c>
      <c r="D263" s="76">
        <v>1.64</v>
      </c>
      <c r="E263" s="76">
        <v>3.18</v>
      </c>
      <c r="F263" s="76">
        <v>0.501</v>
      </c>
      <c r="G263" s="76">
        <v>0.49</v>
      </c>
      <c r="H263" s="76" t="s">
        <v>731</v>
      </c>
      <c r="I263" s="76" t="s">
        <v>110</v>
      </c>
      <c r="J263" s="76">
        <v>180</v>
      </c>
      <c r="K263" s="76" t="s">
        <v>62</v>
      </c>
    </row>
    <row r="264" spans="1:11">
      <c r="A264" s="76" t="s">
        <v>339</v>
      </c>
      <c r="B264" s="76" t="s">
        <v>995</v>
      </c>
      <c r="C264" s="76">
        <v>1.65</v>
      </c>
      <c r="D264" s="76">
        <v>1.65</v>
      </c>
      <c r="E264" s="76">
        <v>3.18</v>
      </c>
      <c r="F264" s="76">
        <v>0.501</v>
      </c>
      <c r="G264" s="76">
        <v>0.49</v>
      </c>
      <c r="H264" s="76" t="s">
        <v>731</v>
      </c>
      <c r="I264" s="76" t="s">
        <v>111</v>
      </c>
      <c r="J264" s="76">
        <v>180</v>
      </c>
      <c r="K264" s="76" t="s">
        <v>62</v>
      </c>
    </row>
    <row r="265" spans="1:11">
      <c r="A265" s="76" t="s">
        <v>340</v>
      </c>
      <c r="B265" s="76" t="s">
        <v>995</v>
      </c>
      <c r="C265" s="76">
        <v>3.41</v>
      </c>
      <c r="D265" s="76">
        <v>3.41</v>
      </c>
      <c r="E265" s="76">
        <v>3.18</v>
      </c>
      <c r="F265" s="76">
        <v>0.501</v>
      </c>
      <c r="G265" s="76">
        <v>0.49</v>
      </c>
      <c r="H265" s="76" t="s">
        <v>731</v>
      </c>
      <c r="I265" s="76" t="s">
        <v>111</v>
      </c>
      <c r="J265" s="76">
        <v>180</v>
      </c>
      <c r="K265" s="76" t="s">
        <v>62</v>
      </c>
    </row>
    <row r="266" spans="1:11">
      <c r="A266" s="76" t="s">
        <v>341</v>
      </c>
      <c r="B266" s="76" t="s">
        <v>995</v>
      </c>
      <c r="C266" s="76">
        <v>1.65</v>
      </c>
      <c r="D266" s="76">
        <v>1.65</v>
      </c>
      <c r="E266" s="76">
        <v>3.18</v>
      </c>
      <c r="F266" s="76">
        <v>0.501</v>
      </c>
      <c r="G266" s="76">
        <v>0.49</v>
      </c>
      <c r="H266" s="76" t="s">
        <v>731</v>
      </c>
      <c r="I266" s="76" t="s">
        <v>111</v>
      </c>
      <c r="J266" s="76">
        <v>180</v>
      </c>
      <c r="K266" s="76" t="s">
        <v>62</v>
      </c>
    </row>
    <row r="267" spans="1:11">
      <c r="A267" s="76" t="s">
        <v>342</v>
      </c>
      <c r="B267" s="76" t="s">
        <v>995</v>
      </c>
      <c r="C267" s="76">
        <v>1.64</v>
      </c>
      <c r="D267" s="76">
        <v>1.64</v>
      </c>
      <c r="E267" s="76">
        <v>3.18</v>
      </c>
      <c r="F267" s="76">
        <v>0.501</v>
      </c>
      <c r="G267" s="76">
        <v>0.49</v>
      </c>
      <c r="H267" s="76" t="s">
        <v>731</v>
      </c>
      <c r="I267" s="76" t="s">
        <v>112</v>
      </c>
      <c r="J267" s="76">
        <v>180</v>
      </c>
      <c r="K267" s="76" t="s">
        <v>62</v>
      </c>
    </row>
    <row r="268" spans="1:11">
      <c r="A268" s="76" t="s">
        <v>343</v>
      </c>
      <c r="B268" s="76" t="s">
        <v>995</v>
      </c>
      <c r="C268" s="76">
        <v>1.64</v>
      </c>
      <c r="D268" s="76">
        <v>1.64</v>
      </c>
      <c r="E268" s="76">
        <v>3.18</v>
      </c>
      <c r="F268" s="76">
        <v>0.501</v>
      </c>
      <c r="G268" s="76">
        <v>0.49</v>
      </c>
      <c r="H268" s="76" t="s">
        <v>731</v>
      </c>
      <c r="I268" s="76" t="s">
        <v>112</v>
      </c>
      <c r="J268" s="76">
        <v>180</v>
      </c>
      <c r="K268" s="76" t="s">
        <v>62</v>
      </c>
    </row>
    <row r="269" spans="1:11">
      <c r="A269" s="76" t="s">
        <v>344</v>
      </c>
      <c r="B269" s="76" t="s">
        <v>995</v>
      </c>
      <c r="C269" s="76">
        <v>1.64</v>
      </c>
      <c r="D269" s="76">
        <v>1.64</v>
      </c>
      <c r="E269" s="76">
        <v>3.18</v>
      </c>
      <c r="F269" s="76">
        <v>0.501</v>
      </c>
      <c r="G269" s="76">
        <v>0.49</v>
      </c>
      <c r="H269" s="76" t="s">
        <v>731</v>
      </c>
      <c r="I269" s="76" t="s">
        <v>112</v>
      </c>
      <c r="J269" s="76">
        <v>180</v>
      </c>
      <c r="K269" s="76" t="s">
        <v>62</v>
      </c>
    </row>
    <row r="270" spans="1:11">
      <c r="A270" s="76" t="s">
        <v>345</v>
      </c>
      <c r="B270" s="76" t="s">
        <v>995</v>
      </c>
      <c r="C270" s="76">
        <v>1.64</v>
      </c>
      <c r="D270" s="76">
        <v>1.64</v>
      </c>
      <c r="E270" s="76">
        <v>3.18</v>
      </c>
      <c r="F270" s="76">
        <v>0.501</v>
      </c>
      <c r="G270" s="76">
        <v>0.49</v>
      </c>
      <c r="H270" s="76" t="s">
        <v>731</v>
      </c>
      <c r="I270" s="76" t="s">
        <v>112</v>
      </c>
      <c r="J270" s="76">
        <v>180</v>
      </c>
      <c r="K270" s="76" t="s">
        <v>62</v>
      </c>
    </row>
    <row r="271" spans="1:11">
      <c r="A271" s="76" t="s">
        <v>346</v>
      </c>
      <c r="B271" s="76" t="s">
        <v>995</v>
      </c>
      <c r="C271" s="76">
        <v>1.65</v>
      </c>
      <c r="D271" s="76">
        <v>1.65</v>
      </c>
      <c r="E271" s="76">
        <v>3.18</v>
      </c>
      <c r="F271" s="76">
        <v>0.501</v>
      </c>
      <c r="G271" s="76">
        <v>0.49</v>
      </c>
      <c r="H271" s="76" t="s">
        <v>731</v>
      </c>
      <c r="I271" s="76" t="s">
        <v>113</v>
      </c>
      <c r="J271" s="76">
        <v>180</v>
      </c>
      <c r="K271" s="76" t="s">
        <v>62</v>
      </c>
    </row>
    <row r="272" spans="1:11">
      <c r="A272" s="76" t="s">
        <v>347</v>
      </c>
      <c r="B272" s="76" t="s">
        <v>996</v>
      </c>
      <c r="C272" s="76">
        <v>1.65</v>
      </c>
      <c r="D272" s="76">
        <v>1.65</v>
      </c>
      <c r="E272" s="76">
        <v>3.18</v>
      </c>
      <c r="F272" s="76">
        <v>0.65100000000000002</v>
      </c>
      <c r="G272" s="76">
        <v>0.64</v>
      </c>
      <c r="H272" s="76" t="s">
        <v>731</v>
      </c>
      <c r="I272" s="76" t="s">
        <v>114</v>
      </c>
      <c r="J272" s="76">
        <v>0</v>
      </c>
      <c r="K272" s="76" t="s">
        <v>55</v>
      </c>
    </row>
    <row r="273" spans="1:11">
      <c r="A273" s="76" t="s">
        <v>348</v>
      </c>
      <c r="B273" s="76" t="s">
        <v>996</v>
      </c>
      <c r="C273" s="76">
        <v>1.64</v>
      </c>
      <c r="D273" s="76">
        <v>1.64</v>
      </c>
      <c r="E273" s="76">
        <v>3.18</v>
      </c>
      <c r="F273" s="76">
        <v>0.65100000000000002</v>
      </c>
      <c r="G273" s="76">
        <v>0.64</v>
      </c>
      <c r="H273" s="76" t="s">
        <v>731</v>
      </c>
      <c r="I273" s="76" t="s">
        <v>115</v>
      </c>
      <c r="J273" s="76">
        <v>0</v>
      </c>
      <c r="K273" s="76" t="s">
        <v>55</v>
      </c>
    </row>
    <row r="274" spans="1:11">
      <c r="A274" s="76" t="s">
        <v>349</v>
      </c>
      <c r="B274" s="76" t="s">
        <v>996</v>
      </c>
      <c r="C274" s="76">
        <v>1.64</v>
      </c>
      <c r="D274" s="76">
        <v>1.64</v>
      </c>
      <c r="E274" s="76">
        <v>3.18</v>
      </c>
      <c r="F274" s="76">
        <v>0.65100000000000002</v>
      </c>
      <c r="G274" s="76">
        <v>0.64</v>
      </c>
      <c r="H274" s="76" t="s">
        <v>731</v>
      </c>
      <c r="I274" s="76" t="s">
        <v>115</v>
      </c>
      <c r="J274" s="76">
        <v>0</v>
      </c>
      <c r="K274" s="76" t="s">
        <v>55</v>
      </c>
    </row>
    <row r="275" spans="1:11">
      <c r="A275" s="76" t="s">
        <v>350</v>
      </c>
      <c r="B275" s="76" t="s">
        <v>996</v>
      </c>
      <c r="C275" s="76">
        <v>1.64</v>
      </c>
      <c r="D275" s="76">
        <v>1.64</v>
      </c>
      <c r="E275" s="76">
        <v>3.18</v>
      </c>
      <c r="F275" s="76">
        <v>0.65100000000000002</v>
      </c>
      <c r="G275" s="76">
        <v>0.64</v>
      </c>
      <c r="H275" s="76" t="s">
        <v>731</v>
      </c>
      <c r="I275" s="76" t="s">
        <v>115</v>
      </c>
      <c r="J275" s="76">
        <v>0</v>
      </c>
      <c r="K275" s="76" t="s">
        <v>55</v>
      </c>
    </row>
    <row r="276" spans="1:11">
      <c r="A276" s="76" t="s">
        <v>351</v>
      </c>
      <c r="B276" s="76" t="s">
        <v>996</v>
      </c>
      <c r="C276" s="76">
        <v>1.64</v>
      </c>
      <c r="D276" s="76">
        <v>1.64</v>
      </c>
      <c r="E276" s="76">
        <v>3.18</v>
      </c>
      <c r="F276" s="76">
        <v>0.65100000000000002</v>
      </c>
      <c r="G276" s="76">
        <v>0.64</v>
      </c>
      <c r="H276" s="76" t="s">
        <v>731</v>
      </c>
      <c r="I276" s="76" t="s">
        <v>115</v>
      </c>
      <c r="J276" s="76">
        <v>0</v>
      </c>
      <c r="K276" s="76" t="s">
        <v>55</v>
      </c>
    </row>
    <row r="277" spans="1:11">
      <c r="A277" s="76" t="s">
        <v>352</v>
      </c>
      <c r="B277" s="76" t="s">
        <v>996</v>
      </c>
      <c r="C277" s="76">
        <v>1.65</v>
      </c>
      <c r="D277" s="76">
        <v>1.65</v>
      </c>
      <c r="E277" s="76">
        <v>3.18</v>
      </c>
      <c r="F277" s="76">
        <v>0.65100000000000002</v>
      </c>
      <c r="G277" s="76">
        <v>0.64</v>
      </c>
      <c r="H277" s="76" t="s">
        <v>731</v>
      </c>
      <c r="I277" s="76" t="s">
        <v>117</v>
      </c>
      <c r="J277" s="76">
        <v>0</v>
      </c>
      <c r="K277" s="76" t="s">
        <v>55</v>
      </c>
    </row>
    <row r="278" spans="1:11">
      <c r="A278" s="76" t="s">
        <v>353</v>
      </c>
      <c r="B278" s="76" t="s">
        <v>996</v>
      </c>
      <c r="C278" s="76">
        <v>1.65</v>
      </c>
      <c r="D278" s="76">
        <v>1.65</v>
      </c>
      <c r="E278" s="76">
        <v>3.18</v>
      </c>
      <c r="F278" s="76">
        <v>0.65100000000000002</v>
      </c>
      <c r="G278" s="76">
        <v>0.64</v>
      </c>
      <c r="H278" s="76" t="s">
        <v>731</v>
      </c>
      <c r="I278" s="76" t="s">
        <v>118</v>
      </c>
      <c r="J278" s="76">
        <v>0</v>
      </c>
      <c r="K278" s="76" t="s">
        <v>55</v>
      </c>
    </row>
    <row r="279" spans="1:11">
      <c r="A279" s="76" t="s">
        <v>354</v>
      </c>
      <c r="B279" s="76" t="s">
        <v>996</v>
      </c>
      <c r="C279" s="76">
        <v>1.64</v>
      </c>
      <c r="D279" s="76">
        <v>1.64</v>
      </c>
      <c r="E279" s="76">
        <v>3.18</v>
      </c>
      <c r="F279" s="76">
        <v>0.65100000000000002</v>
      </c>
      <c r="G279" s="76">
        <v>0.64</v>
      </c>
      <c r="H279" s="76" t="s">
        <v>731</v>
      </c>
      <c r="I279" s="76" t="s">
        <v>118</v>
      </c>
      <c r="J279" s="76">
        <v>0</v>
      </c>
      <c r="K279" s="76" t="s">
        <v>55</v>
      </c>
    </row>
    <row r="280" spans="1:11">
      <c r="A280" s="76" t="s">
        <v>355</v>
      </c>
      <c r="B280" s="76" t="s">
        <v>996</v>
      </c>
      <c r="C280" s="76">
        <v>1.64</v>
      </c>
      <c r="D280" s="76">
        <v>1.64</v>
      </c>
      <c r="E280" s="76">
        <v>3.18</v>
      </c>
      <c r="F280" s="76">
        <v>0.65100000000000002</v>
      </c>
      <c r="G280" s="76">
        <v>0.64</v>
      </c>
      <c r="H280" s="76" t="s">
        <v>731</v>
      </c>
      <c r="I280" s="76" t="s">
        <v>118</v>
      </c>
      <c r="J280" s="76">
        <v>0</v>
      </c>
      <c r="K280" s="76" t="s">
        <v>55</v>
      </c>
    </row>
    <row r="281" spans="1:11">
      <c r="A281" s="76" t="s">
        <v>356</v>
      </c>
      <c r="B281" s="76" t="s">
        <v>996</v>
      </c>
      <c r="C281" s="76">
        <v>1.64</v>
      </c>
      <c r="D281" s="76">
        <v>1.64</v>
      </c>
      <c r="E281" s="76">
        <v>3.18</v>
      </c>
      <c r="F281" s="76">
        <v>0.65100000000000002</v>
      </c>
      <c r="G281" s="76">
        <v>0.64</v>
      </c>
      <c r="H281" s="76" t="s">
        <v>731</v>
      </c>
      <c r="I281" s="76" t="s">
        <v>118</v>
      </c>
      <c r="J281" s="76">
        <v>0</v>
      </c>
      <c r="K281" s="76" t="s">
        <v>55</v>
      </c>
    </row>
    <row r="282" spans="1:11">
      <c r="A282" s="76" t="s">
        <v>357</v>
      </c>
      <c r="B282" s="76" t="s">
        <v>996</v>
      </c>
      <c r="C282" s="76">
        <v>1.64</v>
      </c>
      <c r="D282" s="76">
        <v>1.64</v>
      </c>
      <c r="E282" s="76">
        <v>3.18</v>
      </c>
      <c r="F282" s="76">
        <v>0.65100000000000002</v>
      </c>
      <c r="G282" s="76">
        <v>0.64</v>
      </c>
      <c r="H282" s="76" t="s">
        <v>731</v>
      </c>
      <c r="I282" s="76" t="s">
        <v>119</v>
      </c>
      <c r="J282" s="76">
        <v>0</v>
      </c>
      <c r="K282" s="76" t="s">
        <v>55</v>
      </c>
    </row>
    <row r="283" spans="1:11">
      <c r="A283" s="76" t="s">
        <v>358</v>
      </c>
      <c r="B283" s="76" t="s">
        <v>993</v>
      </c>
      <c r="C283" s="76">
        <v>1.31</v>
      </c>
      <c r="D283" s="76">
        <v>1.31</v>
      </c>
      <c r="E283" s="76">
        <v>3.18</v>
      </c>
      <c r="F283" s="76">
        <v>0.501</v>
      </c>
      <c r="G283" s="76">
        <v>0.49</v>
      </c>
      <c r="H283" s="76" t="s">
        <v>731</v>
      </c>
      <c r="I283" s="76" t="s">
        <v>125</v>
      </c>
      <c r="J283" s="76">
        <v>90</v>
      </c>
      <c r="K283" s="76" t="s">
        <v>53</v>
      </c>
    </row>
    <row r="284" spans="1:11">
      <c r="A284" s="76" t="s">
        <v>359</v>
      </c>
      <c r="B284" s="76" t="s">
        <v>994</v>
      </c>
      <c r="C284" s="76">
        <v>1.31</v>
      </c>
      <c r="D284" s="76">
        <v>1.31</v>
      </c>
      <c r="E284" s="76">
        <v>3.18</v>
      </c>
      <c r="F284" s="76">
        <v>0.501</v>
      </c>
      <c r="G284" s="76">
        <v>0.49</v>
      </c>
      <c r="H284" s="76" t="s">
        <v>731</v>
      </c>
      <c r="I284" s="76" t="s">
        <v>127</v>
      </c>
      <c r="J284" s="76">
        <v>270</v>
      </c>
      <c r="K284" s="76" t="s">
        <v>60</v>
      </c>
    </row>
    <row r="285" spans="1:11">
      <c r="A285" s="76" t="s">
        <v>360</v>
      </c>
      <c r="B285" s="76" t="s">
        <v>995</v>
      </c>
      <c r="C285" s="76">
        <v>1.64</v>
      </c>
      <c r="D285" s="76">
        <v>1.64</v>
      </c>
      <c r="E285" s="76">
        <v>3.18</v>
      </c>
      <c r="F285" s="76">
        <v>0.501</v>
      </c>
      <c r="G285" s="76">
        <v>0.49</v>
      </c>
      <c r="H285" s="76" t="s">
        <v>731</v>
      </c>
      <c r="I285" s="76" t="s">
        <v>131</v>
      </c>
      <c r="J285" s="76">
        <v>180</v>
      </c>
      <c r="K285" s="76" t="s">
        <v>62</v>
      </c>
    </row>
    <row r="286" spans="1:11">
      <c r="A286" s="76" t="s">
        <v>361</v>
      </c>
      <c r="B286" s="76" t="s">
        <v>995</v>
      </c>
      <c r="C286" s="76">
        <v>1.64</v>
      </c>
      <c r="D286" s="76">
        <v>1.64</v>
      </c>
      <c r="E286" s="76">
        <v>3.18</v>
      </c>
      <c r="F286" s="76">
        <v>0.501</v>
      </c>
      <c r="G286" s="76">
        <v>0.49</v>
      </c>
      <c r="H286" s="76" t="s">
        <v>731</v>
      </c>
      <c r="I286" s="76" t="s">
        <v>132</v>
      </c>
      <c r="J286" s="76">
        <v>180</v>
      </c>
      <c r="K286" s="76" t="s">
        <v>62</v>
      </c>
    </row>
    <row r="287" spans="1:11">
      <c r="A287" s="76" t="s">
        <v>362</v>
      </c>
      <c r="B287" s="76" t="s">
        <v>995</v>
      </c>
      <c r="C287" s="76">
        <v>1.64</v>
      </c>
      <c r="D287" s="76">
        <v>1.64</v>
      </c>
      <c r="E287" s="76">
        <v>3.18</v>
      </c>
      <c r="F287" s="76">
        <v>0.501</v>
      </c>
      <c r="G287" s="76">
        <v>0.49</v>
      </c>
      <c r="H287" s="76" t="s">
        <v>731</v>
      </c>
      <c r="I287" s="76" t="s">
        <v>132</v>
      </c>
      <c r="J287" s="76">
        <v>180</v>
      </c>
      <c r="K287" s="76" t="s">
        <v>62</v>
      </c>
    </row>
    <row r="288" spans="1:11">
      <c r="A288" s="76" t="s">
        <v>363</v>
      </c>
      <c r="B288" s="76" t="s">
        <v>995</v>
      </c>
      <c r="C288" s="76">
        <v>1.64</v>
      </c>
      <c r="D288" s="76">
        <v>1.64</v>
      </c>
      <c r="E288" s="76">
        <v>3.18</v>
      </c>
      <c r="F288" s="76">
        <v>0.501</v>
      </c>
      <c r="G288" s="76">
        <v>0.49</v>
      </c>
      <c r="H288" s="76" t="s">
        <v>731</v>
      </c>
      <c r="I288" s="76" t="s">
        <v>132</v>
      </c>
      <c r="J288" s="76">
        <v>180</v>
      </c>
      <c r="K288" s="76" t="s">
        <v>62</v>
      </c>
    </row>
    <row r="289" spans="1:11">
      <c r="A289" s="76" t="s">
        <v>364</v>
      </c>
      <c r="B289" s="76" t="s">
        <v>995</v>
      </c>
      <c r="C289" s="76">
        <v>1.64</v>
      </c>
      <c r="D289" s="76">
        <v>1.64</v>
      </c>
      <c r="E289" s="76">
        <v>3.18</v>
      </c>
      <c r="F289" s="76">
        <v>0.501</v>
      </c>
      <c r="G289" s="76">
        <v>0.49</v>
      </c>
      <c r="H289" s="76" t="s">
        <v>731</v>
      </c>
      <c r="I289" s="76" t="s">
        <v>132</v>
      </c>
      <c r="J289" s="76">
        <v>180</v>
      </c>
      <c r="K289" s="76" t="s">
        <v>62</v>
      </c>
    </row>
    <row r="290" spans="1:11">
      <c r="A290" s="76" t="s">
        <v>365</v>
      </c>
      <c r="B290" s="76" t="s">
        <v>995</v>
      </c>
      <c r="C290" s="76">
        <v>1.65</v>
      </c>
      <c r="D290" s="76">
        <v>1.65</v>
      </c>
      <c r="E290" s="76">
        <v>3.18</v>
      </c>
      <c r="F290" s="76">
        <v>0.501</v>
      </c>
      <c r="G290" s="76">
        <v>0.49</v>
      </c>
      <c r="H290" s="76" t="s">
        <v>731</v>
      </c>
      <c r="I290" s="76" t="s">
        <v>133</v>
      </c>
      <c r="J290" s="76">
        <v>180</v>
      </c>
      <c r="K290" s="76" t="s">
        <v>62</v>
      </c>
    </row>
    <row r="291" spans="1:11">
      <c r="A291" s="76" t="s">
        <v>366</v>
      </c>
      <c r="B291" s="76" t="s">
        <v>995</v>
      </c>
      <c r="C291" s="76">
        <v>3.41</v>
      </c>
      <c r="D291" s="76">
        <v>3.41</v>
      </c>
      <c r="E291" s="76">
        <v>3.18</v>
      </c>
      <c r="F291" s="76">
        <v>0.501</v>
      </c>
      <c r="G291" s="76">
        <v>0.49</v>
      </c>
      <c r="H291" s="76" t="s">
        <v>731</v>
      </c>
      <c r="I291" s="76" t="s">
        <v>133</v>
      </c>
      <c r="J291" s="76">
        <v>180</v>
      </c>
      <c r="K291" s="76" t="s">
        <v>62</v>
      </c>
    </row>
    <row r="292" spans="1:11">
      <c r="A292" s="76" t="s">
        <v>367</v>
      </c>
      <c r="B292" s="76" t="s">
        <v>995</v>
      </c>
      <c r="C292" s="76">
        <v>1.65</v>
      </c>
      <c r="D292" s="76">
        <v>1.65</v>
      </c>
      <c r="E292" s="76">
        <v>3.18</v>
      </c>
      <c r="F292" s="76">
        <v>0.501</v>
      </c>
      <c r="G292" s="76">
        <v>0.49</v>
      </c>
      <c r="H292" s="76" t="s">
        <v>731</v>
      </c>
      <c r="I292" s="76" t="s">
        <v>133</v>
      </c>
      <c r="J292" s="76">
        <v>180</v>
      </c>
      <c r="K292" s="76" t="s">
        <v>62</v>
      </c>
    </row>
    <row r="293" spans="1:11">
      <c r="A293" s="76" t="s">
        <v>368</v>
      </c>
      <c r="B293" s="76" t="s">
        <v>995</v>
      </c>
      <c r="C293" s="76">
        <v>1.64</v>
      </c>
      <c r="D293" s="76">
        <v>1.64</v>
      </c>
      <c r="E293" s="76">
        <v>3.18</v>
      </c>
      <c r="F293" s="76">
        <v>0.501</v>
      </c>
      <c r="G293" s="76">
        <v>0.49</v>
      </c>
      <c r="H293" s="76" t="s">
        <v>731</v>
      </c>
      <c r="I293" s="76" t="s">
        <v>134</v>
      </c>
      <c r="J293" s="76">
        <v>180</v>
      </c>
      <c r="K293" s="76" t="s">
        <v>62</v>
      </c>
    </row>
    <row r="294" spans="1:11">
      <c r="A294" s="76" t="s">
        <v>369</v>
      </c>
      <c r="B294" s="76" t="s">
        <v>995</v>
      </c>
      <c r="C294" s="76">
        <v>1.64</v>
      </c>
      <c r="D294" s="76">
        <v>1.64</v>
      </c>
      <c r="E294" s="76">
        <v>3.18</v>
      </c>
      <c r="F294" s="76">
        <v>0.501</v>
      </c>
      <c r="G294" s="76">
        <v>0.49</v>
      </c>
      <c r="H294" s="76" t="s">
        <v>731</v>
      </c>
      <c r="I294" s="76" t="s">
        <v>134</v>
      </c>
      <c r="J294" s="76">
        <v>180</v>
      </c>
      <c r="K294" s="76" t="s">
        <v>62</v>
      </c>
    </row>
    <row r="295" spans="1:11">
      <c r="A295" s="76" t="s">
        <v>370</v>
      </c>
      <c r="B295" s="76" t="s">
        <v>995</v>
      </c>
      <c r="C295" s="76">
        <v>1.64</v>
      </c>
      <c r="D295" s="76">
        <v>1.64</v>
      </c>
      <c r="E295" s="76">
        <v>3.18</v>
      </c>
      <c r="F295" s="76">
        <v>0.501</v>
      </c>
      <c r="G295" s="76">
        <v>0.49</v>
      </c>
      <c r="H295" s="76" t="s">
        <v>731</v>
      </c>
      <c r="I295" s="76" t="s">
        <v>134</v>
      </c>
      <c r="J295" s="76">
        <v>180</v>
      </c>
      <c r="K295" s="76" t="s">
        <v>62</v>
      </c>
    </row>
    <row r="296" spans="1:11">
      <c r="A296" s="76" t="s">
        <v>371</v>
      </c>
      <c r="B296" s="76" t="s">
        <v>995</v>
      </c>
      <c r="C296" s="76">
        <v>1.64</v>
      </c>
      <c r="D296" s="76">
        <v>1.64</v>
      </c>
      <c r="E296" s="76">
        <v>3.18</v>
      </c>
      <c r="F296" s="76">
        <v>0.501</v>
      </c>
      <c r="G296" s="76">
        <v>0.49</v>
      </c>
      <c r="H296" s="76" t="s">
        <v>731</v>
      </c>
      <c r="I296" s="76" t="s">
        <v>134</v>
      </c>
      <c r="J296" s="76">
        <v>180</v>
      </c>
      <c r="K296" s="76" t="s">
        <v>62</v>
      </c>
    </row>
    <row r="297" spans="1:11">
      <c r="A297" s="76" t="s">
        <v>372</v>
      </c>
      <c r="B297" s="76" t="s">
        <v>995</v>
      </c>
      <c r="C297" s="76">
        <v>1.65</v>
      </c>
      <c r="D297" s="76">
        <v>1.65</v>
      </c>
      <c r="E297" s="76">
        <v>3.18</v>
      </c>
      <c r="F297" s="76">
        <v>0.501</v>
      </c>
      <c r="G297" s="76">
        <v>0.49</v>
      </c>
      <c r="H297" s="76" t="s">
        <v>731</v>
      </c>
      <c r="I297" s="76" t="s">
        <v>135</v>
      </c>
      <c r="J297" s="76">
        <v>180</v>
      </c>
      <c r="K297" s="76" t="s">
        <v>62</v>
      </c>
    </row>
    <row r="298" spans="1:11">
      <c r="A298" s="76" t="s">
        <v>373</v>
      </c>
      <c r="B298" s="76" t="s">
        <v>996</v>
      </c>
      <c r="C298" s="76">
        <v>1.65</v>
      </c>
      <c r="D298" s="76">
        <v>1.65</v>
      </c>
      <c r="E298" s="76">
        <v>3.18</v>
      </c>
      <c r="F298" s="76">
        <v>0.65100000000000002</v>
      </c>
      <c r="G298" s="76">
        <v>0.64</v>
      </c>
      <c r="H298" s="76" t="s">
        <v>731</v>
      </c>
      <c r="I298" s="76" t="s">
        <v>136</v>
      </c>
      <c r="J298" s="76">
        <v>0</v>
      </c>
      <c r="K298" s="76" t="s">
        <v>55</v>
      </c>
    </row>
    <row r="299" spans="1:11">
      <c r="A299" s="76" t="s">
        <v>374</v>
      </c>
      <c r="B299" s="76" t="s">
        <v>996</v>
      </c>
      <c r="C299" s="76">
        <v>1.64</v>
      </c>
      <c r="D299" s="76">
        <v>1.64</v>
      </c>
      <c r="E299" s="76">
        <v>3.18</v>
      </c>
      <c r="F299" s="76">
        <v>0.65100000000000002</v>
      </c>
      <c r="G299" s="76">
        <v>0.64</v>
      </c>
      <c r="H299" s="76" t="s">
        <v>731</v>
      </c>
      <c r="I299" s="76" t="s">
        <v>137</v>
      </c>
      <c r="J299" s="76">
        <v>0</v>
      </c>
      <c r="K299" s="76" t="s">
        <v>55</v>
      </c>
    </row>
    <row r="300" spans="1:11">
      <c r="A300" s="76" t="s">
        <v>375</v>
      </c>
      <c r="B300" s="76" t="s">
        <v>996</v>
      </c>
      <c r="C300" s="76">
        <v>1.64</v>
      </c>
      <c r="D300" s="76">
        <v>1.64</v>
      </c>
      <c r="E300" s="76">
        <v>3.18</v>
      </c>
      <c r="F300" s="76">
        <v>0.65100000000000002</v>
      </c>
      <c r="G300" s="76">
        <v>0.64</v>
      </c>
      <c r="H300" s="76" t="s">
        <v>731</v>
      </c>
      <c r="I300" s="76" t="s">
        <v>137</v>
      </c>
      <c r="J300" s="76">
        <v>0</v>
      </c>
      <c r="K300" s="76" t="s">
        <v>55</v>
      </c>
    </row>
    <row r="301" spans="1:11">
      <c r="A301" s="76" t="s">
        <v>376</v>
      </c>
      <c r="B301" s="76" t="s">
        <v>996</v>
      </c>
      <c r="C301" s="76">
        <v>1.64</v>
      </c>
      <c r="D301" s="76">
        <v>1.64</v>
      </c>
      <c r="E301" s="76">
        <v>3.18</v>
      </c>
      <c r="F301" s="76">
        <v>0.65100000000000002</v>
      </c>
      <c r="G301" s="76">
        <v>0.64</v>
      </c>
      <c r="H301" s="76" t="s">
        <v>731</v>
      </c>
      <c r="I301" s="76" t="s">
        <v>137</v>
      </c>
      <c r="J301" s="76">
        <v>0</v>
      </c>
      <c r="K301" s="76" t="s">
        <v>55</v>
      </c>
    </row>
    <row r="302" spans="1:11">
      <c r="A302" s="76" t="s">
        <v>377</v>
      </c>
      <c r="B302" s="76" t="s">
        <v>996</v>
      </c>
      <c r="C302" s="76">
        <v>1.64</v>
      </c>
      <c r="D302" s="76">
        <v>1.64</v>
      </c>
      <c r="E302" s="76">
        <v>3.18</v>
      </c>
      <c r="F302" s="76">
        <v>0.65100000000000002</v>
      </c>
      <c r="G302" s="76">
        <v>0.64</v>
      </c>
      <c r="H302" s="76" t="s">
        <v>731</v>
      </c>
      <c r="I302" s="76" t="s">
        <v>137</v>
      </c>
      <c r="J302" s="76">
        <v>0</v>
      </c>
      <c r="K302" s="76" t="s">
        <v>55</v>
      </c>
    </row>
    <row r="303" spans="1:11">
      <c r="A303" s="76" t="s">
        <v>378</v>
      </c>
      <c r="B303" s="76" t="s">
        <v>996</v>
      </c>
      <c r="C303" s="76">
        <v>1.65</v>
      </c>
      <c r="D303" s="76">
        <v>1.65</v>
      </c>
      <c r="E303" s="76">
        <v>3.18</v>
      </c>
      <c r="F303" s="76">
        <v>0.65100000000000002</v>
      </c>
      <c r="G303" s="76">
        <v>0.64</v>
      </c>
      <c r="H303" s="76" t="s">
        <v>731</v>
      </c>
      <c r="I303" s="76" t="s">
        <v>139</v>
      </c>
      <c r="J303" s="76">
        <v>0</v>
      </c>
      <c r="K303" s="76" t="s">
        <v>55</v>
      </c>
    </row>
    <row r="304" spans="1:11">
      <c r="A304" s="76" t="s">
        <v>379</v>
      </c>
      <c r="B304" s="76" t="s">
        <v>996</v>
      </c>
      <c r="C304" s="76">
        <v>1.65</v>
      </c>
      <c r="D304" s="76">
        <v>1.65</v>
      </c>
      <c r="E304" s="76">
        <v>3.18</v>
      </c>
      <c r="F304" s="76">
        <v>0.65100000000000002</v>
      </c>
      <c r="G304" s="76">
        <v>0.64</v>
      </c>
      <c r="H304" s="76" t="s">
        <v>731</v>
      </c>
      <c r="I304" s="76" t="s">
        <v>140</v>
      </c>
      <c r="J304" s="76">
        <v>0</v>
      </c>
      <c r="K304" s="76" t="s">
        <v>55</v>
      </c>
    </row>
    <row r="305" spans="1:11">
      <c r="A305" s="76" t="s">
        <v>380</v>
      </c>
      <c r="B305" s="76" t="s">
        <v>996</v>
      </c>
      <c r="C305" s="76">
        <v>1.64</v>
      </c>
      <c r="D305" s="76">
        <v>1.64</v>
      </c>
      <c r="E305" s="76">
        <v>3.18</v>
      </c>
      <c r="F305" s="76">
        <v>0.65100000000000002</v>
      </c>
      <c r="G305" s="76">
        <v>0.64</v>
      </c>
      <c r="H305" s="76" t="s">
        <v>731</v>
      </c>
      <c r="I305" s="76" t="s">
        <v>140</v>
      </c>
      <c r="J305" s="76">
        <v>0</v>
      </c>
      <c r="K305" s="76" t="s">
        <v>55</v>
      </c>
    </row>
    <row r="306" spans="1:11">
      <c r="A306" s="76" t="s">
        <v>381</v>
      </c>
      <c r="B306" s="76" t="s">
        <v>996</v>
      </c>
      <c r="C306" s="76">
        <v>1.64</v>
      </c>
      <c r="D306" s="76">
        <v>1.64</v>
      </c>
      <c r="E306" s="76">
        <v>3.18</v>
      </c>
      <c r="F306" s="76">
        <v>0.65100000000000002</v>
      </c>
      <c r="G306" s="76">
        <v>0.64</v>
      </c>
      <c r="H306" s="76" t="s">
        <v>731</v>
      </c>
      <c r="I306" s="76" t="s">
        <v>140</v>
      </c>
      <c r="J306" s="76">
        <v>0</v>
      </c>
      <c r="K306" s="76" t="s">
        <v>55</v>
      </c>
    </row>
    <row r="307" spans="1:11">
      <c r="A307" s="76" t="s">
        <v>382</v>
      </c>
      <c r="B307" s="76" t="s">
        <v>996</v>
      </c>
      <c r="C307" s="76">
        <v>1.64</v>
      </c>
      <c r="D307" s="76">
        <v>1.64</v>
      </c>
      <c r="E307" s="76">
        <v>3.18</v>
      </c>
      <c r="F307" s="76">
        <v>0.65100000000000002</v>
      </c>
      <c r="G307" s="76">
        <v>0.64</v>
      </c>
      <c r="H307" s="76" t="s">
        <v>731</v>
      </c>
      <c r="I307" s="76" t="s">
        <v>140</v>
      </c>
      <c r="J307" s="76">
        <v>0</v>
      </c>
      <c r="K307" s="76" t="s">
        <v>55</v>
      </c>
    </row>
    <row r="308" spans="1:11">
      <c r="A308" s="76" t="s">
        <v>383</v>
      </c>
      <c r="B308" s="76" t="s">
        <v>996</v>
      </c>
      <c r="C308" s="76">
        <v>1.64</v>
      </c>
      <c r="D308" s="76">
        <v>1.64</v>
      </c>
      <c r="E308" s="76">
        <v>3.18</v>
      </c>
      <c r="F308" s="76">
        <v>0.65100000000000002</v>
      </c>
      <c r="G308" s="76">
        <v>0.64</v>
      </c>
      <c r="H308" s="76" t="s">
        <v>731</v>
      </c>
      <c r="I308" s="76" t="s">
        <v>141</v>
      </c>
      <c r="J308" s="76">
        <v>0</v>
      </c>
      <c r="K308" s="76" t="s">
        <v>55</v>
      </c>
    </row>
    <row r="309" spans="1:11">
      <c r="A309" s="76" t="s">
        <v>384</v>
      </c>
      <c r="B309" s="76" t="s">
        <v>993</v>
      </c>
      <c r="C309" s="76">
        <v>1.31</v>
      </c>
      <c r="D309" s="76">
        <v>1.31</v>
      </c>
      <c r="E309" s="76">
        <v>3.18</v>
      </c>
      <c r="F309" s="76">
        <v>0.501</v>
      </c>
      <c r="G309" s="76">
        <v>0.49</v>
      </c>
      <c r="H309" s="76" t="s">
        <v>731</v>
      </c>
      <c r="I309" s="76" t="s">
        <v>149</v>
      </c>
      <c r="J309" s="76">
        <v>90</v>
      </c>
      <c r="K309" s="76" t="s">
        <v>53</v>
      </c>
    </row>
    <row r="310" spans="1:11">
      <c r="A310" s="76" t="s">
        <v>385</v>
      </c>
      <c r="B310" s="76" t="s">
        <v>994</v>
      </c>
      <c r="C310" s="76">
        <v>1.31</v>
      </c>
      <c r="D310" s="76">
        <v>1.31</v>
      </c>
      <c r="E310" s="76">
        <v>3.18</v>
      </c>
      <c r="F310" s="76">
        <v>0.501</v>
      </c>
      <c r="G310" s="76">
        <v>0.49</v>
      </c>
      <c r="H310" s="76" t="s">
        <v>731</v>
      </c>
      <c r="I310" s="76" t="s">
        <v>151</v>
      </c>
      <c r="J310" s="76">
        <v>270</v>
      </c>
      <c r="K310" s="76" t="s">
        <v>60</v>
      </c>
    </row>
    <row r="311" spans="1:11">
      <c r="A311" s="76" t="s">
        <v>386</v>
      </c>
      <c r="B311" s="76" t="s">
        <v>995</v>
      </c>
      <c r="C311" s="76">
        <v>1.64</v>
      </c>
      <c r="D311" s="76">
        <v>1.64</v>
      </c>
      <c r="E311" s="76">
        <v>3.18</v>
      </c>
      <c r="F311" s="76">
        <v>0.501</v>
      </c>
      <c r="G311" s="76">
        <v>0.49</v>
      </c>
      <c r="H311" s="76" t="s">
        <v>731</v>
      </c>
      <c r="I311" s="76" t="s">
        <v>157</v>
      </c>
      <c r="J311" s="76">
        <v>180</v>
      </c>
      <c r="K311" s="76" t="s">
        <v>62</v>
      </c>
    </row>
    <row r="312" spans="1:11">
      <c r="A312" s="76" t="s">
        <v>387</v>
      </c>
      <c r="B312" s="76" t="s">
        <v>995</v>
      </c>
      <c r="C312" s="76">
        <v>1.64</v>
      </c>
      <c r="D312" s="76">
        <v>1.64</v>
      </c>
      <c r="E312" s="76">
        <v>3.18</v>
      </c>
      <c r="F312" s="76">
        <v>0.501</v>
      </c>
      <c r="G312" s="76">
        <v>0.49</v>
      </c>
      <c r="H312" s="76" t="s">
        <v>731</v>
      </c>
      <c r="I312" s="76" t="s">
        <v>159</v>
      </c>
      <c r="J312" s="76">
        <v>180</v>
      </c>
      <c r="K312" s="76" t="s">
        <v>62</v>
      </c>
    </row>
    <row r="313" spans="1:11">
      <c r="A313" s="76" t="s">
        <v>388</v>
      </c>
      <c r="B313" s="76" t="s">
        <v>995</v>
      </c>
      <c r="C313" s="76">
        <v>1.64</v>
      </c>
      <c r="D313" s="76">
        <v>1.64</v>
      </c>
      <c r="E313" s="76">
        <v>3.18</v>
      </c>
      <c r="F313" s="76">
        <v>0.501</v>
      </c>
      <c r="G313" s="76">
        <v>0.49</v>
      </c>
      <c r="H313" s="76" t="s">
        <v>731</v>
      </c>
      <c r="I313" s="76" t="s">
        <v>159</v>
      </c>
      <c r="J313" s="76">
        <v>180</v>
      </c>
      <c r="K313" s="76" t="s">
        <v>62</v>
      </c>
    </row>
    <row r="314" spans="1:11">
      <c r="A314" s="76" t="s">
        <v>389</v>
      </c>
      <c r="B314" s="76" t="s">
        <v>995</v>
      </c>
      <c r="C314" s="76">
        <v>1.64</v>
      </c>
      <c r="D314" s="76">
        <v>1.64</v>
      </c>
      <c r="E314" s="76">
        <v>3.18</v>
      </c>
      <c r="F314" s="76">
        <v>0.501</v>
      </c>
      <c r="G314" s="76">
        <v>0.49</v>
      </c>
      <c r="H314" s="76" t="s">
        <v>731</v>
      </c>
      <c r="I314" s="76" t="s">
        <v>159</v>
      </c>
      <c r="J314" s="76">
        <v>180</v>
      </c>
      <c r="K314" s="76" t="s">
        <v>62</v>
      </c>
    </row>
    <row r="315" spans="1:11">
      <c r="A315" s="76" t="s">
        <v>390</v>
      </c>
      <c r="B315" s="76" t="s">
        <v>995</v>
      </c>
      <c r="C315" s="76">
        <v>1.64</v>
      </c>
      <c r="D315" s="76">
        <v>1.64</v>
      </c>
      <c r="E315" s="76">
        <v>3.18</v>
      </c>
      <c r="F315" s="76">
        <v>0.501</v>
      </c>
      <c r="G315" s="76">
        <v>0.49</v>
      </c>
      <c r="H315" s="76" t="s">
        <v>731</v>
      </c>
      <c r="I315" s="76" t="s">
        <v>159</v>
      </c>
      <c r="J315" s="76">
        <v>180</v>
      </c>
      <c r="K315" s="76" t="s">
        <v>62</v>
      </c>
    </row>
    <row r="316" spans="1:11">
      <c r="A316" s="76" t="s">
        <v>391</v>
      </c>
      <c r="B316" s="76" t="s">
        <v>995</v>
      </c>
      <c r="C316" s="76">
        <v>1.65</v>
      </c>
      <c r="D316" s="76">
        <v>1.65</v>
      </c>
      <c r="E316" s="76">
        <v>3.18</v>
      </c>
      <c r="F316" s="76">
        <v>0.501</v>
      </c>
      <c r="G316" s="76">
        <v>0.49</v>
      </c>
      <c r="H316" s="76" t="s">
        <v>731</v>
      </c>
      <c r="I316" s="76" t="s">
        <v>161</v>
      </c>
      <c r="J316" s="76">
        <v>180</v>
      </c>
      <c r="K316" s="76" t="s">
        <v>62</v>
      </c>
    </row>
    <row r="317" spans="1:11">
      <c r="A317" s="76" t="s">
        <v>392</v>
      </c>
      <c r="B317" s="76" t="s">
        <v>995</v>
      </c>
      <c r="C317" s="76">
        <v>1.65</v>
      </c>
      <c r="D317" s="76">
        <v>1.65</v>
      </c>
      <c r="E317" s="76">
        <v>3.18</v>
      </c>
      <c r="F317" s="76">
        <v>0.501</v>
      </c>
      <c r="G317" s="76">
        <v>0.49</v>
      </c>
      <c r="H317" s="76" t="s">
        <v>731</v>
      </c>
      <c r="I317" s="76" t="s">
        <v>161</v>
      </c>
      <c r="J317" s="76">
        <v>180</v>
      </c>
      <c r="K317" s="76" t="s">
        <v>62</v>
      </c>
    </row>
    <row r="318" spans="1:11">
      <c r="A318" s="76" t="s">
        <v>393</v>
      </c>
      <c r="B318" s="76" t="s">
        <v>995</v>
      </c>
      <c r="C318" s="76">
        <v>3.41</v>
      </c>
      <c r="D318" s="76">
        <v>3.41</v>
      </c>
      <c r="E318" s="76">
        <v>3.18</v>
      </c>
      <c r="F318" s="76">
        <v>0.501</v>
      </c>
      <c r="G318" s="76">
        <v>0.49</v>
      </c>
      <c r="H318" s="76" t="s">
        <v>731</v>
      </c>
      <c r="I318" s="76" t="s">
        <v>161</v>
      </c>
      <c r="J318" s="76">
        <v>180</v>
      </c>
      <c r="K318" s="76" t="s">
        <v>62</v>
      </c>
    </row>
    <row r="319" spans="1:11">
      <c r="A319" s="76" t="s">
        <v>394</v>
      </c>
      <c r="B319" s="76" t="s">
        <v>995</v>
      </c>
      <c r="C319" s="76">
        <v>1.64</v>
      </c>
      <c r="D319" s="76">
        <v>1.64</v>
      </c>
      <c r="E319" s="76">
        <v>3.18</v>
      </c>
      <c r="F319" s="76">
        <v>0.501</v>
      </c>
      <c r="G319" s="76">
        <v>0.49</v>
      </c>
      <c r="H319" s="76" t="s">
        <v>731</v>
      </c>
      <c r="I319" s="76" t="s">
        <v>163</v>
      </c>
      <c r="J319" s="76">
        <v>180</v>
      </c>
      <c r="K319" s="76" t="s">
        <v>62</v>
      </c>
    </row>
    <row r="320" spans="1:11">
      <c r="A320" s="76" t="s">
        <v>395</v>
      </c>
      <c r="B320" s="76" t="s">
        <v>995</v>
      </c>
      <c r="C320" s="76">
        <v>1.64</v>
      </c>
      <c r="D320" s="76">
        <v>1.64</v>
      </c>
      <c r="E320" s="76">
        <v>3.18</v>
      </c>
      <c r="F320" s="76">
        <v>0.501</v>
      </c>
      <c r="G320" s="76">
        <v>0.49</v>
      </c>
      <c r="H320" s="76" t="s">
        <v>731</v>
      </c>
      <c r="I320" s="76" t="s">
        <v>163</v>
      </c>
      <c r="J320" s="76">
        <v>180</v>
      </c>
      <c r="K320" s="76" t="s">
        <v>62</v>
      </c>
    </row>
    <row r="321" spans="1:11">
      <c r="A321" s="76" t="s">
        <v>396</v>
      </c>
      <c r="B321" s="76" t="s">
        <v>995</v>
      </c>
      <c r="C321" s="76">
        <v>1.64</v>
      </c>
      <c r="D321" s="76">
        <v>1.64</v>
      </c>
      <c r="E321" s="76">
        <v>3.18</v>
      </c>
      <c r="F321" s="76">
        <v>0.501</v>
      </c>
      <c r="G321" s="76">
        <v>0.49</v>
      </c>
      <c r="H321" s="76" t="s">
        <v>731</v>
      </c>
      <c r="I321" s="76" t="s">
        <v>163</v>
      </c>
      <c r="J321" s="76">
        <v>180</v>
      </c>
      <c r="K321" s="76" t="s">
        <v>62</v>
      </c>
    </row>
    <row r="322" spans="1:11">
      <c r="A322" s="76" t="s">
        <v>397</v>
      </c>
      <c r="B322" s="76" t="s">
        <v>995</v>
      </c>
      <c r="C322" s="76">
        <v>1.64</v>
      </c>
      <c r="D322" s="76">
        <v>1.64</v>
      </c>
      <c r="E322" s="76">
        <v>3.18</v>
      </c>
      <c r="F322" s="76">
        <v>0.501</v>
      </c>
      <c r="G322" s="76">
        <v>0.49</v>
      </c>
      <c r="H322" s="76" t="s">
        <v>731</v>
      </c>
      <c r="I322" s="76" t="s">
        <v>163</v>
      </c>
      <c r="J322" s="76">
        <v>180</v>
      </c>
      <c r="K322" s="76" t="s">
        <v>62</v>
      </c>
    </row>
    <row r="323" spans="1:11">
      <c r="A323" s="76" t="s">
        <v>398</v>
      </c>
      <c r="B323" s="76" t="s">
        <v>995</v>
      </c>
      <c r="C323" s="76">
        <v>1.65</v>
      </c>
      <c r="D323" s="76">
        <v>1.65</v>
      </c>
      <c r="E323" s="76">
        <v>3.18</v>
      </c>
      <c r="F323" s="76">
        <v>0.501</v>
      </c>
      <c r="G323" s="76">
        <v>0.49</v>
      </c>
      <c r="H323" s="76" t="s">
        <v>731</v>
      </c>
      <c r="I323" s="76" t="s">
        <v>165</v>
      </c>
      <c r="J323" s="76">
        <v>180</v>
      </c>
      <c r="K323" s="76" t="s">
        <v>62</v>
      </c>
    </row>
    <row r="324" spans="1:11">
      <c r="A324" s="76" t="s">
        <v>399</v>
      </c>
      <c r="B324" s="76" t="s">
        <v>996</v>
      </c>
      <c r="C324" s="76">
        <v>1.65</v>
      </c>
      <c r="D324" s="76">
        <v>1.65</v>
      </c>
      <c r="E324" s="76">
        <v>3.18</v>
      </c>
      <c r="F324" s="76">
        <v>0.65100000000000002</v>
      </c>
      <c r="G324" s="76">
        <v>0.64</v>
      </c>
      <c r="H324" s="76" t="s">
        <v>731</v>
      </c>
      <c r="I324" s="76" t="s">
        <v>167</v>
      </c>
      <c r="J324" s="76">
        <v>0</v>
      </c>
      <c r="K324" s="76" t="s">
        <v>55</v>
      </c>
    </row>
    <row r="325" spans="1:11">
      <c r="A325" s="76" t="s">
        <v>400</v>
      </c>
      <c r="B325" s="76" t="s">
        <v>996</v>
      </c>
      <c r="C325" s="76">
        <v>1.64</v>
      </c>
      <c r="D325" s="76">
        <v>1.64</v>
      </c>
      <c r="E325" s="76">
        <v>3.18</v>
      </c>
      <c r="F325" s="76">
        <v>0.65100000000000002</v>
      </c>
      <c r="G325" s="76">
        <v>0.64</v>
      </c>
      <c r="H325" s="76" t="s">
        <v>731</v>
      </c>
      <c r="I325" s="76" t="s">
        <v>169</v>
      </c>
      <c r="J325" s="76">
        <v>0</v>
      </c>
      <c r="K325" s="76" t="s">
        <v>55</v>
      </c>
    </row>
    <row r="326" spans="1:11">
      <c r="A326" s="76" t="s">
        <v>401</v>
      </c>
      <c r="B326" s="76" t="s">
        <v>996</v>
      </c>
      <c r="C326" s="76">
        <v>1.64</v>
      </c>
      <c r="D326" s="76">
        <v>1.64</v>
      </c>
      <c r="E326" s="76">
        <v>3.18</v>
      </c>
      <c r="F326" s="76">
        <v>0.65100000000000002</v>
      </c>
      <c r="G326" s="76">
        <v>0.64</v>
      </c>
      <c r="H326" s="76" t="s">
        <v>731</v>
      </c>
      <c r="I326" s="76" t="s">
        <v>169</v>
      </c>
      <c r="J326" s="76">
        <v>0</v>
      </c>
      <c r="K326" s="76" t="s">
        <v>55</v>
      </c>
    </row>
    <row r="327" spans="1:11">
      <c r="A327" s="76" t="s">
        <v>402</v>
      </c>
      <c r="B327" s="76" t="s">
        <v>996</v>
      </c>
      <c r="C327" s="76">
        <v>1.64</v>
      </c>
      <c r="D327" s="76">
        <v>1.64</v>
      </c>
      <c r="E327" s="76">
        <v>3.18</v>
      </c>
      <c r="F327" s="76">
        <v>0.65100000000000002</v>
      </c>
      <c r="G327" s="76">
        <v>0.64</v>
      </c>
      <c r="H327" s="76" t="s">
        <v>731</v>
      </c>
      <c r="I327" s="76" t="s">
        <v>169</v>
      </c>
      <c r="J327" s="76">
        <v>0</v>
      </c>
      <c r="K327" s="76" t="s">
        <v>55</v>
      </c>
    </row>
    <row r="328" spans="1:11">
      <c r="A328" s="76" t="s">
        <v>403</v>
      </c>
      <c r="B328" s="76" t="s">
        <v>996</v>
      </c>
      <c r="C328" s="76">
        <v>1.64</v>
      </c>
      <c r="D328" s="76">
        <v>1.64</v>
      </c>
      <c r="E328" s="76">
        <v>3.18</v>
      </c>
      <c r="F328" s="76">
        <v>0.65100000000000002</v>
      </c>
      <c r="G328" s="76">
        <v>0.64</v>
      </c>
      <c r="H328" s="76" t="s">
        <v>731</v>
      </c>
      <c r="I328" s="76" t="s">
        <v>169</v>
      </c>
      <c r="J328" s="76">
        <v>0</v>
      </c>
      <c r="K328" s="76" t="s">
        <v>55</v>
      </c>
    </row>
    <row r="329" spans="1:11">
      <c r="A329" s="76" t="s">
        <v>404</v>
      </c>
      <c r="B329" s="76" t="s">
        <v>996</v>
      </c>
      <c r="C329" s="76">
        <v>1.65</v>
      </c>
      <c r="D329" s="76">
        <v>1.65</v>
      </c>
      <c r="E329" s="76">
        <v>3.18</v>
      </c>
      <c r="F329" s="76">
        <v>0.65100000000000002</v>
      </c>
      <c r="G329" s="76">
        <v>0.64</v>
      </c>
      <c r="H329" s="76" t="s">
        <v>731</v>
      </c>
      <c r="I329" s="76" t="s">
        <v>173</v>
      </c>
      <c r="J329" s="76">
        <v>0</v>
      </c>
      <c r="K329" s="76" t="s">
        <v>55</v>
      </c>
    </row>
    <row r="330" spans="1:11">
      <c r="A330" s="76" t="s">
        <v>405</v>
      </c>
      <c r="B330" s="76" t="s">
        <v>996</v>
      </c>
      <c r="C330" s="76">
        <v>1.65</v>
      </c>
      <c r="D330" s="76">
        <v>1.65</v>
      </c>
      <c r="E330" s="76">
        <v>3.18</v>
      </c>
      <c r="F330" s="76">
        <v>0.65100000000000002</v>
      </c>
      <c r="G330" s="76">
        <v>0.64</v>
      </c>
      <c r="H330" s="76" t="s">
        <v>731</v>
      </c>
      <c r="I330" s="76" t="s">
        <v>175</v>
      </c>
      <c r="J330" s="76">
        <v>0</v>
      </c>
      <c r="K330" s="76" t="s">
        <v>55</v>
      </c>
    </row>
    <row r="331" spans="1:11">
      <c r="A331" s="76" t="s">
        <v>406</v>
      </c>
      <c r="B331" s="76" t="s">
        <v>996</v>
      </c>
      <c r="C331" s="76">
        <v>1.64</v>
      </c>
      <c r="D331" s="76">
        <v>1.64</v>
      </c>
      <c r="E331" s="76">
        <v>3.18</v>
      </c>
      <c r="F331" s="76">
        <v>0.65100000000000002</v>
      </c>
      <c r="G331" s="76">
        <v>0.64</v>
      </c>
      <c r="H331" s="76" t="s">
        <v>731</v>
      </c>
      <c r="I331" s="76" t="s">
        <v>175</v>
      </c>
      <c r="J331" s="76">
        <v>0</v>
      </c>
      <c r="K331" s="76" t="s">
        <v>55</v>
      </c>
    </row>
    <row r="332" spans="1:11">
      <c r="A332" s="76" t="s">
        <v>407</v>
      </c>
      <c r="B332" s="76" t="s">
        <v>996</v>
      </c>
      <c r="C332" s="76">
        <v>1.64</v>
      </c>
      <c r="D332" s="76">
        <v>1.64</v>
      </c>
      <c r="E332" s="76">
        <v>3.18</v>
      </c>
      <c r="F332" s="76">
        <v>0.65100000000000002</v>
      </c>
      <c r="G332" s="76">
        <v>0.64</v>
      </c>
      <c r="H332" s="76" t="s">
        <v>731</v>
      </c>
      <c r="I332" s="76" t="s">
        <v>175</v>
      </c>
      <c r="J332" s="76">
        <v>0</v>
      </c>
      <c r="K332" s="76" t="s">
        <v>55</v>
      </c>
    </row>
    <row r="333" spans="1:11">
      <c r="A333" s="76" t="s">
        <v>408</v>
      </c>
      <c r="B333" s="76" t="s">
        <v>996</v>
      </c>
      <c r="C333" s="76">
        <v>1.64</v>
      </c>
      <c r="D333" s="76">
        <v>1.64</v>
      </c>
      <c r="E333" s="76">
        <v>3.18</v>
      </c>
      <c r="F333" s="76">
        <v>0.65100000000000002</v>
      </c>
      <c r="G333" s="76">
        <v>0.64</v>
      </c>
      <c r="H333" s="76" t="s">
        <v>731</v>
      </c>
      <c r="I333" s="76" t="s">
        <v>175</v>
      </c>
      <c r="J333" s="76">
        <v>0</v>
      </c>
      <c r="K333" s="76" t="s">
        <v>55</v>
      </c>
    </row>
    <row r="334" spans="1:11">
      <c r="A334" s="76" t="s">
        <v>409</v>
      </c>
      <c r="B334" s="76" t="s">
        <v>996</v>
      </c>
      <c r="C334" s="76">
        <v>1.64</v>
      </c>
      <c r="D334" s="76">
        <v>1.64</v>
      </c>
      <c r="E334" s="76">
        <v>3.18</v>
      </c>
      <c r="F334" s="76">
        <v>0.65100000000000002</v>
      </c>
      <c r="G334" s="76">
        <v>0.64</v>
      </c>
      <c r="H334" s="76" t="s">
        <v>731</v>
      </c>
      <c r="I334" s="76" t="s">
        <v>177</v>
      </c>
      <c r="J334" s="76">
        <v>0</v>
      </c>
      <c r="K334" s="76" t="s">
        <v>55</v>
      </c>
    </row>
    <row r="335" spans="1:11">
      <c r="A335" s="76" t="s">
        <v>964</v>
      </c>
      <c r="B335" s="76"/>
      <c r="C335" s="76"/>
      <c r="D335" s="76">
        <v>184.21</v>
      </c>
      <c r="E335" s="76">
        <v>3.18</v>
      </c>
      <c r="F335" s="76">
        <v>0.56000000000000005</v>
      </c>
      <c r="G335" s="76">
        <v>0.54900000000000004</v>
      </c>
      <c r="H335" s="76"/>
      <c r="I335" s="76"/>
      <c r="J335" s="76"/>
      <c r="K335" s="76"/>
    </row>
    <row r="336" spans="1:11">
      <c r="A336" s="76" t="s">
        <v>965</v>
      </c>
      <c r="B336" s="76"/>
      <c r="C336" s="76"/>
      <c r="D336" s="76">
        <v>72.38</v>
      </c>
      <c r="E336" s="76">
        <v>3.18</v>
      </c>
      <c r="F336" s="76">
        <v>0.65100000000000002</v>
      </c>
      <c r="G336" s="76">
        <v>0.64</v>
      </c>
      <c r="H336" s="76"/>
      <c r="I336" s="76"/>
      <c r="J336" s="76"/>
      <c r="K336" s="76"/>
    </row>
    <row r="337" spans="1:11">
      <c r="A337" s="76" t="s">
        <v>966</v>
      </c>
      <c r="B337" s="76"/>
      <c r="C337" s="76"/>
      <c r="D337" s="76">
        <v>111.83</v>
      </c>
      <c r="E337" s="76">
        <v>3.18</v>
      </c>
      <c r="F337" s="76">
        <v>0.501</v>
      </c>
      <c r="G337" s="76">
        <v>0.49</v>
      </c>
      <c r="H337" s="76"/>
      <c r="I337" s="76"/>
      <c r="J337" s="76"/>
      <c r="K337" s="76"/>
    </row>
    <row r="339" spans="1:11">
      <c r="A339" s="72"/>
      <c r="B339" s="76" t="s">
        <v>782</v>
      </c>
      <c r="C339" s="76" t="s">
        <v>562</v>
      </c>
      <c r="D339" s="76" t="s">
        <v>867</v>
      </c>
    </row>
    <row r="340" spans="1:11">
      <c r="A340" s="76" t="s">
        <v>700</v>
      </c>
      <c r="B340" s="76"/>
      <c r="C340" s="76"/>
      <c r="D340" s="76"/>
    </row>
    <row r="342" spans="1:11">
      <c r="A342" s="72"/>
      <c r="B342" s="76" t="s">
        <v>782</v>
      </c>
      <c r="C342" s="76" t="s">
        <v>868</v>
      </c>
      <c r="D342" s="76" t="s">
        <v>869</v>
      </c>
      <c r="E342" s="76" t="s">
        <v>870</v>
      </c>
      <c r="F342" s="76" t="s">
        <v>871</v>
      </c>
      <c r="G342" s="76" t="s">
        <v>867</v>
      </c>
    </row>
    <row r="343" spans="1:11">
      <c r="A343" s="76" t="s">
        <v>410</v>
      </c>
      <c r="B343" s="76" t="s">
        <v>411</v>
      </c>
      <c r="C343" s="76">
        <v>1598.7</v>
      </c>
      <c r="D343" s="76">
        <v>1276.81</v>
      </c>
      <c r="E343" s="76">
        <v>321.89</v>
      </c>
      <c r="F343" s="76">
        <v>0.8</v>
      </c>
      <c r="G343" s="76">
        <v>3.64</v>
      </c>
    </row>
    <row r="344" spans="1:11">
      <c r="A344" s="76" t="s">
        <v>412</v>
      </c>
      <c r="B344" s="76" t="s">
        <v>411</v>
      </c>
      <c r="C344" s="76">
        <v>1640.24</v>
      </c>
      <c r="D344" s="76">
        <v>1309.99</v>
      </c>
      <c r="E344" s="76">
        <v>330.25</v>
      </c>
      <c r="F344" s="76">
        <v>0.8</v>
      </c>
      <c r="G344" s="76">
        <v>3.63</v>
      </c>
    </row>
    <row r="345" spans="1:11">
      <c r="A345" s="76" t="s">
        <v>413</v>
      </c>
      <c r="B345" s="76" t="s">
        <v>411</v>
      </c>
      <c r="C345" s="76">
        <v>1674.04</v>
      </c>
      <c r="D345" s="76">
        <v>1336.98</v>
      </c>
      <c r="E345" s="76">
        <v>337.06</v>
      </c>
      <c r="F345" s="76">
        <v>0.8</v>
      </c>
      <c r="G345" s="76">
        <v>3.62</v>
      </c>
    </row>
    <row r="346" spans="1:11">
      <c r="A346" s="76" t="s">
        <v>414</v>
      </c>
      <c r="B346" s="76" t="s">
        <v>411</v>
      </c>
      <c r="C346" s="76">
        <v>1379.12</v>
      </c>
      <c r="D346" s="76">
        <v>1101.44</v>
      </c>
      <c r="E346" s="76">
        <v>277.68</v>
      </c>
      <c r="F346" s="76">
        <v>0.8</v>
      </c>
      <c r="G346" s="76">
        <v>3.6</v>
      </c>
    </row>
    <row r="347" spans="1:11">
      <c r="A347" s="76" t="s">
        <v>415</v>
      </c>
      <c r="B347" s="76" t="s">
        <v>411</v>
      </c>
      <c r="C347" s="76">
        <v>1516.79</v>
      </c>
      <c r="D347" s="76">
        <v>1211.3900000000001</v>
      </c>
      <c r="E347" s="76">
        <v>305.39999999999998</v>
      </c>
      <c r="F347" s="76">
        <v>0.8</v>
      </c>
      <c r="G347" s="76">
        <v>3.61</v>
      </c>
    </row>
    <row r="348" spans="1:11">
      <c r="A348" s="76" t="s">
        <v>416</v>
      </c>
      <c r="B348" s="76" t="s">
        <v>411</v>
      </c>
      <c r="C348" s="76">
        <v>2278.58</v>
      </c>
      <c r="D348" s="76">
        <v>1819.8</v>
      </c>
      <c r="E348" s="76">
        <v>458.78</v>
      </c>
      <c r="F348" s="76">
        <v>0.8</v>
      </c>
      <c r="G348" s="76">
        <v>3.57</v>
      </c>
    </row>
    <row r="349" spans="1:11">
      <c r="A349" s="76" t="s">
        <v>417</v>
      </c>
      <c r="B349" s="76" t="s">
        <v>411</v>
      </c>
      <c r="C349" s="76">
        <v>8437.0499999999993</v>
      </c>
      <c r="D349" s="76">
        <v>6738.3</v>
      </c>
      <c r="E349" s="76">
        <v>1698.76</v>
      </c>
      <c r="F349" s="76">
        <v>0.8</v>
      </c>
      <c r="G349" s="76">
        <v>2.99</v>
      </c>
    </row>
    <row r="350" spans="1:11">
      <c r="A350" s="76" t="s">
        <v>418</v>
      </c>
      <c r="B350" s="76" t="s">
        <v>411</v>
      </c>
      <c r="C350" s="76">
        <v>6944.42</v>
      </c>
      <c r="D350" s="76">
        <v>5546.19</v>
      </c>
      <c r="E350" s="76">
        <v>1398.22</v>
      </c>
      <c r="F350" s="76">
        <v>0.8</v>
      </c>
      <c r="G350" s="76">
        <v>2.99</v>
      </c>
    </row>
    <row r="351" spans="1:11">
      <c r="A351" s="76" t="s">
        <v>419</v>
      </c>
      <c r="B351" s="76" t="s">
        <v>411</v>
      </c>
      <c r="C351" s="76">
        <v>8163.6</v>
      </c>
      <c r="D351" s="76">
        <v>6519.9</v>
      </c>
      <c r="E351" s="76">
        <v>1643.7</v>
      </c>
      <c r="F351" s="76">
        <v>0.8</v>
      </c>
      <c r="G351" s="76">
        <v>2.98</v>
      </c>
    </row>
    <row r="352" spans="1:11">
      <c r="A352" s="76" t="s">
        <v>420</v>
      </c>
      <c r="B352" s="76" t="s">
        <v>411</v>
      </c>
      <c r="C352" s="76">
        <v>2250.8200000000002</v>
      </c>
      <c r="D352" s="76">
        <v>1797.63</v>
      </c>
      <c r="E352" s="76">
        <v>453.19</v>
      </c>
      <c r="F352" s="76">
        <v>0.8</v>
      </c>
      <c r="G352" s="76">
        <v>3.59</v>
      </c>
    </row>
    <row r="353" spans="1:7">
      <c r="A353" s="76" t="s">
        <v>421</v>
      </c>
      <c r="B353" s="76" t="s">
        <v>411</v>
      </c>
      <c r="C353" s="76">
        <v>1975.3</v>
      </c>
      <c r="D353" s="76">
        <v>1577.58</v>
      </c>
      <c r="E353" s="76">
        <v>397.72</v>
      </c>
      <c r="F353" s="76">
        <v>0.8</v>
      </c>
      <c r="G353" s="76">
        <v>3.63</v>
      </c>
    </row>
    <row r="354" spans="1:7">
      <c r="A354" s="76" t="s">
        <v>422</v>
      </c>
      <c r="B354" s="76" t="s">
        <v>411</v>
      </c>
      <c r="C354" s="76">
        <v>7732.27</v>
      </c>
      <c r="D354" s="76">
        <v>6175.42</v>
      </c>
      <c r="E354" s="76">
        <v>1556.85</v>
      </c>
      <c r="F354" s="76">
        <v>0.8</v>
      </c>
      <c r="G354" s="76">
        <v>2.99</v>
      </c>
    </row>
    <row r="355" spans="1:7">
      <c r="A355" s="76" t="s">
        <v>423</v>
      </c>
      <c r="B355" s="76" t="s">
        <v>411</v>
      </c>
      <c r="C355" s="76">
        <v>2424.14</v>
      </c>
      <c r="D355" s="76">
        <v>1936.05</v>
      </c>
      <c r="E355" s="76">
        <v>488.09</v>
      </c>
      <c r="F355" s="76">
        <v>0.8</v>
      </c>
      <c r="G355" s="76">
        <v>3.54</v>
      </c>
    </row>
    <row r="356" spans="1:7">
      <c r="A356" s="76" t="s">
        <v>424</v>
      </c>
      <c r="B356" s="76" t="s">
        <v>411</v>
      </c>
      <c r="C356" s="76">
        <v>7030.83</v>
      </c>
      <c r="D356" s="76">
        <v>5615.21</v>
      </c>
      <c r="E356" s="76">
        <v>1415.62</v>
      </c>
      <c r="F356" s="76">
        <v>0.8</v>
      </c>
      <c r="G356" s="76">
        <v>2.98</v>
      </c>
    </row>
    <row r="357" spans="1:7">
      <c r="A357" s="76" t="s">
        <v>425</v>
      </c>
      <c r="B357" s="76" t="s">
        <v>411</v>
      </c>
      <c r="C357" s="76">
        <v>1972.43</v>
      </c>
      <c r="D357" s="76">
        <v>1575.29</v>
      </c>
      <c r="E357" s="76">
        <v>397.14</v>
      </c>
      <c r="F357" s="76">
        <v>0.8</v>
      </c>
      <c r="G357" s="76">
        <v>3.63</v>
      </c>
    </row>
    <row r="358" spans="1:7">
      <c r="A358" s="76" t="s">
        <v>426</v>
      </c>
      <c r="B358" s="76" t="s">
        <v>411</v>
      </c>
      <c r="C358" s="76">
        <v>2249.29</v>
      </c>
      <c r="D358" s="76">
        <v>1796.41</v>
      </c>
      <c r="E358" s="76">
        <v>452.88</v>
      </c>
      <c r="F358" s="76">
        <v>0.8</v>
      </c>
      <c r="G358" s="76">
        <v>3.59</v>
      </c>
    </row>
    <row r="359" spans="1:7">
      <c r="A359" s="76" t="s">
        <v>427</v>
      </c>
      <c r="B359" s="76" t="s">
        <v>411</v>
      </c>
      <c r="C359" s="76">
        <v>8440.5</v>
      </c>
      <c r="D359" s="76">
        <v>6741.05</v>
      </c>
      <c r="E359" s="76">
        <v>1699.45</v>
      </c>
      <c r="F359" s="76">
        <v>0.8</v>
      </c>
      <c r="G359" s="76">
        <v>2.99</v>
      </c>
    </row>
    <row r="360" spans="1:7">
      <c r="A360" s="76" t="s">
        <v>428</v>
      </c>
      <c r="B360" s="76" t="s">
        <v>411</v>
      </c>
      <c r="C360" s="76">
        <v>7141.66</v>
      </c>
      <c r="D360" s="76">
        <v>5703.72</v>
      </c>
      <c r="E360" s="76">
        <v>1437.94</v>
      </c>
      <c r="F360" s="76">
        <v>0.8</v>
      </c>
      <c r="G360" s="76">
        <v>2.98</v>
      </c>
    </row>
    <row r="361" spans="1:7">
      <c r="A361" s="76" t="s">
        <v>429</v>
      </c>
      <c r="B361" s="76" t="s">
        <v>411</v>
      </c>
      <c r="C361" s="76">
        <v>8430.18</v>
      </c>
      <c r="D361" s="76">
        <v>6732.81</v>
      </c>
      <c r="E361" s="76">
        <v>1697.37</v>
      </c>
      <c r="F361" s="76">
        <v>0.8</v>
      </c>
      <c r="G361" s="76">
        <v>2.99</v>
      </c>
    </row>
    <row r="362" spans="1:7">
      <c r="A362" s="76" t="s">
        <v>430</v>
      </c>
      <c r="B362" s="76" t="s">
        <v>411</v>
      </c>
      <c r="C362" s="76">
        <v>2332.2399999999998</v>
      </c>
      <c r="D362" s="76">
        <v>1862.65</v>
      </c>
      <c r="E362" s="76">
        <v>469.58</v>
      </c>
      <c r="F362" s="76">
        <v>0.8</v>
      </c>
      <c r="G362" s="76">
        <v>3.55</v>
      </c>
    </row>
    <row r="363" spans="1:7">
      <c r="A363" s="76" t="s">
        <v>431</v>
      </c>
      <c r="B363" s="76" t="s">
        <v>411</v>
      </c>
      <c r="C363" s="76">
        <v>2061.77</v>
      </c>
      <c r="D363" s="76">
        <v>1646.64</v>
      </c>
      <c r="E363" s="76">
        <v>415.13</v>
      </c>
      <c r="F363" s="76">
        <v>0.8</v>
      </c>
      <c r="G363" s="76">
        <v>3.6</v>
      </c>
    </row>
    <row r="364" spans="1:7">
      <c r="A364" s="76" t="s">
        <v>432</v>
      </c>
      <c r="B364" s="76" t="s">
        <v>411</v>
      </c>
      <c r="C364" s="76">
        <v>7442.38</v>
      </c>
      <c r="D364" s="76">
        <v>5943.9</v>
      </c>
      <c r="E364" s="76">
        <v>1498.48</v>
      </c>
      <c r="F364" s="76">
        <v>0.8</v>
      </c>
      <c r="G364" s="76">
        <v>2.99</v>
      </c>
    </row>
    <row r="365" spans="1:7">
      <c r="A365" s="76" t="s">
        <v>433</v>
      </c>
      <c r="B365" s="76" t="s">
        <v>411</v>
      </c>
      <c r="C365" s="76">
        <v>1968.13</v>
      </c>
      <c r="D365" s="76">
        <v>1571.86</v>
      </c>
      <c r="E365" s="76">
        <v>396.27</v>
      </c>
      <c r="F365" s="76">
        <v>0.8</v>
      </c>
      <c r="G365" s="76">
        <v>3.63</v>
      </c>
    </row>
    <row r="366" spans="1:7">
      <c r="A366" s="76" t="s">
        <v>434</v>
      </c>
      <c r="B366" s="76" t="s">
        <v>411</v>
      </c>
      <c r="C366" s="76">
        <v>7317.11</v>
      </c>
      <c r="D366" s="76">
        <v>5843.85</v>
      </c>
      <c r="E366" s="76">
        <v>1473.26</v>
      </c>
      <c r="F366" s="76">
        <v>0.8</v>
      </c>
      <c r="G366" s="76">
        <v>2.98</v>
      </c>
    </row>
    <row r="367" spans="1:7">
      <c r="A367" s="76" t="s">
        <v>435</v>
      </c>
      <c r="B367" s="76" t="s">
        <v>411</v>
      </c>
      <c r="C367" s="76">
        <v>2039.11</v>
      </c>
      <c r="D367" s="76">
        <v>1628.55</v>
      </c>
      <c r="E367" s="76">
        <v>410.56</v>
      </c>
      <c r="F367" s="76">
        <v>0.8</v>
      </c>
      <c r="G367" s="76">
        <v>3.61</v>
      </c>
    </row>
    <row r="368" spans="1:7">
      <c r="A368" s="76" t="s">
        <v>436</v>
      </c>
      <c r="B368" s="76" t="s">
        <v>411</v>
      </c>
      <c r="C368" s="76">
        <v>2664.58</v>
      </c>
      <c r="D368" s="76">
        <v>2128.08</v>
      </c>
      <c r="E368" s="76">
        <v>536.5</v>
      </c>
      <c r="F368" s="76">
        <v>0.8</v>
      </c>
      <c r="G368" s="76">
        <v>3.45</v>
      </c>
    </row>
    <row r="369" spans="1:7">
      <c r="A369" s="76" t="s">
        <v>437</v>
      </c>
      <c r="B369" s="76" t="s">
        <v>411</v>
      </c>
      <c r="C369" s="76">
        <v>9947.91</v>
      </c>
      <c r="D369" s="76">
        <v>7944.95</v>
      </c>
      <c r="E369" s="76">
        <v>2002.96</v>
      </c>
      <c r="F369" s="76">
        <v>0.8</v>
      </c>
      <c r="G369" s="76">
        <v>2.98</v>
      </c>
    </row>
    <row r="370" spans="1:7">
      <c r="A370" s="76" t="s">
        <v>438</v>
      </c>
      <c r="B370" s="76" t="s">
        <v>411</v>
      </c>
      <c r="C370" s="76">
        <v>8366.82</v>
      </c>
      <c r="D370" s="76">
        <v>6682.2</v>
      </c>
      <c r="E370" s="76">
        <v>1684.61</v>
      </c>
      <c r="F370" s="76">
        <v>0.8</v>
      </c>
      <c r="G370" s="76">
        <v>2.99</v>
      </c>
    </row>
    <row r="371" spans="1:7">
      <c r="A371" s="76" t="s">
        <v>439</v>
      </c>
      <c r="B371" s="76" t="s">
        <v>411</v>
      </c>
      <c r="C371" s="76">
        <v>9957.34</v>
      </c>
      <c r="D371" s="76">
        <v>7952.48</v>
      </c>
      <c r="E371" s="76">
        <v>2004.86</v>
      </c>
      <c r="F371" s="76">
        <v>0.8</v>
      </c>
      <c r="G371" s="76">
        <v>2.98</v>
      </c>
    </row>
    <row r="372" spans="1:7">
      <c r="A372" s="76" t="s">
        <v>440</v>
      </c>
      <c r="B372" s="76" t="s">
        <v>411</v>
      </c>
      <c r="C372" s="76">
        <v>2747.34</v>
      </c>
      <c r="D372" s="76">
        <v>2194.1799999999998</v>
      </c>
      <c r="E372" s="76">
        <v>553.16</v>
      </c>
      <c r="F372" s="76">
        <v>0.8</v>
      </c>
      <c r="G372" s="76">
        <v>3.45</v>
      </c>
    </row>
    <row r="373" spans="1:7">
      <c r="A373" s="76" t="s">
        <v>497</v>
      </c>
      <c r="B373" s="76" t="s">
        <v>411</v>
      </c>
      <c r="C373" s="76">
        <v>2534.21</v>
      </c>
      <c r="D373" s="76">
        <v>2023.96</v>
      </c>
      <c r="E373" s="76">
        <v>510.25</v>
      </c>
      <c r="F373" s="76">
        <v>0.8</v>
      </c>
      <c r="G373" s="76">
        <v>3.48</v>
      </c>
    </row>
    <row r="374" spans="1:7">
      <c r="A374" s="76" t="s">
        <v>498</v>
      </c>
      <c r="B374" s="76" t="s">
        <v>411</v>
      </c>
      <c r="C374" s="76">
        <v>9114.1299999999992</v>
      </c>
      <c r="D374" s="76">
        <v>7279.05</v>
      </c>
      <c r="E374" s="76">
        <v>1835.08</v>
      </c>
      <c r="F374" s="76">
        <v>0.8</v>
      </c>
      <c r="G374" s="76">
        <v>2.98</v>
      </c>
    </row>
    <row r="375" spans="1:7">
      <c r="A375" s="76" t="s">
        <v>499</v>
      </c>
      <c r="B375" s="76" t="s">
        <v>411</v>
      </c>
      <c r="C375" s="76">
        <v>2371.77</v>
      </c>
      <c r="D375" s="76">
        <v>1894.22</v>
      </c>
      <c r="E375" s="76">
        <v>477.54</v>
      </c>
      <c r="F375" s="76">
        <v>0.8</v>
      </c>
      <c r="G375" s="76">
        <v>3.53</v>
      </c>
    </row>
    <row r="376" spans="1:7">
      <c r="A376" s="76" t="s">
        <v>500</v>
      </c>
      <c r="B376" s="76" t="s">
        <v>411</v>
      </c>
      <c r="C376" s="76">
        <v>9037.18</v>
      </c>
      <c r="D376" s="76">
        <v>7217.59</v>
      </c>
      <c r="E376" s="76">
        <v>1819.59</v>
      </c>
      <c r="F376" s="76">
        <v>0.8</v>
      </c>
      <c r="G376" s="76">
        <v>2.99</v>
      </c>
    </row>
    <row r="377" spans="1:7">
      <c r="A377" s="76" t="s">
        <v>501</v>
      </c>
      <c r="B377" s="76" t="s">
        <v>411</v>
      </c>
      <c r="C377" s="76">
        <v>2514.9499999999998</v>
      </c>
      <c r="D377" s="76">
        <v>2008.58</v>
      </c>
      <c r="E377" s="76">
        <v>506.37</v>
      </c>
      <c r="F377" s="76">
        <v>0.8</v>
      </c>
      <c r="G377" s="76">
        <v>3.49</v>
      </c>
    </row>
    <row r="378" spans="1:7">
      <c r="A378" s="76" t="s">
        <v>502</v>
      </c>
      <c r="B378" s="76" t="s">
        <v>411</v>
      </c>
      <c r="C378" s="76">
        <v>10729.17</v>
      </c>
      <c r="D378" s="76">
        <v>7560.41</v>
      </c>
      <c r="E378" s="76">
        <v>3168.76</v>
      </c>
      <c r="F378" s="76">
        <v>0.7</v>
      </c>
      <c r="G378" s="76">
        <v>3.74</v>
      </c>
    </row>
    <row r="379" spans="1:7">
      <c r="A379" s="76" t="s">
        <v>503</v>
      </c>
      <c r="B379" s="76" t="s">
        <v>411</v>
      </c>
      <c r="C379" s="76">
        <v>18398.59</v>
      </c>
      <c r="D379" s="76">
        <v>13075.3</v>
      </c>
      <c r="E379" s="76">
        <v>5323.29</v>
      </c>
      <c r="F379" s="76">
        <v>0.71</v>
      </c>
      <c r="G379" s="76">
        <v>3.75</v>
      </c>
    </row>
    <row r="380" spans="1:7">
      <c r="A380" s="76" t="s">
        <v>504</v>
      </c>
      <c r="B380" s="76" t="s">
        <v>411</v>
      </c>
      <c r="C380" s="76">
        <v>1348.14</v>
      </c>
      <c r="D380" s="76">
        <v>1014.18</v>
      </c>
      <c r="E380" s="76">
        <v>333.96</v>
      </c>
      <c r="F380" s="76">
        <v>0.75</v>
      </c>
      <c r="G380" s="76">
        <v>3.88</v>
      </c>
    </row>
    <row r="381" spans="1:7">
      <c r="A381" s="76" t="s">
        <v>505</v>
      </c>
      <c r="B381" s="76" t="s">
        <v>411</v>
      </c>
      <c r="C381" s="76">
        <v>10897.17</v>
      </c>
      <c r="D381" s="76">
        <v>7367.39</v>
      </c>
      <c r="E381" s="76">
        <v>3529.78</v>
      </c>
      <c r="F381" s="76">
        <v>0.68</v>
      </c>
      <c r="G381" s="76">
        <v>3.67</v>
      </c>
    </row>
    <row r="382" spans="1:7">
      <c r="A382" s="76" t="s">
        <v>506</v>
      </c>
      <c r="B382" s="76" t="s">
        <v>411</v>
      </c>
      <c r="C382" s="76">
        <v>2210.8000000000002</v>
      </c>
      <c r="D382" s="76">
        <v>1494.69</v>
      </c>
      <c r="E382" s="76">
        <v>716.12</v>
      </c>
      <c r="F382" s="76">
        <v>0.68</v>
      </c>
      <c r="G382" s="76">
        <v>3.67</v>
      </c>
    </row>
    <row r="383" spans="1:7">
      <c r="A383" s="76" t="s">
        <v>818</v>
      </c>
      <c r="B383" s="76" t="s">
        <v>411</v>
      </c>
      <c r="C383" s="76">
        <v>5574.55</v>
      </c>
      <c r="D383" s="76">
        <v>4351.33</v>
      </c>
      <c r="E383" s="76">
        <v>1223.22</v>
      </c>
      <c r="F383" s="76">
        <v>0.78</v>
      </c>
      <c r="G383" s="76">
        <v>3.99</v>
      </c>
    </row>
    <row r="384" spans="1:7">
      <c r="A384" s="76" t="s">
        <v>507</v>
      </c>
      <c r="B384" s="76" t="s">
        <v>411</v>
      </c>
      <c r="C384" s="76">
        <v>25282.36</v>
      </c>
      <c r="D384" s="76">
        <v>20191.89</v>
      </c>
      <c r="E384" s="76">
        <v>5090.47</v>
      </c>
      <c r="F384" s="76">
        <v>0.8</v>
      </c>
      <c r="G384" s="76">
        <v>3.75</v>
      </c>
    </row>
    <row r="385" spans="1:7">
      <c r="A385" s="76" t="s">
        <v>508</v>
      </c>
      <c r="B385" s="76" t="s">
        <v>411</v>
      </c>
      <c r="C385" s="76">
        <v>2817.29</v>
      </c>
      <c r="D385" s="76">
        <v>1976.3</v>
      </c>
      <c r="E385" s="76">
        <v>840.99</v>
      </c>
      <c r="F385" s="76">
        <v>0.7</v>
      </c>
      <c r="G385" s="76">
        <v>3.77</v>
      </c>
    </row>
    <row r="386" spans="1:7">
      <c r="A386" s="76" t="s">
        <v>509</v>
      </c>
      <c r="B386" s="76" t="s">
        <v>411</v>
      </c>
      <c r="C386" s="76">
        <v>5709.68</v>
      </c>
      <c r="D386" s="76">
        <v>4377.12</v>
      </c>
      <c r="E386" s="76">
        <v>1332.56</v>
      </c>
      <c r="F386" s="76">
        <v>0.77</v>
      </c>
      <c r="G386" s="76">
        <v>3.93</v>
      </c>
    </row>
    <row r="387" spans="1:7">
      <c r="A387" s="76" t="s">
        <v>510</v>
      </c>
      <c r="B387" s="76" t="s">
        <v>411</v>
      </c>
      <c r="C387" s="76">
        <v>8502.5400000000009</v>
      </c>
      <c r="D387" s="76">
        <v>5748.42</v>
      </c>
      <c r="E387" s="76">
        <v>2754.11</v>
      </c>
      <c r="F387" s="76">
        <v>0.68</v>
      </c>
      <c r="G387" s="76">
        <v>3.66</v>
      </c>
    </row>
    <row r="388" spans="1:7">
      <c r="A388" s="76" t="s">
        <v>511</v>
      </c>
      <c r="B388" s="76" t="s">
        <v>411</v>
      </c>
      <c r="C388" s="76">
        <v>8502.5400000000009</v>
      </c>
      <c r="D388" s="76">
        <v>5748.42</v>
      </c>
      <c r="E388" s="76">
        <v>2754.11</v>
      </c>
      <c r="F388" s="76">
        <v>0.68</v>
      </c>
      <c r="G388" s="76">
        <v>3.66</v>
      </c>
    </row>
    <row r="389" spans="1:7">
      <c r="A389" s="76" t="s">
        <v>819</v>
      </c>
      <c r="B389" s="76" t="s">
        <v>411</v>
      </c>
      <c r="C389" s="76">
        <v>8502.5400000000009</v>
      </c>
      <c r="D389" s="76">
        <v>5748.42</v>
      </c>
      <c r="E389" s="76">
        <v>2754.11</v>
      </c>
      <c r="F389" s="76">
        <v>0.68</v>
      </c>
      <c r="G389" s="76">
        <v>3.66</v>
      </c>
    </row>
    <row r="391" spans="1:7">
      <c r="A391" s="72"/>
      <c r="B391" s="76" t="s">
        <v>782</v>
      </c>
      <c r="C391" s="76" t="s">
        <v>868</v>
      </c>
      <c r="D391" s="76" t="s">
        <v>867</v>
      </c>
    </row>
    <row r="392" spans="1:7">
      <c r="A392" s="76" t="s">
        <v>563</v>
      </c>
      <c r="B392" s="76" t="s">
        <v>967</v>
      </c>
      <c r="C392" s="76">
        <v>770.46</v>
      </c>
      <c r="D392" s="76">
        <v>1</v>
      </c>
    </row>
    <row r="393" spans="1:7">
      <c r="A393" s="76" t="s">
        <v>840</v>
      </c>
      <c r="B393" s="76" t="s">
        <v>967</v>
      </c>
      <c r="C393" s="76">
        <v>471.64</v>
      </c>
      <c r="D393" s="76">
        <v>1</v>
      </c>
    </row>
    <row r="394" spans="1:7">
      <c r="A394" s="76" t="s">
        <v>564</v>
      </c>
      <c r="B394" s="76" t="s">
        <v>967</v>
      </c>
      <c r="C394" s="76">
        <v>1482.35</v>
      </c>
      <c r="D394" s="76">
        <v>1</v>
      </c>
    </row>
    <row r="395" spans="1:7">
      <c r="A395" s="76" t="s">
        <v>565</v>
      </c>
      <c r="B395" s="76" t="s">
        <v>967</v>
      </c>
      <c r="C395" s="76">
        <v>1506.96</v>
      </c>
      <c r="D395" s="76">
        <v>1</v>
      </c>
    </row>
    <row r="396" spans="1:7">
      <c r="A396" s="76" t="s">
        <v>566</v>
      </c>
      <c r="B396" s="76" t="s">
        <v>967</v>
      </c>
      <c r="C396" s="76">
        <v>1735.54</v>
      </c>
      <c r="D396" s="76">
        <v>1</v>
      </c>
    </row>
    <row r="397" spans="1:7">
      <c r="A397" s="76" t="s">
        <v>567</v>
      </c>
      <c r="B397" s="76" t="s">
        <v>967</v>
      </c>
      <c r="C397" s="76">
        <v>1730.02</v>
      </c>
      <c r="D397" s="76">
        <v>1</v>
      </c>
    </row>
    <row r="398" spans="1:7">
      <c r="A398" s="76" t="s">
        <v>568</v>
      </c>
      <c r="B398" s="76" t="s">
        <v>967</v>
      </c>
      <c r="C398" s="76">
        <v>1509.23</v>
      </c>
      <c r="D398" s="76">
        <v>1</v>
      </c>
    </row>
    <row r="399" spans="1:7">
      <c r="A399" s="76" t="s">
        <v>569</v>
      </c>
      <c r="B399" s="76" t="s">
        <v>967</v>
      </c>
      <c r="C399" s="76">
        <v>890.24</v>
      </c>
      <c r="D399" s="76">
        <v>1</v>
      </c>
    </row>
    <row r="400" spans="1:7">
      <c r="A400" s="76" t="s">
        <v>841</v>
      </c>
      <c r="B400" s="76" t="s">
        <v>967</v>
      </c>
      <c r="C400" s="76">
        <v>0</v>
      </c>
      <c r="D400" s="76">
        <v>1</v>
      </c>
    </row>
    <row r="401" spans="1:4">
      <c r="A401" s="76" t="s">
        <v>570</v>
      </c>
      <c r="B401" s="76" t="s">
        <v>967</v>
      </c>
      <c r="C401" s="76">
        <v>722.05</v>
      </c>
      <c r="D401" s="76">
        <v>1</v>
      </c>
    </row>
    <row r="402" spans="1:4">
      <c r="A402" s="76" t="s">
        <v>842</v>
      </c>
      <c r="B402" s="76" t="s">
        <v>967</v>
      </c>
      <c r="C402" s="76">
        <v>506.37</v>
      </c>
      <c r="D402" s="76">
        <v>1</v>
      </c>
    </row>
    <row r="403" spans="1:4">
      <c r="A403" s="76" t="s">
        <v>571</v>
      </c>
      <c r="B403" s="76" t="s">
        <v>967</v>
      </c>
      <c r="C403" s="76">
        <v>2085.42</v>
      </c>
      <c r="D403" s="76">
        <v>1</v>
      </c>
    </row>
    <row r="404" spans="1:4">
      <c r="A404" s="76" t="s">
        <v>572</v>
      </c>
      <c r="B404" s="76" t="s">
        <v>967</v>
      </c>
      <c r="C404" s="76">
        <v>5584.8</v>
      </c>
      <c r="D404" s="76">
        <v>1</v>
      </c>
    </row>
    <row r="405" spans="1:4">
      <c r="A405" s="76" t="s">
        <v>573</v>
      </c>
      <c r="B405" s="76" t="s">
        <v>967</v>
      </c>
      <c r="C405" s="76">
        <v>4335.37</v>
      </c>
      <c r="D405" s="76">
        <v>1</v>
      </c>
    </row>
    <row r="406" spans="1:4">
      <c r="A406" s="76" t="s">
        <v>574</v>
      </c>
      <c r="B406" s="76" t="s">
        <v>967</v>
      </c>
      <c r="C406" s="76">
        <v>5493.97</v>
      </c>
      <c r="D406" s="76">
        <v>1</v>
      </c>
    </row>
    <row r="407" spans="1:4">
      <c r="A407" s="76" t="s">
        <v>575</v>
      </c>
      <c r="B407" s="76" t="s">
        <v>967</v>
      </c>
      <c r="C407" s="76">
        <v>1626.67</v>
      </c>
      <c r="D407" s="76">
        <v>1</v>
      </c>
    </row>
    <row r="408" spans="1:4">
      <c r="A408" s="76" t="s">
        <v>576</v>
      </c>
      <c r="B408" s="76" t="s">
        <v>967</v>
      </c>
      <c r="C408" s="76">
        <v>1598.03</v>
      </c>
      <c r="D408" s="76">
        <v>1</v>
      </c>
    </row>
    <row r="409" spans="1:4">
      <c r="A409" s="76" t="s">
        <v>577</v>
      </c>
      <c r="B409" s="76" t="s">
        <v>967</v>
      </c>
      <c r="C409" s="76">
        <v>5220.66</v>
      </c>
      <c r="D409" s="76">
        <v>1</v>
      </c>
    </row>
    <row r="410" spans="1:4">
      <c r="A410" s="76" t="s">
        <v>578</v>
      </c>
      <c r="B410" s="76" t="s">
        <v>967</v>
      </c>
      <c r="C410" s="76">
        <v>1138.8499999999999</v>
      </c>
      <c r="D410" s="76">
        <v>1</v>
      </c>
    </row>
    <row r="411" spans="1:4">
      <c r="A411" s="76" t="s">
        <v>579</v>
      </c>
      <c r="B411" s="76" t="s">
        <v>967</v>
      </c>
      <c r="C411" s="76">
        <v>5385.75</v>
      </c>
      <c r="D411" s="76">
        <v>1</v>
      </c>
    </row>
    <row r="412" spans="1:4">
      <c r="A412" s="76" t="s">
        <v>580</v>
      </c>
      <c r="B412" s="76" t="s">
        <v>967</v>
      </c>
      <c r="C412" s="76">
        <v>1534.14</v>
      </c>
      <c r="D412" s="76">
        <v>1</v>
      </c>
    </row>
    <row r="413" spans="1:4">
      <c r="A413" s="76" t="s">
        <v>843</v>
      </c>
      <c r="B413" s="76" t="s">
        <v>967</v>
      </c>
      <c r="C413" s="76">
        <v>0</v>
      </c>
      <c r="D413" s="76">
        <v>1</v>
      </c>
    </row>
    <row r="414" spans="1:4">
      <c r="A414" s="76" t="s">
        <v>581</v>
      </c>
      <c r="B414" s="76" t="s">
        <v>967</v>
      </c>
      <c r="C414" s="76">
        <v>859.17</v>
      </c>
      <c r="D414" s="76">
        <v>1</v>
      </c>
    </row>
    <row r="415" spans="1:4">
      <c r="A415" s="76" t="s">
        <v>582</v>
      </c>
      <c r="B415" s="76" t="s">
        <v>967</v>
      </c>
      <c r="C415" s="76">
        <v>757.51</v>
      </c>
      <c r="D415" s="76">
        <v>1</v>
      </c>
    </row>
    <row r="416" spans="1:4">
      <c r="A416" s="76" t="s">
        <v>844</v>
      </c>
      <c r="B416" s="76" t="s">
        <v>967</v>
      </c>
      <c r="C416" s="76">
        <v>543.70000000000005</v>
      </c>
      <c r="D416" s="76">
        <v>1</v>
      </c>
    </row>
    <row r="417" spans="1:4">
      <c r="A417" s="76" t="s">
        <v>583</v>
      </c>
      <c r="B417" s="76" t="s">
        <v>967</v>
      </c>
      <c r="C417" s="76">
        <v>2142.7399999999998</v>
      </c>
      <c r="D417" s="76">
        <v>1</v>
      </c>
    </row>
    <row r="418" spans="1:4">
      <c r="A418" s="76" t="s">
        <v>584</v>
      </c>
      <c r="B418" s="76" t="s">
        <v>967</v>
      </c>
      <c r="C418" s="76">
        <v>5751.59</v>
      </c>
      <c r="D418" s="76">
        <v>1</v>
      </c>
    </row>
    <row r="419" spans="1:4">
      <c r="A419" s="76" t="s">
        <v>585</v>
      </c>
      <c r="B419" s="76" t="s">
        <v>967</v>
      </c>
      <c r="C419" s="76">
        <v>4577.12</v>
      </c>
      <c r="D419" s="76">
        <v>1</v>
      </c>
    </row>
    <row r="420" spans="1:4">
      <c r="A420" s="76" t="s">
        <v>586</v>
      </c>
      <c r="B420" s="76" t="s">
        <v>967</v>
      </c>
      <c r="C420" s="76">
        <v>5731.24</v>
      </c>
      <c r="D420" s="76">
        <v>1</v>
      </c>
    </row>
    <row r="421" spans="1:4">
      <c r="A421" s="76" t="s">
        <v>587</v>
      </c>
      <c r="B421" s="76" t="s">
        <v>967</v>
      </c>
      <c r="C421" s="76">
        <v>1681.68</v>
      </c>
      <c r="D421" s="76">
        <v>1</v>
      </c>
    </row>
    <row r="422" spans="1:4">
      <c r="A422" s="76" t="s">
        <v>588</v>
      </c>
      <c r="B422" s="76" t="s">
        <v>967</v>
      </c>
      <c r="C422" s="76">
        <v>1659.76</v>
      </c>
      <c r="D422" s="76">
        <v>1</v>
      </c>
    </row>
    <row r="423" spans="1:4">
      <c r="A423" s="76" t="s">
        <v>589</v>
      </c>
      <c r="B423" s="76" t="s">
        <v>967</v>
      </c>
      <c r="C423" s="76">
        <v>5689.54</v>
      </c>
      <c r="D423" s="76">
        <v>1</v>
      </c>
    </row>
    <row r="424" spans="1:4">
      <c r="A424" s="76" t="s">
        <v>590</v>
      </c>
      <c r="B424" s="76" t="s">
        <v>967</v>
      </c>
      <c r="C424" s="76">
        <v>1434.27</v>
      </c>
      <c r="D424" s="76">
        <v>1</v>
      </c>
    </row>
    <row r="425" spans="1:4">
      <c r="A425" s="76" t="s">
        <v>591</v>
      </c>
      <c r="B425" s="76" t="s">
        <v>967</v>
      </c>
      <c r="C425" s="76">
        <v>5677.38</v>
      </c>
      <c r="D425" s="76">
        <v>1</v>
      </c>
    </row>
    <row r="426" spans="1:4">
      <c r="A426" s="76" t="s">
        <v>592</v>
      </c>
      <c r="B426" s="76" t="s">
        <v>967</v>
      </c>
      <c r="C426" s="76">
        <v>1606.18</v>
      </c>
      <c r="D426" s="76">
        <v>1</v>
      </c>
    </row>
    <row r="427" spans="1:4">
      <c r="A427" s="76" t="s">
        <v>845</v>
      </c>
      <c r="B427" s="76" t="s">
        <v>967</v>
      </c>
      <c r="C427" s="76">
        <v>0</v>
      </c>
      <c r="D427" s="76">
        <v>1</v>
      </c>
    </row>
    <row r="428" spans="1:4">
      <c r="A428" s="76" t="s">
        <v>593</v>
      </c>
      <c r="B428" s="76" t="s">
        <v>967</v>
      </c>
      <c r="C428" s="76">
        <v>906.88</v>
      </c>
      <c r="D428" s="76">
        <v>1</v>
      </c>
    </row>
    <row r="429" spans="1:4">
      <c r="A429" s="76" t="s">
        <v>594</v>
      </c>
      <c r="B429" s="76" t="s">
        <v>967</v>
      </c>
      <c r="C429" s="76">
        <v>1549.88</v>
      </c>
      <c r="D429" s="76">
        <v>1</v>
      </c>
    </row>
    <row r="430" spans="1:4">
      <c r="A430" s="76" t="s">
        <v>846</v>
      </c>
      <c r="B430" s="76" t="s">
        <v>967</v>
      </c>
      <c r="C430" s="76">
        <v>1109.9100000000001</v>
      </c>
      <c r="D430" s="76">
        <v>1</v>
      </c>
    </row>
    <row r="431" spans="1:4">
      <c r="A431" s="76" t="s">
        <v>595</v>
      </c>
      <c r="B431" s="76" t="s">
        <v>967</v>
      </c>
      <c r="C431" s="76">
        <v>3161.4</v>
      </c>
      <c r="D431" s="76">
        <v>1</v>
      </c>
    </row>
    <row r="432" spans="1:4">
      <c r="A432" s="76" t="s">
        <v>596</v>
      </c>
      <c r="B432" s="76" t="s">
        <v>967</v>
      </c>
      <c r="C432" s="76">
        <v>9773.43</v>
      </c>
      <c r="D432" s="76">
        <v>1</v>
      </c>
    </row>
    <row r="433" spans="1:4">
      <c r="A433" s="76" t="s">
        <v>597</v>
      </c>
      <c r="B433" s="76" t="s">
        <v>967</v>
      </c>
      <c r="C433" s="76">
        <v>7847.94</v>
      </c>
      <c r="D433" s="76">
        <v>1</v>
      </c>
    </row>
    <row r="434" spans="1:4">
      <c r="A434" s="76" t="s">
        <v>598</v>
      </c>
      <c r="B434" s="76" t="s">
        <v>967</v>
      </c>
      <c r="C434" s="76">
        <v>9761.68</v>
      </c>
      <c r="D434" s="76">
        <v>1</v>
      </c>
    </row>
    <row r="435" spans="1:4">
      <c r="A435" s="76" t="s">
        <v>599</v>
      </c>
      <c r="B435" s="76" t="s">
        <v>967</v>
      </c>
      <c r="C435" s="76">
        <v>2718.13</v>
      </c>
      <c r="D435" s="76">
        <v>1</v>
      </c>
    </row>
    <row r="436" spans="1:4">
      <c r="A436" s="76" t="s">
        <v>600</v>
      </c>
      <c r="B436" s="76" t="s">
        <v>967</v>
      </c>
      <c r="C436" s="76">
        <v>2701.03</v>
      </c>
      <c r="D436" s="76">
        <v>1</v>
      </c>
    </row>
    <row r="437" spans="1:4">
      <c r="A437" s="76" t="s">
        <v>601</v>
      </c>
      <c r="B437" s="76" t="s">
        <v>967</v>
      </c>
      <c r="C437" s="76">
        <v>9765.16</v>
      </c>
      <c r="D437" s="76">
        <v>1</v>
      </c>
    </row>
    <row r="438" spans="1:4">
      <c r="A438" s="76" t="s">
        <v>602</v>
      </c>
      <c r="B438" s="76" t="s">
        <v>967</v>
      </c>
      <c r="C438" s="76">
        <v>2638.78</v>
      </c>
      <c r="D438" s="76">
        <v>1</v>
      </c>
    </row>
    <row r="439" spans="1:4">
      <c r="A439" s="76" t="s">
        <v>603</v>
      </c>
      <c r="B439" s="76" t="s">
        <v>967</v>
      </c>
      <c r="C439" s="76">
        <v>9726.02</v>
      </c>
      <c r="D439" s="76">
        <v>1</v>
      </c>
    </row>
    <row r="440" spans="1:4">
      <c r="A440" s="76" t="s">
        <v>604</v>
      </c>
      <c r="B440" s="76" t="s">
        <v>967</v>
      </c>
      <c r="C440" s="76">
        <v>2666.61</v>
      </c>
      <c r="D440" s="76">
        <v>1</v>
      </c>
    </row>
    <row r="441" spans="1:4">
      <c r="A441" s="76" t="s">
        <v>847</v>
      </c>
      <c r="B441" s="76" t="s">
        <v>967</v>
      </c>
      <c r="C441" s="76">
        <v>296.42</v>
      </c>
      <c r="D441" s="76">
        <v>1</v>
      </c>
    </row>
    <row r="442" spans="1:4">
      <c r="A442" s="76" t="s">
        <v>605</v>
      </c>
      <c r="B442" s="76" t="s">
        <v>967</v>
      </c>
      <c r="C442" s="76">
        <v>1726.03</v>
      </c>
      <c r="D442" s="76">
        <v>1</v>
      </c>
    </row>
    <row r="443" spans="1:4">
      <c r="A443" s="76" t="s">
        <v>606</v>
      </c>
      <c r="B443" s="76" t="s">
        <v>968</v>
      </c>
      <c r="C443" s="76">
        <v>11479.01</v>
      </c>
      <c r="D443" s="76">
        <v>0.8</v>
      </c>
    </row>
    <row r="444" spans="1:4">
      <c r="A444" s="76" t="s">
        <v>607</v>
      </c>
      <c r="B444" s="76" t="s">
        <v>968</v>
      </c>
      <c r="C444" s="76">
        <v>20116.689999999999</v>
      </c>
      <c r="D444" s="76">
        <v>0.8</v>
      </c>
    </row>
    <row r="445" spans="1:4">
      <c r="A445" s="76" t="s">
        <v>608</v>
      </c>
      <c r="B445" s="76" t="s">
        <v>968</v>
      </c>
      <c r="C445" s="76">
        <v>1693.36</v>
      </c>
      <c r="D445" s="76">
        <v>0.8</v>
      </c>
    </row>
    <row r="446" spans="1:4">
      <c r="A446" s="76" t="s">
        <v>609</v>
      </c>
      <c r="B446" s="76" t="s">
        <v>968</v>
      </c>
      <c r="C446" s="76">
        <v>10441.32</v>
      </c>
      <c r="D446" s="76">
        <v>0.8</v>
      </c>
    </row>
    <row r="447" spans="1:4">
      <c r="A447" s="76" t="s">
        <v>610</v>
      </c>
      <c r="B447" s="76" t="s">
        <v>968</v>
      </c>
      <c r="C447" s="76">
        <v>2118.3200000000002</v>
      </c>
      <c r="D447" s="76">
        <v>0.8</v>
      </c>
    </row>
    <row r="448" spans="1:4">
      <c r="A448" s="76" t="s">
        <v>848</v>
      </c>
      <c r="B448" s="76" t="s">
        <v>968</v>
      </c>
      <c r="C448" s="76">
        <v>6573.83</v>
      </c>
      <c r="D448" s="76">
        <v>0.8</v>
      </c>
    </row>
    <row r="449" spans="1:8">
      <c r="A449" s="76" t="s">
        <v>611</v>
      </c>
      <c r="B449" s="76" t="s">
        <v>968</v>
      </c>
      <c r="C449" s="76">
        <v>17460.55</v>
      </c>
      <c r="D449" s="76">
        <v>0.8</v>
      </c>
    </row>
    <row r="450" spans="1:8">
      <c r="A450" s="76" t="s">
        <v>612</v>
      </c>
      <c r="B450" s="76" t="s">
        <v>968</v>
      </c>
      <c r="C450" s="76">
        <v>2979.27</v>
      </c>
      <c r="D450" s="76">
        <v>0.8</v>
      </c>
    </row>
    <row r="451" spans="1:8">
      <c r="A451" s="76" t="s">
        <v>613</v>
      </c>
      <c r="B451" s="76" t="s">
        <v>968</v>
      </c>
      <c r="C451" s="76">
        <v>7482.58</v>
      </c>
      <c r="D451" s="76">
        <v>0.78</v>
      </c>
    </row>
    <row r="452" spans="1:8">
      <c r="A452" s="76" t="s">
        <v>614</v>
      </c>
      <c r="B452" s="76" t="s">
        <v>968</v>
      </c>
      <c r="C452" s="76">
        <v>8146.86</v>
      </c>
      <c r="D452" s="76">
        <v>0.8</v>
      </c>
    </row>
    <row r="453" spans="1:8">
      <c r="A453" s="76" t="s">
        <v>615</v>
      </c>
      <c r="B453" s="76" t="s">
        <v>968</v>
      </c>
      <c r="C453" s="76">
        <v>8146.86</v>
      </c>
      <c r="D453" s="76">
        <v>0.8</v>
      </c>
    </row>
    <row r="454" spans="1:8">
      <c r="A454" s="76" t="s">
        <v>849</v>
      </c>
      <c r="B454" s="76" t="s">
        <v>968</v>
      </c>
      <c r="C454" s="76">
        <v>8146.86</v>
      </c>
      <c r="D454" s="76">
        <v>0.8</v>
      </c>
    </row>
    <row r="456" spans="1:8">
      <c r="A456" s="72"/>
      <c r="B456" s="76" t="s">
        <v>782</v>
      </c>
      <c r="C456" s="76" t="s">
        <v>969</v>
      </c>
      <c r="D456" s="76" t="s">
        <v>970</v>
      </c>
      <c r="E456" s="76" t="s">
        <v>971</v>
      </c>
      <c r="F456" s="76" t="s">
        <v>972</v>
      </c>
      <c r="G456" s="76" t="s">
        <v>512</v>
      </c>
      <c r="H456" s="76" t="s">
        <v>513</v>
      </c>
    </row>
    <row r="457" spans="1:8">
      <c r="A457" s="76" t="s">
        <v>514</v>
      </c>
      <c r="B457" s="76" t="s">
        <v>515</v>
      </c>
      <c r="C457" s="76">
        <v>0.25</v>
      </c>
      <c r="D457" s="76">
        <v>50</v>
      </c>
      <c r="E457" s="76">
        <v>0.03</v>
      </c>
      <c r="F457" s="76">
        <v>5.41</v>
      </c>
      <c r="G457" s="76">
        <v>1</v>
      </c>
      <c r="H457" s="76" t="s">
        <v>516</v>
      </c>
    </row>
    <row r="458" spans="1:8">
      <c r="A458" s="76" t="s">
        <v>820</v>
      </c>
      <c r="B458" s="76" t="s">
        <v>515</v>
      </c>
      <c r="C458" s="76">
        <v>0.25</v>
      </c>
      <c r="D458" s="76">
        <v>50</v>
      </c>
      <c r="E458" s="76">
        <v>0.02</v>
      </c>
      <c r="F458" s="76">
        <v>3.31</v>
      </c>
      <c r="G458" s="76">
        <v>1</v>
      </c>
      <c r="H458" s="76" t="s">
        <v>516</v>
      </c>
    </row>
    <row r="459" spans="1:8">
      <c r="A459" s="76" t="s">
        <v>517</v>
      </c>
      <c r="B459" s="76" t="s">
        <v>518</v>
      </c>
      <c r="C459" s="76">
        <v>0.52</v>
      </c>
      <c r="D459" s="76">
        <v>330.9</v>
      </c>
      <c r="E459" s="76">
        <v>0.1</v>
      </c>
      <c r="F459" s="76">
        <v>61.46</v>
      </c>
      <c r="G459" s="76">
        <v>1</v>
      </c>
      <c r="H459" s="76" t="s">
        <v>519</v>
      </c>
    </row>
    <row r="460" spans="1:8">
      <c r="A460" s="76" t="s">
        <v>520</v>
      </c>
      <c r="B460" s="76" t="s">
        <v>518</v>
      </c>
      <c r="C460" s="76">
        <v>0.52</v>
      </c>
      <c r="D460" s="76">
        <v>330.9</v>
      </c>
      <c r="E460" s="76">
        <v>0.1</v>
      </c>
      <c r="F460" s="76">
        <v>63.05</v>
      </c>
      <c r="G460" s="76">
        <v>1</v>
      </c>
      <c r="H460" s="76" t="s">
        <v>519</v>
      </c>
    </row>
    <row r="461" spans="1:8">
      <c r="A461" s="76" t="s">
        <v>521</v>
      </c>
      <c r="B461" s="76" t="s">
        <v>518</v>
      </c>
      <c r="C461" s="76">
        <v>0.52</v>
      </c>
      <c r="D461" s="76">
        <v>330.9</v>
      </c>
      <c r="E461" s="76">
        <v>0.1</v>
      </c>
      <c r="F461" s="76">
        <v>64.349999999999994</v>
      </c>
      <c r="G461" s="76">
        <v>1</v>
      </c>
      <c r="H461" s="76" t="s">
        <v>519</v>
      </c>
    </row>
    <row r="462" spans="1:8">
      <c r="A462" s="76" t="s">
        <v>522</v>
      </c>
      <c r="B462" s="76" t="s">
        <v>518</v>
      </c>
      <c r="C462" s="76">
        <v>0.52</v>
      </c>
      <c r="D462" s="76">
        <v>330.9</v>
      </c>
      <c r="E462" s="76">
        <v>0.08</v>
      </c>
      <c r="F462" s="76">
        <v>53.02</v>
      </c>
      <c r="G462" s="76">
        <v>1</v>
      </c>
      <c r="H462" s="76" t="s">
        <v>519</v>
      </c>
    </row>
    <row r="463" spans="1:8">
      <c r="A463" s="76" t="s">
        <v>523</v>
      </c>
      <c r="B463" s="76" t="s">
        <v>518</v>
      </c>
      <c r="C463" s="76">
        <v>0.52</v>
      </c>
      <c r="D463" s="76">
        <v>330.9</v>
      </c>
      <c r="E463" s="76">
        <v>0.09</v>
      </c>
      <c r="F463" s="76">
        <v>58.31</v>
      </c>
      <c r="G463" s="76">
        <v>1</v>
      </c>
      <c r="H463" s="76" t="s">
        <v>519</v>
      </c>
    </row>
    <row r="464" spans="1:8">
      <c r="A464" s="76" t="s">
        <v>524</v>
      </c>
      <c r="B464" s="76" t="s">
        <v>515</v>
      </c>
      <c r="C464" s="76">
        <v>0.25</v>
      </c>
      <c r="D464" s="76">
        <v>50</v>
      </c>
      <c r="E464" s="76">
        <v>0.03</v>
      </c>
      <c r="F464" s="76">
        <v>6.25</v>
      </c>
      <c r="G464" s="76">
        <v>1</v>
      </c>
      <c r="H464" s="76" t="s">
        <v>516</v>
      </c>
    </row>
    <row r="465" spans="1:8">
      <c r="A465" s="76" t="s">
        <v>821</v>
      </c>
      <c r="B465" s="76" t="s">
        <v>515</v>
      </c>
      <c r="C465" s="76">
        <v>0.25</v>
      </c>
      <c r="D465" s="76">
        <v>50</v>
      </c>
      <c r="E465" s="76">
        <v>0</v>
      </c>
      <c r="F465" s="76">
        <v>0</v>
      </c>
      <c r="G465" s="76">
        <v>1</v>
      </c>
      <c r="H465" s="76" t="s">
        <v>516</v>
      </c>
    </row>
    <row r="466" spans="1:8">
      <c r="A466" s="76" t="s">
        <v>525</v>
      </c>
      <c r="B466" s="76" t="s">
        <v>515</v>
      </c>
      <c r="C466" s="76">
        <v>0.25</v>
      </c>
      <c r="D466" s="76">
        <v>50</v>
      </c>
      <c r="E466" s="76">
        <v>0.03</v>
      </c>
      <c r="F466" s="76">
        <v>5.07</v>
      </c>
      <c r="G466" s="76">
        <v>1</v>
      </c>
      <c r="H466" s="76" t="s">
        <v>516</v>
      </c>
    </row>
    <row r="467" spans="1:8">
      <c r="A467" s="76" t="s">
        <v>822</v>
      </c>
      <c r="B467" s="76" t="s">
        <v>515</v>
      </c>
      <c r="C467" s="76">
        <v>0.25</v>
      </c>
      <c r="D467" s="76">
        <v>50</v>
      </c>
      <c r="E467" s="76">
        <v>0.02</v>
      </c>
      <c r="F467" s="76">
        <v>3.56</v>
      </c>
      <c r="G467" s="76">
        <v>1</v>
      </c>
      <c r="H467" s="76" t="s">
        <v>516</v>
      </c>
    </row>
    <row r="468" spans="1:8">
      <c r="A468" s="76" t="s">
        <v>526</v>
      </c>
      <c r="B468" s="76" t="s">
        <v>518</v>
      </c>
      <c r="C468" s="76">
        <v>0.52</v>
      </c>
      <c r="D468" s="76">
        <v>330.9</v>
      </c>
      <c r="E468" s="76">
        <v>0.14000000000000001</v>
      </c>
      <c r="F468" s="76">
        <v>87.59</v>
      </c>
      <c r="G468" s="76">
        <v>1</v>
      </c>
      <c r="H468" s="76" t="s">
        <v>519</v>
      </c>
    </row>
    <row r="469" spans="1:8">
      <c r="A469" s="76" t="s">
        <v>527</v>
      </c>
      <c r="B469" s="76" t="s">
        <v>518</v>
      </c>
      <c r="C469" s="76">
        <v>0.52</v>
      </c>
      <c r="D469" s="76">
        <v>330.9</v>
      </c>
      <c r="E469" s="76">
        <v>0.51</v>
      </c>
      <c r="F469" s="76">
        <v>324.33999999999997</v>
      </c>
      <c r="G469" s="76">
        <v>1</v>
      </c>
      <c r="H469" s="76" t="s">
        <v>519</v>
      </c>
    </row>
    <row r="470" spans="1:8">
      <c r="A470" s="76" t="s">
        <v>528</v>
      </c>
      <c r="B470" s="76" t="s">
        <v>518</v>
      </c>
      <c r="C470" s="76">
        <v>0.52</v>
      </c>
      <c r="D470" s="76">
        <v>330.9</v>
      </c>
      <c r="E470" s="76">
        <v>0.42</v>
      </c>
      <c r="F470" s="76">
        <v>266.95999999999998</v>
      </c>
      <c r="G470" s="76">
        <v>1</v>
      </c>
      <c r="H470" s="76" t="s">
        <v>519</v>
      </c>
    </row>
    <row r="471" spans="1:8">
      <c r="A471" s="76" t="s">
        <v>529</v>
      </c>
      <c r="B471" s="76" t="s">
        <v>518</v>
      </c>
      <c r="C471" s="76">
        <v>0.52</v>
      </c>
      <c r="D471" s="76">
        <v>330.9</v>
      </c>
      <c r="E471" s="76">
        <v>0.49</v>
      </c>
      <c r="F471" s="76">
        <v>313.83</v>
      </c>
      <c r="G471" s="76">
        <v>1</v>
      </c>
      <c r="H471" s="76" t="s">
        <v>519</v>
      </c>
    </row>
    <row r="472" spans="1:8">
      <c r="A472" s="76" t="s">
        <v>530</v>
      </c>
      <c r="B472" s="76" t="s">
        <v>518</v>
      </c>
      <c r="C472" s="76">
        <v>0.52</v>
      </c>
      <c r="D472" s="76">
        <v>330.9</v>
      </c>
      <c r="E472" s="76">
        <v>0.14000000000000001</v>
      </c>
      <c r="F472" s="76">
        <v>86.53</v>
      </c>
      <c r="G472" s="76">
        <v>1</v>
      </c>
      <c r="H472" s="76" t="s">
        <v>519</v>
      </c>
    </row>
    <row r="473" spans="1:8">
      <c r="A473" s="76" t="s">
        <v>531</v>
      </c>
      <c r="B473" s="76" t="s">
        <v>518</v>
      </c>
      <c r="C473" s="76">
        <v>0.52</v>
      </c>
      <c r="D473" s="76">
        <v>330.9</v>
      </c>
      <c r="E473" s="76">
        <v>0.12</v>
      </c>
      <c r="F473" s="76">
        <v>75.930000000000007</v>
      </c>
      <c r="G473" s="76">
        <v>1</v>
      </c>
      <c r="H473" s="76" t="s">
        <v>519</v>
      </c>
    </row>
    <row r="474" spans="1:8">
      <c r="A474" s="76" t="s">
        <v>532</v>
      </c>
      <c r="B474" s="76" t="s">
        <v>518</v>
      </c>
      <c r="C474" s="76">
        <v>0.52</v>
      </c>
      <c r="D474" s="76">
        <v>330.9</v>
      </c>
      <c r="E474" s="76">
        <v>0.47</v>
      </c>
      <c r="F474" s="76">
        <v>297.25</v>
      </c>
      <c r="G474" s="76">
        <v>1</v>
      </c>
      <c r="H474" s="76" t="s">
        <v>519</v>
      </c>
    </row>
    <row r="475" spans="1:8">
      <c r="A475" s="76" t="s">
        <v>533</v>
      </c>
      <c r="B475" s="76" t="s">
        <v>518</v>
      </c>
      <c r="C475" s="76">
        <v>0.52</v>
      </c>
      <c r="D475" s="76">
        <v>330.9</v>
      </c>
      <c r="E475" s="76">
        <v>0.15</v>
      </c>
      <c r="F475" s="76">
        <v>93.19</v>
      </c>
      <c r="G475" s="76">
        <v>1</v>
      </c>
      <c r="H475" s="76" t="s">
        <v>519</v>
      </c>
    </row>
    <row r="476" spans="1:8">
      <c r="A476" s="76" t="s">
        <v>534</v>
      </c>
      <c r="B476" s="76" t="s">
        <v>518</v>
      </c>
      <c r="C476" s="76">
        <v>0.52</v>
      </c>
      <c r="D476" s="76">
        <v>330.9</v>
      </c>
      <c r="E476" s="76">
        <v>0.42</v>
      </c>
      <c r="F476" s="76">
        <v>270.27999999999997</v>
      </c>
      <c r="G476" s="76">
        <v>1</v>
      </c>
      <c r="H476" s="76" t="s">
        <v>519</v>
      </c>
    </row>
    <row r="477" spans="1:8">
      <c r="A477" s="76" t="s">
        <v>535</v>
      </c>
      <c r="B477" s="76" t="s">
        <v>518</v>
      </c>
      <c r="C477" s="76">
        <v>0.52</v>
      </c>
      <c r="D477" s="76">
        <v>330.9</v>
      </c>
      <c r="E477" s="76">
        <v>0.12</v>
      </c>
      <c r="F477" s="76">
        <v>75.819999999999993</v>
      </c>
      <c r="G477" s="76">
        <v>1</v>
      </c>
      <c r="H477" s="76" t="s">
        <v>519</v>
      </c>
    </row>
    <row r="478" spans="1:8">
      <c r="A478" s="76" t="s">
        <v>823</v>
      </c>
      <c r="B478" s="76" t="s">
        <v>515</v>
      </c>
      <c r="C478" s="76">
        <v>0.25</v>
      </c>
      <c r="D478" s="76">
        <v>50</v>
      </c>
      <c r="E478" s="76">
        <v>0</v>
      </c>
      <c r="F478" s="76">
        <v>0</v>
      </c>
      <c r="G478" s="76">
        <v>1</v>
      </c>
      <c r="H478" s="76" t="s">
        <v>516</v>
      </c>
    </row>
    <row r="479" spans="1:8">
      <c r="A479" s="76" t="s">
        <v>536</v>
      </c>
      <c r="B479" s="76" t="s">
        <v>515</v>
      </c>
      <c r="C479" s="76">
        <v>0.25</v>
      </c>
      <c r="D479" s="76">
        <v>50</v>
      </c>
      <c r="E479" s="76">
        <v>0.03</v>
      </c>
      <c r="F479" s="76">
        <v>6.04</v>
      </c>
      <c r="G479" s="76">
        <v>1</v>
      </c>
      <c r="H479" s="76" t="s">
        <v>516</v>
      </c>
    </row>
    <row r="480" spans="1:8">
      <c r="A480" s="76" t="s">
        <v>537</v>
      </c>
      <c r="B480" s="76" t="s">
        <v>515</v>
      </c>
      <c r="C480" s="76">
        <v>0.25</v>
      </c>
      <c r="D480" s="76">
        <v>50</v>
      </c>
      <c r="E480" s="76">
        <v>0.03</v>
      </c>
      <c r="F480" s="76">
        <v>5.32</v>
      </c>
      <c r="G480" s="76">
        <v>1</v>
      </c>
      <c r="H480" s="76" t="s">
        <v>516</v>
      </c>
    </row>
    <row r="481" spans="1:8">
      <c r="A481" s="76" t="s">
        <v>824</v>
      </c>
      <c r="B481" s="76" t="s">
        <v>515</v>
      </c>
      <c r="C481" s="76">
        <v>0.25</v>
      </c>
      <c r="D481" s="76">
        <v>50</v>
      </c>
      <c r="E481" s="76">
        <v>0.02</v>
      </c>
      <c r="F481" s="76">
        <v>3.82</v>
      </c>
      <c r="G481" s="76">
        <v>1</v>
      </c>
      <c r="H481" s="76" t="s">
        <v>516</v>
      </c>
    </row>
    <row r="482" spans="1:8">
      <c r="A482" s="76" t="s">
        <v>538</v>
      </c>
      <c r="B482" s="76" t="s">
        <v>518</v>
      </c>
      <c r="C482" s="76">
        <v>0.52</v>
      </c>
      <c r="D482" s="76">
        <v>330.9</v>
      </c>
      <c r="E482" s="76">
        <v>0.14000000000000001</v>
      </c>
      <c r="F482" s="76">
        <v>86.47</v>
      </c>
      <c r="G482" s="76">
        <v>1</v>
      </c>
      <c r="H482" s="76" t="s">
        <v>519</v>
      </c>
    </row>
    <row r="483" spans="1:8">
      <c r="A483" s="76" t="s">
        <v>539</v>
      </c>
      <c r="B483" s="76" t="s">
        <v>518</v>
      </c>
      <c r="C483" s="76">
        <v>0.52</v>
      </c>
      <c r="D483" s="76">
        <v>330.9</v>
      </c>
      <c r="E483" s="76">
        <v>0.51</v>
      </c>
      <c r="F483" s="76">
        <v>324.47000000000003</v>
      </c>
      <c r="G483" s="76">
        <v>1</v>
      </c>
      <c r="H483" s="76" t="s">
        <v>519</v>
      </c>
    </row>
    <row r="484" spans="1:8">
      <c r="A484" s="76" t="s">
        <v>540</v>
      </c>
      <c r="B484" s="76" t="s">
        <v>518</v>
      </c>
      <c r="C484" s="76">
        <v>0.52</v>
      </c>
      <c r="D484" s="76">
        <v>330.9</v>
      </c>
      <c r="E484" s="76">
        <v>0.43</v>
      </c>
      <c r="F484" s="76">
        <v>274.54000000000002</v>
      </c>
      <c r="G484" s="76">
        <v>1</v>
      </c>
      <c r="H484" s="76" t="s">
        <v>519</v>
      </c>
    </row>
    <row r="485" spans="1:8">
      <c r="A485" s="76" t="s">
        <v>541</v>
      </c>
      <c r="B485" s="76" t="s">
        <v>518</v>
      </c>
      <c r="C485" s="76">
        <v>0.52</v>
      </c>
      <c r="D485" s="76">
        <v>330.9</v>
      </c>
      <c r="E485" s="76">
        <v>0.51</v>
      </c>
      <c r="F485" s="76">
        <v>324.07</v>
      </c>
      <c r="G485" s="76">
        <v>1</v>
      </c>
      <c r="H485" s="76" t="s">
        <v>519</v>
      </c>
    </row>
    <row r="486" spans="1:8">
      <c r="A486" s="76" t="s">
        <v>542</v>
      </c>
      <c r="B486" s="76" t="s">
        <v>518</v>
      </c>
      <c r="C486" s="76">
        <v>0.52</v>
      </c>
      <c r="D486" s="76">
        <v>330.9</v>
      </c>
      <c r="E486" s="76">
        <v>0.14000000000000001</v>
      </c>
      <c r="F486" s="76">
        <v>89.66</v>
      </c>
      <c r="G486" s="76">
        <v>1</v>
      </c>
      <c r="H486" s="76" t="s">
        <v>519</v>
      </c>
    </row>
    <row r="487" spans="1:8">
      <c r="A487" s="76" t="s">
        <v>543</v>
      </c>
      <c r="B487" s="76" t="s">
        <v>518</v>
      </c>
      <c r="C487" s="76">
        <v>0.52</v>
      </c>
      <c r="D487" s="76">
        <v>330.9</v>
      </c>
      <c r="E487" s="76">
        <v>0.12</v>
      </c>
      <c r="F487" s="76">
        <v>79.260000000000005</v>
      </c>
      <c r="G487" s="76">
        <v>1</v>
      </c>
      <c r="H487" s="76" t="s">
        <v>519</v>
      </c>
    </row>
    <row r="488" spans="1:8">
      <c r="A488" s="76" t="s">
        <v>544</v>
      </c>
      <c r="B488" s="76" t="s">
        <v>518</v>
      </c>
      <c r="C488" s="76">
        <v>0.52</v>
      </c>
      <c r="D488" s="76">
        <v>330.9</v>
      </c>
      <c r="E488" s="76">
        <v>0.45</v>
      </c>
      <c r="F488" s="76">
        <v>286.10000000000002</v>
      </c>
      <c r="G488" s="76">
        <v>1</v>
      </c>
      <c r="H488" s="76" t="s">
        <v>519</v>
      </c>
    </row>
    <row r="489" spans="1:8">
      <c r="A489" s="76" t="s">
        <v>545</v>
      </c>
      <c r="B489" s="76" t="s">
        <v>518</v>
      </c>
      <c r="C489" s="76">
        <v>0.52</v>
      </c>
      <c r="D489" s="76">
        <v>330.9</v>
      </c>
      <c r="E489" s="76">
        <v>0.12</v>
      </c>
      <c r="F489" s="76">
        <v>75.66</v>
      </c>
      <c r="G489" s="76">
        <v>1</v>
      </c>
      <c r="H489" s="76" t="s">
        <v>519</v>
      </c>
    </row>
    <row r="490" spans="1:8">
      <c r="A490" s="76" t="s">
        <v>546</v>
      </c>
      <c r="B490" s="76" t="s">
        <v>518</v>
      </c>
      <c r="C490" s="76">
        <v>0.52</v>
      </c>
      <c r="D490" s="76">
        <v>330.9</v>
      </c>
      <c r="E490" s="76">
        <v>0.44</v>
      </c>
      <c r="F490" s="76">
        <v>281.29000000000002</v>
      </c>
      <c r="G490" s="76">
        <v>1</v>
      </c>
      <c r="H490" s="76" t="s">
        <v>519</v>
      </c>
    </row>
    <row r="491" spans="1:8">
      <c r="A491" s="76" t="s">
        <v>547</v>
      </c>
      <c r="B491" s="76" t="s">
        <v>518</v>
      </c>
      <c r="C491" s="76">
        <v>0.52</v>
      </c>
      <c r="D491" s="76">
        <v>330.9</v>
      </c>
      <c r="E491" s="76">
        <v>0.12</v>
      </c>
      <c r="F491" s="76">
        <v>78.39</v>
      </c>
      <c r="G491" s="76">
        <v>1</v>
      </c>
      <c r="H491" s="76" t="s">
        <v>519</v>
      </c>
    </row>
    <row r="492" spans="1:8">
      <c r="A492" s="76" t="s">
        <v>825</v>
      </c>
      <c r="B492" s="76" t="s">
        <v>515</v>
      </c>
      <c r="C492" s="76">
        <v>0.25</v>
      </c>
      <c r="D492" s="76">
        <v>50</v>
      </c>
      <c r="E492" s="76">
        <v>0</v>
      </c>
      <c r="F492" s="76">
        <v>0</v>
      </c>
      <c r="G492" s="76">
        <v>1</v>
      </c>
      <c r="H492" s="76" t="s">
        <v>516</v>
      </c>
    </row>
    <row r="493" spans="1:8">
      <c r="A493" s="76" t="s">
        <v>548</v>
      </c>
      <c r="B493" s="76" t="s">
        <v>515</v>
      </c>
      <c r="C493" s="76">
        <v>0.25</v>
      </c>
      <c r="D493" s="76">
        <v>50</v>
      </c>
      <c r="E493" s="76">
        <v>0.03</v>
      </c>
      <c r="F493" s="76">
        <v>6.37</v>
      </c>
      <c r="G493" s="76">
        <v>1</v>
      </c>
      <c r="H493" s="76" t="s">
        <v>516</v>
      </c>
    </row>
    <row r="494" spans="1:8">
      <c r="A494" s="76" t="s">
        <v>549</v>
      </c>
      <c r="B494" s="76" t="s">
        <v>515</v>
      </c>
      <c r="C494" s="76">
        <v>0.25</v>
      </c>
      <c r="D494" s="76">
        <v>50</v>
      </c>
      <c r="E494" s="76">
        <v>0.05</v>
      </c>
      <c r="F494" s="76">
        <v>10.89</v>
      </c>
      <c r="G494" s="76">
        <v>1</v>
      </c>
      <c r="H494" s="76" t="s">
        <v>516</v>
      </c>
    </row>
    <row r="495" spans="1:8">
      <c r="A495" s="76" t="s">
        <v>826</v>
      </c>
      <c r="B495" s="76" t="s">
        <v>515</v>
      </c>
      <c r="C495" s="76">
        <v>0.25</v>
      </c>
      <c r="D495" s="76">
        <v>50</v>
      </c>
      <c r="E495" s="76">
        <v>0.04</v>
      </c>
      <c r="F495" s="76">
        <v>7.8</v>
      </c>
      <c r="G495" s="76">
        <v>1</v>
      </c>
      <c r="H495" s="76" t="s">
        <v>516</v>
      </c>
    </row>
    <row r="496" spans="1:8">
      <c r="A496" s="76" t="s">
        <v>550</v>
      </c>
      <c r="B496" s="76" t="s">
        <v>518</v>
      </c>
      <c r="C496" s="76">
        <v>0.52</v>
      </c>
      <c r="D496" s="76">
        <v>330.9</v>
      </c>
      <c r="E496" s="76">
        <v>0.16</v>
      </c>
      <c r="F496" s="76">
        <v>102.43</v>
      </c>
      <c r="G496" s="76">
        <v>1</v>
      </c>
      <c r="H496" s="76" t="s">
        <v>519</v>
      </c>
    </row>
    <row r="497" spans="1:8">
      <c r="A497" s="76" t="s">
        <v>551</v>
      </c>
      <c r="B497" s="76" t="s">
        <v>518</v>
      </c>
      <c r="C497" s="76">
        <v>0.52</v>
      </c>
      <c r="D497" s="76">
        <v>330.9</v>
      </c>
      <c r="E497" s="76">
        <v>0.6</v>
      </c>
      <c r="F497" s="76">
        <v>382.42</v>
      </c>
      <c r="G497" s="76">
        <v>1</v>
      </c>
      <c r="H497" s="76" t="s">
        <v>519</v>
      </c>
    </row>
    <row r="498" spans="1:8">
      <c r="A498" s="76" t="s">
        <v>552</v>
      </c>
      <c r="B498" s="76" t="s">
        <v>518</v>
      </c>
      <c r="C498" s="76">
        <v>0.52</v>
      </c>
      <c r="D498" s="76">
        <v>330.9</v>
      </c>
      <c r="E498" s="76">
        <v>0.51</v>
      </c>
      <c r="F498" s="76">
        <v>321.64</v>
      </c>
      <c r="G498" s="76">
        <v>1</v>
      </c>
      <c r="H498" s="76" t="s">
        <v>519</v>
      </c>
    </row>
    <row r="499" spans="1:8">
      <c r="A499" s="76" t="s">
        <v>553</v>
      </c>
      <c r="B499" s="76" t="s">
        <v>518</v>
      </c>
      <c r="C499" s="76">
        <v>0.52</v>
      </c>
      <c r="D499" s="76">
        <v>330.9</v>
      </c>
      <c r="E499" s="76">
        <v>0.6</v>
      </c>
      <c r="F499" s="76">
        <v>382.78</v>
      </c>
      <c r="G499" s="76">
        <v>1</v>
      </c>
      <c r="H499" s="76" t="s">
        <v>519</v>
      </c>
    </row>
    <row r="500" spans="1:8">
      <c r="A500" s="76" t="s">
        <v>554</v>
      </c>
      <c r="B500" s="76" t="s">
        <v>518</v>
      </c>
      <c r="C500" s="76">
        <v>0.52</v>
      </c>
      <c r="D500" s="76">
        <v>330.9</v>
      </c>
      <c r="E500" s="76">
        <v>0.17</v>
      </c>
      <c r="F500" s="76">
        <v>105.61</v>
      </c>
      <c r="G500" s="76">
        <v>1</v>
      </c>
      <c r="H500" s="76" t="s">
        <v>519</v>
      </c>
    </row>
    <row r="501" spans="1:8">
      <c r="A501" s="76" t="s">
        <v>555</v>
      </c>
      <c r="B501" s="76" t="s">
        <v>518</v>
      </c>
      <c r="C501" s="76">
        <v>0.52</v>
      </c>
      <c r="D501" s="76">
        <v>330.9</v>
      </c>
      <c r="E501" s="76">
        <v>0.15</v>
      </c>
      <c r="F501" s="76">
        <v>97.42</v>
      </c>
      <c r="G501" s="76">
        <v>1</v>
      </c>
      <c r="H501" s="76" t="s">
        <v>519</v>
      </c>
    </row>
    <row r="502" spans="1:8">
      <c r="A502" s="76" t="s">
        <v>556</v>
      </c>
      <c r="B502" s="76" t="s">
        <v>518</v>
      </c>
      <c r="C502" s="76">
        <v>0.52</v>
      </c>
      <c r="D502" s="76">
        <v>330.9</v>
      </c>
      <c r="E502" s="76">
        <v>0.55000000000000004</v>
      </c>
      <c r="F502" s="76">
        <v>350.37</v>
      </c>
      <c r="G502" s="76">
        <v>1</v>
      </c>
      <c r="H502" s="76" t="s">
        <v>519</v>
      </c>
    </row>
    <row r="503" spans="1:8">
      <c r="A503" s="76" t="s">
        <v>557</v>
      </c>
      <c r="B503" s="76" t="s">
        <v>518</v>
      </c>
      <c r="C503" s="76">
        <v>0.52</v>
      </c>
      <c r="D503" s="76">
        <v>330.9</v>
      </c>
      <c r="E503" s="76">
        <v>0.14000000000000001</v>
      </c>
      <c r="F503" s="76">
        <v>91.18</v>
      </c>
      <c r="G503" s="76">
        <v>1</v>
      </c>
      <c r="H503" s="76" t="s">
        <v>519</v>
      </c>
    </row>
    <row r="504" spans="1:8">
      <c r="A504" s="76" t="s">
        <v>558</v>
      </c>
      <c r="B504" s="76" t="s">
        <v>518</v>
      </c>
      <c r="C504" s="76">
        <v>0.52</v>
      </c>
      <c r="D504" s="76">
        <v>330.9</v>
      </c>
      <c r="E504" s="76">
        <v>0.55000000000000004</v>
      </c>
      <c r="F504" s="76">
        <v>347.41</v>
      </c>
      <c r="G504" s="76">
        <v>1</v>
      </c>
      <c r="H504" s="76" t="s">
        <v>519</v>
      </c>
    </row>
    <row r="505" spans="1:8">
      <c r="A505" s="76" t="s">
        <v>559</v>
      </c>
      <c r="B505" s="76" t="s">
        <v>518</v>
      </c>
      <c r="C505" s="76">
        <v>0.52</v>
      </c>
      <c r="D505" s="76">
        <v>330.9</v>
      </c>
      <c r="E505" s="76">
        <v>0.15</v>
      </c>
      <c r="F505" s="76">
        <v>96.68</v>
      </c>
      <c r="G505" s="76">
        <v>1</v>
      </c>
      <c r="H505" s="76" t="s">
        <v>519</v>
      </c>
    </row>
    <row r="506" spans="1:8">
      <c r="A506" s="76" t="s">
        <v>827</v>
      </c>
      <c r="B506" s="76" t="s">
        <v>515</v>
      </c>
      <c r="C506" s="76">
        <v>0.25</v>
      </c>
      <c r="D506" s="76">
        <v>50</v>
      </c>
      <c r="E506" s="76">
        <v>0.01</v>
      </c>
      <c r="F506" s="76">
        <v>2.08</v>
      </c>
      <c r="G506" s="76">
        <v>1</v>
      </c>
      <c r="H506" s="76" t="s">
        <v>516</v>
      </c>
    </row>
    <row r="507" spans="1:8">
      <c r="A507" s="76" t="s">
        <v>560</v>
      </c>
      <c r="B507" s="76" t="s">
        <v>515</v>
      </c>
      <c r="C507" s="76">
        <v>0.25</v>
      </c>
      <c r="D507" s="76">
        <v>50</v>
      </c>
      <c r="E507" s="76">
        <v>0.06</v>
      </c>
      <c r="F507" s="76">
        <v>12.12</v>
      </c>
      <c r="G507" s="76">
        <v>1</v>
      </c>
      <c r="H507" s="76" t="s">
        <v>516</v>
      </c>
    </row>
    <row r="508" spans="1:8">
      <c r="A508" s="76" t="s">
        <v>828</v>
      </c>
      <c r="B508" s="76" t="s">
        <v>515</v>
      </c>
      <c r="C508" s="76">
        <v>0.54</v>
      </c>
      <c r="D508" s="76">
        <v>622</v>
      </c>
      <c r="E508" s="76">
        <v>0.48</v>
      </c>
      <c r="F508" s="76">
        <v>559.59</v>
      </c>
      <c r="G508" s="76">
        <v>1</v>
      </c>
      <c r="H508" s="76" t="s">
        <v>561</v>
      </c>
    </row>
    <row r="509" spans="1:8">
      <c r="A509" s="76" t="s">
        <v>829</v>
      </c>
      <c r="B509" s="76" t="s">
        <v>515</v>
      </c>
      <c r="C509" s="76">
        <v>0.55000000000000004</v>
      </c>
      <c r="D509" s="76">
        <v>622</v>
      </c>
      <c r="E509" s="76">
        <v>0.85</v>
      </c>
      <c r="F509" s="76">
        <v>963.15</v>
      </c>
      <c r="G509" s="76">
        <v>1</v>
      </c>
      <c r="H509" s="76" t="s">
        <v>561</v>
      </c>
    </row>
    <row r="510" spans="1:8">
      <c r="A510" s="76" t="s">
        <v>830</v>
      </c>
      <c r="B510" s="76" t="s">
        <v>515</v>
      </c>
      <c r="C510" s="76">
        <v>0.54</v>
      </c>
      <c r="D510" s="76">
        <v>622</v>
      </c>
      <c r="E510" s="76">
        <v>7.0000000000000007E-2</v>
      </c>
      <c r="F510" s="76">
        <v>82.55</v>
      </c>
      <c r="G510" s="76">
        <v>1</v>
      </c>
      <c r="H510" s="76" t="s">
        <v>561</v>
      </c>
    </row>
    <row r="511" spans="1:8">
      <c r="A511" s="76" t="s">
        <v>831</v>
      </c>
      <c r="B511" s="76" t="s">
        <v>515</v>
      </c>
      <c r="C511" s="76">
        <v>0.54</v>
      </c>
      <c r="D511" s="76">
        <v>622</v>
      </c>
      <c r="E511" s="76">
        <v>0.44</v>
      </c>
      <c r="F511" s="76">
        <v>509</v>
      </c>
      <c r="G511" s="76">
        <v>1</v>
      </c>
      <c r="H511" s="76" t="s">
        <v>561</v>
      </c>
    </row>
    <row r="512" spans="1:8">
      <c r="A512" s="76" t="s">
        <v>832</v>
      </c>
      <c r="B512" s="76" t="s">
        <v>515</v>
      </c>
      <c r="C512" s="76">
        <v>0.54</v>
      </c>
      <c r="D512" s="76">
        <v>622</v>
      </c>
      <c r="E512" s="76">
        <v>0.09</v>
      </c>
      <c r="F512" s="76">
        <v>103.27</v>
      </c>
      <c r="G512" s="76">
        <v>1</v>
      </c>
      <c r="H512" s="76" t="s">
        <v>561</v>
      </c>
    </row>
    <row r="513" spans="1:8">
      <c r="A513" s="76" t="s">
        <v>833</v>
      </c>
      <c r="B513" s="76" t="s">
        <v>515</v>
      </c>
      <c r="C513" s="76">
        <v>0.54</v>
      </c>
      <c r="D513" s="76">
        <v>622</v>
      </c>
      <c r="E513" s="76">
        <v>0.32</v>
      </c>
      <c r="F513" s="76">
        <v>371.39</v>
      </c>
      <c r="G513" s="76">
        <v>1</v>
      </c>
      <c r="H513" s="76" t="s">
        <v>561</v>
      </c>
    </row>
    <row r="514" spans="1:8">
      <c r="A514" s="76" t="s">
        <v>834</v>
      </c>
      <c r="B514" s="76" t="s">
        <v>515</v>
      </c>
      <c r="C514" s="76">
        <v>0.56999999999999995</v>
      </c>
      <c r="D514" s="76">
        <v>622</v>
      </c>
      <c r="E514" s="76">
        <v>1.53</v>
      </c>
      <c r="F514" s="76">
        <v>1670.3</v>
      </c>
      <c r="G514" s="76">
        <v>1</v>
      </c>
      <c r="H514" s="76" t="s">
        <v>561</v>
      </c>
    </row>
    <row r="515" spans="1:8">
      <c r="A515" s="76" t="s">
        <v>835</v>
      </c>
      <c r="B515" s="76" t="s">
        <v>515</v>
      </c>
      <c r="C515" s="76">
        <v>0.54</v>
      </c>
      <c r="D515" s="76">
        <v>622</v>
      </c>
      <c r="E515" s="76">
        <v>0.13</v>
      </c>
      <c r="F515" s="76">
        <v>145.24</v>
      </c>
      <c r="G515" s="76">
        <v>1</v>
      </c>
      <c r="H515" s="76" t="s">
        <v>561</v>
      </c>
    </row>
    <row r="516" spans="1:8">
      <c r="A516" s="76" t="s">
        <v>836</v>
      </c>
      <c r="B516" s="76" t="s">
        <v>515</v>
      </c>
      <c r="C516" s="76">
        <v>0.54</v>
      </c>
      <c r="D516" s="76">
        <v>622</v>
      </c>
      <c r="E516" s="76">
        <v>0.31</v>
      </c>
      <c r="F516" s="76">
        <v>365.21</v>
      </c>
      <c r="G516" s="76">
        <v>1</v>
      </c>
      <c r="H516" s="76" t="s">
        <v>561</v>
      </c>
    </row>
    <row r="517" spans="1:8">
      <c r="A517" s="76" t="s">
        <v>837</v>
      </c>
      <c r="B517" s="76" t="s">
        <v>515</v>
      </c>
      <c r="C517" s="76">
        <v>0.54</v>
      </c>
      <c r="D517" s="76">
        <v>622</v>
      </c>
      <c r="E517" s="76">
        <v>0.34</v>
      </c>
      <c r="F517" s="76">
        <v>397.15</v>
      </c>
      <c r="G517" s="76">
        <v>1</v>
      </c>
      <c r="H517" s="76" t="s">
        <v>561</v>
      </c>
    </row>
    <row r="518" spans="1:8">
      <c r="A518" s="76" t="s">
        <v>838</v>
      </c>
      <c r="B518" s="76" t="s">
        <v>515</v>
      </c>
      <c r="C518" s="76">
        <v>0.54</v>
      </c>
      <c r="D518" s="76">
        <v>622</v>
      </c>
      <c r="E518" s="76">
        <v>0.34</v>
      </c>
      <c r="F518" s="76">
        <v>397.15</v>
      </c>
      <c r="G518" s="76">
        <v>1</v>
      </c>
      <c r="H518" s="76" t="s">
        <v>561</v>
      </c>
    </row>
    <row r="519" spans="1:8">
      <c r="A519" s="76" t="s">
        <v>839</v>
      </c>
      <c r="B519" s="76" t="s">
        <v>515</v>
      </c>
      <c r="C519" s="76">
        <v>0.54</v>
      </c>
      <c r="D519" s="76">
        <v>622</v>
      </c>
      <c r="E519" s="76">
        <v>0.34</v>
      </c>
      <c r="F519" s="76">
        <v>397.15</v>
      </c>
      <c r="G519" s="76">
        <v>1</v>
      </c>
      <c r="H519" s="76" t="s">
        <v>561</v>
      </c>
    </row>
    <row r="521" spans="1:8">
      <c r="A521" s="72"/>
      <c r="B521" s="76" t="s">
        <v>782</v>
      </c>
      <c r="C521" s="76" t="s">
        <v>973</v>
      </c>
      <c r="D521" s="76" t="s">
        <v>974</v>
      </c>
      <c r="E521" s="76" t="s">
        <v>975</v>
      </c>
      <c r="F521" s="76" t="s">
        <v>976</v>
      </c>
    </row>
    <row r="522" spans="1:8">
      <c r="A522" s="76" t="s">
        <v>977</v>
      </c>
      <c r="B522" s="76" t="s">
        <v>978</v>
      </c>
      <c r="C522" s="76" t="s">
        <v>979</v>
      </c>
      <c r="D522" s="76">
        <v>179352</v>
      </c>
      <c r="E522" s="76">
        <v>84.78</v>
      </c>
      <c r="F522" s="76">
        <v>0.9</v>
      </c>
    </row>
    <row r="524" spans="1:8">
      <c r="A524" s="72"/>
      <c r="B524" s="76" t="s">
        <v>782</v>
      </c>
      <c r="C524" s="76" t="s">
        <v>980</v>
      </c>
      <c r="D524" s="76" t="s">
        <v>981</v>
      </c>
      <c r="E524" s="76" t="s">
        <v>982</v>
      </c>
      <c r="F524" s="76" t="s">
        <v>983</v>
      </c>
      <c r="G524" s="76" t="s">
        <v>984</v>
      </c>
    </row>
    <row r="525" spans="1:8">
      <c r="A525" s="76" t="s">
        <v>985</v>
      </c>
      <c r="B525" s="76" t="s">
        <v>986</v>
      </c>
      <c r="C525" s="76">
        <v>2</v>
      </c>
      <c r="D525" s="76">
        <v>845000</v>
      </c>
      <c r="E525" s="76">
        <v>0.8</v>
      </c>
      <c r="F525" s="76">
        <v>0.34</v>
      </c>
      <c r="G525" s="76">
        <v>0.67</v>
      </c>
    </row>
    <row r="527" spans="1:8">
      <c r="A527" s="72"/>
      <c r="B527" s="76" t="s">
        <v>1001</v>
      </c>
      <c r="C527" s="76" t="s">
        <v>1002</v>
      </c>
      <c r="D527" s="76" t="s">
        <v>1003</v>
      </c>
      <c r="E527" s="76" t="s">
        <v>1004</v>
      </c>
      <c r="F527" s="76" t="s">
        <v>1005</v>
      </c>
      <c r="G527" s="76" t="s">
        <v>1006</v>
      </c>
      <c r="H527" s="76" t="s">
        <v>1007</v>
      </c>
    </row>
    <row r="528" spans="1:8">
      <c r="A528" s="76" t="s">
        <v>1008</v>
      </c>
      <c r="B528" s="76">
        <v>65231.773399999998</v>
      </c>
      <c r="C528" s="76">
        <v>103.75579999999999</v>
      </c>
      <c r="D528" s="76">
        <v>145.345</v>
      </c>
      <c r="E528" s="76">
        <v>0</v>
      </c>
      <c r="F528" s="76">
        <v>1.1000000000000001E-3</v>
      </c>
      <c r="G528" s="76">
        <v>95485.536399999997</v>
      </c>
      <c r="H528" s="76">
        <v>26834.695299999999</v>
      </c>
    </row>
    <row r="529" spans="1:8">
      <c r="A529" s="76" t="s">
        <v>1009</v>
      </c>
      <c r="B529" s="76">
        <v>56247.6806</v>
      </c>
      <c r="C529" s="76">
        <v>89.338700000000003</v>
      </c>
      <c r="D529" s="76">
        <v>124.913</v>
      </c>
      <c r="E529" s="76">
        <v>0</v>
      </c>
      <c r="F529" s="76">
        <v>8.9999999999999998E-4</v>
      </c>
      <c r="G529" s="76">
        <v>82061.927200000006</v>
      </c>
      <c r="H529" s="76">
        <v>23126.706099999999</v>
      </c>
    </row>
    <row r="530" spans="1:8">
      <c r="A530" s="76" t="s">
        <v>1010</v>
      </c>
      <c r="B530" s="76">
        <v>51719.178099999997</v>
      </c>
      <c r="C530" s="76">
        <v>81.162199999999999</v>
      </c>
      <c r="D530" s="76">
        <v>111.6525</v>
      </c>
      <c r="E530" s="76">
        <v>0</v>
      </c>
      <c r="F530" s="76">
        <v>8.0000000000000004E-4</v>
      </c>
      <c r="G530" s="76">
        <v>73345.52</v>
      </c>
      <c r="H530" s="76">
        <v>21170.726200000001</v>
      </c>
    </row>
    <row r="531" spans="1:8">
      <c r="A531" s="76" t="s">
        <v>1011</v>
      </c>
      <c r="B531" s="76">
        <v>43190.609600000003</v>
      </c>
      <c r="C531" s="76">
        <v>69.226299999999995</v>
      </c>
      <c r="D531" s="76">
        <v>97.955500000000001</v>
      </c>
      <c r="E531" s="76">
        <v>0</v>
      </c>
      <c r="F531" s="76">
        <v>6.9999999999999999E-4</v>
      </c>
      <c r="G531" s="76">
        <v>64355.227500000001</v>
      </c>
      <c r="H531" s="76">
        <v>17818.043799999999</v>
      </c>
    </row>
    <row r="532" spans="1:8">
      <c r="A532" s="76" t="s">
        <v>792</v>
      </c>
      <c r="B532" s="76">
        <v>42482.951800000003</v>
      </c>
      <c r="C532" s="76">
        <v>70.95</v>
      </c>
      <c r="D532" s="76">
        <v>105.6564</v>
      </c>
      <c r="E532" s="76">
        <v>0</v>
      </c>
      <c r="F532" s="76">
        <v>8.0000000000000004E-4</v>
      </c>
      <c r="G532" s="76">
        <v>69428.516399999993</v>
      </c>
      <c r="H532" s="76">
        <v>17799.283599999999</v>
      </c>
    </row>
    <row r="533" spans="1:8">
      <c r="A533" s="76" t="s">
        <v>1012</v>
      </c>
      <c r="B533" s="76">
        <v>41946.339599999999</v>
      </c>
      <c r="C533" s="76">
        <v>72.530199999999994</v>
      </c>
      <c r="D533" s="76">
        <v>112.38549999999999</v>
      </c>
      <c r="E533" s="76">
        <v>0</v>
      </c>
      <c r="F533" s="76">
        <v>8.0000000000000004E-4</v>
      </c>
      <c r="G533" s="76">
        <v>73861.261400000003</v>
      </c>
      <c r="H533" s="76">
        <v>17811.1692</v>
      </c>
    </row>
    <row r="534" spans="1:8">
      <c r="A534" s="76" t="s">
        <v>1013</v>
      </c>
      <c r="B534" s="76">
        <v>46210.017999999996</v>
      </c>
      <c r="C534" s="76">
        <v>80.856099999999998</v>
      </c>
      <c r="D534" s="76">
        <v>126.9136</v>
      </c>
      <c r="E534" s="76">
        <v>0</v>
      </c>
      <c r="F534" s="76">
        <v>8.9999999999999998E-4</v>
      </c>
      <c r="G534" s="76">
        <v>83413.296100000007</v>
      </c>
      <c r="H534" s="76">
        <v>19712.742099999999</v>
      </c>
    </row>
    <row r="535" spans="1:8">
      <c r="A535" s="76" t="s">
        <v>1014</v>
      </c>
      <c r="B535" s="76">
        <v>44569.1751</v>
      </c>
      <c r="C535" s="76">
        <v>77.577600000000004</v>
      </c>
      <c r="D535" s="76">
        <v>121.0805</v>
      </c>
      <c r="E535" s="76">
        <v>0</v>
      </c>
      <c r="F535" s="76">
        <v>8.9999999999999998E-4</v>
      </c>
      <c r="G535" s="76">
        <v>79577.860499999995</v>
      </c>
      <c r="H535" s="76">
        <v>18973.830099999999</v>
      </c>
    </row>
    <row r="536" spans="1:8">
      <c r="A536" s="76" t="s">
        <v>1015</v>
      </c>
      <c r="B536" s="76">
        <v>40789.580099999999</v>
      </c>
      <c r="C536" s="76">
        <v>69.471299999999999</v>
      </c>
      <c r="D536" s="76">
        <v>105.8387</v>
      </c>
      <c r="E536" s="76">
        <v>0</v>
      </c>
      <c r="F536" s="76">
        <v>8.0000000000000004E-4</v>
      </c>
      <c r="G536" s="76">
        <v>69554.270499999999</v>
      </c>
      <c r="H536" s="76">
        <v>17218.784500000002</v>
      </c>
    </row>
    <row r="537" spans="1:8">
      <c r="A537" s="76" t="s">
        <v>1016</v>
      </c>
      <c r="B537" s="76">
        <v>43005.474399999999</v>
      </c>
      <c r="C537" s="76">
        <v>70.573999999999998</v>
      </c>
      <c r="D537" s="76">
        <v>102.8903</v>
      </c>
      <c r="E537" s="76">
        <v>0</v>
      </c>
      <c r="F537" s="76">
        <v>8.0000000000000004E-4</v>
      </c>
      <c r="G537" s="76">
        <v>67605.294500000004</v>
      </c>
      <c r="H537" s="76">
        <v>17898.856599999999</v>
      </c>
    </row>
    <row r="538" spans="1:8">
      <c r="A538" s="76" t="s">
        <v>1017</v>
      </c>
      <c r="B538" s="76">
        <v>48427.4447</v>
      </c>
      <c r="C538" s="76">
        <v>77.124200000000002</v>
      </c>
      <c r="D538" s="76">
        <v>108.21810000000001</v>
      </c>
      <c r="E538" s="76">
        <v>0</v>
      </c>
      <c r="F538" s="76">
        <v>8.0000000000000004E-4</v>
      </c>
      <c r="G538" s="76">
        <v>71095.214399999997</v>
      </c>
      <c r="H538" s="76">
        <v>19931.079099999999</v>
      </c>
    </row>
    <row r="539" spans="1:8">
      <c r="A539" s="76" t="s">
        <v>1018</v>
      </c>
      <c r="B539" s="76">
        <v>61071.824999999997</v>
      </c>
      <c r="C539" s="76">
        <v>96.752300000000005</v>
      </c>
      <c r="D539" s="76">
        <v>134.8168</v>
      </c>
      <c r="E539" s="76">
        <v>0</v>
      </c>
      <c r="F539" s="76">
        <v>1E-3</v>
      </c>
      <c r="G539" s="76">
        <v>88567.008300000001</v>
      </c>
      <c r="H539" s="76">
        <v>25086.429700000001</v>
      </c>
    </row>
    <row r="540" spans="1:8">
      <c r="A540" s="76"/>
      <c r="B540" s="76"/>
      <c r="C540" s="76"/>
      <c r="D540" s="76"/>
      <c r="E540" s="76"/>
      <c r="F540" s="76"/>
      <c r="G540" s="76"/>
      <c r="H540" s="76"/>
    </row>
    <row r="541" spans="1:8">
      <c r="A541" s="76" t="s">
        <v>1019</v>
      </c>
      <c r="B541" s="76">
        <v>584892.05039999995</v>
      </c>
      <c r="C541" s="76">
        <v>959.31880000000001</v>
      </c>
      <c r="D541" s="76">
        <v>1397.6659999999999</v>
      </c>
      <c r="E541" s="76">
        <v>0</v>
      </c>
      <c r="F541" s="76">
        <v>1.04E-2</v>
      </c>
      <c r="G541" s="76">
        <v>918350.93290000001</v>
      </c>
      <c r="H541" s="76">
        <v>243382.3463</v>
      </c>
    </row>
    <row r="542" spans="1:8">
      <c r="A542" s="76" t="s">
        <v>1020</v>
      </c>
      <c r="B542" s="76">
        <v>40789.580099999999</v>
      </c>
      <c r="C542" s="76">
        <v>69.226299999999995</v>
      </c>
      <c r="D542" s="76">
        <v>97.955500000000001</v>
      </c>
      <c r="E542" s="76">
        <v>0</v>
      </c>
      <c r="F542" s="76">
        <v>6.9999999999999999E-4</v>
      </c>
      <c r="G542" s="76">
        <v>64355.227500000001</v>
      </c>
      <c r="H542" s="76">
        <v>17218.784500000002</v>
      </c>
    </row>
    <row r="543" spans="1:8">
      <c r="A543" s="76" t="s">
        <v>1021</v>
      </c>
      <c r="B543" s="76">
        <v>65231.773399999998</v>
      </c>
      <c r="C543" s="76">
        <v>103.75579999999999</v>
      </c>
      <c r="D543" s="76">
        <v>145.345</v>
      </c>
      <c r="E543" s="76">
        <v>0</v>
      </c>
      <c r="F543" s="76">
        <v>1.1000000000000001E-3</v>
      </c>
      <c r="G543" s="76">
        <v>95485.536399999997</v>
      </c>
      <c r="H543" s="76">
        <v>26834.695299999999</v>
      </c>
    </row>
    <row r="545" spans="1:19">
      <c r="A545" s="72"/>
      <c r="B545" s="76" t="s">
        <v>1022</v>
      </c>
      <c r="C545" s="76" t="s">
        <v>1023</v>
      </c>
      <c r="D545" s="76" t="s">
        <v>1024</v>
      </c>
      <c r="E545" s="76" t="s">
        <v>1025</v>
      </c>
      <c r="F545" s="76" t="s">
        <v>1026</v>
      </c>
      <c r="G545" s="76" t="s">
        <v>1027</v>
      </c>
      <c r="H545" s="76" t="s">
        <v>1028</v>
      </c>
      <c r="I545" s="76" t="s">
        <v>1029</v>
      </c>
      <c r="J545" s="76" t="s">
        <v>1030</v>
      </c>
      <c r="K545" s="76" t="s">
        <v>1031</v>
      </c>
      <c r="L545" s="76" t="s">
        <v>1032</v>
      </c>
      <c r="M545" s="76" t="s">
        <v>1033</v>
      </c>
      <c r="N545" s="76" t="s">
        <v>1034</v>
      </c>
      <c r="O545" s="76" t="s">
        <v>1035</v>
      </c>
      <c r="P545" s="76" t="s">
        <v>1036</v>
      </c>
      <c r="Q545" s="76" t="s">
        <v>1037</v>
      </c>
      <c r="R545" s="76" t="s">
        <v>1038</v>
      </c>
      <c r="S545" s="76" t="s">
        <v>1039</v>
      </c>
    </row>
    <row r="546" spans="1:19">
      <c r="A546" s="76" t="s">
        <v>1008</v>
      </c>
      <c r="B546" s="77">
        <v>221567000000</v>
      </c>
      <c r="C546" s="76">
        <v>161811.73000000001</v>
      </c>
      <c r="D546" s="76" t="s">
        <v>1175</v>
      </c>
      <c r="E546" s="76">
        <v>23685.52</v>
      </c>
      <c r="F546" s="76">
        <v>40817.002999999997</v>
      </c>
      <c r="G546" s="76">
        <v>9415.14</v>
      </c>
      <c r="H546" s="76">
        <v>87809.288</v>
      </c>
      <c r="I546" s="76">
        <v>0</v>
      </c>
      <c r="J546" s="76">
        <v>0</v>
      </c>
      <c r="K546" s="76">
        <v>84.778000000000006</v>
      </c>
      <c r="L546" s="76">
        <v>0</v>
      </c>
      <c r="M546" s="76">
        <v>0</v>
      </c>
      <c r="N546" s="76">
        <v>0</v>
      </c>
      <c r="O546" s="76">
        <v>0</v>
      </c>
      <c r="P546" s="76">
        <v>0</v>
      </c>
      <c r="Q546" s="76">
        <v>0</v>
      </c>
      <c r="R546" s="76">
        <v>0</v>
      </c>
      <c r="S546" s="76">
        <v>0</v>
      </c>
    </row>
    <row r="547" spans="1:19">
      <c r="A547" s="76" t="s">
        <v>1009</v>
      </c>
      <c r="B547" s="77">
        <v>190419000000</v>
      </c>
      <c r="C547" s="76">
        <v>164306.78599999999</v>
      </c>
      <c r="D547" s="76" t="s">
        <v>1176</v>
      </c>
      <c r="E547" s="76">
        <v>24319.757000000001</v>
      </c>
      <c r="F547" s="76">
        <v>51459.267999999996</v>
      </c>
      <c r="G547" s="76">
        <v>8885.9069999999992</v>
      </c>
      <c r="H547" s="76">
        <v>77157.066000000006</v>
      </c>
      <c r="I547" s="76">
        <v>0</v>
      </c>
      <c r="J547" s="76">
        <v>2400.0100000000002</v>
      </c>
      <c r="K547" s="76">
        <v>84.778000000000006</v>
      </c>
      <c r="L547" s="76">
        <v>0</v>
      </c>
      <c r="M547" s="76">
        <v>0</v>
      </c>
      <c r="N547" s="76">
        <v>0</v>
      </c>
      <c r="O547" s="76">
        <v>0</v>
      </c>
      <c r="P547" s="76">
        <v>0</v>
      </c>
      <c r="Q547" s="76">
        <v>0</v>
      </c>
      <c r="R547" s="76">
        <v>0</v>
      </c>
      <c r="S547" s="76">
        <v>0</v>
      </c>
    </row>
    <row r="548" spans="1:19">
      <c r="A548" s="76" t="s">
        <v>1010</v>
      </c>
      <c r="B548" s="77">
        <v>170193000000</v>
      </c>
      <c r="C548" s="76">
        <v>123387.533</v>
      </c>
      <c r="D548" s="76" t="s">
        <v>1177</v>
      </c>
      <c r="E548" s="76">
        <v>24319.757000000001</v>
      </c>
      <c r="F548" s="76">
        <v>51459.267999999996</v>
      </c>
      <c r="G548" s="76">
        <v>7283.5280000000002</v>
      </c>
      <c r="H548" s="76">
        <v>40240.201999999997</v>
      </c>
      <c r="I548" s="76">
        <v>0</v>
      </c>
      <c r="J548" s="76">
        <v>0</v>
      </c>
      <c r="K548" s="76">
        <v>84.778000000000006</v>
      </c>
      <c r="L548" s="76">
        <v>0</v>
      </c>
      <c r="M548" s="76">
        <v>0</v>
      </c>
      <c r="N548" s="76">
        <v>0</v>
      </c>
      <c r="O548" s="76">
        <v>0</v>
      </c>
      <c r="P548" s="76">
        <v>0</v>
      </c>
      <c r="Q548" s="76">
        <v>0</v>
      </c>
      <c r="R548" s="76">
        <v>0</v>
      </c>
      <c r="S548" s="76">
        <v>0</v>
      </c>
    </row>
    <row r="549" spans="1:19">
      <c r="A549" s="76" t="s">
        <v>1011</v>
      </c>
      <c r="B549" s="77">
        <v>149331000000</v>
      </c>
      <c r="C549" s="76">
        <v>100333.25</v>
      </c>
      <c r="D549" s="76" t="s">
        <v>1178</v>
      </c>
      <c r="E549" s="76">
        <v>26344.714</v>
      </c>
      <c r="F549" s="76">
        <v>58181.633999999998</v>
      </c>
      <c r="G549" s="76">
        <v>6930.1880000000001</v>
      </c>
      <c r="H549" s="76">
        <v>0</v>
      </c>
      <c r="I549" s="76">
        <v>8791.9349999999995</v>
      </c>
      <c r="J549" s="76">
        <v>0</v>
      </c>
      <c r="K549" s="76">
        <v>84.778000000000006</v>
      </c>
      <c r="L549" s="76">
        <v>0</v>
      </c>
      <c r="M549" s="76">
        <v>0</v>
      </c>
      <c r="N549" s="76">
        <v>0</v>
      </c>
      <c r="O549" s="76">
        <v>0</v>
      </c>
      <c r="P549" s="76">
        <v>0</v>
      </c>
      <c r="Q549" s="76">
        <v>0</v>
      </c>
      <c r="R549" s="76">
        <v>0</v>
      </c>
      <c r="S549" s="76">
        <v>0</v>
      </c>
    </row>
    <row r="550" spans="1:19">
      <c r="A550" s="76" t="s">
        <v>792</v>
      </c>
      <c r="B550" s="77">
        <v>161104000000</v>
      </c>
      <c r="C550" s="76">
        <v>109060.819</v>
      </c>
      <c r="D550" s="76" t="s">
        <v>1094</v>
      </c>
      <c r="E550" s="76">
        <v>26344.714</v>
      </c>
      <c r="F550" s="76">
        <v>58181.633999999998</v>
      </c>
      <c r="G550" s="76">
        <v>7853.4459999999999</v>
      </c>
      <c r="H550" s="76">
        <v>0</v>
      </c>
      <c r="I550" s="76">
        <v>16596.246999999999</v>
      </c>
      <c r="J550" s="76">
        <v>0</v>
      </c>
      <c r="K550" s="76">
        <v>84.778000000000006</v>
      </c>
      <c r="L550" s="76">
        <v>0</v>
      </c>
      <c r="M550" s="76">
        <v>0</v>
      </c>
      <c r="N550" s="76">
        <v>0</v>
      </c>
      <c r="O550" s="76">
        <v>0</v>
      </c>
      <c r="P550" s="76">
        <v>0</v>
      </c>
      <c r="Q550" s="76">
        <v>0</v>
      </c>
      <c r="R550" s="76">
        <v>0</v>
      </c>
      <c r="S550" s="76">
        <v>0</v>
      </c>
    </row>
    <row r="551" spans="1:19">
      <c r="A551" s="76" t="s">
        <v>1012</v>
      </c>
      <c r="B551" s="77">
        <v>171389000000</v>
      </c>
      <c r="C551" s="76">
        <v>122091.329</v>
      </c>
      <c r="D551" s="76" t="s">
        <v>1179</v>
      </c>
      <c r="E551" s="76">
        <v>36525.993999999999</v>
      </c>
      <c r="F551" s="76">
        <v>38968.112000000001</v>
      </c>
      <c r="G551" s="76">
        <v>9182.0920000000006</v>
      </c>
      <c r="H551" s="76">
        <v>0</v>
      </c>
      <c r="I551" s="76">
        <v>34930.343000000001</v>
      </c>
      <c r="J551" s="76">
        <v>2400.0100000000002</v>
      </c>
      <c r="K551" s="76">
        <v>84.778000000000006</v>
      </c>
      <c r="L551" s="76">
        <v>0</v>
      </c>
      <c r="M551" s="76">
        <v>0</v>
      </c>
      <c r="N551" s="76">
        <v>0</v>
      </c>
      <c r="O551" s="76">
        <v>0</v>
      </c>
      <c r="P551" s="76">
        <v>0</v>
      </c>
      <c r="Q551" s="76">
        <v>0</v>
      </c>
      <c r="R551" s="76">
        <v>0</v>
      </c>
      <c r="S551" s="76">
        <v>0</v>
      </c>
    </row>
    <row r="552" spans="1:19">
      <c r="A552" s="76" t="s">
        <v>1013</v>
      </c>
      <c r="B552" s="77">
        <v>193554000000</v>
      </c>
      <c r="C552" s="76">
        <v>135294.247</v>
      </c>
      <c r="D552" s="76" t="s">
        <v>1180</v>
      </c>
      <c r="E552" s="76">
        <v>26344.714</v>
      </c>
      <c r="F552" s="76">
        <v>58181.633999999998</v>
      </c>
      <c r="G552" s="76">
        <v>9207.6329999999998</v>
      </c>
      <c r="H552" s="76">
        <v>0</v>
      </c>
      <c r="I552" s="76">
        <v>41475.487999999998</v>
      </c>
      <c r="J552" s="76">
        <v>0</v>
      </c>
      <c r="K552" s="76">
        <v>84.778000000000006</v>
      </c>
      <c r="L552" s="76">
        <v>0</v>
      </c>
      <c r="M552" s="76">
        <v>0</v>
      </c>
      <c r="N552" s="76">
        <v>0</v>
      </c>
      <c r="O552" s="76">
        <v>0</v>
      </c>
      <c r="P552" s="76">
        <v>0</v>
      </c>
      <c r="Q552" s="76">
        <v>0</v>
      </c>
      <c r="R552" s="76">
        <v>0</v>
      </c>
      <c r="S552" s="76">
        <v>0</v>
      </c>
    </row>
    <row r="553" spans="1:19">
      <c r="A553" s="76" t="s">
        <v>1014</v>
      </c>
      <c r="B553" s="77">
        <v>184654000000</v>
      </c>
      <c r="C553" s="76">
        <v>129797.31</v>
      </c>
      <c r="D553" s="76" t="s">
        <v>1181</v>
      </c>
      <c r="E553" s="76">
        <v>36441.661</v>
      </c>
      <c r="F553" s="76">
        <v>38950.561999999998</v>
      </c>
      <c r="G553" s="76">
        <v>9628.4770000000008</v>
      </c>
      <c r="H553" s="76">
        <v>0</v>
      </c>
      <c r="I553" s="76">
        <v>42291.82</v>
      </c>
      <c r="J553" s="76">
        <v>2400.0100000000002</v>
      </c>
      <c r="K553" s="76">
        <v>84.778000000000006</v>
      </c>
      <c r="L553" s="76">
        <v>0</v>
      </c>
      <c r="M553" s="76">
        <v>0</v>
      </c>
      <c r="N553" s="76">
        <v>0</v>
      </c>
      <c r="O553" s="76">
        <v>0</v>
      </c>
      <c r="P553" s="76">
        <v>0</v>
      </c>
      <c r="Q553" s="76">
        <v>0</v>
      </c>
      <c r="R553" s="76">
        <v>0</v>
      </c>
      <c r="S553" s="76">
        <v>0</v>
      </c>
    </row>
    <row r="554" spans="1:19">
      <c r="A554" s="76" t="s">
        <v>1015</v>
      </c>
      <c r="B554" s="77">
        <v>161395000000</v>
      </c>
      <c r="C554" s="76">
        <v>110284.14200000001</v>
      </c>
      <c r="D554" s="76" t="s">
        <v>1048</v>
      </c>
      <c r="E554" s="76">
        <v>26344.714</v>
      </c>
      <c r="F554" s="76">
        <v>58181.633999999998</v>
      </c>
      <c r="G554" s="76">
        <v>7964.0659999999998</v>
      </c>
      <c r="H554" s="76">
        <v>0</v>
      </c>
      <c r="I554" s="76">
        <v>17708.95</v>
      </c>
      <c r="J554" s="76">
        <v>0</v>
      </c>
      <c r="K554" s="76">
        <v>84.778000000000006</v>
      </c>
      <c r="L554" s="76">
        <v>0</v>
      </c>
      <c r="M554" s="76">
        <v>0</v>
      </c>
      <c r="N554" s="76">
        <v>0</v>
      </c>
      <c r="O554" s="76">
        <v>0</v>
      </c>
      <c r="P554" s="76">
        <v>0</v>
      </c>
      <c r="Q554" s="76">
        <v>0</v>
      </c>
      <c r="R554" s="76">
        <v>0</v>
      </c>
      <c r="S554" s="76">
        <v>0</v>
      </c>
    </row>
    <row r="555" spans="1:19">
      <c r="A555" s="76" t="s">
        <v>1016</v>
      </c>
      <c r="B555" s="77">
        <v>156873000000</v>
      </c>
      <c r="C555" s="76">
        <v>105271.664</v>
      </c>
      <c r="D555" s="76" t="s">
        <v>1049</v>
      </c>
      <c r="E555" s="76">
        <v>26344.714</v>
      </c>
      <c r="F555" s="76">
        <v>58181.633999999998</v>
      </c>
      <c r="G555" s="76">
        <v>7465.6880000000001</v>
      </c>
      <c r="H555" s="76">
        <v>0</v>
      </c>
      <c r="I555" s="76">
        <v>13194.85</v>
      </c>
      <c r="J555" s="76">
        <v>0</v>
      </c>
      <c r="K555" s="76">
        <v>84.778000000000006</v>
      </c>
      <c r="L555" s="76">
        <v>0</v>
      </c>
      <c r="M555" s="76">
        <v>0</v>
      </c>
      <c r="N555" s="76">
        <v>0</v>
      </c>
      <c r="O555" s="76">
        <v>0</v>
      </c>
      <c r="P555" s="76">
        <v>0</v>
      </c>
      <c r="Q555" s="76">
        <v>0</v>
      </c>
      <c r="R555" s="76">
        <v>0</v>
      </c>
      <c r="S555" s="76">
        <v>0</v>
      </c>
    </row>
    <row r="556" spans="1:19">
      <c r="A556" s="76" t="s">
        <v>1017</v>
      </c>
      <c r="B556" s="77">
        <v>164971000000</v>
      </c>
      <c r="C556" s="76">
        <v>125015.492</v>
      </c>
      <c r="D556" s="76" t="s">
        <v>1182</v>
      </c>
      <c r="E556" s="76">
        <v>26344.714</v>
      </c>
      <c r="F556" s="76">
        <v>58181.633999999998</v>
      </c>
      <c r="G556" s="76">
        <v>7042.5230000000001</v>
      </c>
      <c r="H556" s="76">
        <v>33361.841999999997</v>
      </c>
      <c r="I556" s="76">
        <v>0</v>
      </c>
      <c r="J556" s="76">
        <v>0</v>
      </c>
      <c r="K556" s="76">
        <v>84.778000000000006</v>
      </c>
      <c r="L556" s="76">
        <v>0</v>
      </c>
      <c r="M556" s="76">
        <v>0</v>
      </c>
      <c r="N556" s="76">
        <v>0</v>
      </c>
      <c r="O556" s="76">
        <v>0</v>
      </c>
      <c r="P556" s="76">
        <v>0</v>
      </c>
      <c r="Q556" s="76">
        <v>0</v>
      </c>
      <c r="R556" s="76">
        <v>0</v>
      </c>
      <c r="S556" s="76">
        <v>0</v>
      </c>
    </row>
    <row r="557" spans="1:19">
      <c r="A557" s="76" t="s">
        <v>1018</v>
      </c>
      <c r="B557" s="77">
        <v>205513000000</v>
      </c>
      <c r="C557" s="76">
        <v>159440.49299999999</v>
      </c>
      <c r="D557" s="76" t="s">
        <v>1149</v>
      </c>
      <c r="E557" s="76">
        <v>26344.714</v>
      </c>
      <c r="F557" s="76">
        <v>58181.633999999998</v>
      </c>
      <c r="G557" s="76">
        <v>8368.3970000000008</v>
      </c>
      <c r="H557" s="76">
        <v>66460.971000000005</v>
      </c>
      <c r="I557" s="76">
        <v>0</v>
      </c>
      <c r="J557" s="76">
        <v>0</v>
      </c>
      <c r="K557" s="76">
        <v>84.778000000000006</v>
      </c>
      <c r="L557" s="76">
        <v>0</v>
      </c>
      <c r="M557" s="76">
        <v>0</v>
      </c>
      <c r="N557" s="76">
        <v>0</v>
      </c>
      <c r="O557" s="76">
        <v>0</v>
      </c>
      <c r="P557" s="76">
        <v>0</v>
      </c>
      <c r="Q557" s="76">
        <v>0</v>
      </c>
      <c r="R557" s="76">
        <v>0</v>
      </c>
      <c r="S557" s="76">
        <v>0</v>
      </c>
    </row>
    <row r="558" spans="1:19">
      <c r="A558" s="76"/>
      <c r="B558" s="76"/>
      <c r="C558" s="76"/>
      <c r="D558" s="76"/>
      <c r="E558" s="76"/>
      <c r="F558" s="76"/>
      <c r="G558" s="76"/>
      <c r="H558" s="76"/>
      <c r="I558" s="76"/>
      <c r="J558" s="76"/>
      <c r="K558" s="76"/>
      <c r="L558" s="76"/>
      <c r="M558" s="76"/>
      <c r="N558" s="76"/>
      <c r="O558" s="76"/>
      <c r="P558" s="76"/>
      <c r="Q558" s="76"/>
      <c r="R558" s="76"/>
      <c r="S558" s="76"/>
    </row>
    <row r="559" spans="1:19">
      <c r="A559" s="76" t="s">
        <v>1019</v>
      </c>
      <c r="B559" s="77">
        <v>2130960000000</v>
      </c>
      <c r="C559" s="76"/>
      <c r="D559" s="76"/>
      <c r="E559" s="76"/>
      <c r="F559" s="76"/>
      <c r="G559" s="76"/>
      <c r="H559" s="76"/>
      <c r="I559" s="76"/>
      <c r="J559" s="76"/>
      <c r="K559" s="76"/>
      <c r="L559" s="76">
        <v>0</v>
      </c>
      <c r="M559" s="76">
        <v>0</v>
      </c>
      <c r="N559" s="76">
        <v>0</v>
      </c>
      <c r="O559" s="76">
        <v>0</v>
      </c>
      <c r="P559" s="76">
        <v>0</v>
      </c>
      <c r="Q559" s="76">
        <v>0</v>
      </c>
      <c r="R559" s="76">
        <v>0</v>
      </c>
      <c r="S559" s="76">
        <v>0</v>
      </c>
    </row>
    <row r="560" spans="1:19">
      <c r="A560" s="76" t="s">
        <v>1020</v>
      </c>
      <c r="B560" s="77">
        <v>149331000000</v>
      </c>
      <c r="C560" s="76">
        <v>100333.25</v>
      </c>
      <c r="D560" s="76"/>
      <c r="E560" s="76">
        <v>23685.52</v>
      </c>
      <c r="F560" s="76">
        <v>38950.561999999998</v>
      </c>
      <c r="G560" s="76">
        <v>6930.1880000000001</v>
      </c>
      <c r="H560" s="76">
        <v>0</v>
      </c>
      <c r="I560" s="76">
        <v>0</v>
      </c>
      <c r="J560" s="76">
        <v>0</v>
      </c>
      <c r="K560" s="76">
        <v>84.778000000000006</v>
      </c>
      <c r="L560" s="76">
        <v>0</v>
      </c>
      <c r="M560" s="76">
        <v>0</v>
      </c>
      <c r="N560" s="76">
        <v>0</v>
      </c>
      <c r="O560" s="76">
        <v>0</v>
      </c>
      <c r="P560" s="76">
        <v>0</v>
      </c>
      <c r="Q560" s="76">
        <v>0</v>
      </c>
      <c r="R560" s="76">
        <v>0</v>
      </c>
      <c r="S560" s="76">
        <v>0</v>
      </c>
    </row>
    <row r="561" spans="1:19">
      <c r="A561" s="76" t="s">
        <v>1021</v>
      </c>
      <c r="B561" s="77">
        <v>221567000000</v>
      </c>
      <c r="C561" s="76">
        <v>164306.78599999999</v>
      </c>
      <c r="D561" s="76"/>
      <c r="E561" s="76">
        <v>36525.993999999999</v>
      </c>
      <c r="F561" s="76">
        <v>58181.633999999998</v>
      </c>
      <c r="G561" s="76">
        <v>9628.4770000000008</v>
      </c>
      <c r="H561" s="76">
        <v>87809.288</v>
      </c>
      <c r="I561" s="76">
        <v>42291.82</v>
      </c>
      <c r="J561" s="76">
        <v>2400.0100000000002</v>
      </c>
      <c r="K561" s="76">
        <v>84.778000000000006</v>
      </c>
      <c r="L561" s="76">
        <v>0</v>
      </c>
      <c r="M561" s="76">
        <v>0</v>
      </c>
      <c r="N561" s="76">
        <v>0</v>
      </c>
      <c r="O561" s="76">
        <v>0</v>
      </c>
      <c r="P561" s="76">
        <v>0</v>
      </c>
      <c r="Q561" s="76">
        <v>0</v>
      </c>
      <c r="R561" s="76">
        <v>0</v>
      </c>
      <c r="S561" s="76">
        <v>0</v>
      </c>
    </row>
    <row r="563" spans="1:19">
      <c r="A563" s="72"/>
      <c r="B563" s="76" t="s">
        <v>1052</v>
      </c>
      <c r="C563" s="76" t="s">
        <v>1053</v>
      </c>
      <c r="D563" s="76" t="s">
        <v>669</v>
      </c>
      <c r="E563" s="76" t="s">
        <v>616</v>
      </c>
    </row>
    <row r="564" spans="1:19">
      <c r="A564" s="76" t="s">
        <v>1054</v>
      </c>
      <c r="B564" s="76">
        <v>33246.199999999997</v>
      </c>
      <c r="C564" s="76">
        <v>17873.419999999998</v>
      </c>
      <c r="D564" s="76">
        <v>0</v>
      </c>
      <c r="E564" s="76">
        <v>51119.62</v>
      </c>
    </row>
    <row r="565" spans="1:19">
      <c r="A565" s="76" t="s">
        <v>1055</v>
      </c>
      <c r="B565" s="76">
        <v>8.2799999999999994</v>
      </c>
      <c r="C565" s="76">
        <v>4.45</v>
      </c>
      <c r="D565" s="76">
        <v>0</v>
      </c>
      <c r="E565" s="76">
        <v>12.74</v>
      </c>
    </row>
    <row r="566" spans="1:19">
      <c r="A566" s="76" t="s">
        <v>1056</v>
      </c>
      <c r="B566" s="76">
        <v>8.41</v>
      </c>
      <c r="C566" s="76">
        <v>4.5199999999999996</v>
      </c>
      <c r="D566" s="76">
        <v>0</v>
      </c>
      <c r="E566" s="76">
        <v>12.93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"/>
  <dimension ref="A1:S566"/>
  <sheetViews>
    <sheetView workbookViewId="0"/>
  </sheetViews>
  <sheetFormatPr defaultRowHeight="10.5"/>
  <cols>
    <col min="1" max="1" width="38.6640625" bestFit="1" customWidth="1"/>
    <col min="2" max="2" width="54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4.83203125" bestFit="1" customWidth="1"/>
    <col min="26" max="26" width="42.6640625" bestFit="1" customWidth="1"/>
    <col min="27" max="27" width="48.1640625" bestFit="1" customWidth="1"/>
  </cols>
  <sheetData>
    <row r="1" spans="1:7">
      <c r="A1" s="72"/>
      <c r="B1" s="76" t="s">
        <v>857</v>
      </c>
      <c r="C1" s="76" t="s">
        <v>858</v>
      </c>
      <c r="D1" s="76" t="s">
        <v>859</v>
      </c>
    </row>
    <row r="2" spans="1:7">
      <c r="A2" s="76" t="s">
        <v>44</v>
      </c>
      <c r="B2" s="76">
        <v>5390.07</v>
      </c>
      <c r="C2" s="76">
        <v>1342.96</v>
      </c>
      <c r="D2" s="76">
        <v>1363.41</v>
      </c>
    </row>
    <row r="3" spans="1:7">
      <c r="A3" s="76" t="s">
        <v>45</v>
      </c>
      <c r="B3" s="76">
        <v>5390.07</v>
      </c>
      <c r="C3" s="76">
        <v>1342.96</v>
      </c>
      <c r="D3" s="76">
        <v>1363.41</v>
      </c>
    </row>
    <row r="4" spans="1:7">
      <c r="A4" s="76" t="s">
        <v>46</v>
      </c>
      <c r="B4" s="76">
        <v>11894.5</v>
      </c>
      <c r="C4" s="76">
        <v>2963.56</v>
      </c>
      <c r="D4" s="76">
        <v>3008.69</v>
      </c>
    </row>
    <row r="5" spans="1:7">
      <c r="A5" s="76" t="s">
        <v>47</v>
      </c>
      <c r="B5" s="76">
        <v>11894.5</v>
      </c>
      <c r="C5" s="76">
        <v>2963.56</v>
      </c>
      <c r="D5" s="76">
        <v>3008.69</v>
      </c>
    </row>
    <row r="7" spans="1:7">
      <c r="A7" s="72"/>
      <c r="B7" s="76" t="s">
        <v>860</v>
      </c>
    </row>
    <row r="8" spans="1:7">
      <c r="A8" s="76" t="s">
        <v>48</v>
      </c>
      <c r="B8" s="76">
        <v>4013.59</v>
      </c>
    </row>
    <row r="9" spans="1:7">
      <c r="A9" s="76" t="s">
        <v>49</v>
      </c>
      <c r="B9" s="76">
        <v>3953.39</v>
      </c>
    </row>
    <row r="10" spans="1:7">
      <c r="A10" s="76" t="s">
        <v>861</v>
      </c>
      <c r="B10" s="76">
        <v>60.2</v>
      </c>
    </row>
    <row r="12" spans="1:7">
      <c r="A12" s="72"/>
      <c r="B12" s="76" t="s">
        <v>874</v>
      </c>
      <c r="C12" s="76" t="s">
        <v>875</v>
      </c>
      <c r="D12" s="76" t="s">
        <v>876</v>
      </c>
      <c r="E12" s="76" t="s">
        <v>877</v>
      </c>
      <c r="F12" s="76" t="s">
        <v>878</v>
      </c>
      <c r="G12" s="76" t="s">
        <v>879</v>
      </c>
    </row>
    <row r="13" spans="1:7">
      <c r="A13" s="76" t="s">
        <v>737</v>
      </c>
      <c r="B13" s="76">
        <v>578.17999999999995</v>
      </c>
      <c r="C13" s="76">
        <v>2014.23</v>
      </c>
      <c r="D13" s="76">
        <v>0</v>
      </c>
      <c r="E13" s="76">
        <v>0</v>
      </c>
      <c r="F13" s="76">
        <v>0</v>
      </c>
      <c r="G13" s="76">
        <v>0</v>
      </c>
    </row>
    <row r="14" spans="1:7">
      <c r="A14" s="76" t="s">
        <v>738</v>
      </c>
      <c r="B14" s="76">
        <v>147.44</v>
      </c>
      <c r="C14" s="76">
        <v>0</v>
      </c>
      <c r="D14" s="76">
        <v>0</v>
      </c>
      <c r="E14" s="76">
        <v>0</v>
      </c>
      <c r="F14" s="76">
        <v>0</v>
      </c>
      <c r="G14" s="76">
        <v>0</v>
      </c>
    </row>
    <row r="15" spans="1:7">
      <c r="A15" s="76" t="s">
        <v>746</v>
      </c>
      <c r="B15" s="76">
        <v>628.65</v>
      </c>
      <c r="C15" s="76">
        <v>0</v>
      </c>
      <c r="D15" s="76">
        <v>0</v>
      </c>
      <c r="E15" s="76">
        <v>0</v>
      </c>
      <c r="F15" s="76">
        <v>0</v>
      </c>
      <c r="G15" s="76">
        <v>0</v>
      </c>
    </row>
    <row r="16" spans="1:7">
      <c r="A16" s="76" t="s">
        <v>747</v>
      </c>
      <c r="B16" s="76">
        <v>37.42</v>
      </c>
      <c r="C16" s="76">
        <v>0</v>
      </c>
      <c r="D16" s="76">
        <v>0</v>
      </c>
      <c r="E16" s="76">
        <v>0</v>
      </c>
      <c r="F16" s="76">
        <v>0</v>
      </c>
      <c r="G16" s="76">
        <v>0</v>
      </c>
    </row>
    <row r="17" spans="1:10">
      <c r="A17" s="76" t="s">
        <v>748</v>
      </c>
      <c r="B17" s="76">
        <v>815.05</v>
      </c>
      <c r="C17" s="76">
        <v>189.47</v>
      </c>
      <c r="D17" s="76">
        <v>0</v>
      </c>
      <c r="E17" s="76">
        <v>0</v>
      </c>
      <c r="F17" s="76">
        <v>0</v>
      </c>
      <c r="G17" s="76">
        <v>0</v>
      </c>
    </row>
    <row r="18" spans="1:10">
      <c r="A18" s="76" t="s">
        <v>749</v>
      </c>
      <c r="B18" s="76">
        <v>0</v>
      </c>
      <c r="C18" s="76">
        <v>0</v>
      </c>
      <c r="D18" s="76">
        <v>0</v>
      </c>
      <c r="E18" s="76">
        <v>0</v>
      </c>
      <c r="F18" s="76">
        <v>0</v>
      </c>
      <c r="G18" s="76">
        <v>0</v>
      </c>
    </row>
    <row r="19" spans="1:10">
      <c r="A19" s="76" t="s">
        <v>750</v>
      </c>
      <c r="B19" s="76">
        <v>213.38</v>
      </c>
      <c r="C19" s="76">
        <v>0</v>
      </c>
      <c r="D19" s="76">
        <v>0</v>
      </c>
      <c r="E19" s="76">
        <v>0</v>
      </c>
      <c r="F19" s="76">
        <v>0</v>
      </c>
      <c r="G19" s="76">
        <v>0</v>
      </c>
    </row>
    <row r="20" spans="1:10">
      <c r="A20" s="76" t="s">
        <v>751</v>
      </c>
      <c r="B20" s="76">
        <v>2.67</v>
      </c>
      <c r="C20" s="76">
        <v>0</v>
      </c>
      <c r="D20" s="76">
        <v>0</v>
      </c>
      <c r="E20" s="76">
        <v>0</v>
      </c>
      <c r="F20" s="76">
        <v>0</v>
      </c>
      <c r="G20" s="76">
        <v>0</v>
      </c>
    </row>
    <row r="21" spans="1:10">
      <c r="A21" s="76" t="s">
        <v>752</v>
      </c>
      <c r="B21" s="76">
        <v>0</v>
      </c>
      <c r="C21" s="76">
        <v>0</v>
      </c>
      <c r="D21" s="76">
        <v>0</v>
      </c>
      <c r="E21" s="76">
        <v>0</v>
      </c>
      <c r="F21" s="76">
        <v>0</v>
      </c>
      <c r="G21" s="76">
        <v>0</v>
      </c>
    </row>
    <row r="22" spans="1:10">
      <c r="A22" s="76" t="s">
        <v>753</v>
      </c>
      <c r="B22" s="76">
        <v>0</v>
      </c>
      <c r="C22" s="76">
        <v>0</v>
      </c>
      <c r="D22" s="76">
        <v>0</v>
      </c>
      <c r="E22" s="76">
        <v>0</v>
      </c>
      <c r="F22" s="76">
        <v>0</v>
      </c>
      <c r="G22" s="76">
        <v>0</v>
      </c>
    </row>
    <row r="23" spans="1:10">
      <c r="A23" s="76" t="s">
        <v>732</v>
      </c>
      <c r="B23" s="76">
        <v>0</v>
      </c>
      <c r="C23" s="76">
        <v>0</v>
      </c>
      <c r="D23" s="76">
        <v>0</v>
      </c>
      <c r="E23" s="76">
        <v>0</v>
      </c>
      <c r="F23" s="76">
        <v>0</v>
      </c>
      <c r="G23" s="76">
        <v>0</v>
      </c>
    </row>
    <row r="24" spans="1:10">
      <c r="A24" s="76" t="s">
        <v>754</v>
      </c>
      <c r="B24" s="76">
        <v>0</v>
      </c>
      <c r="C24" s="76">
        <v>763.58</v>
      </c>
      <c r="D24" s="76">
        <v>0</v>
      </c>
      <c r="E24" s="76">
        <v>0</v>
      </c>
      <c r="F24" s="76">
        <v>0</v>
      </c>
      <c r="G24" s="76">
        <v>3470.09</v>
      </c>
    </row>
    <row r="25" spans="1:10">
      <c r="A25" s="76" t="s">
        <v>755</v>
      </c>
      <c r="B25" s="76">
        <v>0</v>
      </c>
      <c r="C25" s="76">
        <v>0</v>
      </c>
      <c r="D25" s="76">
        <v>0</v>
      </c>
      <c r="E25" s="76">
        <v>0</v>
      </c>
      <c r="F25" s="76">
        <v>0</v>
      </c>
      <c r="G25" s="76">
        <v>0</v>
      </c>
    </row>
    <row r="26" spans="1:10">
      <c r="A26" s="76" t="s">
        <v>756</v>
      </c>
      <c r="B26" s="76">
        <v>0</v>
      </c>
      <c r="C26" s="76">
        <v>0</v>
      </c>
      <c r="D26" s="76">
        <v>0</v>
      </c>
      <c r="E26" s="76">
        <v>0</v>
      </c>
      <c r="F26" s="76">
        <v>0</v>
      </c>
      <c r="G26" s="76">
        <v>0</v>
      </c>
    </row>
    <row r="27" spans="1:10">
      <c r="A27" s="76"/>
      <c r="B27" s="76"/>
      <c r="C27" s="76"/>
      <c r="D27" s="76"/>
      <c r="E27" s="76"/>
      <c r="F27" s="76"/>
      <c r="G27" s="76"/>
    </row>
    <row r="28" spans="1:10">
      <c r="A28" s="76" t="s">
        <v>757</v>
      </c>
      <c r="B28" s="76">
        <v>2422.8000000000002</v>
      </c>
      <c r="C28" s="76">
        <v>2967.28</v>
      </c>
      <c r="D28" s="76">
        <v>0</v>
      </c>
      <c r="E28" s="76">
        <v>0</v>
      </c>
      <c r="F28" s="76">
        <v>0</v>
      </c>
      <c r="G28" s="76">
        <v>3470.09</v>
      </c>
    </row>
    <row r="30" spans="1:10">
      <c r="A30" s="72"/>
      <c r="B30" s="76" t="s">
        <v>860</v>
      </c>
      <c r="C30" s="76" t="s">
        <v>476</v>
      </c>
      <c r="D30" s="76" t="s">
        <v>880</v>
      </c>
      <c r="E30" s="76" t="s">
        <v>881</v>
      </c>
      <c r="F30" s="76" t="s">
        <v>882</v>
      </c>
      <c r="G30" s="76" t="s">
        <v>883</v>
      </c>
      <c r="H30" s="76" t="s">
        <v>884</v>
      </c>
      <c r="I30" s="76" t="s">
        <v>885</v>
      </c>
      <c r="J30" s="76" t="s">
        <v>886</v>
      </c>
    </row>
    <row r="31" spans="1:10">
      <c r="A31" s="76" t="s">
        <v>887</v>
      </c>
      <c r="B31" s="76">
        <v>20.07</v>
      </c>
      <c r="C31" s="76" t="s">
        <v>888</v>
      </c>
      <c r="D31" s="76">
        <v>67.3</v>
      </c>
      <c r="E31" s="76">
        <v>1</v>
      </c>
      <c r="F31" s="76">
        <v>35.770000000000003</v>
      </c>
      <c r="G31" s="76">
        <v>0</v>
      </c>
      <c r="H31" s="76">
        <v>6.46</v>
      </c>
      <c r="I31" s="76"/>
      <c r="J31" s="76">
        <v>0</v>
      </c>
    </row>
    <row r="32" spans="1:10">
      <c r="A32" s="76" t="s">
        <v>889</v>
      </c>
      <c r="B32" s="76">
        <v>150.51</v>
      </c>
      <c r="C32" s="76" t="s">
        <v>888</v>
      </c>
      <c r="D32" s="76">
        <v>504.62</v>
      </c>
      <c r="E32" s="76">
        <v>1</v>
      </c>
      <c r="F32" s="76">
        <v>32.700000000000003</v>
      </c>
      <c r="G32" s="76">
        <v>9.82</v>
      </c>
      <c r="H32" s="76">
        <v>5.38</v>
      </c>
      <c r="I32" s="76"/>
      <c r="J32" s="76">
        <v>0</v>
      </c>
    </row>
    <row r="33" spans="1:10">
      <c r="A33" s="76" t="s">
        <v>890</v>
      </c>
      <c r="B33" s="76">
        <v>20.07</v>
      </c>
      <c r="C33" s="76" t="s">
        <v>888</v>
      </c>
      <c r="D33" s="76">
        <v>67.3</v>
      </c>
      <c r="E33" s="76">
        <v>1</v>
      </c>
      <c r="F33" s="76">
        <v>35.770000000000003</v>
      </c>
      <c r="G33" s="76">
        <v>0</v>
      </c>
      <c r="H33" s="76">
        <v>8.6</v>
      </c>
      <c r="I33" s="76"/>
      <c r="J33" s="76">
        <v>0</v>
      </c>
    </row>
    <row r="34" spans="1:10">
      <c r="A34" s="76" t="s">
        <v>891</v>
      </c>
      <c r="B34" s="76">
        <v>163.06</v>
      </c>
      <c r="C34" s="76" t="s">
        <v>888</v>
      </c>
      <c r="D34" s="76">
        <v>546.70000000000005</v>
      </c>
      <c r="E34" s="76">
        <v>1</v>
      </c>
      <c r="F34" s="76">
        <v>94.02</v>
      </c>
      <c r="G34" s="76">
        <v>14.83</v>
      </c>
      <c r="H34" s="76">
        <v>11.84</v>
      </c>
      <c r="I34" s="76">
        <v>3.08</v>
      </c>
      <c r="J34" s="76">
        <v>15.43</v>
      </c>
    </row>
    <row r="35" spans="1:10">
      <c r="A35" s="76" t="s">
        <v>892</v>
      </c>
      <c r="B35" s="76">
        <v>32.61</v>
      </c>
      <c r="C35" s="76" t="s">
        <v>888</v>
      </c>
      <c r="D35" s="76">
        <v>109.34</v>
      </c>
      <c r="E35" s="76">
        <v>1</v>
      </c>
      <c r="F35" s="76">
        <v>13.29</v>
      </c>
      <c r="G35" s="76">
        <v>0</v>
      </c>
      <c r="H35" s="76">
        <v>9.6999999999999993</v>
      </c>
      <c r="I35" s="76">
        <v>32.61</v>
      </c>
      <c r="J35" s="76">
        <v>10.7631</v>
      </c>
    </row>
    <row r="36" spans="1:10">
      <c r="A36" s="76" t="s">
        <v>893</v>
      </c>
      <c r="B36" s="76">
        <v>80.27</v>
      </c>
      <c r="C36" s="76" t="s">
        <v>888</v>
      </c>
      <c r="D36" s="76">
        <v>269.14</v>
      </c>
      <c r="E36" s="76">
        <v>1</v>
      </c>
      <c r="F36" s="76">
        <v>32.700000000000003</v>
      </c>
      <c r="G36" s="76">
        <v>4.9400000000000004</v>
      </c>
      <c r="H36" s="76">
        <v>14</v>
      </c>
      <c r="I36" s="76">
        <v>1.87</v>
      </c>
      <c r="J36" s="76">
        <v>12.9</v>
      </c>
    </row>
    <row r="37" spans="1:10">
      <c r="A37" s="76" t="s">
        <v>894</v>
      </c>
      <c r="B37" s="76">
        <v>32.61</v>
      </c>
      <c r="C37" s="76" t="s">
        <v>888</v>
      </c>
      <c r="D37" s="76">
        <v>109.34</v>
      </c>
      <c r="E37" s="76">
        <v>1</v>
      </c>
      <c r="F37" s="76">
        <v>13.29</v>
      </c>
      <c r="G37" s="76">
        <v>0</v>
      </c>
      <c r="H37" s="76">
        <v>16.16</v>
      </c>
      <c r="I37" s="76"/>
      <c r="J37" s="76">
        <v>0</v>
      </c>
    </row>
    <row r="38" spans="1:10">
      <c r="A38" s="76" t="s">
        <v>895</v>
      </c>
      <c r="B38" s="76">
        <v>32.61</v>
      </c>
      <c r="C38" s="76" t="s">
        <v>888</v>
      </c>
      <c r="D38" s="76">
        <v>109.34</v>
      </c>
      <c r="E38" s="76">
        <v>1</v>
      </c>
      <c r="F38" s="76">
        <v>13.29</v>
      </c>
      <c r="G38" s="76">
        <v>1.64</v>
      </c>
      <c r="H38" s="76">
        <v>11.84</v>
      </c>
      <c r="I38" s="76">
        <v>21.74</v>
      </c>
      <c r="J38" s="76">
        <v>14.3</v>
      </c>
    </row>
    <row r="39" spans="1:10">
      <c r="A39" s="76" t="s">
        <v>896</v>
      </c>
      <c r="B39" s="76">
        <v>32.61</v>
      </c>
      <c r="C39" s="76" t="s">
        <v>888</v>
      </c>
      <c r="D39" s="76">
        <v>109.34</v>
      </c>
      <c r="E39" s="76">
        <v>1</v>
      </c>
      <c r="F39" s="76">
        <v>13.29</v>
      </c>
      <c r="G39" s="76">
        <v>1.64</v>
      </c>
      <c r="H39" s="76">
        <v>11.84</v>
      </c>
      <c r="I39" s="76">
        <v>21.74</v>
      </c>
      <c r="J39" s="76">
        <v>14.3</v>
      </c>
    </row>
    <row r="40" spans="1:10">
      <c r="A40" s="76" t="s">
        <v>897</v>
      </c>
      <c r="B40" s="76">
        <v>32.61</v>
      </c>
      <c r="C40" s="76" t="s">
        <v>888</v>
      </c>
      <c r="D40" s="76">
        <v>109.34</v>
      </c>
      <c r="E40" s="76">
        <v>1</v>
      </c>
      <c r="F40" s="76">
        <v>13.29</v>
      </c>
      <c r="G40" s="76">
        <v>1.65</v>
      </c>
      <c r="H40" s="76">
        <v>11.84</v>
      </c>
      <c r="I40" s="76">
        <v>21.74</v>
      </c>
      <c r="J40" s="76">
        <v>14.3</v>
      </c>
    </row>
    <row r="41" spans="1:10">
      <c r="A41" s="76" t="s">
        <v>898</v>
      </c>
      <c r="B41" s="76">
        <v>32.61</v>
      </c>
      <c r="C41" s="76" t="s">
        <v>888</v>
      </c>
      <c r="D41" s="76">
        <v>109.33</v>
      </c>
      <c r="E41" s="76">
        <v>1</v>
      </c>
      <c r="F41" s="76">
        <v>13.29</v>
      </c>
      <c r="G41" s="76">
        <v>1.65</v>
      </c>
      <c r="H41" s="76">
        <v>11.84</v>
      </c>
      <c r="I41" s="76">
        <v>21.74</v>
      </c>
      <c r="J41" s="76">
        <v>14.3</v>
      </c>
    </row>
    <row r="42" spans="1:10">
      <c r="A42" s="76" t="s">
        <v>899</v>
      </c>
      <c r="B42" s="76">
        <v>32.61</v>
      </c>
      <c r="C42" s="76" t="s">
        <v>888</v>
      </c>
      <c r="D42" s="76">
        <v>109.33</v>
      </c>
      <c r="E42" s="76">
        <v>1</v>
      </c>
      <c r="F42" s="76">
        <v>13.29</v>
      </c>
      <c r="G42" s="76">
        <v>1.64</v>
      </c>
      <c r="H42" s="76">
        <v>11.84</v>
      </c>
      <c r="I42" s="76">
        <v>21.74</v>
      </c>
      <c r="J42" s="76">
        <v>14.3</v>
      </c>
    </row>
    <row r="43" spans="1:10">
      <c r="A43" s="76" t="s">
        <v>900</v>
      </c>
      <c r="B43" s="76">
        <v>32.61</v>
      </c>
      <c r="C43" s="76" t="s">
        <v>888</v>
      </c>
      <c r="D43" s="76">
        <v>109.33</v>
      </c>
      <c r="E43" s="76">
        <v>1</v>
      </c>
      <c r="F43" s="76">
        <v>13.29</v>
      </c>
      <c r="G43" s="76">
        <v>1.64</v>
      </c>
      <c r="H43" s="76">
        <v>12.9</v>
      </c>
      <c r="I43" s="76">
        <v>2.96</v>
      </c>
      <c r="J43" s="76">
        <v>77.16</v>
      </c>
    </row>
    <row r="44" spans="1:10">
      <c r="A44" s="76" t="s">
        <v>901</v>
      </c>
      <c r="B44" s="76">
        <v>97.83</v>
      </c>
      <c r="C44" s="76" t="s">
        <v>888</v>
      </c>
      <c r="D44" s="76">
        <v>327.99</v>
      </c>
      <c r="E44" s="76">
        <v>1</v>
      </c>
      <c r="F44" s="76">
        <v>39.86</v>
      </c>
      <c r="G44" s="76">
        <v>4.9400000000000004</v>
      </c>
      <c r="H44" s="76">
        <v>6.46</v>
      </c>
      <c r="I44" s="76">
        <v>8.89</v>
      </c>
      <c r="J44" s="76">
        <v>206.12</v>
      </c>
    </row>
    <row r="45" spans="1:10">
      <c r="A45" s="76" t="s">
        <v>902</v>
      </c>
      <c r="B45" s="76">
        <v>15.05</v>
      </c>
      <c r="C45" s="76" t="s">
        <v>731</v>
      </c>
      <c r="D45" s="76">
        <v>50.46</v>
      </c>
      <c r="E45" s="76">
        <v>1</v>
      </c>
      <c r="F45" s="76">
        <v>6.13</v>
      </c>
      <c r="G45" s="76">
        <v>0</v>
      </c>
      <c r="H45" s="76">
        <v>0</v>
      </c>
      <c r="I45" s="76"/>
      <c r="J45" s="76">
        <v>2157.2116999999998</v>
      </c>
    </row>
    <row r="46" spans="1:10">
      <c r="A46" s="76" t="s">
        <v>903</v>
      </c>
      <c r="B46" s="76">
        <v>32.61</v>
      </c>
      <c r="C46" s="76" t="s">
        <v>888</v>
      </c>
      <c r="D46" s="76">
        <v>109.33</v>
      </c>
      <c r="E46" s="76">
        <v>1</v>
      </c>
      <c r="F46" s="76">
        <v>13.29</v>
      </c>
      <c r="G46" s="76">
        <v>1.65</v>
      </c>
      <c r="H46" s="76">
        <v>9.6999999999999993</v>
      </c>
      <c r="I46" s="76">
        <v>2.96</v>
      </c>
      <c r="J46" s="76">
        <v>11.4999</v>
      </c>
    </row>
    <row r="47" spans="1:10">
      <c r="A47" s="76" t="s">
        <v>904</v>
      </c>
      <c r="B47" s="76">
        <v>130.44</v>
      </c>
      <c r="C47" s="76" t="s">
        <v>888</v>
      </c>
      <c r="D47" s="76">
        <v>437.33</v>
      </c>
      <c r="E47" s="76">
        <v>1</v>
      </c>
      <c r="F47" s="76">
        <v>53.14</v>
      </c>
      <c r="G47" s="76">
        <v>6.58</v>
      </c>
      <c r="H47" s="76">
        <v>11.84</v>
      </c>
      <c r="I47" s="76">
        <v>13.04</v>
      </c>
      <c r="J47" s="76">
        <v>12.9</v>
      </c>
    </row>
    <row r="48" spans="1:10">
      <c r="A48" s="76" t="s">
        <v>905</v>
      </c>
      <c r="B48" s="76">
        <v>20.07</v>
      </c>
      <c r="C48" s="76" t="s">
        <v>888</v>
      </c>
      <c r="D48" s="76">
        <v>67.28</v>
      </c>
      <c r="E48" s="76">
        <v>1</v>
      </c>
      <c r="F48" s="76">
        <v>35.770000000000003</v>
      </c>
      <c r="G48" s="76">
        <v>0</v>
      </c>
      <c r="H48" s="76">
        <v>6.46</v>
      </c>
      <c r="I48" s="76"/>
      <c r="J48" s="76">
        <v>0</v>
      </c>
    </row>
    <row r="49" spans="1:10">
      <c r="A49" s="76" t="s">
        <v>906</v>
      </c>
      <c r="B49" s="76">
        <v>12.54</v>
      </c>
      <c r="C49" s="76" t="s">
        <v>888</v>
      </c>
      <c r="D49" s="76">
        <v>42.05</v>
      </c>
      <c r="E49" s="76">
        <v>1</v>
      </c>
      <c r="F49" s="76">
        <v>5.1100000000000003</v>
      </c>
      <c r="G49" s="76">
        <v>0</v>
      </c>
      <c r="H49" s="76">
        <v>8.6</v>
      </c>
      <c r="I49" s="76"/>
      <c r="J49" s="76">
        <v>0</v>
      </c>
    </row>
    <row r="50" spans="1:10">
      <c r="A50" s="76" t="s">
        <v>907</v>
      </c>
      <c r="B50" s="76">
        <v>20.07</v>
      </c>
      <c r="C50" s="76" t="s">
        <v>888</v>
      </c>
      <c r="D50" s="76">
        <v>55.06</v>
      </c>
      <c r="E50" s="76">
        <v>1</v>
      </c>
      <c r="F50" s="76">
        <v>29.27</v>
      </c>
      <c r="G50" s="76">
        <v>0</v>
      </c>
      <c r="H50" s="76">
        <v>6.46</v>
      </c>
      <c r="I50" s="76"/>
      <c r="J50" s="76">
        <v>0</v>
      </c>
    </row>
    <row r="51" spans="1:10">
      <c r="A51" s="76" t="s">
        <v>908</v>
      </c>
      <c r="B51" s="76">
        <v>125.42</v>
      </c>
      <c r="C51" s="76" t="s">
        <v>888</v>
      </c>
      <c r="D51" s="76">
        <v>344.05</v>
      </c>
      <c r="E51" s="76">
        <v>1</v>
      </c>
      <c r="F51" s="76">
        <v>18.39</v>
      </c>
      <c r="G51" s="76">
        <v>2.62</v>
      </c>
      <c r="H51" s="76">
        <v>5.38</v>
      </c>
      <c r="I51" s="76"/>
      <c r="J51" s="76">
        <v>0</v>
      </c>
    </row>
    <row r="52" spans="1:10">
      <c r="A52" s="76" t="s">
        <v>909</v>
      </c>
      <c r="B52" s="76">
        <v>20.07</v>
      </c>
      <c r="C52" s="76" t="s">
        <v>888</v>
      </c>
      <c r="D52" s="76">
        <v>55.07</v>
      </c>
      <c r="E52" s="76">
        <v>1</v>
      </c>
      <c r="F52" s="76">
        <v>29.27</v>
      </c>
      <c r="G52" s="76">
        <v>0</v>
      </c>
      <c r="H52" s="76">
        <v>8.6</v>
      </c>
      <c r="I52" s="76"/>
      <c r="J52" s="76">
        <v>0</v>
      </c>
    </row>
    <row r="53" spans="1:10">
      <c r="A53" s="76" t="s">
        <v>910</v>
      </c>
      <c r="B53" s="76">
        <v>32.61</v>
      </c>
      <c r="C53" s="76" t="s">
        <v>888</v>
      </c>
      <c r="D53" s="76">
        <v>89.46</v>
      </c>
      <c r="E53" s="76">
        <v>1</v>
      </c>
      <c r="F53" s="76">
        <v>33.450000000000003</v>
      </c>
      <c r="G53" s="76">
        <v>1.64</v>
      </c>
      <c r="H53" s="76">
        <v>11.84</v>
      </c>
      <c r="I53" s="76">
        <v>21.74</v>
      </c>
      <c r="J53" s="76">
        <v>14.3</v>
      </c>
    </row>
    <row r="54" spans="1:10">
      <c r="A54" s="76" t="s">
        <v>911</v>
      </c>
      <c r="B54" s="76">
        <v>130.44999999999999</v>
      </c>
      <c r="C54" s="76" t="s">
        <v>888</v>
      </c>
      <c r="D54" s="76">
        <v>357.84</v>
      </c>
      <c r="E54" s="76">
        <v>1</v>
      </c>
      <c r="F54" s="76">
        <v>43.48</v>
      </c>
      <c r="G54" s="76">
        <v>6.58</v>
      </c>
      <c r="H54" s="76">
        <v>11.84</v>
      </c>
      <c r="I54" s="76">
        <v>21.74</v>
      </c>
      <c r="J54" s="76">
        <v>14.3</v>
      </c>
    </row>
    <row r="55" spans="1:10">
      <c r="A55" s="76" t="s">
        <v>912</v>
      </c>
      <c r="B55" s="76">
        <v>105.36</v>
      </c>
      <c r="C55" s="76" t="s">
        <v>888</v>
      </c>
      <c r="D55" s="76">
        <v>289.02</v>
      </c>
      <c r="E55" s="76">
        <v>1</v>
      </c>
      <c r="F55" s="76">
        <v>35.119999999999997</v>
      </c>
      <c r="G55" s="76">
        <v>6.7</v>
      </c>
      <c r="H55" s="76">
        <v>11.84</v>
      </c>
      <c r="I55" s="76">
        <v>23.41</v>
      </c>
      <c r="J55" s="76">
        <v>14.3</v>
      </c>
    </row>
    <row r="56" spans="1:10">
      <c r="A56" s="76" t="s">
        <v>913</v>
      </c>
      <c r="B56" s="76">
        <v>130.44999999999999</v>
      </c>
      <c r="C56" s="76" t="s">
        <v>888</v>
      </c>
      <c r="D56" s="76">
        <v>357.84</v>
      </c>
      <c r="E56" s="76">
        <v>1</v>
      </c>
      <c r="F56" s="76">
        <v>43.48</v>
      </c>
      <c r="G56" s="76">
        <v>6.58</v>
      </c>
      <c r="H56" s="76">
        <v>11.84</v>
      </c>
      <c r="I56" s="76">
        <v>21.74</v>
      </c>
      <c r="J56" s="76">
        <v>14.3</v>
      </c>
    </row>
    <row r="57" spans="1:10">
      <c r="A57" s="76" t="s">
        <v>914</v>
      </c>
      <c r="B57" s="76">
        <v>32.61</v>
      </c>
      <c r="C57" s="76" t="s">
        <v>888</v>
      </c>
      <c r="D57" s="76">
        <v>89.46</v>
      </c>
      <c r="E57" s="76">
        <v>1</v>
      </c>
      <c r="F57" s="76">
        <v>10.87</v>
      </c>
      <c r="G57" s="76">
        <v>1.65</v>
      </c>
      <c r="H57" s="76">
        <v>11.84</v>
      </c>
      <c r="I57" s="76">
        <v>21.74</v>
      </c>
      <c r="J57" s="76">
        <v>14.3</v>
      </c>
    </row>
    <row r="58" spans="1:10">
      <c r="A58" s="76" t="s">
        <v>915</v>
      </c>
      <c r="B58" s="76">
        <v>32.61</v>
      </c>
      <c r="C58" s="76" t="s">
        <v>888</v>
      </c>
      <c r="D58" s="76">
        <v>89.45</v>
      </c>
      <c r="E58" s="76">
        <v>1</v>
      </c>
      <c r="F58" s="76">
        <v>10.87</v>
      </c>
      <c r="G58" s="76">
        <v>1.65</v>
      </c>
      <c r="H58" s="76">
        <v>11.84</v>
      </c>
      <c r="I58" s="76">
        <v>21.74</v>
      </c>
      <c r="J58" s="76">
        <v>14.3</v>
      </c>
    </row>
    <row r="59" spans="1:10">
      <c r="A59" s="76" t="s">
        <v>916</v>
      </c>
      <c r="B59" s="76">
        <v>130.44</v>
      </c>
      <c r="C59" s="76" t="s">
        <v>888</v>
      </c>
      <c r="D59" s="76">
        <v>357.81</v>
      </c>
      <c r="E59" s="76">
        <v>1</v>
      </c>
      <c r="F59" s="76">
        <v>43.48</v>
      </c>
      <c r="G59" s="76">
        <v>6.58</v>
      </c>
      <c r="H59" s="76">
        <v>11.84</v>
      </c>
      <c r="I59" s="76">
        <v>21.74</v>
      </c>
      <c r="J59" s="76">
        <v>14.3</v>
      </c>
    </row>
    <row r="60" spans="1:10">
      <c r="A60" s="76" t="s">
        <v>917</v>
      </c>
      <c r="B60" s="76">
        <v>15.05</v>
      </c>
      <c r="C60" s="76" t="s">
        <v>731</v>
      </c>
      <c r="D60" s="76">
        <v>41.29</v>
      </c>
      <c r="E60" s="76">
        <v>1</v>
      </c>
      <c r="F60" s="76">
        <v>5.0199999999999996</v>
      </c>
      <c r="G60" s="76">
        <v>0</v>
      </c>
      <c r="H60" s="76">
        <v>0</v>
      </c>
      <c r="I60" s="76"/>
      <c r="J60" s="76">
        <v>0</v>
      </c>
    </row>
    <row r="61" spans="1:10">
      <c r="A61" s="76" t="s">
        <v>918</v>
      </c>
      <c r="B61" s="76">
        <v>32.61</v>
      </c>
      <c r="C61" s="76" t="s">
        <v>888</v>
      </c>
      <c r="D61" s="76">
        <v>89.45</v>
      </c>
      <c r="E61" s="76">
        <v>1</v>
      </c>
      <c r="F61" s="76">
        <v>10.87</v>
      </c>
      <c r="G61" s="76">
        <v>1.65</v>
      </c>
      <c r="H61" s="76">
        <v>11.84</v>
      </c>
      <c r="I61" s="76">
        <v>21.74</v>
      </c>
      <c r="J61" s="76">
        <v>14.3</v>
      </c>
    </row>
    <row r="62" spans="1:10">
      <c r="A62" s="76" t="s">
        <v>919</v>
      </c>
      <c r="B62" s="76">
        <v>130.44</v>
      </c>
      <c r="C62" s="76" t="s">
        <v>888</v>
      </c>
      <c r="D62" s="76">
        <v>357.81</v>
      </c>
      <c r="E62" s="76">
        <v>1</v>
      </c>
      <c r="F62" s="76">
        <v>43.48</v>
      </c>
      <c r="G62" s="76">
        <v>6.58</v>
      </c>
      <c r="H62" s="76">
        <v>11.84</v>
      </c>
      <c r="I62" s="76">
        <v>21.74</v>
      </c>
      <c r="J62" s="76">
        <v>14.3</v>
      </c>
    </row>
    <row r="63" spans="1:10">
      <c r="A63" s="76" t="s">
        <v>920</v>
      </c>
      <c r="B63" s="76">
        <v>32.61</v>
      </c>
      <c r="C63" s="76" t="s">
        <v>888</v>
      </c>
      <c r="D63" s="76">
        <v>89.45</v>
      </c>
      <c r="E63" s="76">
        <v>1</v>
      </c>
      <c r="F63" s="76">
        <v>10.87</v>
      </c>
      <c r="G63" s="76">
        <v>1.64</v>
      </c>
      <c r="H63" s="76">
        <v>11.84</v>
      </c>
      <c r="I63" s="76">
        <v>21.74</v>
      </c>
      <c r="J63" s="76">
        <v>14.3</v>
      </c>
    </row>
    <row r="64" spans="1:10">
      <c r="A64" s="76" t="s">
        <v>921</v>
      </c>
      <c r="B64" s="76">
        <v>12.54</v>
      </c>
      <c r="C64" s="76" t="s">
        <v>888</v>
      </c>
      <c r="D64" s="76">
        <v>34.409999999999997</v>
      </c>
      <c r="E64" s="76">
        <v>1</v>
      </c>
      <c r="F64" s="76">
        <v>4.18</v>
      </c>
      <c r="G64" s="76">
        <v>0</v>
      </c>
      <c r="H64" s="76">
        <v>11.8</v>
      </c>
      <c r="I64" s="76"/>
      <c r="J64" s="76">
        <v>0</v>
      </c>
    </row>
    <row r="65" spans="1:10">
      <c r="A65" s="76" t="s">
        <v>922</v>
      </c>
      <c r="B65" s="76">
        <v>20.07</v>
      </c>
      <c r="C65" s="76" t="s">
        <v>888</v>
      </c>
      <c r="D65" s="76">
        <v>55.05</v>
      </c>
      <c r="E65" s="76">
        <v>1</v>
      </c>
      <c r="F65" s="76">
        <v>29.26</v>
      </c>
      <c r="G65" s="76">
        <v>0</v>
      </c>
      <c r="H65" s="76">
        <v>6.46</v>
      </c>
      <c r="I65" s="76"/>
      <c r="J65" s="76">
        <v>0</v>
      </c>
    </row>
    <row r="66" spans="1:10">
      <c r="A66" s="76" t="s">
        <v>923</v>
      </c>
      <c r="B66" s="76">
        <v>20.07</v>
      </c>
      <c r="C66" s="76" t="s">
        <v>888</v>
      </c>
      <c r="D66" s="76">
        <v>55.06</v>
      </c>
      <c r="E66" s="76">
        <v>1</v>
      </c>
      <c r="F66" s="76">
        <v>29.27</v>
      </c>
      <c r="G66" s="76">
        <v>0</v>
      </c>
      <c r="H66" s="76">
        <v>6.46</v>
      </c>
      <c r="I66" s="76"/>
      <c r="J66" s="76">
        <v>0</v>
      </c>
    </row>
    <row r="67" spans="1:10">
      <c r="A67" s="76" t="s">
        <v>924</v>
      </c>
      <c r="B67" s="76">
        <v>125.42</v>
      </c>
      <c r="C67" s="76" t="s">
        <v>888</v>
      </c>
      <c r="D67" s="76">
        <v>344.05</v>
      </c>
      <c r="E67" s="76">
        <v>1</v>
      </c>
      <c r="F67" s="76">
        <v>18.39</v>
      </c>
      <c r="G67" s="76">
        <v>2.62</v>
      </c>
      <c r="H67" s="76">
        <v>5.38</v>
      </c>
      <c r="I67" s="76"/>
      <c r="J67" s="76">
        <v>0</v>
      </c>
    </row>
    <row r="68" spans="1:10">
      <c r="A68" s="76" t="s">
        <v>925</v>
      </c>
      <c r="B68" s="76">
        <v>20.07</v>
      </c>
      <c r="C68" s="76" t="s">
        <v>888</v>
      </c>
      <c r="D68" s="76">
        <v>55.07</v>
      </c>
      <c r="E68" s="76">
        <v>1</v>
      </c>
      <c r="F68" s="76">
        <v>29.27</v>
      </c>
      <c r="G68" s="76">
        <v>0</v>
      </c>
      <c r="H68" s="76">
        <v>8.6</v>
      </c>
      <c r="I68" s="76"/>
      <c r="J68" s="76">
        <v>0</v>
      </c>
    </row>
    <row r="69" spans="1:10">
      <c r="A69" s="76" t="s">
        <v>926</v>
      </c>
      <c r="B69" s="76">
        <v>32.61</v>
      </c>
      <c r="C69" s="76" t="s">
        <v>888</v>
      </c>
      <c r="D69" s="76">
        <v>89.46</v>
      </c>
      <c r="E69" s="76">
        <v>1</v>
      </c>
      <c r="F69" s="76">
        <v>33.450000000000003</v>
      </c>
      <c r="G69" s="76">
        <v>1.64</v>
      </c>
      <c r="H69" s="76">
        <v>11.84</v>
      </c>
      <c r="I69" s="76">
        <v>21.74</v>
      </c>
      <c r="J69" s="76">
        <v>14.3</v>
      </c>
    </row>
    <row r="70" spans="1:10">
      <c r="A70" s="76" t="s">
        <v>927</v>
      </c>
      <c r="B70" s="76">
        <v>130.44999999999999</v>
      </c>
      <c r="C70" s="76" t="s">
        <v>888</v>
      </c>
      <c r="D70" s="76">
        <v>357.84</v>
      </c>
      <c r="E70" s="76">
        <v>1</v>
      </c>
      <c r="F70" s="76">
        <v>43.48</v>
      </c>
      <c r="G70" s="76">
        <v>6.58</v>
      </c>
      <c r="H70" s="76">
        <v>11.84</v>
      </c>
      <c r="I70" s="76">
        <v>21.74</v>
      </c>
      <c r="J70" s="76">
        <v>14.3</v>
      </c>
    </row>
    <row r="71" spans="1:10">
      <c r="A71" s="76" t="s">
        <v>928</v>
      </c>
      <c r="B71" s="76">
        <v>105.36</v>
      </c>
      <c r="C71" s="76" t="s">
        <v>888</v>
      </c>
      <c r="D71" s="76">
        <v>289.02</v>
      </c>
      <c r="E71" s="76">
        <v>1</v>
      </c>
      <c r="F71" s="76">
        <v>35.119999999999997</v>
      </c>
      <c r="G71" s="76">
        <v>6.7</v>
      </c>
      <c r="H71" s="76">
        <v>11.84</v>
      </c>
      <c r="I71" s="76">
        <v>23.41</v>
      </c>
      <c r="J71" s="76">
        <v>14.3</v>
      </c>
    </row>
    <row r="72" spans="1:10">
      <c r="A72" s="76" t="s">
        <v>929</v>
      </c>
      <c r="B72" s="76">
        <v>130.44999999999999</v>
      </c>
      <c r="C72" s="76" t="s">
        <v>888</v>
      </c>
      <c r="D72" s="76">
        <v>357.84</v>
      </c>
      <c r="E72" s="76">
        <v>1</v>
      </c>
      <c r="F72" s="76">
        <v>43.48</v>
      </c>
      <c r="G72" s="76">
        <v>6.58</v>
      </c>
      <c r="H72" s="76">
        <v>11.84</v>
      </c>
      <c r="I72" s="76">
        <v>21.74</v>
      </c>
      <c r="J72" s="76">
        <v>14.3</v>
      </c>
    </row>
    <row r="73" spans="1:10">
      <c r="A73" s="76" t="s">
        <v>930</v>
      </c>
      <c r="B73" s="76">
        <v>32.61</v>
      </c>
      <c r="C73" s="76" t="s">
        <v>888</v>
      </c>
      <c r="D73" s="76">
        <v>89.46</v>
      </c>
      <c r="E73" s="76">
        <v>1</v>
      </c>
      <c r="F73" s="76">
        <v>10.87</v>
      </c>
      <c r="G73" s="76">
        <v>1.65</v>
      </c>
      <c r="H73" s="76">
        <v>11.84</v>
      </c>
      <c r="I73" s="76">
        <v>21.74</v>
      </c>
      <c r="J73" s="76">
        <v>14.3</v>
      </c>
    </row>
    <row r="74" spans="1:10">
      <c r="A74" s="76" t="s">
        <v>931</v>
      </c>
      <c r="B74" s="76">
        <v>32.61</v>
      </c>
      <c r="C74" s="76" t="s">
        <v>888</v>
      </c>
      <c r="D74" s="76">
        <v>89.45</v>
      </c>
      <c r="E74" s="76">
        <v>1</v>
      </c>
      <c r="F74" s="76">
        <v>10.87</v>
      </c>
      <c r="G74" s="76">
        <v>1.65</v>
      </c>
      <c r="H74" s="76">
        <v>11.84</v>
      </c>
      <c r="I74" s="76">
        <v>21.74</v>
      </c>
      <c r="J74" s="76">
        <v>14.3</v>
      </c>
    </row>
    <row r="75" spans="1:10">
      <c r="A75" s="76" t="s">
        <v>932</v>
      </c>
      <c r="B75" s="76">
        <v>130.44</v>
      </c>
      <c r="C75" s="76" t="s">
        <v>888</v>
      </c>
      <c r="D75" s="76">
        <v>357.81</v>
      </c>
      <c r="E75" s="76">
        <v>1</v>
      </c>
      <c r="F75" s="76">
        <v>43.48</v>
      </c>
      <c r="G75" s="76">
        <v>6.58</v>
      </c>
      <c r="H75" s="76">
        <v>11.84</v>
      </c>
      <c r="I75" s="76">
        <v>21.74</v>
      </c>
      <c r="J75" s="76">
        <v>14.3</v>
      </c>
    </row>
    <row r="76" spans="1:10">
      <c r="A76" s="76" t="s">
        <v>933</v>
      </c>
      <c r="B76" s="76">
        <v>15.05</v>
      </c>
      <c r="C76" s="76" t="s">
        <v>731</v>
      </c>
      <c r="D76" s="76">
        <v>41.29</v>
      </c>
      <c r="E76" s="76">
        <v>1</v>
      </c>
      <c r="F76" s="76">
        <v>5.0199999999999996</v>
      </c>
      <c r="G76" s="76">
        <v>0</v>
      </c>
      <c r="H76" s="76">
        <v>0</v>
      </c>
      <c r="I76" s="76"/>
      <c r="J76" s="76">
        <v>0</v>
      </c>
    </row>
    <row r="77" spans="1:10">
      <c r="A77" s="76" t="s">
        <v>934</v>
      </c>
      <c r="B77" s="76">
        <v>32.61</v>
      </c>
      <c r="C77" s="76" t="s">
        <v>888</v>
      </c>
      <c r="D77" s="76">
        <v>89.45</v>
      </c>
      <c r="E77" s="76">
        <v>1</v>
      </c>
      <c r="F77" s="76">
        <v>10.87</v>
      </c>
      <c r="G77" s="76">
        <v>1.65</v>
      </c>
      <c r="H77" s="76">
        <v>11.84</v>
      </c>
      <c r="I77" s="76">
        <v>21.74</v>
      </c>
      <c r="J77" s="76">
        <v>14.3</v>
      </c>
    </row>
    <row r="78" spans="1:10">
      <c r="A78" s="76" t="s">
        <v>935</v>
      </c>
      <c r="B78" s="76">
        <v>130.44</v>
      </c>
      <c r="C78" s="76" t="s">
        <v>888</v>
      </c>
      <c r="D78" s="76">
        <v>357.81</v>
      </c>
      <c r="E78" s="76">
        <v>1</v>
      </c>
      <c r="F78" s="76">
        <v>43.48</v>
      </c>
      <c r="G78" s="76">
        <v>6.58</v>
      </c>
      <c r="H78" s="76">
        <v>11.84</v>
      </c>
      <c r="I78" s="76">
        <v>21.74</v>
      </c>
      <c r="J78" s="76">
        <v>14.3</v>
      </c>
    </row>
    <row r="79" spans="1:10">
      <c r="A79" s="76" t="s">
        <v>936</v>
      </c>
      <c r="B79" s="76">
        <v>32.61</v>
      </c>
      <c r="C79" s="76" t="s">
        <v>888</v>
      </c>
      <c r="D79" s="76">
        <v>89.45</v>
      </c>
      <c r="E79" s="76">
        <v>1</v>
      </c>
      <c r="F79" s="76">
        <v>10.87</v>
      </c>
      <c r="G79" s="76">
        <v>1.64</v>
      </c>
      <c r="H79" s="76">
        <v>11.84</v>
      </c>
      <c r="I79" s="76">
        <v>21.74</v>
      </c>
      <c r="J79" s="76">
        <v>14.3</v>
      </c>
    </row>
    <row r="80" spans="1:10">
      <c r="A80" s="76" t="s">
        <v>937</v>
      </c>
      <c r="B80" s="76">
        <v>12.54</v>
      </c>
      <c r="C80" s="76" t="s">
        <v>888</v>
      </c>
      <c r="D80" s="76">
        <v>34.409999999999997</v>
      </c>
      <c r="E80" s="76">
        <v>1</v>
      </c>
      <c r="F80" s="76">
        <v>4.18</v>
      </c>
      <c r="G80" s="76">
        <v>0</v>
      </c>
      <c r="H80" s="76">
        <v>8.6</v>
      </c>
      <c r="I80" s="76"/>
      <c r="J80" s="76">
        <v>0</v>
      </c>
    </row>
    <row r="81" spans="1:10">
      <c r="A81" s="76" t="s">
        <v>938</v>
      </c>
      <c r="B81" s="76">
        <v>20.07</v>
      </c>
      <c r="C81" s="76" t="s">
        <v>888</v>
      </c>
      <c r="D81" s="76">
        <v>55.05</v>
      </c>
      <c r="E81" s="76">
        <v>1</v>
      </c>
      <c r="F81" s="76">
        <v>29.26</v>
      </c>
      <c r="G81" s="76">
        <v>0</v>
      </c>
      <c r="H81" s="76">
        <v>6.46</v>
      </c>
      <c r="I81" s="76"/>
      <c r="J81" s="76">
        <v>0</v>
      </c>
    </row>
    <row r="82" spans="1:10">
      <c r="A82" s="76" t="s">
        <v>939</v>
      </c>
      <c r="B82" s="76">
        <v>20.07</v>
      </c>
      <c r="C82" s="76" t="s">
        <v>888</v>
      </c>
      <c r="D82" s="76">
        <v>55.06</v>
      </c>
      <c r="E82" s="76">
        <v>1</v>
      </c>
      <c r="F82" s="76">
        <v>29.27</v>
      </c>
      <c r="G82" s="76">
        <v>0</v>
      </c>
      <c r="H82" s="76">
        <v>6.46</v>
      </c>
      <c r="I82" s="76"/>
      <c r="J82" s="76">
        <v>0</v>
      </c>
    </row>
    <row r="83" spans="1:10">
      <c r="A83" s="76" t="s">
        <v>940</v>
      </c>
      <c r="B83" s="76">
        <v>125.42</v>
      </c>
      <c r="C83" s="76" t="s">
        <v>888</v>
      </c>
      <c r="D83" s="76">
        <v>344.05</v>
      </c>
      <c r="E83" s="76">
        <v>1</v>
      </c>
      <c r="F83" s="76">
        <v>18.39</v>
      </c>
      <c r="G83" s="76">
        <v>2.62</v>
      </c>
      <c r="H83" s="76">
        <v>5.38</v>
      </c>
      <c r="I83" s="76"/>
      <c r="J83" s="76">
        <v>0</v>
      </c>
    </row>
    <row r="84" spans="1:10">
      <c r="A84" s="76" t="s">
        <v>941</v>
      </c>
      <c r="B84" s="76">
        <v>20.07</v>
      </c>
      <c r="C84" s="76" t="s">
        <v>888</v>
      </c>
      <c r="D84" s="76">
        <v>55.07</v>
      </c>
      <c r="E84" s="76">
        <v>1</v>
      </c>
      <c r="F84" s="76">
        <v>29.27</v>
      </c>
      <c r="G84" s="76">
        <v>0</v>
      </c>
      <c r="H84" s="76">
        <v>8.6</v>
      </c>
      <c r="I84" s="76"/>
      <c r="J84" s="76">
        <v>0</v>
      </c>
    </row>
    <row r="85" spans="1:10">
      <c r="A85" s="76" t="s">
        <v>942</v>
      </c>
      <c r="B85" s="76">
        <v>32.61</v>
      </c>
      <c r="C85" s="76" t="s">
        <v>888</v>
      </c>
      <c r="D85" s="76">
        <v>89.46</v>
      </c>
      <c r="E85" s="76">
        <v>1</v>
      </c>
      <c r="F85" s="76">
        <v>33.450000000000003</v>
      </c>
      <c r="G85" s="76">
        <v>1.64</v>
      </c>
      <c r="H85" s="76">
        <v>11.84</v>
      </c>
      <c r="I85" s="76">
        <v>21.74</v>
      </c>
      <c r="J85" s="76">
        <v>14.3</v>
      </c>
    </row>
    <row r="86" spans="1:10">
      <c r="A86" s="76" t="s">
        <v>943</v>
      </c>
      <c r="B86" s="76">
        <v>130.44999999999999</v>
      </c>
      <c r="C86" s="76" t="s">
        <v>888</v>
      </c>
      <c r="D86" s="76">
        <v>357.84</v>
      </c>
      <c r="E86" s="76">
        <v>1</v>
      </c>
      <c r="F86" s="76">
        <v>43.48</v>
      </c>
      <c r="G86" s="76">
        <v>6.58</v>
      </c>
      <c r="H86" s="76">
        <v>11.84</v>
      </c>
      <c r="I86" s="76">
        <v>21.74</v>
      </c>
      <c r="J86" s="76">
        <v>14.3</v>
      </c>
    </row>
    <row r="87" spans="1:10">
      <c r="A87" s="76" t="s">
        <v>944</v>
      </c>
      <c r="B87" s="76">
        <v>105.36</v>
      </c>
      <c r="C87" s="76" t="s">
        <v>888</v>
      </c>
      <c r="D87" s="76">
        <v>289.02</v>
      </c>
      <c r="E87" s="76">
        <v>1</v>
      </c>
      <c r="F87" s="76">
        <v>35.119999999999997</v>
      </c>
      <c r="G87" s="76">
        <v>6.7</v>
      </c>
      <c r="H87" s="76">
        <v>11.84</v>
      </c>
      <c r="I87" s="76">
        <v>23.41</v>
      </c>
      <c r="J87" s="76">
        <v>14.3</v>
      </c>
    </row>
    <row r="88" spans="1:10">
      <c r="A88" s="76" t="s">
        <v>945</v>
      </c>
      <c r="B88" s="76">
        <v>130.44999999999999</v>
      </c>
      <c r="C88" s="76" t="s">
        <v>888</v>
      </c>
      <c r="D88" s="76">
        <v>357.84</v>
      </c>
      <c r="E88" s="76">
        <v>1</v>
      </c>
      <c r="F88" s="76">
        <v>43.48</v>
      </c>
      <c r="G88" s="76">
        <v>6.58</v>
      </c>
      <c r="H88" s="76">
        <v>11.84</v>
      </c>
      <c r="I88" s="76">
        <v>21.74</v>
      </c>
      <c r="J88" s="76">
        <v>14.3</v>
      </c>
    </row>
    <row r="89" spans="1:10">
      <c r="A89" s="76" t="s">
        <v>946</v>
      </c>
      <c r="B89" s="76">
        <v>32.61</v>
      </c>
      <c r="C89" s="76" t="s">
        <v>888</v>
      </c>
      <c r="D89" s="76">
        <v>89.46</v>
      </c>
      <c r="E89" s="76">
        <v>1</v>
      </c>
      <c r="F89" s="76">
        <v>10.87</v>
      </c>
      <c r="G89" s="76">
        <v>1.65</v>
      </c>
      <c r="H89" s="76">
        <v>11.84</v>
      </c>
      <c r="I89" s="76">
        <v>21.74</v>
      </c>
      <c r="J89" s="76">
        <v>14.3</v>
      </c>
    </row>
    <row r="90" spans="1:10">
      <c r="A90" s="76" t="s">
        <v>947</v>
      </c>
      <c r="B90" s="76">
        <v>32.61</v>
      </c>
      <c r="C90" s="76" t="s">
        <v>888</v>
      </c>
      <c r="D90" s="76">
        <v>89.45</v>
      </c>
      <c r="E90" s="76">
        <v>1</v>
      </c>
      <c r="F90" s="76">
        <v>10.87</v>
      </c>
      <c r="G90" s="76">
        <v>1.65</v>
      </c>
      <c r="H90" s="76">
        <v>11.84</v>
      </c>
      <c r="I90" s="76">
        <v>21.74</v>
      </c>
      <c r="J90" s="76">
        <v>14.3</v>
      </c>
    </row>
    <row r="91" spans="1:10">
      <c r="A91" s="76" t="s">
        <v>948</v>
      </c>
      <c r="B91" s="76">
        <v>130.44</v>
      </c>
      <c r="C91" s="76" t="s">
        <v>888</v>
      </c>
      <c r="D91" s="76">
        <v>357.81</v>
      </c>
      <c r="E91" s="76">
        <v>1</v>
      </c>
      <c r="F91" s="76">
        <v>43.48</v>
      </c>
      <c r="G91" s="76">
        <v>6.58</v>
      </c>
      <c r="H91" s="76">
        <v>11.84</v>
      </c>
      <c r="I91" s="76">
        <v>21.74</v>
      </c>
      <c r="J91" s="76">
        <v>14.3</v>
      </c>
    </row>
    <row r="92" spans="1:10">
      <c r="A92" s="76" t="s">
        <v>949</v>
      </c>
      <c r="B92" s="76">
        <v>15.05</v>
      </c>
      <c r="C92" s="76" t="s">
        <v>731</v>
      </c>
      <c r="D92" s="76">
        <v>41.29</v>
      </c>
      <c r="E92" s="76">
        <v>1</v>
      </c>
      <c r="F92" s="76">
        <v>5.0199999999999996</v>
      </c>
      <c r="G92" s="76">
        <v>0</v>
      </c>
      <c r="H92" s="76">
        <v>0</v>
      </c>
      <c r="I92" s="76"/>
      <c r="J92" s="76">
        <v>0</v>
      </c>
    </row>
    <row r="93" spans="1:10">
      <c r="A93" s="76" t="s">
        <v>950</v>
      </c>
      <c r="B93" s="76">
        <v>32.61</v>
      </c>
      <c r="C93" s="76" t="s">
        <v>888</v>
      </c>
      <c r="D93" s="76">
        <v>89.45</v>
      </c>
      <c r="E93" s="76">
        <v>1</v>
      </c>
      <c r="F93" s="76">
        <v>10.87</v>
      </c>
      <c r="G93" s="76">
        <v>1.65</v>
      </c>
      <c r="H93" s="76">
        <v>11.84</v>
      </c>
      <c r="I93" s="76">
        <v>21.74</v>
      </c>
      <c r="J93" s="76">
        <v>14.3</v>
      </c>
    </row>
    <row r="94" spans="1:10">
      <c r="A94" s="76" t="s">
        <v>951</v>
      </c>
      <c r="B94" s="76">
        <v>130.44</v>
      </c>
      <c r="C94" s="76" t="s">
        <v>888</v>
      </c>
      <c r="D94" s="76">
        <v>357.81</v>
      </c>
      <c r="E94" s="76">
        <v>1</v>
      </c>
      <c r="F94" s="76">
        <v>43.48</v>
      </c>
      <c r="G94" s="76">
        <v>6.58</v>
      </c>
      <c r="H94" s="76">
        <v>11.84</v>
      </c>
      <c r="I94" s="76">
        <v>21.74</v>
      </c>
      <c r="J94" s="76">
        <v>14.3</v>
      </c>
    </row>
    <row r="95" spans="1:10">
      <c r="A95" s="76" t="s">
        <v>952</v>
      </c>
      <c r="B95" s="76">
        <v>32.61</v>
      </c>
      <c r="C95" s="76" t="s">
        <v>888</v>
      </c>
      <c r="D95" s="76">
        <v>89.45</v>
      </c>
      <c r="E95" s="76">
        <v>1</v>
      </c>
      <c r="F95" s="76">
        <v>10.87</v>
      </c>
      <c r="G95" s="76">
        <v>1.64</v>
      </c>
      <c r="H95" s="76">
        <v>11.84</v>
      </c>
      <c r="I95" s="76">
        <v>21.74</v>
      </c>
      <c r="J95" s="76">
        <v>14.3</v>
      </c>
    </row>
    <row r="96" spans="1:10">
      <c r="A96" s="76" t="s">
        <v>953</v>
      </c>
      <c r="B96" s="76">
        <v>12.54</v>
      </c>
      <c r="C96" s="76" t="s">
        <v>888</v>
      </c>
      <c r="D96" s="76">
        <v>34.409999999999997</v>
      </c>
      <c r="E96" s="76">
        <v>1</v>
      </c>
      <c r="F96" s="76">
        <v>4.18</v>
      </c>
      <c r="G96" s="76">
        <v>0</v>
      </c>
      <c r="H96" s="76">
        <v>8.6</v>
      </c>
      <c r="I96" s="76"/>
      <c r="J96" s="76">
        <v>0</v>
      </c>
    </row>
    <row r="97" spans="1:10">
      <c r="A97" s="76" t="s">
        <v>954</v>
      </c>
      <c r="B97" s="76">
        <v>20.07</v>
      </c>
      <c r="C97" s="76" t="s">
        <v>888</v>
      </c>
      <c r="D97" s="76">
        <v>55.05</v>
      </c>
      <c r="E97" s="76">
        <v>1</v>
      </c>
      <c r="F97" s="76">
        <v>29.26</v>
      </c>
      <c r="G97" s="76">
        <v>0</v>
      </c>
      <c r="H97" s="76">
        <v>6.46</v>
      </c>
      <c r="I97" s="76"/>
      <c r="J97" s="76">
        <v>0</v>
      </c>
    </row>
    <row r="98" spans="1:10">
      <c r="A98" s="76" t="s">
        <v>616</v>
      </c>
      <c r="B98" s="76">
        <v>4013.59</v>
      </c>
      <c r="C98" s="76"/>
      <c r="D98" s="76">
        <v>11621.74</v>
      </c>
      <c r="E98" s="76"/>
      <c r="F98" s="76">
        <v>1694.58</v>
      </c>
      <c r="G98" s="76">
        <v>184.21</v>
      </c>
      <c r="H98" s="76">
        <v>10.425000000000001</v>
      </c>
      <c r="I98" s="76">
        <v>15.71</v>
      </c>
      <c r="J98" s="76">
        <v>24.251899999999999</v>
      </c>
    </row>
    <row r="99" spans="1:10">
      <c r="A99" s="76" t="s">
        <v>955</v>
      </c>
      <c r="B99" s="76">
        <v>3953.39</v>
      </c>
      <c r="C99" s="76"/>
      <c r="D99" s="76">
        <v>11447.42</v>
      </c>
      <c r="E99" s="76"/>
      <c r="F99" s="76">
        <v>1673.4</v>
      </c>
      <c r="G99" s="76">
        <v>184.21</v>
      </c>
      <c r="H99" s="76">
        <v>10.5838</v>
      </c>
      <c r="I99" s="76">
        <v>15.47</v>
      </c>
      <c r="J99" s="76">
        <v>16.408799999999999</v>
      </c>
    </row>
    <row r="100" spans="1:10">
      <c r="A100" s="76" t="s">
        <v>956</v>
      </c>
      <c r="B100" s="76">
        <v>60.2</v>
      </c>
      <c r="C100" s="76"/>
      <c r="D100" s="76">
        <v>174.32</v>
      </c>
      <c r="E100" s="76"/>
      <c r="F100" s="76">
        <v>21.18</v>
      </c>
      <c r="G100" s="76">
        <v>0</v>
      </c>
      <c r="H100" s="76">
        <v>0</v>
      </c>
      <c r="I100" s="76"/>
      <c r="J100" s="76">
        <v>539.30290000000002</v>
      </c>
    </row>
    <row r="102" spans="1:10">
      <c r="A102" s="72"/>
      <c r="B102" s="76" t="s">
        <v>716</v>
      </c>
      <c r="C102" s="76" t="s">
        <v>50</v>
      </c>
      <c r="D102" s="76" t="s">
        <v>862</v>
      </c>
      <c r="E102" s="76" t="s">
        <v>863</v>
      </c>
      <c r="F102" s="76" t="s">
        <v>864</v>
      </c>
      <c r="G102" s="76" t="s">
        <v>865</v>
      </c>
      <c r="H102" s="76" t="s">
        <v>866</v>
      </c>
      <c r="I102" s="76" t="s">
        <v>51</v>
      </c>
    </row>
    <row r="103" spans="1:10">
      <c r="A103" s="76" t="s">
        <v>52</v>
      </c>
      <c r="B103" s="76" t="s">
        <v>855</v>
      </c>
      <c r="C103" s="76">
        <v>0.3</v>
      </c>
      <c r="D103" s="76">
        <v>0.313</v>
      </c>
      <c r="E103" s="76">
        <v>0.33</v>
      </c>
      <c r="F103" s="76">
        <v>27.59</v>
      </c>
      <c r="G103" s="76">
        <v>90</v>
      </c>
      <c r="H103" s="76">
        <v>90</v>
      </c>
      <c r="I103" s="76" t="s">
        <v>53</v>
      </c>
    </row>
    <row r="104" spans="1:10">
      <c r="A104" s="76" t="s">
        <v>54</v>
      </c>
      <c r="B104" s="76" t="s">
        <v>855</v>
      </c>
      <c r="C104" s="76">
        <v>0.3</v>
      </c>
      <c r="D104" s="76">
        <v>0.313</v>
      </c>
      <c r="E104" s="76">
        <v>0.33</v>
      </c>
      <c r="F104" s="76">
        <v>8.18</v>
      </c>
      <c r="G104" s="76">
        <v>0</v>
      </c>
      <c r="H104" s="76">
        <v>90</v>
      </c>
      <c r="I104" s="76" t="s">
        <v>55</v>
      </c>
    </row>
    <row r="105" spans="1:10">
      <c r="A105" s="76" t="s">
        <v>56</v>
      </c>
      <c r="B105" s="76" t="s">
        <v>817</v>
      </c>
      <c r="C105" s="76">
        <v>0.3</v>
      </c>
      <c r="D105" s="76">
        <v>1.8620000000000001</v>
      </c>
      <c r="E105" s="76">
        <v>3.4</v>
      </c>
      <c r="F105" s="76">
        <v>20.07</v>
      </c>
      <c r="G105" s="76">
        <v>90</v>
      </c>
      <c r="H105" s="76">
        <v>180</v>
      </c>
      <c r="I105" s="76"/>
    </row>
    <row r="106" spans="1:10">
      <c r="A106" s="76" t="s">
        <v>57</v>
      </c>
      <c r="B106" s="76" t="s">
        <v>855</v>
      </c>
      <c r="C106" s="76">
        <v>0.3</v>
      </c>
      <c r="D106" s="76">
        <v>0.313</v>
      </c>
      <c r="E106" s="76">
        <v>0.33</v>
      </c>
      <c r="F106" s="76">
        <v>6.13</v>
      </c>
      <c r="G106" s="76">
        <v>90</v>
      </c>
      <c r="H106" s="76">
        <v>90</v>
      </c>
      <c r="I106" s="76" t="s">
        <v>53</v>
      </c>
    </row>
    <row r="107" spans="1:10">
      <c r="A107" s="76" t="s">
        <v>58</v>
      </c>
      <c r="B107" s="76" t="s">
        <v>855</v>
      </c>
      <c r="C107" s="76">
        <v>0.3</v>
      </c>
      <c r="D107" s="76">
        <v>0.313</v>
      </c>
      <c r="E107" s="76">
        <v>0.33</v>
      </c>
      <c r="F107" s="76">
        <v>10.220000000000001</v>
      </c>
      <c r="G107" s="76">
        <v>0</v>
      </c>
      <c r="H107" s="76">
        <v>90</v>
      </c>
      <c r="I107" s="76" t="s">
        <v>55</v>
      </c>
    </row>
    <row r="108" spans="1:10">
      <c r="A108" s="76" t="s">
        <v>59</v>
      </c>
      <c r="B108" s="76" t="s">
        <v>855</v>
      </c>
      <c r="C108" s="76">
        <v>0.3</v>
      </c>
      <c r="D108" s="76">
        <v>0.313</v>
      </c>
      <c r="E108" s="76">
        <v>0.33</v>
      </c>
      <c r="F108" s="76">
        <v>6.13</v>
      </c>
      <c r="G108" s="76">
        <v>270</v>
      </c>
      <c r="H108" s="76">
        <v>90</v>
      </c>
      <c r="I108" s="76" t="s">
        <v>60</v>
      </c>
    </row>
    <row r="109" spans="1:10">
      <c r="A109" s="76" t="s">
        <v>61</v>
      </c>
      <c r="B109" s="76" t="s">
        <v>855</v>
      </c>
      <c r="C109" s="76">
        <v>0.3</v>
      </c>
      <c r="D109" s="76">
        <v>0.313</v>
      </c>
      <c r="E109" s="76">
        <v>0.33</v>
      </c>
      <c r="F109" s="76">
        <v>10.220000000000001</v>
      </c>
      <c r="G109" s="76">
        <v>180</v>
      </c>
      <c r="H109" s="76">
        <v>90</v>
      </c>
      <c r="I109" s="76" t="s">
        <v>62</v>
      </c>
    </row>
    <row r="110" spans="1:10">
      <c r="A110" s="76" t="s">
        <v>63</v>
      </c>
      <c r="B110" s="76" t="s">
        <v>817</v>
      </c>
      <c r="C110" s="76">
        <v>0.3</v>
      </c>
      <c r="D110" s="76">
        <v>1.8620000000000001</v>
      </c>
      <c r="E110" s="76">
        <v>3.4</v>
      </c>
      <c r="F110" s="76">
        <v>150.51</v>
      </c>
      <c r="G110" s="76">
        <v>270</v>
      </c>
      <c r="H110" s="76">
        <v>180</v>
      </c>
      <c r="I110" s="76"/>
    </row>
    <row r="111" spans="1:10">
      <c r="A111" s="76" t="s">
        <v>64</v>
      </c>
      <c r="B111" s="76" t="s">
        <v>855</v>
      </c>
      <c r="C111" s="76">
        <v>0.3</v>
      </c>
      <c r="D111" s="76">
        <v>0.313</v>
      </c>
      <c r="E111" s="76">
        <v>0.33</v>
      </c>
      <c r="F111" s="76">
        <v>27.59</v>
      </c>
      <c r="G111" s="76">
        <v>90</v>
      </c>
      <c r="H111" s="76">
        <v>90</v>
      </c>
      <c r="I111" s="76" t="s">
        <v>53</v>
      </c>
    </row>
    <row r="112" spans="1:10">
      <c r="A112" s="76" t="s">
        <v>65</v>
      </c>
      <c r="B112" s="76" t="s">
        <v>855</v>
      </c>
      <c r="C112" s="76">
        <v>0.3</v>
      </c>
      <c r="D112" s="76">
        <v>0.313</v>
      </c>
      <c r="E112" s="76">
        <v>0.33</v>
      </c>
      <c r="F112" s="76">
        <v>8.18</v>
      </c>
      <c r="G112" s="76">
        <v>180</v>
      </c>
      <c r="H112" s="76">
        <v>90</v>
      </c>
      <c r="I112" s="76" t="s">
        <v>62</v>
      </c>
    </row>
    <row r="113" spans="1:9">
      <c r="A113" s="76" t="s">
        <v>66</v>
      </c>
      <c r="B113" s="76" t="s">
        <v>817</v>
      </c>
      <c r="C113" s="76">
        <v>0.3</v>
      </c>
      <c r="D113" s="76">
        <v>1.8620000000000001</v>
      </c>
      <c r="E113" s="76">
        <v>3.4</v>
      </c>
      <c r="F113" s="76">
        <v>20.07</v>
      </c>
      <c r="G113" s="76">
        <v>90</v>
      </c>
      <c r="H113" s="76">
        <v>180</v>
      </c>
      <c r="I113" s="76"/>
    </row>
    <row r="114" spans="1:9">
      <c r="A114" s="76" t="s">
        <v>67</v>
      </c>
      <c r="B114" s="76" t="s">
        <v>855</v>
      </c>
      <c r="C114" s="76">
        <v>0.3</v>
      </c>
      <c r="D114" s="76">
        <v>0.313</v>
      </c>
      <c r="E114" s="76">
        <v>0.33</v>
      </c>
      <c r="F114" s="76">
        <v>27.59</v>
      </c>
      <c r="G114" s="76">
        <v>270</v>
      </c>
      <c r="H114" s="76">
        <v>90</v>
      </c>
      <c r="I114" s="76" t="s">
        <v>60</v>
      </c>
    </row>
    <row r="115" spans="1:9">
      <c r="A115" s="76" t="s">
        <v>68</v>
      </c>
      <c r="B115" s="76" t="s">
        <v>855</v>
      </c>
      <c r="C115" s="76">
        <v>0.3</v>
      </c>
      <c r="D115" s="76">
        <v>0.313</v>
      </c>
      <c r="E115" s="76">
        <v>0.33</v>
      </c>
      <c r="F115" s="76">
        <v>66.430000000000007</v>
      </c>
      <c r="G115" s="76">
        <v>180</v>
      </c>
      <c r="H115" s="76">
        <v>90</v>
      </c>
      <c r="I115" s="76" t="s">
        <v>62</v>
      </c>
    </row>
    <row r="116" spans="1:9">
      <c r="A116" s="76" t="s">
        <v>69</v>
      </c>
      <c r="B116" s="76" t="s">
        <v>817</v>
      </c>
      <c r="C116" s="76">
        <v>0.3</v>
      </c>
      <c r="D116" s="76">
        <v>1.8620000000000001</v>
      </c>
      <c r="E116" s="76">
        <v>3.4</v>
      </c>
      <c r="F116" s="76">
        <v>163.06</v>
      </c>
      <c r="G116" s="76">
        <v>90</v>
      </c>
      <c r="H116" s="76">
        <v>180</v>
      </c>
      <c r="I116" s="76"/>
    </row>
    <row r="117" spans="1:9">
      <c r="A117" s="76" t="s">
        <v>70</v>
      </c>
      <c r="B117" s="76" t="s">
        <v>855</v>
      </c>
      <c r="C117" s="76">
        <v>0.3</v>
      </c>
      <c r="D117" s="76">
        <v>0.313</v>
      </c>
      <c r="E117" s="76">
        <v>0.33</v>
      </c>
      <c r="F117" s="76">
        <v>13.29</v>
      </c>
      <c r="G117" s="76">
        <v>180</v>
      </c>
      <c r="H117" s="76">
        <v>90</v>
      </c>
      <c r="I117" s="76" t="s">
        <v>62</v>
      </c>
    </row>
    <row r="118" spans="1:9">
      <c r="A118" s="76" t="s">
        <v>71</v>
      </c>
      <c r="B118" s="76" t="s">
        <v>817</v>
      </c>
      <c r="C118" s="76">
        <v>0.3</v>
      </c>
      <c r="D118" s="76">
        <v>1.8620000000000001</v>
      </c>
      <c r="E118" s="76">
        <v>3.4</v>
      </c>
      <c r="F118" s="76">
        <v>32.61</v>
      </c>
      <c r="G118" s="76">
        <v>90</v>
      </c>
      <c r="H118" s="76">
        <v>180</v>
      </c>
      <c r="I118" s="76"/>
    </row>
    <row r="119" spans="1:9">
      <c r="A119" s="76" t="s">
        <v>72</v>
      </c>
      <c r="B119" s="76" t="s">
        <v>855</v>
      </c>
      <c r="C119" s="76">
        <v>0.3</v>
      </c>
      <c r="D119" s="76">
        <v>0.313</v>
      </c>
      <c r="E119" s="76">
        <v>0.33</v>
      </c>
      <c r="F119" s="76">
        <v>32.700000000000003</v>
      </c>
      <c r="G119" s="76">
        <v>180</v>
      </c>
      <c r="H119" s="76">
        <v>90</v>
      </c>
      <c r="I119" s="76" t="s">
        <v>62</v>
      </c>
    </row>
    <row r="120" spans="1:9">
      <c r="A120" s="76" t="s">
        <v>73</v>
      </c>
      <c r="B120" s="76" t="s">
        <v>817</v>
      </c>
      <c r="C120" s="76">
        <v>0.3</v>
      </c>
      <c r="D120" s="76">
        <v>1.8620000000000001</v>
      </c>
      <c r="E120" s="76">
        <v>3.4</v>
      </c>
      <c r="F120" s="76">
        <v>80.27</v>
      </c>
      <c r="G120" s="76">
        <v>90</v>
      </c>
      <c r="H120" s="76">
        <v>180</v>
      </c>
      <c r="I120" s="76"/>
    </row>
    <row r="121" spans="1:9">
      <c r="A121" s="76" t="s">
        <v>74</v>
      </c>
      <c r="B121" s="76" t="s">
        <v>855</v>
      </c>
      <c r="C121" s="76">
        <v>0.3</v>
      </c>
      <c r="D121" s="76">
        <v>0.313</v>
      </c>
      <c r="E121" s="76">
        <v>0.33</v>
      </c>
      <c r="F121" s="76">
        <v>13.29</v>
      </c>
      <c r="G121" s="76">
        <v>180</v>
      </c>
      <c r="H121" s="76">
        <v>90</v>
      </c>
      <c r="I121" s="76" t="s">
        <v>62</v>
      </c>
    </row>
    <row r="122" spans="1:9">
      <c r="A122" s="76" t="s">
        <v>75</v>
      </c>
      <c r="B122" s="76" t="s">
        <v>817</v>
      </c>
      <c r="C122" s="76">
        <v>0.3</v>
      </c>
      <c r="D122" s="76">
        <v>1.8620000000000001</v>
      </c>
      <c r="E122" s="76">
        <v>3.4</v>
      </c>
      <c r="F122" s="76">
        <v>32.61</v>
      </c>
      <c r="G122" s="76">
        <v>90</v>
      </c>
      <c r="H122" s="76">
        <v>180</v>
      </c>
      <c r="I122" s="76"/>
    </row>
    <row r="123" spans="1:9">
      <c r="A123" s="76" t="s">
        <v>76</v>
      </c>
      <c r="B123" s="76" t="s">
        <v>855</v>
      </c>
      <c r="C123" s="76">
        <v>0.3</v>
      </c>
      <c r="D123" s="76">
        <v>0.313</v>
      </c>
      <c r="E123" s="76">
        <v>0.33</v>
      </c>
      <c r="F123" s="76">
        <v>13.29</v>
      </c>
      <c r="G123" s="76">
        <v>180</v>
      </c>
      <c r="H123" s="76">
        <v>90</v>
      </c>
      <c r="I123" s="76" t="s">
        <v>62</v>
      </c>
    </row>
    <row r="124" spans="1:9">
      <c r="A124" s="76" t="s">
        <v>77</v>
      </c>
      <c r="B124" s="76" t="s">
        <v>817</v>
      </c>
      <c r="C124" s="76">
        <v>0.3</v>
      </c>
      <c r="D124" s="76">
        <v>1.8620000000000001</v>
      </c>
      <c r="E124" s="76">
        <v>3.4</v>
      </c>
      <c r="F124" s="76">
        <v>32.61</v>
      </c>
      <c r="G124" s="76">
        <v>90</v>
      </c>
      <c r="H124" s="76">
        <v>180</v>
      </c>
      <c r="I124" s="76"/>
    </row>
    <row r="125" spans="1:9">
      <c r="A125" s="76" t="s">
        <v>78</v>
      </c>
      <c r="B125" s="76" t="s">
        <v>855</v>
      </c>
      <c r="C125" s="76">
        <v>0.3</v>
      </c>
      <c r="D125" s="76">
        <v>0.313</v>
      </c>
      <c r="E125" s="76">
        <v>0.33</v>
      </c>
      <c r="F125" s="76">
        <v>13.29</v>
      </c>
      <c r="G125" s="76">
        <v>180</v>
      </c>
      <c r="H125" s="76">
        <v>90</v>
      </c>
      <c r="I125" s="76" t="s">
        <v>62</v>
      </c>
    </row>
    <row r="126" spans="1:9">
      <c r="A126" s="76" t="s">
        <v>79</v>
      </c>
      <c r="B126" s="76" t="s">
        <v>817</v>
      </c>
      <c r="C126" s="76">
        <v>0.3</v>
      </c>
      <c r="D126" s="76">
        <v>1.8620000000000001</v>
      </c>
      <c r="E126" s="76">
        <v>3.4</v>
      </c>
      <c r="F126" s="76">
        <v>32.61</v>
      </c>
      <c r="G126" s="76">
        <v>90</v>
      </c>
      <c r="H126" s="76">
        <v>180</v>
      </c>
      <c r="I126" s="76"/>
    </row>
    <row r="127" spans="1:9">
      <c r="A127" s="76" t="s">
        <v>80</v>
      </c>
      <c r="B127" s="76" t="s">
        <v>855</v>
      </c>
      <c r="C127" s="76">
        <v>0.3</v>
      </c>
      <c r="D127" s="76">
        <v>0.313</v>
      </c>
      <c r="E127" s="76">
        <v>0.33</v>
      </c>
      <c r="F127" s="76">
        <v>13.29</v>
      </c>
      <c r="G127" s="76">
        <v>180</v>
      </c>
      <c r="H127" s="76">
        <v>90</v>
      </c>
      <c r="I127" s="76" t="s">
        <v>62</v>
      </c>
    </row>
    <row r="128" spans="1:9">
      <c r="A128" s="76" t="s">
        <v>81</v>
      </c>
      <c r="B128" s="76" t="s">
        <v>817</v>
      </c>
      <c r="C128" s="76">
        <v>0.3</v>
      </c>
      <c r="D128" s="76">
        <v>1.8620000000000001</v>
      </c>
      <c r="E128" s="76">
        <v>3.4</v>
      </c>
      <c r="F128" s="76">
        <v>32.61</v>
      </c>
      <c r="G128" s="76">
        <v>90</v>
      </c>
      <c r="H128" s="76">
        <v>180</v>
      </c>
      <c r="I128" s="76"/>
    </row>
    <row r="129" spans="1:9">
      <c r="A129" s="76" t="s">
        <v>82</v>
      </c>
      <c r="B129" s="76" t="s">
        <v>855</v>
      </c>
      <c r="C129" s="76">
        <v>0.3</v>
      </c>
      <c r="D129" s="76">
        <v>0.313</v>
      </c>
      <c r="E129" s="76">
        <v>0.33</v>
      </c>
      <c r="F129" s="76">
        <v>13.29</v>
      </c>
      <c r="G129" s="76">
        <v>0</v>
      </c>
      <c r="H129" s="76">
        <v>90</v>
      </c>
      <c r="I129" s="76" t="s">
        <v>55</v>
      </c>
    </row>
    <row r="130" spans="1:9">
      <c r="A130" s="76" t="s">
        <v>83</v>
      </c>
      <c r="B130" s="76" t="s">
        <v>817</v>
      </c>
      <c r="C130" s="76">
        <v>0.3</v>
      </c>
      <c r="D130" s="76">
        <v>1.8620000000000001</v>
      </c>
      <c r="E130" s="76">
        <v>3.4</v>
      </c>
      <c r="F130" s="76">
        <v>32.61</v>
      </c>
      <c r="G130" s="76">
        <v>90</v>
      </c>
      <c r="H130" s="76">
        <v>180</v>
      </c>
      <c r="I130" s="76"/>
    </row>
    <row r="131" spans="1:9">
      <c r="A131" s="76" t="s">
        <v>84</v>
      </c>
      <c r="B131" s="76" t="s">
        <v>855</v>
      </c>
      <c r="C131" s="76">
        <v>0.3</v>
      </c>
      <c r="D131" s="76">
        <v>0.313</v>
      </c>
      <c r="E131" s="76">
        <v>0.33</v>
      </c>
      <c r="F131" s="76">
        <v>13.29</v>
      </c>
      <c r="G131" s="76">
        <v>0</v>
      </c>
      <c r="H131" s="76">
        <v>90</v>
      </c>
      <c r="I131" s="76" t="s">
        <v>55</v>
      </c>
    </row>
    <row r="132" spans="1:9">
      <c r="A132" s="76" t="s">
        <v>85</v>
      </c>
      <c r="B132" s="76" t="s">
        <v>817</v>
      </c>
      <c r="C132" s="76">
        <v>0.3</v>
      </c>
      <c r="D132" s="76">
        <v>1.8620000000000001</v>
      </c>
      <c r="E132" s="76">
        <v>3.4</v>
      </c>
      <c r="F132" s="76">
        <v>32.61</v>
      </c>
      <c r="G132" s="76">
        <v>90</v>
      </c>
      <c r="H132" s="76">
        <v>180</v>
      </c>
      <c r="I132" s="76"/>
    </row>
    <row r="133" spans="1:9">
      <c r="A133" s="76" t="s">
        <v>86</v>
      </c>
      <c r="B133" s="76" t="s">
        <v>855</v>
      </c>
      <c r="C133" s="76">
        <v>0.3</v>
      </c>
      <c r="D133" s="76">
        <v>0.313</v>
      </c>
      <c r="E133" s="76">
        <v>0.33</v>
      </c>
      <c r="F133" s="76">
        <v>13.29</v>
      </c>
      <c r="G133" s="76">
        <v>0</v>
      </c>
      <c r="H133" s="76">
        <v>90</v>
      </c>
      <c r="I133" s="76" t="s">
        <v>55</v>
      </c>
    </row>
    <row r="134" spans="1:9">
      <c r="A134" s="76" t="s">
        <v>87</v>
      </c>
      <c r="B134" s="76" t="s">
        <v>817</v>
      </c>
      <c r="C134" s="76">
        <v>0.3</v>
      </c>
      <c r="D134" s="76">
        <v>1.8620000000000001</v>
      </c>
      <c r="E134" s="76">
        <v>3.4</v>
      </c>
      <c r="F134" s="76">
        <v>32.61</v>
      </c>
      <c r="G134" s="76">
        <v>90</v>
      </c>
      <c r="H134" s="76">
        <v>180</v>
      </c>
      <c r="I134" s="76"/>
    </row>
    <row r="135" spans="1:9">
      <c r="A135" s="76" t="s">
        <v>88</v>
      </c>
      <c r="B135" s="76" t="s">
        <v>855</v>
      </c>
      <c r="C135" s="76">
        <v>0.3</v>
      </c>
      <c r="D135" s="76">
        <v>0.313</v>
      </c>
      <c r="E135" s="76">
        <v>0.33</v>
      </c>
      <c r="F135" s="76">
        <v>39.86</v>
      </c>
      <c r="G135" s="76">
        <v>0</v>
      </c>
      <c r="H135" s="76">
        <v>90</v>
      </c>
      <c r="I135" s="76" t="s">
        <v>55</v>
      </c>
    </row>
    <row r="136" spans="1:9">
      <c r="A136" s="76" t="s">
        <v>89</v>
      </c>
      <c r="B136" s="76" t="s">
        <v>817</v>
      </c>
      <c r="C136" s="76">
        <v>0.3</v>
      </c>
      <c r="D136" s="76">
        <v>1.8620000000000001</v>
      </c>
      <c r="E136" s="76">
        <v>3.4</v>
      </c>
      <c r="F136" s="76">
        <v>97.83</v>
      </c>
      <c r="G136" s="76">
        <v>90</v>
      </c>
      <c r="H136" s="76">
        <v>180</v>
      </c>
      <c r="I136" s="76"/>
    </row>
    <row r="137" spans="1:9">
      <c r="A137" s="76" t="s">
        <v>90</v>
      </c>
      <c r="B137" s="76" t="s">
        <v>855</v>
      </c>
      <c r="C137" s="76">
        <v>0.3</v>
      </c>
      <c r="D137" s="76">
        <v>0.313</v>
      </c>
      <c r="E137" s="76">
        <v>0.33</v>
      </c>
      <c r="F137" s="76">
        <v>6.13</v>
      </c>
      <c r="G137" s="76">
        <v>0</v>
      </c>
      <c r="H137" s="76">
        <v>90</v>
      </c>
      <c r="I137" s="76" t="s">
        <v>55</v>
      </c>
    </row>
    <row r="138" spans="1:9">
      <c r="A138" s="76" t="s">
        <v>91</v>
      </c>
      <c r="B138" s="76" t="s">
        <v>817</v>
      </c>
      <c r="C138" s="76">
        <v>0.3</v>
      </c>
      <c r="D138" s="76">
        <v>1.8620000000000001</v>
      </c>
      <c r="E138" s="76">
        <v>3.4</v>
      </c>
      <c r="F138" s="76">
        <v>15.05</v>
      </c>
      <c r="G138" s="76">
        <v>90</v>
      </c>
      <c r="H138" s="76">
        <v>180</v>
      </c>
      <c r="I138" s="76"/>
    </row>
    <row r="139" spans="1:9">
      <c r="A139" s="76" t="s">
        <v>92</v>
      </c>
      <c r="B139" s="76" t="s">
        <v>855</v>
      </c>
      <c r="C139" s="76">
        <v>0.3</v>
      </c>
      <c r="D139" s="76">
        <v>0.313</v>
      </c>
      <c r="E139" s="76">
        <v>0.33</v>
      </c>
      <c r="F139" s="76">
        <v>13.29</v>
      </c>
      <c r="G139" s="76">
        <v>0</v>
      </c>
      <c r="H139" s="76">
        <v>90</v>
      </c>
      <c r="I139" s="76" t="s">
        <v>55</v>
      </c>
    </row>
    <row r="140" spans="1:9">
      <c r="A140" s="76" t="s">
        <v>93</v>
      </c>
      <c r="B140" s="76" t="s">
        <v>817</v>
      </c>
      <c r="C140" s="76">
        <v>0.3</v>
      </c>
      <c r="D140" s="76">
        <v>1.8620000000000001</v>
      </c>
      <c r="E140" s="76">
        <v>3.4</v>
      </c>
      <c r="F140" s="76">
        <v>32.61</v>
      </c>
      <c r="G140" s="76">
        <v>90</v>
      </c>
      <c r="H140" s="76">
        <v>180</v>
      </c>
      <c r="I140" s="76"/>
    </row>
    <row r="141" spans="1:9">
      <c r="A141" s="76" t="s">
        <v>94</v>
      </c>
      <c r="B141" s="76" t="s">
        <v>855</v>
      </c>
      <c r="C141" s="76">
        <v>0.3</v>
      </c>
      <c r="D141" s="76">
        <v>0.313</v>
      </c>
      <c r="E141" s="76">
        <v>0.33</v>
      </c>
      <c r="F141" s="76">
        <v>53.14</v>
      </c>
      <c r="G141" s="76">
        <v>0</v>
      </c>
      <c r="H141" s="76">
        <v>90</v>
      </c>
      <c r="I141" s="76" t="s">
        <v>55</v>
      </c>
    </row>
    <row r="142" spans="1:9">
      <c r="A142" s="76" t="s">
        <v>95</v>
      </c>
      <c r="B142" s="76" t="s">
        <v>817</v>
      </c>
      <c r="C142" s="76">
        <v>0.3</v>
      </c>
      <c r="D142" s="76">
        <v>1.8620000000000001</v>
      </c>
      <c r="E142" s="76">
        <v>3.4</v>
      </c>
      <c r="F142" s="76">
        <v>130.44</v>
      </c>
      <c r="G142" s="76">
        <v>90</v>
      </c>
      <c r="H142" s="76">
        <v>180</v>
      </c>
      <c r="I142" s="76"/>
    </row>
    <row r="143" spans="1:9">
      <c r="A143" s="76" t="s">
        <v>96</v>
      </c>
      <c r="B143" s="76" t="s">
        <v>855</v>
      </c>
      <c r="C143" s="76">
        <v>0.3</v>
      </c>
      <c r="D143" s="76">
        <v>0.313</v>
      </c>
      <c r="E143" s="76">
        <v>0.33</v>
      </c>
      <c r="F143" s="76">
        <v>8.18</v>
      </c>
      <c r="G143" s="76">
        <v>0</v>
      </c>
      <c r="H143" s="76">
        <v>90</v>
      </c>
      <c r="I143" s="76" t="s">
        <v>55</v>
      </c>
    </row>
    <row r="144" spans="1:9">
      <c r="A144" s="76" t="s">
        <v>97</v>
      </c>
      <c r="B144" s="76" t="s">
        <v>855</v>
      </c>
      <c r="C144" s="76">
        <v>0.3</v>
      </c>
      <c r="D144" s="76">
        <v>0.313</v>
      </c>
      <c r="E144" s="76">
        <v>0.33</v>
      </c>
      <c r="F144" s="76">
        <v>27.59</v>
      </c>
      <c r="G144" s="76">
        <v>270</v>
      </c>
      <c r="H144" s="76">
        <v>90</v>
      </c>
      <c r="I144" s="76" t="s">
        <v>60</v>
      </c>
    </row>
    <row r="145" spans="1:9">
      <c r="A145" s="76" t="s">
        <v>98</v>
      </c>
      <c r="B145" s="76" t="s">
        <v>817</v>
      </c>
      <c r="C145" s="76">
        <v>0.3</v>
      </c>
      <c r="D145" s="76">
        <v>1.8620000000000001</v>
      </c>
      <c r="E145" s="76">
        <v>3.4</v>
      </c>
      <c r="F145" s="76">
        <v>20.07</v>
      </c>
      <c r="G145" s="76">
        <v>90</v>
      </c>
      <c r="H145" s="76">
        <v>180</v>
      </c>
      <c r="I145" s="76"/>
    </row>
    <row r="146" spans="1:9">
      <c r="A146" s="76" t="s">
        <v>99</v>
      </c>
      <c r="B146" s="76" t="s">
        <v>855</v>
      </c>
      <c r="C146" s="76">
        <v>0.3</v>
      </c>
      <c r="D146" s="76">
        <v>0.313</v>
      </c>
      <c r="E146" s="76">
        <v>0.33</v>
      </c>
      <c r="F146" s="76">
        <v>5.1100000000000003</v>
      </c>
      <c r="G146" s="76">
        <v>0</v>
      </c>
      <c r="H146" s="76">
        <v>90</v>
      </c>
      <c r="I146" s="76" t="s">
        <v>55</v>
      </c>
    </row>
    <row r="147" spans="1:9">
      <c r="A147" s="76" t="s">
        <v>100</v>
      </c>
      <c r="B147" s="76" t="s">
        <v>817</v>
      </c>
      <c r="C147" s="76">
        <v>0.3</v>
      </c>
      <c r="D147" s="76">
        <v>1.8620000000000001</v>
      </c>
      <c r="E147" s="76">
        <v>3.4</v>
      </c>
      <c r="F147" s="76">
        <v>12.54</v>
      </c>
      <c r="G147" s="76">
        <v>90</v>
      </c>
      <c r="H147" s="76">
        <v>180</v>
      </c>
      <c r="I147" s="76"/>
    </row>
    <row r="148" spans="1:9">
      <c r="A148" s="76" t="s">
        <v>101</v>
      </c>
      <c r="B148" s="76" t="s">
        <v>855</v>
      </c>
      <c r="C148" s="76">
        <v>0.3</v>
      </c>
      <c r="D148" s="76">
        <v>0.313</v>
      </c>
      <c r="E148" s="76">
        <v>0.33</v>
      </c>
      <c r="F148" s="76">
        <v>22.58</v>
      </c>
      <c r="G148" s="76">
        <v>90</v>
      </c>
      <c r="H148" s="76">
        <v>90</v>
      </c>
      <c r="I148" s="76" t="s">
        <v>53</v>
      </c>
    </row>
    <row r="149" spans="1:9">
      <c r="A149" s="76" t="s">
        <v>102</v>
      </c>
      <c r="B149" s="76" t="s">
        <v>855</v>
      </c>
      <c r="C149" s="76">
        <v>0.3</v>
      </c>
      <c r="D149" s="76">
        <v>0.313</v>
      </c>
      <c r="E149" s="76">
        <v>0.33</v>
      </c>
      <c r="F149" s="76">
        <v>6.69</v>
      </c>
      <c r="G149" s="76">
        <v>0</v>
      </c>
      <c r="H149" s="76">
        <v>90</v>
      </c>
      <c r="I149" s="76" t="s">
        <v>55</v>
      </c>
    </row>
    <row r="150" spans="1:9">
      <c r="A150" s="76" t="s">
        <v>103</v>
      </c>
      <c r="B150" s="76" t="s">
        <v>855</v>
      </c>
      <c r="C150" s="76">
        <v>0.3</v>
      </c>
      <c r="D150" s="76">
        <v>0.313</v>
      </c>
      <c r="E150" s="76">
        <v>0.33</v>
      </c>
      <c r="F150" s="76">
        <v>5.0199999999999996</v>
      </c>
      <c r="G150" s="76">
        <v>90</v>
      </c>
      <c r="H150" s="76">
        <v>90</v>
      </c>
      <c r="I150" s="76" t="s">
        <v>53</v>
      </c>
    </row>
    <row r="151" spans="1:9">
      <c r="A151" s="76" t="s">
        <v>104</v>
      </c>
      <c r="B151" s="76" t="s">
        <v>855</v>
      </c>
      <c r="C151" s="76">
        <v>0.3</v>
      </c>
      <c r="D151" s="76">
        <v>0.313</v>
      </c>
      <c r="E151" s="76">
        <v>0.33</v>
      </c>
      <c r="F151" s="76">
        <v>8.36</v>
      </c>
      <c r="G151" s="76">
        <v>0</v>
      </c>
      <c r="H151" s="76">
        <v>90</v>
      </c>
      <c r="I151" s="76" t="s">
        <v>55</v>
      </c>
    </row>
    <row r="152" spans="1:9">
      <c r="A152" s="76" t="s">
        <v>105</v>
      </c>
      <c r="B152" s="76" t="s">
        <v>855</v>
      </c>
      <c r="C152" s="76">
        <v>0.3</v>
      </c>
      <c r="D152" s="76">
        <v>0.313</v>
      </c>
      <c r="E152" s="76">
        <v>0.33</v>
      </c>
      <c r="F152" s="76">
        <v>5.0199999999999996</v>
      </c>
      <c r="G152" s="76">
        <v>270</v>
      </c>
      <c r="H152" s="76">
        <v>90</v>
      </c>
      <c r="I152" s="76" t="s">
        <v>60</v>
      </c>
    </row>
    <row r="153" spans="1:9">
      <c r="A153" s="76" t="s">
        <v>106</v>
      </c>
      <c r="B153" s="76" t="s">
        <v>855</v>
      </c>
      <c r="C153" s="76">
        <v>0.3</v>
      </c>
      <c r="D153" s="76">
        <v>0.313</v>
      </c>
      <c r="E153" s="76">
        <v>0.33</v>
      </c>
      <c r="F153" s="76">
        <v>22.58</v>
      </c>
      <c r="G153" s="76">
        <v>90</v>
      </c>
      <c r="H153" s="76">
        <v>90</v>
      </c>
      <c r="I153" s="76" t="s">
        <v>53</v>
      </c>
    </row>
    <row r="154" spans="1:9">
      <c r="A154" s="76" t="s">
        <v>107</v>
      </c>
      <c r="B154" s="76" t="s">
        <v>855</v>
      </c>
      <c r="C154" s="76">
        <v>0.3</v>
      </c>
      <c r="D154" s="76">
        <v>0.313</v>
      </c>
      <c r="E154" s="76">
        <v>0.33</v>
      </c>
      <c r="F154" s="76">
        <v>6.69</v>
      </c>
      <c r="G154" s="76">
        <v>180</v>
      </c>
      <c r="H154" s="76">
        <v>90</v>
      </c>
      <c r="I154" s="76" t="s">
        <v>62</v>
      </c>
    </row>
    <row r="155" spans="1:9">
      <c r="A155" s="76" t="s">
        <v>108</v>
      </c>
      <c r="B155" s="76" t="s">
        <v>855</v>
      </c>
      <c r="C155" s="76">
        <v>0.3</v>
      </c>
      <c r="D155" s="76">
        <v>0.313</v>
      </c>
      <c r="E155" s="76">
        <v>0.33</v>
      </c>
      <c r="F155" s="76">
        <v>22.58</v>
      </c>
      <c r="G155" s="76">
        <v>270</v>
      </c>
      <c r="H155" s="76">
        <v>90</v>
      </c>
      <c r="I155" s="76" t="s">
        <v>60</v>
      </c>
    </row>
    <row r="156" spans="1:9">
      <c r="A156" s="76" t="s">
        <v>109</v>
      </c>
      <c r="B156" s="76" t="s">
        <v>855</v>
      </c>
      <c r="C156" s="76">
        <v>0.3</v>
      </c>
      <c r="D156" s="76">
        <v>0.313</v>
      </c>
      <c r="E156" s="76">
        <v>0.33</v>
      </c>
      <c r="F156" s="76">
        <v>10.87</v>
      </c>
      <c r="G156" s="76">
        <v>180</v>
      </c>
      <c r="H156" s="76">
        <v>90</v>
      </c>
      <c r="I156" s="76" t="s">
        <v>62</v>
      </c>
    </row>
    <row r="157" spans="1:9">
      <c r="A157" s="76" t="s">
        <v>110</v>
      </c>
      <c r="B157" s="76" t="s">
        <v>855</v>
      </c>
      <c r="C157" s="76">
        <v>0.3</v>
      </c>
      <c r="D157" s="76">
        <v>0.313</v>
      </c>
      <c r="E157" s="76">
        <v>0.33</v>
      </c>
      <c r="F157" s="76">
        <v>43.48</v>
      </c>
      <c r="G157" s="76">
        <v>180</v>
      </c>
      <c r="H157" s="76">
        <v>90</v>
      </c>
      <c r="I157" s="76" t="s">
        <v>62</v>
      </c>
    </row>
    <row r="158" spans="1:9">
      <c r="A158" s="76" t="s">
        <v>111</v>
      </c>
      <c r="B158" s="76" t="s">
        <v>855</v>
      </c>
      <c r="C158" s="76">
        <v>0.3</v>
      </c>
      <c r="D158" s="76">
        <v>0.313</v>
      </c>
      <c r="E158" s="76">
        <v>0.33</v>
      </c>
      <c r="F158" s="76">
        <v>35.119999999999997</v>
      </c>
      <c r="G158" s="76">
        <v>180</v>
      </c>
      <c r="H158" s="76">
        <v>90</v>
      </c>
      <c r="I158" s="76" t="s">
        <v>62</v>
      </c>
    </row>
    <row r="159" spans="1:9">
      <c r="A159" s="76" t="s">
        <v>112</v>
      </c>
      <c r="B159" s="76" t="s">
        <v>855</v>
      </c>
      <c r="C159" s="76">
        <v>0.3</v>
      </c>
      <c r="D159" s="76">
        <v>0.313</v>
      </c>
      <c r="E159" s="76">
        <v>0.33</v>
      </c>
      <c r="F159" s="76">
        <v>43.48</v>
      </c>
      <c r="G159" s="76">
        <v>180</v>
      </c>
      <c r="H159" s="76">
        <v>90</v>
      </c>
      <c r="I159" s="76" t="s">
        <v>62</v>
      </c>
    </row>
    <row r="160" spans="1:9">
      <c r="A160" s="76" t="s">
        <v>113</v>
      </c>
      <c r="B160" s="76" t="s">
        <v>855</v>
      </c>
      <c r="C160" s="76">
        <v>0.3</v>
      </c>
      <c r="D160" s="76">
        <v>0.313</v>
      </c>
      <c r="E160" s="76">
        <v>0.33</v>
      </c>
      <c r="F160" s="76">
        <v>10.87</v>
      </c>
      <c r="G160" s="76">
        <v>180</v>
      </c>
      <c r="H160" s="76">
        <v>90</v>
      </c>
      <c r="I160" s="76" t="s">
        <v>62</v>
      </c>
    </row>
    <row r="161" spans="1:9">
      <c r="A161" s="76" t="s">
        <v>114</v>
      </c>
      <c r="B161" s="76" t="s">
        <v>855</v>
      </c>
      <c r="C161" s="76">
        <v>0.3</v>
      </c>
      <c r="D161" s="76">
        <v>0.313</v>
      </c>
      <c r="E161" s="76">
        <v>0.33</v>
      </c>
      <c r="F161" s="76">
        <v>10.87</v>
      </c>
      <c r="G161" s="76">
        <v>0</v>
      </c>
      <c r="H161" s="76">
        <v>90</v>
      </c>
      <c r="I161" s="76" t="s">
        <v>55</v>
      </c>
    </row>
    <row r="162" spans="1:9">
      <c r="A162" s="76" t="s">
        <v>115</v>
      </c>
      <c r="B162" s="76" t="s">
        <v>855</v>
      </c>
      <c r="C162" s="76">
        <v>0.3</v>
      </c>
      <c r="D162" s="76">
        <v>0.313</v>
      </c>
      <c r="E162" s="76">
        <v>0.33</v>
      </c>
      <c r="F162" s="76">
        <v>43.48</v>
      </c>
      <c r="G162" s="76">
        <v>0</v>
      </c>
      <c r="H162" s="76">
        <v>90</v>
      </c>
      <c r="I162" s="76" t="s">
        <v>55</v>
      </c>
    </row>
    <row r="163" spans="1:9">
      <c r="A163" s="76" t="s">
        <v>116</v>
      </c>
      <c r="B163" s="76" t="s">
        <v>855</v>
      </c>
      <c r="C163" s="76">
        <v>0.3</v>
      </c>
      <c r="D163" s="76">
        <v>0.313</v>
      </c>
      <c r="E163" s="76">
        <v>0.33</v>
      </c>
      <c r="F163" s="76">
        <v>5.0199999999999996</v>
      </c>
      <c r="G163" s="76">
        <v>0</v>
      </c>
      <c r="H163" s="76">
        <v>90</v>
      </c>
      <c r="I163" s="76" t="s">
        <v>55</v>
      </c>
    </row>
    <row r="164" spans="1:9">
      <c r="A164" s="76" t="s">
        <v>117</v>
      </c>
      <c r="B164" s="76" t="s">
        <v>855</v>
      </c>
      <c r="C164" s="76">
        <v>0.3</v>
      </c>
      <c r="D164" s="76">
        <v>0.313</v>
      </c>
      <c r="E164" s="76">
        <v>0.33</v>
      </c>
      <c r="F164" s="76">
        <v>10.87</v>
      </c>
      <c r="G164" s="76">
        <v>0</v>
      </c>
      <c r="H164" s="76">
        <v>90</v>
      </c>
      <c r="I164" s="76" t="s">
        <v>55</v>
      </c>
    </row>
    <row r="165" spans="1:9">
      <c r="A165" s="76" t="s">
        <v>118</v>
      </c>
      <c r="B165" s="76" t="s">
        <v>855</v>
      </c>
      <c r="C165" s="76">
        <v>0.3</v>
      </c>
      <c r="D165" s="76">
        <v>0.313</v>
      </c>
      <c r="E165" s="76">
        <v>0.33</v>
      </c>
      <c r="F165" s="76">
        <v>43.48</v>
      </c>
      <c r="G165" s="76">
        <v>0</v>
      </c>
      <c r="H165" s="76">
        <v>90</v>
      </c>
      <c r="I165" s="76" t="s">
        <v>55</v>
      </c>
    </row>
    <row r="166" spans="1:9">
      <c r="A166" s="76" t="s">
        <v>119</v>
      </c>
      <c r="B166" s="76" t="s">
        <v>855</v>
      </c>
      <c r="C166" s="76">
        <v>0.3</v>
      </c>
      <c r="D166" s="76">
        <v>0.313</v>
      </c>
      <c r="E166" s="76">
        <v>0.33</v>
      </c>
      <c r="F166" s="76">
        <v>10.87</v>
      </c>
      <c r="G166" s="76">
        <v>0</v>
      </c>
      <c r="H166" s="76">
        <v>90</v>
      </c>
      <c r="I166" s="76" t="s">
        <v>55</v>
      </c>
    </row>
    <row r="167" spans="1:9">
      <c r="A167" s="76" t="s">
        <v>120</v>
      </c>
      <c r="B167" s="76" t="s">
        <v>855</v>
      </c>
      <c r="C167" s="76">
        <v>0.3</v>
      </c>
      <c r="D167" s="76">
        <v>0.313</v>
      </c>
      <c r="E167" s="76">
        <v>0.33</v>
      </c>
      <c r="F167" s="76">
        <v>4.18</v>
      </c>
      <c r="G167" s="76">
        <v>0</v>
      </c>
      <c r="H167" s="76">
        <v>90</v>
      </c>
      <c r="I167" s="76" t="s">
        <v>55</v>
      </c>
    </row>
    <row r="168" spans="1:9">
      <c r="A168" s="76" t="s">
        <v>121</v>
      </c>
      <c r="B168" s="76" t="s">
        <v>855</v>
      </c>
      <c r="C168" s="76">
        <v>0.3</v>
      </c>
      <c r="D168" s="76">
        <v>0.313</v>
      </c>
      <c r="E168" s="76">
        <v>0.33</v>
      </c>
      <c r="F168" s="76">
        <v>6.69</v>
      </c>
      <c r="G168" s="76">
        <v>0</v>
      </c>
      <c r="H168" s="76">
        <v>90</v>
      </c>
      <c r="I168" s="76" t="s">
        <v>55</v>
      </c>
    </row>
    <row r="169" spans="1:9">
      <c r="A169" s="76" t="s">
        <v>122</v>
      </c>
      <c r="B169" s="76" t="s">
        <v>855</v>
      </c>
      <c r="C169" s="76">
        <v>0.3</v>
      </c>
      <c r="D169" s="76">
        <v>0.313</v>
      </c>
      <c r="E169" s="76">
        <v>0.33</v>
      </c>
      <c r="F169" s="76">
        <v>22.58</v>
      </c>
      <c r="G169" s="76">
        <v>270</v>
      </c>
      <c r="H169" s="76">
        <v>90</v>
      </c>
      <c r="I169" s="76" t="s">
        <v>60</v>
      </c>
    </row>
    <row r="170" spans="1:9">
      <c r="A170" s="76" t="s">
        <v>123</v>
      </c>
      <c r="B170" s="76" t="s">
        <v>855</v>
      </c>
      <c r="C170" s="76">
        <v>0.3</v>
      </c>
      <c r="D170" s="76">
        <v>0.313</v>
      </c>
      <c r="E170" s="76">
        <v>0.33</v>
      </c>
      <c r="F170" s="76">
        <v>22.58</v>
      </c>
      <c r="G170" s="76">
        <v>90</v>
      </c>
      <c r="H170" s="76">
        <v>90</v>
      </c>
      <c r="I170" s="76" t="s">
        <v>53</v>
      </c>
    </row>
    <row r="171" spans="1:9">
      <c r="A171" s="76" t="s">
        <v>124</v>
      </c>
      <c r="B171" s="76" t="s">
        <v>855</v>
      </c>
      <c r="C171" s="76">
        <v>0.3</v>
      </c>
      <c r="D171" s="76">
        <v>0.313</v>
      </c>
      <c r="E171" s="76">
        <v>0.33</v>
      </c>
      <c r="F171" s="76">
        <v>6.69</v>
      </c>
      <c r="G171" s="76">
        <v>0</v>
      </c>
      <c r="H171" s="76">
        <v>90</v>
      </c>
      <c r="I171" s="76" t="s">
        <v>55</v>
      </c>
    </row>
    <row r="172" spans="1:9">
      <c r="A172" s="76" t="s">
        <v>125</v>
      </c>
      <c r="B172" s="76" t="s">
        <v>855</v>
      </c>
      <c r="C172" s="76">
        <v>0.3</v>
      </c>
      <c r="D172" s="76">
        <v>0.313</v>
      </c>
      <c r="E172" s="76">
        <v>0.33</v>
      </c>
      <c r="F172" s="76">
        <v>5.0199999999999996</v>
      </c>
      <c r="G172" s="76">
        <v>90</v>
      </c>
      <c r="H172" s="76">
        <v>90</v>
      </c>
      <c r="I172" s="76" t="s">
        <v>53</v>
      </c>
    </row>
    <row r="173" spans="1:9">
      <c r="A173" s="76" t="s">
        <v>126</v>
      </c>
      <c r="B173" s="76" t="s">
        <v>855</v>
      </c>
      <c r="C173" s="76">
        <v>0.3</v>
      </c>
      <c r="D173" s="76">
        <v>0.313</v>
      </c>
      <c r="E173" s="76">
        <v>0.33</v>
      </c>
      <c r="F173" s="76">
        <v>8.36</v>
      </c>
      <c r="G173" s="76">
        <v>0</v>
      </c>
      <c r="H173" s="76">
        <v>90</v>
      </c>
      <c r="I173" s="76" t="s">
        <v>55</v>
      </c>
    </row>
    <row r="174" spans="1:9">
      <c r="A174" s="76" t="s">
        <v>127</v>
      </c>
      <c r="B174" s="76" t="s">
        <v>855</v>
      </c>
      <c r="C174" s="76">
        <v>0.3</v>
      </c>
      <c r="D174" s="76">
        <v>0.313</v>
      </c>
      <c r="E174" s="76">
        <v>0.33</v>
      </c>
      <c r="F174" s="76">
        <v>5.0199999999999996</v>
      </c>
      <c r="G174" s="76">
        <v>270</v>
      </c>
      <c r="H174" s="76">
        <v>90</v>
      </c>
      <c r="I174" s="76" t="s">
        <v>60</v>
      </c>
    </row>
    <row r="175" spans="1:9">
      <c r="A175" s="76" t="s">
        <v>128</v>
      </c>
      <c r="B175" s="76" t="s">
        <v>855</v>
      </c>
      <c r="C175" s="76">
        <v>0.3</v>
      </c>
      <c r="D175" s="76">
        <v>0.313</v>
      </c>
      <c r="E175" s="76">
        <v>0.33</v>
      </c>
      <c r="F175" s="76">
        <v>22.58</v>
      </c>
      <c r="G175" s="76">
        <v>90</v>
      </c>
      <c r="H175" s="76">
        <v>90</v>
      </c>
      <c r="I175" s="76" t="s">
        <v>53</v>
      </c>
    </row>
    <row r="176" spans="1:9">
      <c r="A176" s="76" t="s">
        <v>129</v>
      </c>
      <c r="B176" s="76" t="s">
        <v>855</v>
      </c>
      <c r="C176" s="76">
        <v>0.3</v>
      </c>
      <c r="D176" s="76">
        <v>0.313</v>
      </c>
      <c r="E176" s="76">
        <v>0.33</v>
      </c>
      <c r="F176" s="76">
        <v>6.69</v>
      </c>
      <c r="G176" s="76">
        <v>180</v>
      </c>
      <c r="H176" s="76">
        <v>90</v>
      </c>
      <c r="I176" s="76" t="s">
        <v>62</v>
      </c>
    </row>
    <row r="177" spans="1:9">
      <c r="A177" s="76" t="s">
        <v>130</v>
      </c>
      <c r="B177" s="76" t="s">
        <v>855</v>
      </c>
      <c r="C177" s="76">
        <v>0.3</v>
      </c>
      <c r="D177" s="76">
        <v>0.313</v>
      </c>
      <c r="E177" s="76">
        <v>0.33</v>
      </c>
      <c r="F177" s="76">
        <v>22.58</v>
      </c>
      <c r="G177" s="76">
        <v>270</v>
      </c>
      <c r="H177" s="76">
        <v>90</v>
      </c>
      <c r="I177" s="76" t="s">
        <v>60</v>
      </c>
    </row>
    <row r="178" spans="1:9">
      <c r="A178" s="76" t="s">
        <v>131</v>
      </c>
      <c r="B178" s="76" t="s">
        <v>855</v>
      </c>
      <c r="C178" s="76">
        <v>0.3</v>
      </c>
      <c r="D178" s="76">
        <v>0.313</v>
      </c>
      <c r="E178" s="76">
        <v>0.33</v>
      </c>
      <c r="F178" s="76">
        <v>10.87</v>
      </c>
      <c r="G178" s="76">
        <v>180</v>
      </c>
      <c r="H178" s="76">
        <v>90</v>
      </c>
      <c r="I178" s="76" t="s">
        <v>62</v>
      </c>
    </row>
    <row r="179" spans="1:9">
      <c r="A179" s="76" t="s">
        <v>132</v>
      </c>
      <c r="B179" s="76" t="s">
        <v>855</v>
      </c>
      <c r="C179" s="76">
        <v>0.3</v>
      </c>
      <c r="D179" s="76">
        <v>0.313</v>
      </c>
      <c r="E179" s="76">
        <v>0.33</v>
      </c>
      <c r="F179" s="76">
        <v>43.48</v>
      </c>
      <c r="G179" s="76">
        <v>180</v>
      </c>
      <c r="H179" s="76">
        <v>90</v>
      </c>
      <c r="I179" s="76" t="s">
        <v>62</v>
      </c>
    </row>
    <row r="180" spans="1:9">
      <c r="A180" s="76" t="s">
        <v>133</v>
      </c>
      <c r="B180" s="76" t="s">
        <v>855</v>
      </c>
      <c r="C180" s="76">
        <v>0.3</v>
      </c>
      <c r="D180" s="76">
        <v>0.313</v>
      </c>
      <c r="E180" s="76">
        <v>0.33</v>
      </c>
      <c r="F180" s="76">
        <v>35.119999999999997</v>
      </c>
      <c r="G180" s="76">
        <v>180</v>
      </c>
      <c r="H180" s="76">
        <v>90</v>
      </c>
      <c r="I180" s="76" t="s">
        <v>62</v>
      </c>
    </row>
    <row r="181" spans="1:9">
      <c r="A181" s="76" t="s">
        <v>134</v>
      </c>
      <c r="B181" s="76" t="s">
        <v>855</v>
      </c>
      <c r="C181" s="76">
        <v>0.3</v>
      </c>
      <c r="D181" s="76">
        <v>0.313</v>
      </c>
      <c r="E181" s="76">
        <v>0.33</v>
      </c>
      <c r="F181" s="76">
        <v>43.48</v>
      </c>
      <c r="G181" s="76">
        <v>180</v>
      </c>
      <c r="H181" s="76">
        <v>90</v>
      </c>
      <c r="I181" s="76" t="s">
        <v>62</v>
      </c>
    </row>
    <row r="182" spans="1:9">
      <c r="A182" s="76" t="s">
        <v>135</v>
      </c>
      <c r="B182" s="76" t="s">
        <v>855</v>
      </c>
      <c r="C182" s="76">
        <v>0.3</v>
      </c>
      <c r="D182" s="76">
        <v>0.313</v>
      </c>
      <c r="E182" s="76">
        <v>0.33</v>
      </c>
      <c r="F182" s="76">
        <v>10.87</v>
      </c>
      <c r="G182" s="76">
        <v>180</v>
      </c>
      <c r="H182" s="76">
        <v>90</v>
      </c>
      <c r="I182" s="76" t="s">
        <v>62</v>
      </c>
    </row>
    <row r="183" spans="1:9">
      <c r="A183" s="76" t="s">
        <v>136</v>
      </c>
      <c r="B183" s="76" t="s">
        <v>855</v>
      </c>
      <c r="C183" s="76">
        <v>0.3</v>
      </c>
      <c r="D183" s="76">
        <v>0.313</v>
      </c>
      <c r="E183" s="76">
        <v>0.33</v>
      </c>
      <c r="F183" s="76">
        <v>10.87</v>
      </c>
      <c r="G183" s="76">
        <v>0</v>
      </c>
      <c r="H183" s="76">
        <v>90</v>
      </c>
      <c r="I183" s="76" t="s">
        <v>55</v>
      </c>
    </row>
    <row r="184" spans="1:9">
      <c r="A184" s="76" t="s">
        <v>137</v>
      </c>
      <c r="B184" s="76" t="s">
        <v>855</v>
      </c>
      <c r="C184" s="76">
        <v>0.3</v>
      </c>
      <c r="D184" s="76">
        <v>0.313</v>
      </c>
      <c r="E184" s="76">
        <v>0.33</v>
      </c>
      <c r="F184" s="76">
        <v>43.48</v>
      </c>
      <c r="G184" s="76">
        <v>0</v>
      </c>
      <c r="H184" s="76">
        <v>90</v>
      </c>
      <c r="I184" s="76" t="s">
        <v>55</v>
      </c>
    </row>
    <row r="185" spans="1:9">
      <c r="A185" s="76" t="s">
        <v>138</v>
      </c>
      <c r="B185" s="76" t="s">
        <v>855</v>
      </c>
      <c r="C185" s="76">
        <v>0.3</v>
      </c>
      <c r="D185" s="76">
        <v>0.313</v>
      </c>
      <c r="E185" s="76">
        <v>0.33</v>
      </c>
      <c r="F185" s="76">
        <v>5.0199999999999996</v>
      </c>
      <c r="G185" s="76">
        <v>0</v>
      </c>
      <c r="H185" s="76">
        <v>90</v>
      </c>
      <c r="I185" s="76" t="s">
        <v>55</v>
      </c>
    </row>
    <row r="186" spans="1:9">
      <c r="A186" s="76" t="s">
        <v>139</v>
      </c>
      <c r="B186" s="76" t="s">
        <v>855</v>
      </c>
      <c r="C186" s="76">
        <v>0.3</v>
      </c>
      <c r="D186" s="76">
        <v>0.313</v>
      </c>
      <c r="E186" s="76">
        <v>0.33</v>
      </c>
      <c r="F186" s="76">
        <v>10.87</v>
      </c>
      <c r="G186" s="76">
        <v>0</v>
      </c>
      <c r="H186" s="76">
        <v>90</v>
      </c>
      <c r="I186" s="76" t="s">
        <v>55</v>
      </c>
    </row>
    <row r="187" spans="1:9">
      <c r="A187" s="76" t="s">
        <v>140</v>
      </c>
      <c r="B187" s="76" t="s">
        <v>855</v>
      </c>
      <c r="C187" s="76">
        <v>0.3</v>
      </c>
      <c r="D187" s="76">
        <v>0.313</v>
      </c>
      <c r="E187" s="76">
        <v>0.33</v>
      </c>
      <c r="F187" s="76">
        <v>43.48</v>
      </c>
      <c r="G187" s="76">
        <v>0</v>
      </c>
      <c r="H187" s="76">
        <v>90</v>
      </c>
      <c r="I187" s="76" t="s">
        <v>55</v>
      </c>
    </row>
    <row r="188" spans="1:9">
      <c r="A188" s="76" t="s">
        <v>141</v>
      </c>
      <c r="B188" s="76" t="s">
        <v>855</v>
      </c>
      <c r="C188" s="76">
        <v>0.3</v>
      </c>
      <c r="D188" s="76">
        <v>0.313</v>
      </c>
      <c r="E188" s="76">
        <v>0.33</v>
      </c>
      <c r="F188" s="76">
        <v>10.87</v>
      </c>
      <c r="G188" s="76">
        <v>0</v>
      </c>
      <c r="H188" s="76">
        <v>90</v>
      </c>
      <c r="I188" s="76" t="s">
        <v>55</v>
      </c>
    </row>
    <row r="189" spans="1:9">
      <c r="A189" s="76" t="s">
        <v>142</v>
      </c>
      <c r="B189" s="76" t="s">
        <v>855</v>
      </c>
      <c r="C189" s="76">
        <v>0.3</v>
      </c>
      <c r="D189" s="76">
        <v>0.313</v>
      </c>
      <c r="E189" s="76">
        <v>0.33</v>
      </c>
      <c r="F189" s="76">
        <v>4.18</v>
      </c>
      <c r="G189" s="76">
        <v>0</v>
      </c>
      <c r="H189" s="76">
        <v>90</v>
      </c>
      <c r="I189" s="76" t="s">
        <v>55</v>
      </c>
    </row>
    <row r="190" spans="1:9">
      <c r="A190" s="76" t="s">
        <v>143</v>
      </c>
      <c r="B190" s="76" t="s">
        <v>855</v>
      </c>
      <c r="C190" s="76">
        <v>0.3</v>
      </c>
      <c r="D190" s="76">
        <v>0.313</v>
      </c>
      <c r="E190" s="76">
        <v>0.33</v>
      </c>
      <c r="F190" s="76">
        <v>6.69</v>
      </c>
      <c r="G190" s="76">
        <v>0</v>
      </c>
      <c r="H190" s="76">
        <v>90</v>
      </c>
      <c r="I190" s="76" t="s">
        <v>55</v>
      </c>
    </row>
    <row r="191" spans="1:9">
      <c r="A191" s="76" t="s">
        <v>144</v>
      </c>
      <c r="B191" s="76" t="s">
        <v>855</v>
      </c>
      <c r="C191" s="76">
        <v>0.3</v>
      </c>
      <c r="D191" s="76">
        <v>0.313</v>
      </c>
      <c r="E191" s="76">
        <v>0.33</v>
      </c>
      <c r="F191" s="76">
        <v>22.58</v>
      </c>
      <c r="G191" s="76">
        <v>270</v>
      </c>
      <c r="H191" s="76">
        <v>90</v>
      </c>
      <c r="I191" s="76" t="s">
        <v>60</v>
      </c>
    </row>
    <row r="192" spans="1:9">
      <c r="A192" s="76" t="s">
        <v>145</v>
      </c>
      <c r="B192" s="76" t="s">
        <v>855</v>
      </c>
      <c r="C192" s="76">
        <v>0.3</v>
      </c>
      <c r="D192" s="76">
        <v>0.313</v>
      </c>
      <c r="E192" s="76">
        <v>0.33</v>
      </c>
      <c r="F192" s="76">
        <v>22.58</v>
      </c>
      <c r="G192" s="76">
        <v>90</v>
      </c>
      <c r="H192" s="76">
        <v>90</v>
      </c>
      <c r="I192" s="76" t="s">
        <v>53</v>
      </c>
    </row>
    <row r="193" spans="1:9">
      <c r="A193" s="76" t="s">
        <v>146</v>
      </c>
      <c r="B193" s="76" t="s">
        <v>855</v>
      </c>
      <c r="C193" s="76">
        <v>0.3</v>
      </c>
      <c r="D193" s="76">
        <v>0.313</v>
      </c>
      <c r="E193" s="76">
        <v>0.33</v>
      </c>
      <c r="F193" s="76">
        <v>6.69</v>
      </c>
      <c r="G193" s="76">
        <v>0</v>
      </c>
      <c r="H193" s="76">
        <v>90</v>
      </c>
      <c r="I193" s="76" t="s">
        <v>55</v>
      </c>
    </row>
    <row r="194" spans="1:9">
      <c r="A194" s="76" t="s">
        <v>147</v>
      </c>
      <c r="B194" s="76" t="s">
        <v>856</v>
      </c>
      <c r="C194" s="76">
        <v>0.3</v>
      </c>
      <c r="D194" s="76">
        <v>0.27300000000000002</v>
      </c>
      <c r="E194" s="76">
        <v>0.28999999999999998</v>
      </c>
      <c r="F194" s="76">
        <v>20.07</v>
      </c>
      <c r="G194" s="76">
        <v>90</v>
      </c>
      <c r="H194" s="76">
        <v>0</v>
      </c>
      <c r="I194" s="76"/>
    </row>
    <row r="195" spans="1:9">
      <c r="A195" s="76" t="s">
        <v>149</v>
      </c>
      <c r="B195" s="76" t="s">
        <v>855</v>
      </c>
      <c r="C195" s="76">
        <v>0.3</v>
      </c>
      <c r="D195" s="76">
        <v>0.313</v>
      </c>
      <c r="E195" s="76">
        <v>0.33</v>
      </c>
      <c r="F195" s="76">
        <v>5.0199999999999996</v>
      </c>
      <c r="G195" s="76">
        <v>90</v>
      </c>
      <c r="H195" s="76">
        <v>90</v>
      </c>
      <c r="I195" s="76" t="s">
        <v>53</v>
      </c>
    </row>
    <row r="196" spans="1:9">
      <c r="A196" s="76" t="s">
        <v>150</v>
      </c>
      <c r="B196" s="76" t="s">
        <v>855</v>
      </c>
      <c r="C196" s="76">
        <v>0.3</v>
      </c>
      <c r="D196" s="76">
        <v>0.313</v>
      </c>
      <c r="E196" s="76">
        <v>0.33</v>
      </c>
      <c r="F196" s="76">
        <v>8.36</v>
      </c>
      <c r="G196" s="76">
        <v>0</v>
      </c>
      <c r="H196" s="76">
        <v>90</v>
      </c>
      <c r="I196" s="76" t="s">
        <v>55</v>
      </c>
    </row>
    <row r="197" spans="1:9">
      <c r="A197" s="76" t="s">
        <v>151</v>
      </c>
      <c r="B197" s="76" t="s">
        <v>855</v>
      </c>
      <c r="C197" s="76">
        <v>0.3</v>
      </c>
      <c r="D197" s="76">
        <v>0.313</v>
      </c>
      <c r="E197" s="76">
        <v>0.33</v>
      </c>
      <c r="F197" s="76">
        <v>5.0199999999999996</v>
      </c>
      <c r="G197" s="76">
        <v>270</v>
      </c>
      <c r="H197" s="76">
        <v>90</v>
      </c>
      <c r="I197" s="76" t="s">
        <v>60</v>
      </c>
    </row>
    <row r="198" spans="1:9">
      <c r="A198" s="76" t="s">
        <v>152</v>
      </c>
      <c r="B198" s="76" t="s">
        <v>856</v>
      </c>
      <c r="C198" s="76">
        <v>0.3</v>
      </c>
      <c r="D198" s="76">
        <v>0.27300000000000002</v>
      </c>
      <c r="E198" s="76">
        <v>0.28999999999999998</v>
      </c>
      <c r="F198" s="76">
        <v>125.42</v>
      </c>
      <c r="G198" s="76">
        <v>90</v>
      </c>
      <c r="H198" s="76">
        <v>0</v>
      </c>
      <c r="I198" s="76"/>
    </row>
    <row r="199" spans="1:9">
      <c r="A199" s="76" t="s">
        <v>153</v>
      </c>
      <c r="B199" s="76" t="s">
        <v>855</v>
      </c>
      <c r="C199" s="76">
        <v>0.3</v>
      </c>
      <c r="D199" s="76">
        <v>0.313</v>
      </c>
      <c r="E199" s="76">
        <v>0.33</v>
      </c>
      <c r="F199" s="76">
        <v>22.58</v>
      </c>
      <c r="G199" s="76">
        <v>90</v>
      </c>
      <c r="H199" s="76">
        <v>90</v>
      </c>
      <c r="I199" s="76" t="s">
        <v>53</v>
      </c>
    </row>
    <row r="200" spans="1:9">
      <c r="A200" s="76" t="s">
        <v>154</v>
      </c>
      <c r="B200" s="76" t="s">
        <v>855</v>
      </c>
      <c r="C200" s="76">
        <v>0.3</v>
      </c>
      <c r="D200" s="76">
        <v>0.313</v>
      </c>
      <c r="E200" s="76">
        <v>0.33</v>
      </c>
      <c r="F200" s="76">
        <v>6.69</v>
      </c>
      <c r="G200" s="76">
        <v>180</v>
      </c>
      <c r="H200" s="76">
        <v>90</v>
      </c>
      <c r="I200" s="76" t="s">
        <v>62</v>
      </c>
    </row>
    <row r="201" spans="1:9">
      <c r="A201" s="76" t="s">
        <v>155</v>
      </c>
      <c r="B201" s="76" t="s">
        <v>856</v>
      </c>
      <c r="C201" s="76">
        <v>0.3</v>
      </c>
      <c r="D201" s="76">
        <v>0.27300000000000002</v>
      </c>
      <c r="E201" s="76">
        <v>0.28999999999999998</v>
      </c>
      <c r="F201" s="76">
        <v>20.07</v>
      </c>
      <c r="G201" s="76">
        <v>90</v>
      </c>
      <c r="H201" s="76">
        <v>0</v>
      </c>
      <c r="I201" s="76"/>
    </row>
    <row r="202" spans="1:9">
      <c r="A202" s="76" t="s">
        <v>156</v>
      </c>
      <c r="B202" s="76" t="s">
        <v>855</v>
      </c>
      <c r="C202" s="76">
        <v>0.3</v>
      </c>
      <c r="D202" s="76">
        <v>0.313</v>
      </c>
      <c r="E202" s="76">
        <v>0.33</v>
      </c>
      <c r="F202" s="76">
        <v>22.58</v>
      </c>
      <c r="G202" s="76">
        <v>270</v>
      </c>
      <c r="H202" s="76">
        <v>90</v>
      </c>
      <c r="I202" s="76" t="s">
        <v>60</v>
      </c>
    </row>
    <row r="203" spans="1:9">
      <c r="A203" s="76" t="s">
        <v>157</v>
      </c>
      <c r="B203" s="76" t="s">
        <v>855</v>
      </c>
      <c r="C203" s="76">
        <v>0.3</v>
      </c>
      <c r="D203" s="76">
        <v>0.313</v>
      </c>
      <c r="E203" s="76">
        <v>0.33</v>
      </c>
      <c r="F203" s="76">
        <v>10.87</v>
      </c>
      <c r="G203" s="76">
        <v>180</v>
      </c>
      <c r="H203" s="76">
        <v>90</v>
      </c>
      <c r="I203" s="76" t="s">
        <v>62</v>
      </c>
    </row>
    <row r="204" spans="1:9">
      <c r="A204" s="76" t="s">
        <v>158</v>
      </c>
      <c r="B204" s="76" t="s">
        <v>856</v>
      </c>
      <c r="C204" s="76">
        <v>0.3</v>
      </c>
      <c r="D204" s="76">
        <v>0.27300000000000002</v>
      </c>
      <c r="E204" s="76">
        <v>0.28999999999999998</v>
      </c>
      <c r="F204" s="76">
        <v>32.61</v>
      </c>
      <c r="G204" s="76">
        <v>90</v>
      </c>
      <c r="H204" s="76">
        <v>0</v>
      </c>
      <c r="I204" s="76"/>
    </row>
    <row r="205" spans="1:9">
      <c r="A205" s="76" t="s">
        <v>159</v>
      </c>
      <c r="B205" s="76" t="s">
        <v>855</v>
      </c>
      <c r="C205" s="76">
        <v>0.3</v>
      </c>
      <c r="D205" s="76">
        <v>0.313</v>
      </c>
      <c r="E205" s="76">
        <v>0.33</v>
      </c>
      <c r="F205" s="76">
        <v>43.48</v>
      </c>
      <c r="G205" s="76">
        <v>180</v>
      </c>
      <c r="H205" s="76">
        <v>90</v>
      </c>
      <c r="I205" s="76" t="s">
        <v>62</v>
      </c>
    </row>
    <row r="206" spans="1:9">
      <c r="A206" s="76" t="s">
        <v>160</v>
      </c>
      <c r="B206" s="76" t="s">
        <v>856</v>
      </c>
      <c r="C206" s="76">
        <v>0.3</v>
      </c>
      <c r="D206" s="76">
        <v>0.27300000000000002</v>
      </c>
      <c r="E206" s="76">
        <v>0.28999999999999998</v>
      </c>
      <c r="F206" s="76">
        <v>130.44999999999999</v>
      </c>
      <c r="G206" s="76">
        <v>90</v>
      </c>
      <c r="H206" s="76">
        <v>0</v>
      </c>
      <c r="I206" s="76"/>
    </row>
    <row r="207" spans="1:9">
      <c r="A207" s="76" t="s">
        <v>161</v>
      </c>
      <c r="B207" s="76" t="s">
        <v>855</v>
      </c>
      <c r="C207" s="76">
        <v>0.3</v>
      </c>
      <c r="D207" s="76">
        <v>0.313</v>
      </c>
      <c r="E207" s="76">
        <v>0.33</v>
      </c>
      <c r="F207" s="76">
        <v>35.119999999999997</v>
      </c>
      <c r="G207" s="76">
        <v>180</v>
      </c>
      <c r="H207" s="76">
        <v>90</v>
      </c>
      <c r="I207" s="76" t="s">
        <v>62</v>
      </c>
    </row>
    <row r="208" spans="1:9">
      <c r="A208" s="76" t="s">
        <v>162</v>
      </c>
      <c r="B208" s="76" t="s">
        <v>856</v>
      </c>
      <c r="C208" s="76">
        <v>0.3</v>
      </c>
      <c r="D208" s="76">
        <v>0.27300000000000002</v>
      </c>
      <c r="E208" s="76">
        <v>0.28999999999999998</v>
      </c>
      <c r="F208" s="76">
        <v>105.36</v>
      </c>
      <c r="G208" s="76">
        <v>90</v>
      </c>
      <c r="H208" s="76">
        <v>0</v>
      </c>
      <c r="I208" s="76"/>
    </row>
    <row r="209" spans="1:9">
      <c r="A209" s="76" t="s">
        <v>163</v>
      </c>
      <c r="B209" s="76" t="s">
        <v>855</v>
      </c>
      <c r="C209" s="76">
        <v>0.3</v>
      </c>
      <c r="D209" s="76">
        <v>0.313</v>
      </c>
      <c r="E209" s="76">
        <v>0.33</v>
      </c>
      <c r="F209" s="76">
        <v>43.48</v>
      </c>
      <c r="G209" s="76">
        <v>180</v>
      </c>
      <c r="H209" s="76">
        <v>90</v>
      </c>
      <c r="I209" s="76" t="s">
        <v>62</v>
      </c>
    </row>
    <row r="210" spans="1:9">
      <c r="A210" s="76" t="s">
        <v>164</v>
      </c>
      <c r="B210" s="76" t="s">
        <v>856</v>
      </c>
      <c r="C210" s="76">
        <v>0.3</v>
      </c>
      <c r="D210" s="76">
        <v>0.27300000000000002</v>
      </c>
      <c r="E210" s="76">
        <v>0.28999999999999998</v>
      </c>
      <c r="F210" s="76">
        <v>130.44999999999999</v>
      </c>
      <c r="G210" s="76">
        <v>90</v>
      </c>
      <c r="H210" s="76">
        <v>0</v>
      </c>
      <c r="I210" s="76"/>
    </row>
    <row r="211" spans="1:9">
      <c r="A211" s="76" t="s">
        <v>165</v>
      </c>
      <c r="B211" s="76" t="s">
        <v>855</v>
      </c>
      <c r="C211" s="76">
        <v>0.3</v>
      </c>
      <c r="D211" s="76">
        <v>0.313</v>
      </c>
      <c r="E211" s="76">
        <v>0.33</v>
      </c>
      <c r="F211" s="76">
        <v>10.87</v>
      </c>
      <c r="G211" s="76">
        <v>180</v>
      </c>
      <c r="H211" s="76">
        <v>90</v>
      </c>
      <c r="I211" s="76" t="s">
        <v>62</v>
      </c>
    </row>
    <row r="212" spans="1:9">
      <c r="A212" s="76" t="s">
        <v>166</v>
      </c>
      <c r="B212" s="76" t="s">
        <v>856</v>
      </c>
      <c r="C212" s="76">
        <v>0.3</v>
      </c>
      <c r="D212" s="76">
        <v>0.27300000000000002</v>
      </c>
      <c r="E212" s="76">
        <v>0.28999999999999998</v>
      </c>
      <c r="F212" s="76">
        <v>32.61</v>
      </c>
      <c r="G212" s="76">
        <v>90</v>
      </c>
      <c r="H212" s="76">
        <v>0</v>
      </c>
      <c r="I212" s="76"/>
    </row>
    <row r="213" spans="1:9">
      <c r="A213" s="76" t="s">
        <v>167</v>
      </c>
      <c r="B213" s="76" t="s">
        <v>855</v>
      </c>
      <c r="C213" s="76">
        <v>0.3</v>
      </c>
      <c r="D213" s="76">
        <v>0.313</v>
      </c>
      <c r="E213" s="76">
        <v>0.33</v>
      </c>
      <c r="F213" s="76">
        <v>10.87</v>
      </c>
      <c r="G213" s="76">
        <v>0</v>
      </c>
      <c r="H213" s="76">
        <v>90</v>
      </c>
      <c r="I213" s="76" t="s">
        <v>55</v>
      </c>
    </row>
    <row r="214" spans="1:9">
      <c r="A214" s="76" t="s">
        <v>168</v>
      </c>
      <c r="B214" s="76" t="s">
        <v>856</v>
      </c>
      <c r="C214" s="76">
        <v>0.3</v>
      </c>
      <c r="D214" s="76">
        <v>0.27300000000000002</v>
      </c>
      <c r="E214" s="76">
        <v>0.28999999999999998</v>
      </c>
      <c r="F214" s="76">
        <v>32.61</v>
      </c>
      <c r="G214" s="76">
        <v>90</v>
      </c>
      <c r="H214" s="76">
        <v>0</v>
      </c>
      <c r="I214" s="76"/>
    </row>
    <row r="215" spans="1:9">
      <c r="A215" s="76" t="s">
        <v>169</v>
      </c>
      <c r="B215" s="76" t="s">
        <v>855</v>
      </c>
      <c r="C215" s="76">
        <v>0.3</v>
      </c>
      <c r="D215" s="76">
        <v>0.313</v>
      </c>
      <c r="E215" s="76">
        <v>0.33</v>
      </c>
      <c r="F215" s="76">
        <v>43.48</v>
      </c>
      <c r="G215" s="76">
        <v>0</v>
      </c>
      <c r="H215" s="76">
        <v>90</v>
      </c>
      <c r="I215" s="76" t="s">
        <v>55</v>
      </c>
    </row>
    <row r="216" spans="1:9">
      <c r="A216" s="76" t="s">
        <v>170</v>
      </c>
      <c r="B216" s="76" t="s">
        <v>856</v>
      </c>
      <c r="C216" s="76">
        <v>0.3</v>
      </c>
      <c r="D216" s="76">
        <v>0.27300000000000002</v>
      </c>
      <c r="E216" s="76">
        <v>0.28999999999999998</v>
      </c>
      <c r="F216" s="76">
        <v>130.44</v>
      </c>
      <c r="G216" s="76">
        <v>90</v>
      </c>
      <c r="H216" s="76">
        <v>0</v>
      </c>
      <c r="I216" s="76"/>
    </row>
    <row r="217" spans="1:9">
      <c r="A217" s="76" t="s">
        <v>171</v>
      </c>
      <c r="B217" s="76" t="s">
        <v>855</v>
      </c>
      <c r="C217" s="76">
        <v>0.3</v>
      </c>
      <c r="D217" s="76">
        <v>0.313</v>
      </c>
      <c r="E217" s="76">
        <v>0.33</v>
      </c>
      <c r="F217" s="76">
        <v>5.0199999999999996</v>
      </c>
      <c r="G217" s="76">
        <v>0</v>
      </c>
      <c r="H217" s="76">
        <v>90</v>
      </c>
      <c r="I217" s="76" t="s">
        <v>55</v>
      </c>
    </row>
    <row r="218" spans="1:9">
      <c r="A218" s="76" t="s">
        <v>172</v>
      </c>
      <c r="B218" s="76" t="s">
        <v>856</v>
      </c>
      <c r="C218" s="76">
        <v>0.3</v>
      </c>
      <c r="D218" s="76">
        <v>0.27300000000000002</v>
      </c>
      <c r="E218" s="76">
        <v>0.28999999999999998</v>
      </c>
      <c r="F218" s="76">
        <v>15.05</v>
      </c>
      <c r="G218" s="76">
        <v>90</v>
      </c>
      <c r="H218" s="76">
        <v>0</v>
      </c>
      <c r="I218" s="76"/>
    </row>
    <row r="219" spans="1:9">
      <c r="A219" s="76" t="s">
        <v>173</v>
      </c>
      <c r="B219" s="76" t="s">
        <v>855</v>
      </c>
      <c r="C219" s="76">
        <v>0.3</v>
      </c>
      <c r="D219" s="76">
        <v>0.313</v>
      </c>
      <c r="E219" s="76">
        <v>0.33</v>
      </c>
      <c r="F219" s="76">
        <v>10.87</v>
      </c>
      <c r="G219" s="76">
        <v>0</v>
      </c>
      <c r="H219" s="76">
        <v>90</v>
      </c>
      <c r="I219" s="76" t="s">
        <v>55</v>
      </c>
    </row>
    <row r="220" spans="1:9">
      <c r="A220" s="76" t="s">
        <v>174</v>
      </c>
      <c r="B220" s="76" t="s">
        <v>856</v>
      </c>
      <c r="C220" s="76">
        <v>0.3</v>
      </c>
      <c r="D220" s="76">
        <v>0.27300000000000002</v>
      </c>
      <c r="E220" s="76">
        <v>0.28999999999999998</v>
      </c>
      <c r="F220" s="76">
        <v>32.61</v>
      </c>
      <c r="G220" s="76">
        <v>90</v>
      </c>
      <c r="H220" s="76">
        <v>0</v>
      </c>
      <c r="I220" s="76"/>
    </row>
    <row r="221" spans="1:9">
      <c r="A221" s="76" t="s">
        <v>175</v>
      </c>
      <c r="B221" s="76" t="s">
        <v>855</v>
      </c>
      <c r="C221" s="76">
        <v>0.3</v>
      </c>
      <c r="D221" s="76">
        <v>0.313</v>
      </c>
      <c r="E221" s="76">
        <v>0.33</v>
      </c>
      <c r="F221" s="76">
        <v>43.48</v>
      </c>
      <c r="G221" s="76">
        <v>0</v>
      </c>
      <c r="H221" s="76">
        <v>90</v>
      </c>
      <c r="I221" s="76" t="s">
        <v>55</v>
      </c>
    </row>
    <row r="222" spans="1:9">
      <c r="A222" s="76" t="s">
        <v>176</v>
      </c>
      <c r="B222" s="76" t="s">
        <v>856</v>
      </c>
      <c r="C222" s="76">
        <v>0.3</v>
      </c>
      <c r="D222" s="76">
        <v>0.27300000000000002</v>
      </c>
      <c r="E222" s="76">
        <v>0.28999999999999998</v>
      </c>
      <c r="F222" s="76">
        <v>130.44</v>
      </c>
      <c r="G222" s="76">
        <v>90</v>
      </c>
      <c r="H222" s="76">
        <v>0</v>
      </c>
      <c r="I222" s="76"/>
    </row>
    <row r="223" spans="1:9">
      <c r="A223" s="76" t="s">
        <v>177</v>
      </c>
      <c r="B223" s="76" t="s">
        <v>855</v>
      </c>
      <c r="C223" s="76">
        <v>0.3</v>
      </c>
      <c r="D223" s="76">
        <v>0.313</v>
      </c>
      <c r="E223" s="76">
        <v>0.33</v>
      </c>
      <c r="F223" s="76">
        <v>10.87</v>
      </c>
      <c r="G223" s="76">
        <v>0</v>
      </c>
      <c r="H223" s="76">
        <v>90</v>
      </c>
      <c r="I223" s="76" t="s">
        <v>55</v>
      </c>
    </row>
    <row r="224" spans="1:9">
      <c r="A224" s="76" t="s">
        <v>178</v>
      </c>
      <c r="B224" s="76" t="s">
        <v>856</v>
      </c>
      <c r="C224" s="76">
        <v>0.3</v>
      </c>
      <c r="D224" s="76">
        <v>0.27300000000000002</v>
      </c>
      <c r="E224" s="76">
        <v>0.28999999999999998</v>
      </c>
      <c r="F224" s="76">
        <v>32.61</v>
      </c>
      <c r="G224" s="76">
        <v>90</v>
      </c>
      <c r="H224" s="76">
        <v>0</v>
      </c>
      <c r="I224" s="76"/>
    </row>
    <row r="225" spans="1:11">
      <c r="A225" s="76" t="s">
        <v>179</v>
      </c>
      <c r="B225" s="76" t="s">
        <v>855</v>
      </c>
      <c r="C225" s="76">
        <v>0.3</v>
      </c>
      <c r="D225" s="76">
        <v>0.313</v>
      </c>
      <c r="E225" s="76">
        <v>0.33</v>
      </c>
      <c r="F225" s="76">
        <v>4.18</v>
      </c>
      <c r="G225" s="76">
        <v>0</v>
      </c>
      <c r="H225" s="76">
        <v>90</v>
      </c>
      <c r="I225" s="76" t="s">
        <v>55</v>
      </c>
    </row>
    <row r="226" spans="1:11">
      <c r="A226" s="76" t="s">
        <v>180</v>
      </c>
      <c r="B226" s="76" t="s">
        <v>856</v>
      </c>
      <c r="C226" s="76">
        <v>0.3</v>
      </c>
      <c r="D226" s="76">
        <v>0.27300000000000002</v>
      </c>
      <c r="E226" s="76">
        <v>0.28999999999999998</v>
      </c>
      <c r="F226" s="76">
        <v>12.54</v>
      </c>
      <c r="G226" s="76">
        <v>90</v>
      </c>
      <c r="H226" s="76">
        <v>0</v>
      </c>
      <c r="I226" s="76"/>
    </row>
    <row r="227" spans="1:11">
      <c r="A227" s="76" t="s">
        <v>181</v>
      </c>
      <c r="B227" s="76" t="s">
        <v>855</v>
      </c>
      <c r="C227" s="76">
        <v>0.3</v>
      </c>
      <c r="D227" s="76">
        <v>0.313</v>
      </c>
      <c r="E227" s="76">
        <v>0.33</v>
      </c>
      <c r="F227" s="76">
        <v>6.69</v>
      </c>
      <c r="G227" s="76">
        <v>0</v>
      </c>
      <c r="H227" s="76">
        <v>90</v>
      </c>
      <c r="I227" s="76" t="s">
        <v>55</v>
      </c>
    </row>
    <row r="228" spans="1:11">
      <c r="A228" s="76" t="s">
        <v>182</v>
      </c>
      <c r="B228" s="76" t="s">
        <v>855</v>
      </c>
      <c r="C228" s="76">
        <v>0.3</v>
      </c>
      <c r="D228" s="76">
        <v>0.313</v>
      </c>
      <c r="E228" s="76">
        <v>0.33</v>
      </c>
      <c r="F228" s="76">
        <v>22.58</v>
      </c>
      <c r="G228" s="76">
        <v>270</v>
      </c>
      <c r="H228" s="76">
        <v>90</v>
      </c>
      <c r="I228" s="76" t="s">
        <v>60</v>
      </c>
    </row>
    <row r="229" spans="1:11">
      <c r="A229" s="76" t="s">
        <v>183</v>
      </c>
      <c r="B229" s="76" t="s">
        <v>856</v>
      </c>
      <c r="C229" s="76">
        <v>0.3</v>
      </c>
      <c r="D229" s="76">
        <v>0.27300000000000002</v>
      </c>
      <c r="E229" s="76">
        <v>0.28999999999999998</v>
      </c>
      <c r="F229" s="76">
        <v>20.07</v>
      </c>
      <c r="G229" s="76">
        <v>90</v>
      </c>
      <c r="H229" s="76">
        <v>0</v>
      </c>
      <c r="I229" s="76"/>
    </row>
    <row r="231" spans="1:11">
      <c r="A231" s="72"/>
      <c r="B231" s="76" t="s">
        <v>716</v>
      </c>
      <c r="C231" s="76" t="s">
        <v>957</v>
      </c>
      <c r="D231" s="76" t="s">
        <v>958</v>
      </c>
      <c r="E231" s="76" t="s">
        <v>959</v>
      </c>
      <c r="F231" s="76" t="s">
        <v>710</v>
      </c>
      <c r="G231" s="76" t="s">
        <v>184</v>
      </c>
      <c r="H231" s="76" t="s">
        <v>185</v>
      </c>
      <c r="I231" s="76" t="s">
        <v>186</v>
      </c>
      <c r="J231" s="76" t="s">
        <v>865</v>
      </c>
      <c r="K231" s="76" t="s">
        <v>51</v>
      </c>
    </row>
    <row r="232" spans="1:11">
      <c r="A232" s="76" t="s">
        <v>187</v>
      </c>
      <c r="B232" s="76" t="s">
        <v>997</v>
      </c>
      <c r="C232" s="76">
        <v>2.69</v>
      </c>
      <c r="D232" s="76">
        <v>2.69</v>
      </c>
      <c r="E232" s="76">
        <v>2.58</v>
      </c>
      <c r="F232" s="76">
        <v>0.504</v>
      </c>
      <c r="G232" s="76">
        <v>0.49</v>
      </c>
      <c r="H232" s="76" t="s">
        <v>731</v>
      </c>
      <c r="I232" s="76" t="s">
        <v>57</v>
      </c>
      <c r="J232" s="76">
        <v>90</v>
      </c>
      <c r="K232" s="76" t="s">
        <v>53</v>
      </c>
    </row>
    <row r="233" spans="1:11">
      <c r="A233" s="76" t="s">
        <v>188</v>
      </c>
      <c r="B233" s="76" t="s">
        <v>998</v>
      </c>
      <c r="C233" s="76">
        <v>4.4400000000000004</v>
      </c>
      <c r="D233" s="76">
        <v>4.4400000000000004</v>
      </c>
      <c r="E233" s="76">
        <v>2.58</v>
      </c>
      <c r="F233" s="76">
        <v>0.504</v>
      </c>
      <c r="G233" s="76">
        <v>0.49</v>
      </c>
      <c r="H233" s="76" t="s">
        <v>731</v>
      </c>
      <c r="I233" s="76" t="s">
        <v>59</v>
      </c>
      <c r="J233" s="76">
        <v>270</v>
      </c>
      <c r="K233" s="76" t="s">
        <v>60</v>
      </c>
    </row>
    <row r="234" spans="1:11">
      <c r="A234" s="76" t="s">
        <v>189</v>
      </c>
      <c r="B234" s="76" t="s">
        <v>999</v>
      </c>
      <c r="C234" s="76">
        <v>2.69</v>
      </c>
      <c r="D234" s="76">
        <v>2.69</v>
      </c>
      <c r="E234" s="76">
        <v>2.58</v>
      </c>
      <c r="F234" s="76">
        <v>0.504</v>
      </c>
      <c r="G234" s="76">
        <v>0.49</v>
      </c>
      <c r="H234" s="76" t="s">
        <v>731</v>
      </c>
      <c r="I234" s="76" t="s">
        <v>61</v>
      </c>
      <c r="J234" s="76">
        <v>180</v>
      </c>
      <c r="K234" s="76" t="s">
        <v>62</v>
      </c>
    </row>
    <row r="235" spans="1:11">
      <c r="A235" s="76" t="s">
        <v>190</v>
      </c>
      <c r="B235" s="76" t="s">
        <v>999</v>
      </c>
      <c r="C235" s="76">
        <v>2.97</v>
      </c>
      <c r="D235" s="76">
        <v>2.97</v>
      </c>
      <c r="E235" s="76">
        <v>2.58</v>
      </c>
      <c r="F235" s="76">
        <v>0.504</v>
      </c>
      <c r="G235" s="76">
        <v>0.49</v>
      </c>
      <c r="H235" s="76" t="s">
        <v>731</v>
      </c>
      <c r="I235" s="76" t="s">
        <v>68</v>
      </c>
      <c r="J235" s="76">
        <v>180</v>
      </c>
      <c r="K235" s="76" t="s">
        <v>62</v>
      </c>
    </row>
    <row r="236" spans="1:11">
      <c r="A236" s="76" t="s">
        <v>191</v>
      </c>
      <c r="B236" s="76" t="s">
        <v>999</v>
      </c>
      <c r="C236" s="76">
        <v>2.97</v>
      </c>
      <c r="D236" s="76">
        <v>2.97</v>
      </c>
      <c r="E236" s="76">
        <v>2.58</v>
      </c>
      <c r="F236" s="76">
        <v>0.504</v>
      </c>
      <c r="G236" s="76">
        <v>0.49</v>
      </c>
      <c r="H236" s="76" t="s">
        <v>731</v>
      </c>
      <c r="I236" s="76" t="s">
        <v>68</v>
      </c>
      <c r="J236" s="76">
        <v>180</v>
      </c>
      <c r="K236" s="76" t="s">
        <v>62</v>
      </c>
    </row>
    <row r="237" spans="1:11">
      <c r="A237" s="76" t="s">
        <v>192</v>
      </c>
      <c r="B237" s="76" t="s">
        <v>999</v>
      </c>
      <c r="C237" s="76">
        <v>2.97</v>
      </c>
      <c r="D237" s="76">
        <v>2.97</v>
      </c>
      <c r="E237" s="76">
        <v>2.58</v>
      </c>
      <c r="F237" s="76">
        <v>0.504</v>
      </c>
      <c r="G237" s="76">
        <v>0.49</v>
      </c>
      <c r="H237" s="76" t="s">
        <v>731</v>
      </c>
      <c r="I237" s="76" t="s">
        <v>68</v>
      </c>
      <c r="J237" s="76">
        <v>180</v>
      </c>
      <c r="K237" s="76" t="s">
        <v>62</v>
      </c>
    </row>
    <row r="238" spans="1:11">
      <c r="A238" s="76" t="s">
        <v>193</v>
      </c>
      <c r="B238" s="76" t="s">
        <v>999</v>
      </c>
      <c r="C238" s="76">
        <v>2.97</v>
      </c>
      <c r="D238" s="76">
        <v>2.97</v>
      </c>
      <c r="E238" s="76">
        <v>2.58</v>
      </c>
      <c r="F238" s="76">
        <v>0.504</v>
      </c>
      <c r="G238" s="76">
        <v>0.49</v>
      </c>
      <c r="H238" s="76" t="s">
        <v>731</v>
      </c>
      <c r="I238" s="76" t="s">
        <v>68</v>
      </c>
      <c r="J238" s="76">
        <v>180</v>
      </c>
      <c r="K238" s="76" t="s">
        <v>62</v>
      </c>
    </row>
    <row r="239" spans="1:11">
      <c r="A239" s="76" t="s">
        <v>194</v>
      </c>
      <c r="B239" s="76" t="s">
        <v>999</v>
      </c>
      <c r="C239" s="76">
        <v>2.96</v>
      </c>
      <c r="D239" s="76">
        <v>2.96</v>
      </c>
      <c r="E239" s="76">
        <v>2.58</v>
      </c>
      <c r="F239" s="76">
        <v>0.504</v>
      </c>
      <c r="G239" s="76">
        <v>0.49</v>
      </c>
      <c r="H239" s="76" t="s">
        <v>731</v>
      </c>
      <c r="I239" s="76" t="s">
        <v>68</v>
      </c>
      <c r="J239" s="76">
        <v>180</v>
      </c>
      <c r="K239" s="76" t="s">
        <v>62</v>
      </c>
    </row>
    <row r="240" spans="1:11">
      <c r="A240" s="76" t="s">
        <v>195</v>
      </c>
      <c r="B240" s="76" t="s">
        <v>999</v>
      </c>
      <c r="C240" s="76">
        <v>1.64</v>
      </c>
      <c r="D240" s="76">
        <v>1.64</v>
      </c>
      <c r="E240" s="76">
        <v>2.58</v>
      </c>
      <c r="F240" s="76">
        <v>0.504</v>
      </c>
      <c r="G240" s="76">
        <v>0.49</v>
      </c>
      <c r="H240" s="76" t="s">
        <v>731</v>
      </c>
      <c r="I240" s="76" t="s">
        <v>72</v>
      </c>
      <c r="J240" s="76">
        <v>180</v>
      </c>
      <c r="K240" s="76" t="s">
        <v>62</v>
      </c>
    </row>
    <row r="241" spans="1:11">
      <c r="A241" s="76" t="s">
        <v>196</v>
      </c>
      <c r="B241" s="76" t="s">
        <v>999</v>
      </c>
      <c r="C241" s="76">
        <v>1.64</v>
      </c>
      <c r="D241" s="76">
        <v>1.64</v>
      </c>
      <c r="E241" s="76">
        <v>2.58</v>
      </c>
      <c r="F241" s="76">
        <v>0.504</v>
      </c>
      <c r="G241" s="76">
        <v>0.49</v>
      </c>
      <c r="H241" s="76" t="s">
        <v>731</v>
      </c>
      <c r="I241" s="76" t="s">
        <v>72</v>
      </c>
      <c r="J241" s="76">
        <v>180</v>
      </c>
      <c r="K241" s="76" t="s">
        <v>62</v>
      </c>
    </row>
    <row r="242" spans="1:11">
      <c r="A242" s="76" t="s">
        <v>197</v>
      </c>
      <c r="B242" s="76" t="s">
        <v>999</v>
      </c>
      <c r="C242" s="76">
        <v>1.65</v>
      </c>
      <c r="D242" s="76">
        <v>1.65</v>
      </c>
      <c r="E242" s="76">
        <v>2.58</v>
      </c>
      <c r="F242" s="76">
        <v>0.504</v>
      </c>
      <c r="G242" s="76">
        <v>0.49</v>
      </c>
      <c r="H242" s="76" t="s">
        <v>731</v>
      </c>
      <c r="I242" s="76" t="s">
        <v>72</v>
      </c>
      <c r="J242" s="76">
        <v>180</v>
      </c>
      <c r="K242" s="76" t="s">
        <v>62</v>
      </c>
    </row>
    <row r="243" spans="1:11">
      <c r="A243" s="76" t="s">
        <v>198</v>
      </c>
      <c r="B243" s="76" t="s">
        <v>999</v>
      </c>
      <c r="C243" s="76">
        <v>1.64</v>
      </c>
      <c r="D243" s="76">
        <v>1.64</v>
      </c>
      <c r="E243" s="76">
        <v>2.58</v>
      </c>
      <c r="F243" s="76">
        <v>0.504</v>
      </c>
      <c r="G243" s="76">
        <v>0.49</v>
      </c>
      <c r="H243" s="76" t="s">
        <v>731</v>
      </c>
      <c r="I243" s="76" t="s">
        <v>76</v>
      </c>
      <c r="J243" s="76">
        <v>180</v>
      </c>
      <c r="K243" s="76" t="s">
        <v>62</v>
      </c>
    </row>
    <row r="244" spans="1:11">
      <c r="A244" s="76" t="s">
        <v>199</v>
      </c>
      <c r="B244" s="76" t="s">
        <v>999</v>
      </c>
      <c r="C244" s="76">
        <v>1.64</v>
      </c>
      <c r="D244" s="76">
        <v>1.64</v>
      </c>
      <c r="E244" s="76">
        <v>2.58</v>
      </c>
      <c r="F244" s="76">
        <v>0.504</v>
      </c>
      <c r="G244" s="76">
        <v>0.49</v>
      </c>
      <c r="H244" s="76" t="s">
        <v>731</v>
      </c>
      <c r="I244" s="76" t="s">
        <v>78</v>
      </c>
      <c r="J244" s="76">
        <v>180</v>
      </c>
      <c r="K244" s="76" t="s">
        <v>62</v>
      </c>
    </row>
    <row r="245" spans="1:11">
      <c r="A245" s="76" t="s">
        <v>200</v>
      </c>
      <c r="B245" s="76" t="s">
        <v>999</v>
      </c>
      <c r="C245" s="76">
        <v>1.65</v>
      </c>
      <c r="D245" s="76">
        <v>1.65</v>
      </c>
      <c r="E245" s="76">
        <v>2.58</v>
      </c>
      <c r="F245" s="76">
        <v>0.504</v>
      </c>
      <c r="G245" s="76">
        <v>0.49</v>
      </c>
      <c r="H245" s="76" t="s">
        <v>731</v>
      </c>
      <c r="I245" s="76" t="s">
        <v>80</v>
      </c>
      <c r="J245" s="76">
        <v>180</v>
      </c>
      <c r="K245" s="76" t="s">
        <v>62</v>
      </c>
    </row>
    <row r="246" spans="1:11">
      <c r="A246" s="76" t="s">
        <v>201</v>
      </c>
      <c r="B246" s="76" t="s">
        <v>1000</v>
      </c>
      <c r="C246" s="76">
        <v>1.65</v>
      </c>
      <c r="D246" s="76">
        <v>1.65</v>
      </c>
      <c r="E246" s="76">
        <v>2.58</v>
      </c>
      <c r="F246" s="76">
        <v>0.65400000000000003</v>
      </c>
      <c r="G246" s="76">
        <v>0.64</v>
      </c>
      <c r="H246" s="76" t="s">
        <v>731</v>
      </c>
      <c r="I246" s="76" t="s">
        <v>82</v>
      </c>
      <c r="J246" s="76">
        <v>0</v>
      </c>
      <c r="K246" s="76" t="s">
        <v>55</v>
      </c>
    </row>
    <row r="247" spans="1:11">
      <c r="A247" s="76" t="s">
        <v>202</v>
      </c>
      <c r="B247" s="76" t="s">
        <v>1000</v>
      </c>
      <c r="C247" s="76">
        <v>1.64</v>
      </c>
      <c r="D247" s="76">
        <v>1.64</v>
      </c>
      <c r="E247" s="76">
        <v>2.58</v>
      </c>
      <c r="F247" s="76">
        <v>0.65400000000000003</v>
      </c>
      <c r="G247" s="76">
        <v>0.64</v>
      </c>
      <c r="H247" s="76" t="s">
        <v>731</v>
      </c>
      <c r="I247" s="76" t="s">
        <v>84</v>
      </c>
      <c r="J247" s="76">
        <v>0</v>
      </c>
      <c r="K247" s="76" t="s">
        <v>55</v>
      </c>
    </row>
    <row r="248" spans="1:11">
      <c r="A248" s="76" t="s">
        <v>203</v>
      </c>
      <c r="B248" s="76" t="s">
        <v>1000</v>
      </c>
      <c r="C248" s="76">
        <v>1.64</v>
      </c>
      <c r="D248" s="76">
        <v>1.64</v>
      </c>
      <c r="E248" s="76">
        <v>2.58</v>
      </c>
      <c r="F248" s="76">
        <v>0.65400000000000003</v>
      </c>
      <c r="G248" s="76">
        <v>0.64</v>
      </c>
      <c r="H248" s="76" t="s">
        <v>731</v>
      </c>
      <c r="I248" s="76" t="s">
        <v>86</v>
      </c>
      <c r="J248" s="76">
        <v>0</v>
      </c>
      <c r="K248" s="76" t="s">
        <v>55</v>
      </c>
    </row>
    <row r="249" spans="1:11">
      <c r="A249" s="76" t="s">
        <v>204</v>
      </c>
      <c r="B249" s="76" t="s">
        <v>1000</v>
      </c>
      <c r="C249" s="76">
        <v>1.64</v>
      </c>
      <c r="D249" s="76">
        <v>1.64</v>
      </c>
      <c r="E249" s="76">
        <v>2.58</v>
      </c>
      <c r="F249" s="76">
        <v>0.65400000000000003</v>
      </c>
      <c r="G249" s="76">
        <v>0.64</v>
      </c>
      <c r="H249" s="76" t="s">
        <v>731</v>
      </c>
      <c r="I249" s="76" t="s">
        <v>88</v>
      </c>
      <c r="J249" s="76">
        <v>0</v>
      </c>
      <c r="K249" s="76" t="s">
        <v>55</v>
      </c>
    </row>
    <row r="250" spans="1:11">
      <c r="A250" s="76" t="s">
        <v>205</v>
      </c>
      <c r="B250" s="76" t="s">
        <v>1000</v>
      </c>
      <c r="C250" s="76">
        <v>1.64</v>
      </c>
      <c r="D250" s="76">
        <v>1.64</v>
      </c>
      <c r="E250" s="76">
        <v>2.58</v>
      </c>
      <c r="F250" s="76">
        <v>0.65400000000000003</v>
      </c>
      <c r="G250" s="76">
        <v>0.64</v>
      </c>
      <c r="H250" s="76" t="s">
        <v>731</v>
      </c>
      <c r="I250" s="76" t="s">
        <v>88</v>
      </c>
      <c r="J250" s="76">
        <v>0</v>
      </c>
      <c r="K250" s="76" t="s">
        <v>55</v>
      </c>
    </row>
    <row r="251" spans="1:11">
      <c r="A251" s="76" t="s">
        <v>206</v>
      </c>
      <c r="B251" s="76" t="s">
        <v>1000</v>
      </c>
      <c r="C251" s="76">
        <v>1.65</v>
      </c>
      <c r="D251" s="76">
        <v>1.65</v>
      </c>
      <c r="E251" s="76">
        <v>2.58</v>
      </c>
      <c r="F251" s="76">
        <v>0.65400000000000003</v>
      </c>
      <c r="G251" s="76">
        <v>0.64</v>
      </c>
      <c r="H251" s="76" t="s">
        <v>731</v>
      </c>
      <c r="I251" s="76" t="s">
        <v>88</v>
      </c>
      <c r="J251" s="76">
        <v>0</v>
      </c>
      <c r="K251" s="76" t="s">
        <v>55</v>
      </c>
    </row>
    <row r="252" spans="1:11">
      <c r="A252" s="76" t="s">
        <v>327</v>
      </c>
      <c r="B252" s="76" t="s">
        <v>1000</v>
      </c>
      <c r="C252" s="76">
        <v>1.65</v>
      </c>
      <c r="D252" s="76">
        <v>1.65</v>
      </c>
      <c r="E252" s="76">
        <v>2.58</v>
      </c>
      <c r="F252" s="76">
        <v>0.65400000000000003</v>
      </c>
      <c r="G252" s="76">
        <v>0.64</v>
      </c>
      <c r="H252" s="76" t="s">
        <v>731</v>
      </c>
      <c r="I252" s="76" t="s">
        <v>92</v>
      </c>
      <c r="J252" s="76">
        <v>0</v>
      </c>
      <c r="K252" s="76" t="s">
        <v>55</v>
      </c>
    </row>
    <row r="253" spans="1:11">
      <c r="A253" s="76" t="s">
        <v>328</v>
      </c>
      <c r="B253" s="76" t="s">
        <v>1000</v>
      </c>
      <c r="C253" s="76">
        <v>1.64</v>
      </c>
      <c r="D253" s="76">
        <v>1.64</v>
      </c>
      <c r="E253" s="76">
        <v>2.58</v>
      </c>
      <c r="F253" s="76">
        <v>0.65400000000000003</v>
      </c>
      <c r="G253" s="76">
        <v>0.64</v>
      </c>
      <c r="H253" s="76" t="s">
        <v>731</v>
      </c>
      <c r="I253" s="76" t="s">
        <v>94</v>
      </c>
      <c r="J253" s="76">
        <v>0</v>
      </c>
      <c r="K253" s="76" t="s">
        <v>55</v>
      </c>
    </row>
    <row r="254" spans="1:11">
      <c r="A254" s="76" t="s">
        <v>329</v>
      </c>
      <c r="B254" s="76" t="s">
        <v>1000</v>
      </c>
      <c r="C254" s="76">
        <v>1.64</v>
      </c>
      <c r="D254" s="76">
        <v>1.64</v>
      </c>
      <c r="E254" s="76">
        <v>2.58</v>
      </c>
      <c r="F254" s="76">
        <v>0.65400000000000003</v>
      </c>
      <c r="G254" s="76">
        <v>0.64</v>
      </c>
      <c r="H254" s="76" t="s">
        <v>731</v>
      </c>
      <c r="I254" s="76" t="s">
        <v>94</v>
      </c>
      <c r="J254" s="76">
        <v>0</v>
      </c>
      <c r="K254" s="76" t="s">
        <v>55</v>
      </c>
    </row>
    <row r="255" spans="1:11">
      <c r="A255" s="76" t="s">
        <v>330</v>
      </c>
      <c r="B255" s="76" t="s">
        <v>1000</v>
      </c>
      <c r="C255" s="76">
        <v>1.64</v>
      </c>
      <c r="D255" s="76">
        <v>1.64</v>
      </c>
      <c r="E255" s="76">
        <v>2.58</v>
      </c>
      <c r="F255" s="76">
        <v>0.65400000000000003</v>
      </c>
      <c r="G255" s="76">
        <v>0.64</v>
      </c>
      <c r="H255" s="76" t="s">
        <v>731</v>
      </c>
      <c r="I255" s="76" t="s">
        <v>94</v>
      </c>
      <c r="J255" s="76">
        <v>0</v>
      </c>
      <c r="K255" s="76" t="s">
        <v>55</v>
      </c>
    </row>
    <row r="256" spans="1:11">
      <c r="A256" s="76" t="s">
        <v>331</v>
      </c>
      <c r="B256" s="76" t="s">
        <v>1000</v>
      </c>
      <c r="C256" s="76">
        <v>1.64</v>
      </c>
      <c r="D256" s="76">
        <v>1.64</v>
      </c>
      <c r="E256" s="76">
        <v>2.58</v>
      </c>
      <c r="F256" s="76">
        <v>0.65400000000000003</v>
      </c>
      <c r="G256" s="76">
        <v>0.64</v>
      </c>
      <c r="H256" s="76" t="s">
        <v>731</v>
      </c>
      <c r="I256" s="76" t="s">
        <v>94</v>
      </c>
      <c r="J256" s="76">
        <v>0</v>
      </c>
      <c r="K256" s="76" t="s">
        <v>55</v>
      </c>
    </row>
    <row r="257" spans="1:11">
      <c r="A257" s="76" t="s">
        <v>332</v>
      </c>
      <c r="B257" s="76" t="s">
        <v>997</v>
      </c>
      <c r="C257" s="76">
        <v>1.31</v>
      </c>
      <c r="D257" s="76">
        <v>1.31</v>
      </c>
      <c r="E257" s="76">
        <v>2.58</v>
      </c>
      <c r="F257" s="76">
        <v>0.504</v>
      </c>
      <c r="G257" s="76">
        <v>0.49</v>
      </c>
      <c r="H257" s="76" t="s">
        <v>731</v>
      </c>
      <c r="I257" s="76" t="s">
        <v>103</v>
      </c>
      <c r="J257" s="76">
        <v>90</v>
      </c>
      <c r="K257" s="76" t="s">
        <v>53</v>
      </c>
    </row>
    <row r="258" spans="1:11">
      <c r="A258" s="76" t="s">
        <v>333</v>
      </c>
      <c r="B258" s="76" t="s">
        <v>998</v>
      </c>
      <c r="C258" s="76">
        <v>1.31</v>
      </c>
      <c r="D258" s="76">
        <v>1.31</v>
      </c>
      <c r="E258" s="76">
        <v>2.58</v>
      </c>
      <c r="F258" s="76">
        <v>0.504</v>
      </c>
      <c r="G258" s="76">
        <v>0.49</v>
      </c>
      <c r="H258" s="76" t="s">
        <v>731</v>
      </c>
      <c r="I258" s="76" t="s">
        <v>105</v>
      </c>
      <c r="J258" s="76">
        <v>270</v>
      </c>
      <c r="K258" s="76" t="s">
        <v>60</v>
      </c>
    </row>
    <row r="259" spans="1:11">
      <c r="A259" s="76" t="s">
        <v>334</v>
      </c>
      <c r="B259" s="76" t="s">
        <v>999</v>
      </c>
      <c r="C259" s="76">
        <v>1.64</v>
      </c>
      <c r="D259" s="76">
        <v>1.64</v>
      </c>
      <c r="E259" s="76">
        <v>2.58</v>
      </c>
      <c r="F259" s="76">
        <v>0.504</v>
      </c>
      <c r="G259" s="76">
        <v>0.49</v>
      </c>
      <c r="H259" s="76" t="s">
        <v>731</v>
      </c>
      <c r="I259" s="76" t="s">
        <v>109</v>
      </c>
      <c r="J259" s="76">
        <v>180</v>
      </c>
      <c r="K259" s="76" t="s">
        <v>62</v>
      </c>
    </row>
    <row r="260" spans="1:11">
      <c r="A260" s="76" t="s">
        <v>335</v>
      </c>
      <c r="B260" s="76" t="s">
        <v>999</v>
      </c>
      <c r="C260" s="76">
        <v>1.64</v>
      </c>
      <c r="D260" s="76">
        <v>1.64</v>
      </c>
      <c r="E260" s="76">
        <v>2.58</v>
      </c>
      <c r="F260" s="76">
        <v>0.504</v>
      </c>
      <c r="G260" s="76">
        <v>0.49</v>
      </c>
      <c r="H260" s="76" t="s">
        <v>731</v>
      </c>
      <c r="I260" s="76" t="s">
        <v>110</v>
      </c>
      <c r="J260" s="76">
        <v>180</v>
      </c>
      <c r="K260" s="76" t="s">
        <v>62</v>
      </c>
    </row>
    <row r="261" spans="1:11">
      <c r="A261" s="76" t="s">
        <v>336</v>
      </c>
      <c r="B261" s="76" t="s">
        <v>999</v>
      </c>
      <c r="C261" s="76">
        <v>1.64</v>
      </c>
      <c r="D261" s="76">
        <v>1.64</v>
      </c>
      <c r="E261" s="76">
        <v>2.58</v>
      </c>
      <c r="F261" s="76">
        <v>0.504</v>
      </c>
      <c r="G261" s="76">
        <v>0.49</v>
      </c>
      <c r="H261" s="76" t="s">
        <v>731</v>
      </c>
      <c r="I261" s="76" t="s">
        <v>110</v>
      </c>
      <c r="J261" s="76">
        <v>180</v>
      </c>
      <c r="K261" s="76" t="s">
        <v>62</v>
      </c>
    </row>
    <row r="262" spans="1:11">
      <c r="A262" s="76" t="s">
        <v>337</v>
      </c>
      <c r="B262" s="76" t="s">
        <v>999</v>
      </c>
      <c r="C262" s="76">
        <v>1.64</v>
      </c>
      <c r="D262" s="76">
        <v>1.64</v>
      </c>
      <c r="E262" s="76">
        <v>2.58</v>
      </c>
      <c r="F262" s="76">
        <v>0.504</v>
      </c>
      <c r="G262" s="76">
        <v>0.49</v>
      </c>
      <c r="H262" s="76" t="s">
        <v>731</v>
      </c>
      <c r="I262" s="76" t="s">
        <v>110</v>
      </c>
      <c r="J262" s="76">
        <v>180</v>
      </c>
      <c r="K262" s="76" t="s">
        <v>62</v>
      </c>
    </row>
    <row r="263" spans="1:11">
      <c r="A263" s="76" t="s">
        <v>338</v>
      </c>
      <c r="B263" s="76" t="s">
        <v>999</v>
      </c>
      <c r="C263" s="76">
        <v>1.64</v>
      </c>
      <c r="D263" s="76">
        <v>1.64</v>
      </c>
      <c r="E263" s="76">
        <v>2.58</v>
      </c>
      <c r="F263" s="76">
        <v>0.504</v>
      </c>
      <c r="G263" s="76">
        <v>0.49</v>
      </c>
      <c r="H263" s="76" t="s">
        <v>731</v>
      </c>
      <c r="I263" s="76" t="s">
        <v>110</v>
      </c>
      <c r="J263" s="76">
        <v>180</v>
      </c>
      <c r="K263" s="76" t="s">
        <v>62</v>
      </c>
    </row>
    <row r="264" spans="1:11">
      <c r="A264" s="76" t="s">
        <v>339</v>
      </c>
      <c r="B264" s="76" t="s">
        <v>999</v>
      </c>
      <c r="C264" s="76">
        <v>1.65</v>
      </c>
      <c r="D264" s="76">
        <v>1.65</v>
      </c>
      <c r="E264" s="76">
        <v>2.58</v>
      </c>
      <c r="F264" s="76">
        <v>0.504</v>
      </c>
      <c r="G264" s="76">
        <v>0.49</v>
      </c>
      <c r="H264" s="76" t="s">
        <v>731</v>
      </c>
      <c r="I264" s="76" t="s">
        <v>111</v>
      </c>
      <c r="J264" s="76">
        <v>180</v>
      </c>
      <c r="K264" s="76" t="s">
        <v>62</v>
      </c>
    </row>
    <row r="265" spans="1:11">
      <c r="A265" s="76" t="s">
        <v>340</v>
      </c>
      <c r="B265" s="76" t="s">
        <v>999</v>
      </c>
      <c r="C265" s="76">
        <v>3.41</v>
      </c>
      <c r="D265" s="76">
        <v>3.41</v>
      </c>
      <c r="E265" s="76">
        <v>2.58</v>
      </c>
      <c r="F265" s="76">
        <v>0.504</v>
      </c>
      <c r="G265" s="76">
        <v>0.49</v>
      </c>
      <c r="H265" s="76" t="s">
        <v>731</v>
      </c>
      <c r="I265" s="76" t="s">
        <v>111</v>
      </c>
      <c r="J265" s="76">
        <v>180</v>
      </c>
      <c r="K265" s="76" t="s">
        <v>62</v>
      </c>
    </row>
    <row r="266" spans="1:11">
      <c r="A266" s="76" t="s">
        <v>341</v>
      </c>
      <c r="B266" s="76" t="s">
        <v>999</v>
      </c>
      <c r="C266" s="76">
        <v>1.65</v>
      </c>
      <c r="D266" s="76">
        <v>1.65</v>
      </c>
      <c r="E266" s="76">
        <v>2.58</v>
      </c>
      <c r="F266" s="76">
        <v>0.504</v>
      </c>
      <c r="G266" s="76">
        <v>0.49</v>
      </c>
      <c r="H266" s="76" t="s">
        <v>731</v>
      </c>
      <c r="I266" s="76" t="s">
        <v>111</v>
      </c>
      <c r="J266" s="76">
        <v>180</v>
      </c>
      <c r="K266" s="76" t="s">
        <v>62</v>
      </c>
    </row>
    <row r="267" spans="1:11">
      <c r="A267" s="76" t="s">
        <v>342</v>
      </c>
      <c r="B267" s="76" t="s">
        <v>999</v>
      </c>
      <c r="C267" s="76">
        <v>1.64</v>
      </c>
      <c r="D267" s="76">
        <v>1.64</v>
      </c>
      <c r="E267" s="76">
        <v>2.58</v>
      </c>
      <c r="F267" s="76">
        <v>0.504</v>
      </c>
      <c r="G267" s="76">
        <v>0.49</v>
      </c>
      <c r="H267" s="76" t="s">
        <v>731</v>
      </c>
      <c r="I267" s="76" t="s">
        <v>112</v>
      </c>
      <c r="J267" s="76">
        <v>180</v>
      </c>
      <c r="K267" s="76" t="s">
        <v>62</v>
      </c>
    </row>
    <row r="268" spans="1:11">
      <c r="A268" s="76" t="s">
        <v>343</v>
      </c>
      <c r="B268" s="76" t="s">
        <v>999</v>
      </c>
      <c r="C268" s="76">
        <v>1.64</v>
      </c>
      <c r="D268" s="76">
        <v>1.64</v>
      </c>
      <c r="E268" s="76">
        <v>2.58</v>
      </c>
      <c r="F268" s="76">
        <v>0.504</v>
      </c>
      <c r="G268" s="76">
        <v>0.49</v>
      </c>
      <c r="H268" s="76" t="s">
        <v>731</v>
      </c>
      <c r="I268" s="76" t="s">
        <v>112</v>
      </c>
      <c r="J268" s="76">
        <v>180</v>
      </c>
      <c r="K268" s="76" t="s">
        <v>62</v>
      </c>
    </row>
    <row r="269" spans="1:11">
      <c r="A269" s="76" t="s">
        <v>344</v>
      </c>
      <c r="B269" s="76" t="s">
        <v>999</v>
      </c>
      <c r="C269" s="76">
        <v>1.64</v>
      </c>
      <c r="D269" s="76">
        <v>1.64</v>
      </c>
      <c r="E269" s="76">
        <v>2.58</v>
      </c>
      <c r="F269" s="76">
        <v>0.504</v>
      </c>
      <c r="G269" s="76">
        <v>0.49</v>
      </c>
      <c r="H269" s="76" t="s">
        <v>731</v>
      </c>
      <c r="I269" s="76" t="s">
        <v>112</v>
      </c>
      <c r="J269" s="76">
        <v>180</v>
      </c>
      <c r="K269" s="76" t="s">
        <v>62</v>
      </c>
    </row>
    <row r="270" spans="1:11">
      <c r="A270" s="76" t="s">
        <v>345</v>
      </c>
      <c r="B270" s="76" t="s">
        <v>999</v>
      </c>
      <c r="C270" s="76">
        <v>1.64</v>
      </c>
      <c r="D270" s="76">
        <v>1.64</v>
      </c>
      <c r="E270" s="76">
        <v>2.58</v>
      </c>
      <c r="F270" s="76">
        <v>0.504</v>
      </c>
      <c r="G270" s="76">
        <v>0.49</v>
      </c>
      <c r="H270" s="76" t="s">
        <v>731</v>
      </c>
      <c r="I270" s="76" t="s">
        <v>112</v>
      </c>
      <c r="J270" s="76">
        <v>180</v>
      </c>
      <c r="K270" s="76" t="s">
        <v>62</v>
      </c>
    </row>
    <row r="271" spans="1:11">
      <c r="A271" s="76" t="s">
        <v>346</v>
      </c>
      <c r="B271" s="76" t="s">
        <v>999</v>
      </c>
      <c r="C271" s="76">
        <v>1.65</v>
      </c>
      <c r="D271" s="76">
        <v>1.65</v>
      </c>
      <c r="E271" s="76">
        <v>2.58</v>
      </c>
      <c r="F271" s="76">
        <v>0.504</v>
      </c>
      <c r="G271" s="76">
        <v>0.49</v>
      </c>
      <c r="H271" s="76" t="s">
        <v>731</v>
      </c>
      <c r="I271" s="76" t="s">
        <v>113</v>
      </c>
      <c r="J271" s="76">
        <v>180</v>
      </c>
      <c r="K271" s="76" t="s">
        <v>62</v>
      </c>
    </row>
    <row r="272" spans="1:11">
      <c r="A272" s="76" t="s">
        <v>347</v>
      </c>
      <c r="B272" s="76" t="s">
        <v>1000</v>
      </c>
      <c r="C272" s="76">
        <v>1.65</v>
      </c>
      <c r="D272" s="76">
        <v>1.65</v>
      </c>
      <c r="E272" s="76">
        <v>2.58</v>
      </c>
      <c r="F272" s="76">
        <v>0.65400000000000003</v>
      </c>
      <c r="G272" s="76">
        <v>0.64</v>
      </c>
      <c r="H272" s="76" t="s">
        <v>731</v>
      </c>
      <c r="I272" s="76" t="s">
        <v>114</v>
      </c>
      <c r="J272" s="76">
        <v>0</v>
      </c>
      <c r="K272" s="76" t="s">
        <v>55</v>
      </c>
    </row>
    <row r="273" spans="1:11">
      <c r="A273" s="76" t="s">
        <v>348</v>
      </c>
      <c r="B273" s="76" t="s">
        <v>1000</v>
      </c>
      <c r="C273" s="76">
        <v>1.64</v>
      </c>
      <c r="D273" s="76">
        <v>1.64</v>
      </c>
      <c r="E273" s="76">
        <v>2.58</v>
      </c>
      <c r="F273" s="76">
        <v>0.65400000000000003</v>
      </c>
      <c r="G273" s="76">
        <v>0.64</v>
      </c>
      <c r="H273" s="76" t="s">
        <v>731</v>
      </c>
      <c r="I273" s="76" t="s">
        <v>115</v>
      </c>
      <c r="J273" s="76">
        <v>0</v>
      </c>
      <c r="K273" s="76" t="s">
        <v>55</v>
      </c>
    </row>
    <row r="274" spans="1:11">
      <c r="A274" s="76" t="s">
        <v>349</v>
      </c>
      <c r="B274" s="76" t="s">
        <v>1000</v>
      </c>
      <c r="C274" s="76">
        <v>1.64</v>
      </c>
      <c r="D274" s="76">
        <v>1.64</v>
      </c>
      <c r="E274" s="76">
        <v>2.58</v>
      </c>
      <c r="F274" s="76">
        <v>0.65400000000000003</v>
      </c>
      <c r="G274" s="76">
        <v>0.64</v>
      </c>
      <c r="H274" s="76" t="s">
        <v>731</v>
      </c>
      <c r="I274" s="76" t="s">
        <v>115</v>
      </c>
      <c r="J274" s="76">
        <v>0</v>
      </c>
      <c r="K274" s="76" t="s">
        <v>55</v>
      </c>
    </row>
    <row r="275" spans="1:11">
      <c r="A275" s="76" t="s">
        <v>350</v>
      </c>
      <c r="B275" s="76" t="s">
        <v>1000</v>
      </c>
      <c r="C275" s="76">
        <v>1.64</v>
      </c>
      <c r="D275" s="76">
        <v>1.64</v>
      </c>
      <c r="E275" s="76">
        <v>2.58</v>
      </c>
      <c r="F275" s="76">
        <v>0.65400000000000003</v>
      </c>
      <c r="G275" s="76">
        <v>0.64</v>
      </c>
      <c r="H275" s="76" t="s">
        <v>731</v>
      </c>
      <c r="I275" s="76" t="s">
        <v>115</v>
      </c>
      <c r="J275" s="76">
        <v>0</v>
      </c>
      <c r="K275" s="76" t="s">
        <v>55</v>
      </c>
    </row>
    <row r="276" spans="1:11">
      <c r="A276" s="76" t="s">
        <v>351</v>
      </c>
      <c r="B276" s="76" t="s">
        <v>1000</v>
      </c>
      <c r="C276" s="76">
        <v>1.64</v>
      </c>
      <c r="D276" s="76">
        <v>1.64</v>
      </c>
      <c r="E276" s="76">
        <v>2.58</v>
      </c>
      <c r="F276" s="76">
        <v>0.65400000000000003</v>
      </c>
      <c r="G276" s="76">
        <v>0.64</v>
      </c>
      <c r="H276" s="76" t="s">
        <v>731</v>
      </c>
      <c r="I276" s="76" t="s">
        <v>115</v>
      </c>
      <c r="J276" s="76">
        <v>0</v>
      </c>
      <c r="K276" s="76" t="s">
        <v>55</v>
      </c>
    </row>
    <row r="277" spans="1:11">
      <c r="A277" s="76" t="s">
        <v>352</v>
      </c>
      <c r="B277" s="76" t="s">
        <v>1000</v>
      </c>
      <c r="C277" s="76">
        <v>1.65</v>
      </c>
      <c r="D277" s="76">
        <v>1.65</v>
      </c>
      <c r="E277" s="76">
        <v>2.58</v>
      </c>
      <c r="F277" s="76">
        <v>0.65400000000000003</v>
      </c>
      <c r="G277" s="76">
        <v>0.64</v>
      </c>
      <c r="H277" s="76" t="s">
        <v>731</v>
      </c>
      <c r="I277" s="76" t="s">
        <v>117</v>
      </c>
      <c r="J277" s="76">
        <v>0</v>
      </c>
      <c r="K277" s="76" t="s">
        <v>55</v>
      </c>
    </row>
    <row r="278" spans="1:11">
      <c r="A278" s="76" t="s">
        <v>353</v>
      </c>
      <c r="B278" s="76" t="s">
        <v>1000</v>
      </c>
      <c r="C278" s="76">
        <v>1.65</v>
      </c>
      <c r="D278" s="76">
        <v>1.65</v>
      </c>
      <c r="E278" s="76">
        <v>2.58</v>
      </c>
      <c r="F278" s="76">
        <v>0.65400000000000003</v>
      </c>
      <c r="G278" s="76">
        <v>0.64</v>
      </c>
      <c r="H278" s="76" t="s">
        <v>731</v>
      </c>
      <c r="I278" s="76" t="s">
        <v>118</v>
      </c>
      <c r="J278" s="76">
        <v>0</v>
      </c>
      <c r="K278" s="76" t="s">
        <v>55</v>
      </c>
    </row>
    <row r="279" spans="1:11">
      <c r="A279" s="76" t="s">
        <v>354</v>
      </c>
      <c r="B279" s="76" t="s">
        <v>1000</v>
      </c>
      <c r="C279" s="76">
        <v>1.64</v>
      </c>
      <c r="D279" s="76">
        <v>1.64</v>
      </c>
      <c r="E279" s="76">
        <v>2.58</v>
      </c>
      <c r="F279" s="76">
        <v>0.65400000000000003</v>
      </c>
      <c r="G279" s="76">
        <v>0.64</v>
      </c>
      <c r="H279" s="76" t="s">
        <v>731</v>
      </c>
      <c r="I279" s="76" t="s">
        <v>118</v>
      </c>
      <c r="J279" s="76">
        <v>0</v>
      </c>
      <c r="K279" s="76" t="s">
        <v>55</v>
      </c>
    </row>
    <row r="280" spans="1:11">
      <c r="A280" s="76" t="s">
        <v>355</v>
      </c>
      <c r="B280" s="76" t="s">
        <v>1000</v>
      </c>
      <c r="C280" s="76">
        <v>1.64</v>
      </c>
      <c r="D280" s="76">
        <v>1.64</v>
      </c>
      <c r="E280" s="76">
        <v>2.58</v>
      </c>
      <c r="F280" s="76">
        <v>0.65400000000000003</v>
      </c>
      <c r="G280" s="76">
        <v>0.64</v>
      </c>
      <c r="H280" s="76" t="s">
        <v>731</v>
      </c>
      <c r="I280" s="76" t="s">
        <v>118</v>
      </c>
      <c r="J280" s="76">
        <v>0</v>
      </c>
      <c r="K280" s="76" t="s">
        <v>55</v>
      </c>
    </row>
    <row r="281" spans="1:11">
      <c r="A281" s="76" t="s">
        <v>356</v>
      </c>
      <c r="B281" s="76" t="s">
        <v>1000</v>
      </c>
      <c r="C281" s="76">
        <v>1.64</v>
      </c>
      <c r="D281" s="76">
        <v>1.64</v>
      </c>
      <c r="E281" s="76">
        <v>2.58</v>
      </c>
      <c r="F281" s="76">
        <v>0.65400000000000003</v>
      </c>
      <c r="G281" s="76">
        <v>0.64</v>
      </c>
      <c r="H281" s="76" t="s">
        <v>731</v>
      </c>
      <c r="I281" s="76" t="s">
        <v>118</v>
      </c>
      <c r="J281" s="76">
        <v>0</v>
      </c>
      <c r="K281" s="76" t="s">
        <v>55</v>
      </c>
    </row>
    <row r="282" spans="1:11">
      <c r="A282" s="76" t="s">
        <v>357</v>
      </c>
      <c r="B282" s="76" t="s">
        <v>1000</v>
      </c>
      <c r="C282" s="76">
        <v>1.64</v>
      </c>
      <c r="D282" s="76">
        <v>1.64</v>
      </c>
      <c r="E282" s="76">
        <v>2.58</v>
      </c>
      <c r="F282" s="76">
        <v>0.65400000000000003</v>
      </c>
      <c r="G282" s="76">
        <v>0.64</v>
      </c>
      <c r="H282" s="76" t="s">
        <v>731</v>
      </c>
      <c r="I282" s="76" t="s">
        <v>119</v>
      </c>
      <c r="J282" s="76">
        <v>0</v>
      </c>
      <c r="K282" s="76" t="s">
        <v>55</v>
      </c>
    </row>
    <row r="283" spans="1:11">
      <c r="A283" s="76" t="s">
        <v>358</v>
      </c>
      <c r="B283" s="76" t="s">
        <v>997</v>
      </c>
      <c r="C283" s="76">
        <v>1.31</v>
      </c>
      <c r="D283" s="76">
        <v>1.31</v>
      </c>
      <c r="E283" s="76">
        <v>2.58</v>
      </c>
      <c r="F283" s="76">
        <v>0.504</v>
      </c>
      <c r="G283" s="76">
        <v>0.49</v>
      </c>
      <c r="H283" s="76" t="s">
        <v>731</v>
      </c>
      <c r="I283" s="76" t="s">
        <v>125</v>
      </c>
      <c r="J283" s="76">
        <v>90</v>
      </c>
      <c r="K283" s="76" t="s">
        <v>53</v>
      </c>
    </row>
    <row r="284" spans="1:11">
      <c r="A284" s="76" t="s">
        <v>359</v>
      </c>
      <c r="B284" s="76" t="s">
        <v>998</v>
      </c>
      <c r="C284" s="76">
        <v>1.31</v>
      </c>
      <c r="D284" s="76">
        <v>1.31</v>
      </c>
      <c r="E284" s="76">
        <v>2.58</v>
      </c>
      <c r="F284" s="76">
        <v>0.504</v>
      </c>
      <c r="G284" s="76">
        <v>0.49</v>
      </c>
      <c r="H284" s="76" t="s">
        <v>731</v>
      </c>
      <c r="I284" s="76" t="s">
        <v>127</v>
      </c>
      <c r="J284" s="76">
        <v>270</v>
      </c>
      <c r="K284" s="76" t="s">
        <v>60</v>
      </c>
    </row>
    <row r="285" spans="1:11">
      <c r="A285" s="76" t="s">
        <v>360</v>
      </c>
      <c r="B285" s="76" t="s">
        <v>999</v>
      </c>
      <c r="C285" s="76">
        <v>1.64</v>
      </c>
      <c r="D285" s="76">
        <v>1.64</v>
      </c>
      <c r="E285" s="76">
        <v>2.58</v>
      </c>
      <c r="F285" s="76">
        <v>0.504</v>
      </c>
      <c r="G285" s="76">
        <v>0.49</v>
      </c>
      <c r="H285" s="76" t="s">
        <v>731</v>
      </c>
      <c r="I285" s="76" t="s">
        <v>131</v>
      </c>
      <c r="J285" s="76">
        <v>180</v>
      </c>
      <c r="K285" s="76" t="s">
        <v>62</v>
      </c>
    </row>
    <row r="286" spans="1:11">
      <c r="A286" s="76" t="s">
        <v>361</v>
      </c>
      <c r="B286" s="76" t="s">
        <v>999</v>
      </c>
      <c r="C286" s="76">
        <v>1.64</v>
      </c>
      <c r="D286" s="76">
        <v>1.64</v>
      </c>
      <c r="E286" s="76">
        <v>2.58</v>
      </c>
      <c r="F286" s="76">
        <v>0.504</v>
      </c>
      <c r="G286" s="76">
        <v>0.49</v>
      </c>
      <c r="H286" s="76" t="s">
        <v>731</v>
      </c>
      <c r="I286" s="76" t="s">
        <v>132</v>
      </c>
      <c r="J286" s="76">
        <v>180</v>
      </c>
      <c r="K286" s="76" t="s">
        <v>62</v>
      </c>
    </row>
    <row r="287" spans="1:11">
      <c r="A287" s="76" t="s">
        <v>362</v>
      </c>
      <c r="B287" s="76" t="s">
        <v>999</v>
      </c>
      <c r="C287" s="76">
        <v>1.64</v>
      </c>
      <c r="D287" s="76">
        <v>1.64</v>
      </c>
      <c r="E287" s="76">
        <v>2.58</v>
      </c>
      <c r="F287" s="76">
        <v>0.504</v>
      </c>
      <c r="G287" s="76">
        <v>0.49</v>
      </c>
      <c r="H287" s="76" t="s">
        <v>731</v>
      </c>
      <c r="I287" s="76" t="s">
        <v>132</v>
      </c>
      <c r="J287" s="76">
        <v>180</v>
      </c>
      <c r="K287" s="76" t="s">
        <v>62</v>
      </c>
    </row>
    <row r="288" spans="1:11">
      <c r="A288" s="76" t="s">
        <v>363</v>
      </c>
      <c r="B288" s="76" t="s">
        <v>999</v>
      </c>
      <c r="C288" s="76">
        <v>1.64</v>
      </c>
      <c r="D288" s="76">
        <v>1.64</v>
      </c>
      <c r="E288" s="76">
        <v>2.58</v>
      </c>
      <c r="F288" s="76">
        <v>0.504</v>
      </c>
      <c r="G288" s="76">
        <v>0.49</v>
      </c>
      <c r="H288" s="76" t="s">
        <v>731</v>
      </c>
      <c r="I288" s="76" t="s">
        <v>132</v>
      </c>
      <c r="J288" s="76">
        <v>180</v>
      </c>
      <c r="K288" s="76" t="s">
        <v>62</v>
      </c>
    </row>
    <row r="289" spans="1:11">
      <c r="A289" s="76" t="s">
        <v>364</v>
      </c>
      <c r="B289" s="76" t="s">
        <v>999</v>
      </c>
      <c r="C289" s="76">
        <v>1.64</v>
      </c>
      <c r="D289" s="76">
        <v>1.64</v>
      </c>
      <c r="E289" s="76">
        <v>2.58</v>
      </c>
      <c r="F289" s="76">
        <v>0.504</v>
      </c>
      <c r="G289" s="76">
        <v>0.49</v>
      </c>
      <c r="H289" s="76" t="s">
        <v>731</v>
      </c>
      <c r="I289" s="76" t="s">
        <v>132</v>
      </c>
      <c r="J289" s="76">
        <v>180</v>
      </c>
      <c r="K289" s="76" t="s">
        <v>62</v>
      </c>
    </row>
    <row r="290" spans="1:11">
      <c r="A290" s="76" t="s">
        <v>365</v>
      </c>
      <c r="B290" s="76" t="s">
        <v>999</v>
      </c>
      <c r="C290" s="76">
        <v>1.65</v>
      </c>
      <c r="D290" s="76">
        <v>1.65</v>
      </c>
      <c r="E290" s="76">
        <v>2.58</v>
      </c>
      <c r="F290" s="76">
        <v>0.504</v>
      </c>
      <c r="G290" s="76">
        <v>0.49</v>
      </c>
      <c r="H290" s="76" t="s">
        <v>731</v>
      </c>
      <c r="I290" s="76" t="s">
        <v>133</v>
      </c>
      <c r="J290" s="76">
        <v>180</v>
      </c>
      <c r="K290" s="76" t="s">
        <v>62</v>
      </c>
    </row>
    <row r="291" spans="1:11">
      <c r="A291" s="76" t="s">
        <v>366</v>
      </c>
      <c r="B291" s="76" t="s">
        <v>999</v>
      </c>
      <c r="C291" s="76">
        <v>3.41</v>
      </c>
      <c r="D291" s="76">
        <v>3.41</v>
      </c>
      <c r="E291" s="76">
        <v>2.58</v>
      </c>
      <c r="F291" s="76">
        <v>0.504</v>
      </c>
      <c r="G291" s="76">
        <v>0.49</v>
      </c>
      <c r="H291" s="76" t="s">
        <v>731</v>
      </c>
      <c r="I291" s="76" t="s">
        <v>133</v>
      </c>
      <c r="J291" s="76">
        <v>180</v>
      </c>
      <c r="K291" s="76" t="s">
        <v>62</v>
      </c>
    </row>
    <row r="292" spans="1:11">
      <c r="A292" s="76" t="s">
        <v>367</v>
      </c>
      <c r="B292" s="76" t="s">
        <v>999</v>
      </c>
      <c r="C292" s="76">
        <v>1.65</v>
      </c>
      <c r="D292" s="76">
        <v>1.65</v>
      </c>
      <c r="E292" s="76">
        <v>2.58</v>
      </c>
      <c r="F292" s="76">
        <v>0.504</v>
      </c>
      <c r="G292" s="76">
        <v>0.49</v>
      </c>
      <c r="H292" s="76" t="s">
        <v>731</v>
      </c>
      <c r="I292" s="76" t="s">
        <v>133</v>
      </c>
      <c r="J292" s="76">
        <v>180</v>
      </c>
      <c r="K292" s="76" t="s">
        <v>62</v>
      </c>
    </row>
    <row r="293" spans="1:11">
      <c r="A293" s="76" t="s">
        <v>368</v>
      </c>
      <c r="B293" s="76" t="s">
        <v>999</v>
      </c>
      <c r="C293" s="76">
        <v>1.64</v>
      </c>
      <c r="D293" s="76">
        <v>1.64</v>
      </c>
      <c r="E293" s="76">
        <v>2.58</v>
      </c>
      <c r="F293" s="76">
        <v>0.504</v>
      </c>
      <c r="G293" s="76">
        <v>0.49</v>
      </c>
      <c r="H293" s="76" t="s">
        <v>731</v>
      </c>
      <c r="I293" s="76" t="s">
        <v>134</v>
      </c>
      <c r="J293" s="76">
        <v>180</v>
      </c>
      <c r="K293" s="76" t="s">
        <v>62</v>
      </c>
    </row>
    <row r="294" spans="1:11">
      <c r="A294" s="76" t="s">
        <v>369</v>
      </c>
      <c r="B294" s="76" t="s">
        <v>999</v>
      </c>
      <c r="C294" s="76">
        <v>1.64</v>
      </c>
      <c r="D294" s="76">
        <v>1.64</v>
      </c>
      <c r="E294" s="76">
        <v>2.58</v>
      </c>
      <c r="F294" s="76">
        <v>0.504</v>
      </c>
      <c r="G294" s="76">
        <v>0.49</v>
      </c>
      <c r="H294" s="76" t="s">
        <v>731</v>
      </c>
      <c r="I294" s="76" t="s">
        <v>134</v>
      </c>
      <c r="J294" s="76">
        <v>180</v>
      </c>
      <c r="K294" s="76" t="s">
        <v>62</v>
      </c>
    </row>
    <row r="295" spans="1:11">
      <c r="A295" s="76" t="s">
        <v>370</v>
      </c>
      <c r="B295" s="76" t="s">
        <v>999</v>
      </c>
      <c r="C295" s="76">
        <v>1.64</v>
      </c>
      <c r="D295" s="76">
        <v>1.64</v>
      </c>
      <c r="E295" s="76">
        <v>2.58</v>
      </c>
      <c r="F295" s="76">
        <v>0.504</v>
      </c>
      <c r="G295" s="76">
        <v>0.49</v>
      </c>
      <c r="H295" s="76" t="s">
        <v>731</v>
      </c>
      <c r="I295" s="76" t="s">
        <v>134</v>
      </c>
      <c r="J295" s="76">
        <v>180</v>
      </c>
      <c r="K295" s="76" t="s">
        <v>62</v>
      </c>
    </row>
    <row r="296" spans="1:11">
      <c r="A296" s="76" t="s">
        <v>371</v>
      </c>
      <c r="B296" s="76" t="s">
        <v>999</v>
      </c>
      <c r="C296" s="76">
        <v>1.64</v>
      </c>
      <c r="D296" s="76">
        <v>1.64</v>
      </c>
      <c r="E296" s="76">
        <v>2.58</v>
      </c>
      <c r="F296" s="76">
        <v>0.504</v>
      </c>
      <c r="G296" s="76">
        <v>0.49</v>
      </c>
      <c r="H296" s="76" t="s">
        <v>731</v>
      </c>
      <c r="I296" s="76" t="s">
        <v>134</v>
      </c>
      <c r="J296" s="76">
        <v>180</v>
      </c>
      <c r="K296" s="76" t="s">
        <v>62</v>
      </c>
    </row>
    <row r="297" spans="1:11">
      <c r="A297" s="76" t="s">
        <v>372</v>
      </c>
      <c r="B297" s="76" t="s">
        <v>999</v>
      </c>
      <c r="C297" s="76">
        <v>1.65</v>
      </c>
      <c r="D297" s="76">
        <v>1.65</v>
      </c>
      <c r="E297" s="76">
        <v>2.58</v>
      </c>
      <c r="F297" s="76">
        <v>0.504</v>
      </c>
      <c r="G297" s="76">
        <v>0.49</v>
      </c>
      <c r="H297" s="76" t="s">
        <v>731</v>
      </c>
      <c r="I297" s="76" t="s">
        <v>135</v>
      </c>
      <c r="J297" s="76">
        <v>180</v>
      </c>
      <c r="K297" s="76" t="s">
        <v>62</v>
      </c>
    </row>
    <row r="298" spans="1:11">
      <c r="A298" s="76" t="s">
        <v>373</v>
      </c>
      <c r="B298" s="76" t="s">
        <v>1000</v>
      </c>
      <c r="C298" s="76">
        <v>1.65</v>
      </c>
      <c r="D298" s="76">
        <v>1.65</v>
      </c>
      <c r="E298" s="76">
        <v>2.58</v>
      </c>
      <c r="F298" s="76">
        <v>0.65400000000000003</v>
      </c>
      <c r="G298" s="76">
        <v>0.64</v>
      </c>
      <c r="H298" s="76" t="s">
        <v>731</v>
      </c>
      <c r="I298" s="76" t="s">
        <v>136</v>
      </c>
      <c r="J298" s="76">
        <v>0</v>
      </c>
      <c r="K298" s="76" t="s">
        <v>55</v>
      </c>
    </row>
    <row r="299" spans="1:11">
      <c r="A299" s="76" t="s">
        <v>374</v>
      </c>
      <c r="B299" s="76" t="s">
        <v>1000</v>
      </c>
      <c r="C299" s="76">
        <v>1.64</v>
      </c>
      <c r="D299" s="76">
        <v>1.64</v>
      </c>
      <c r="E299" s="76">
        <v>2.58</v>
      </c>
      <c r="F299" s="76">
        <v>0.65400000000000003</v>
      </c>
      <c r="G299" s="76">
        <v>0.64</v>
      </c>
      <c r="H299" s="76" t="s">
        <v>731</v>
      </c>
      <c r="I299" s="76" t="s">
        <v>137</v>
      </c>
      <c r="J299" s="76">
        <v>0</v>
      </c>
      <c r="K299" s="76" t="s">
        <v>55</v>
      </c>
    </row>
    <row r="300" spans="1:11">
      <c r="A300" s="76" t="s">
        <v>375</v>
      </c>
      <c r="B300" s="76" t="s">
        <v>1000</v>
      </c>
      <c r="C300" s="76">
        <v>1.64</v>
      </c>
      <c r="D300" s="76">
        <v>1.64</v>
      </c>
      <c r="E300" s="76">
        <v>2.58</v>
      </c>
      <c r="F300" s="76">
        <v>0.65400000000000003</v>
      </c>
      <c r="G300" s="76">
        <v>0.64</v>
      </c>
      <c r="H300" s="76" t="s">
        <v>731</v>
      </c>
      <c r="I300" s="76" t="s">
        <v>137</v>
      </c>
      <c r="J300" s="76">
        <v>0</v>
      </c>
      <c r="K300" s="76" t="s">
        <v>55</v>
      </c>
    </row>
    <row r="301" spans="1:11">
      <c r="A301" s="76" t="s">
        <v>376</v>
      </c>
      <c r="B301" s="76" t="s">
        <v>1000</v>
      </c>
      <c r="C301" s="76">
        <v>1.64</v>
      </c>
      <c r="D301" s="76">
        <v>1.64</v>
      </c>
      <c r="E301" s="76">
        <v>2.58</v>
      </c>
      <c r="F301" s="76">
        <v>0.65400000000000003</v>
      </c>
      <c r="G301" s="76">
        <v>0.64</v>
      </c>
      <c r="H301" s="76" t="s">
        <v>731</v>
      </c>
      <c r="I301" s="76" t="s">
        <v>137</v>
      </c>
      <c r="J301" s="76">
        <v>0</v>
      </c>
      <c r="K301" s="76" t="s">
        <v>55</v>
      </c>
    </row>
    <row r="302" spans="1:11">
      <c r="A302" s="76" t="s">
        <v>377</v>
      </c>
      <c r="B302" s="76" t="s">
        <v>1000</v>
      </c>
      <c r="C302" s="76">
        <v>1.64</v>
      </c>
      <c r="D302" s="76">
        <v>1.64</v>
      </c>
      <c r="E302" s="76">
        <v>2.58</v>
      </c>
      <c r="F302" s="76">
        <v>0.65400000000000003</v>
      </c>
      <c r="G302" s="76">
        <v>0.64</v>
      </c>
      <c r="H302" s="76" t="s">
        <v>731</v>
      </c>
      <c r="I302" s="76" t="s">
        <v>137</v>
      </c>
      <c r="J302" s="76">
        <v>0</v>
      </c>
      <c r="K302" s="76" t="s">
        <v>55</v>
      </c>
    </row>
    <row r="303" spans="1:11">
      <c r="A303" s="76" t="s">
        <v>378</v>
      </c>
      <c r="B303" s="76" t="s">
        <v>1000</v>
      </c>
      <c r="C303" s="76">
        <v>1.65</v>
      </c>
      <c r="D303" s="76">
        <v>1.65</v>
      </c>
      <c r="E303" s="76">
        <v>2.58</v>
      </c>
      <c r="F303" s="76">
        <v>0.65400000000000003</v>
      </c>
      <c r="G303" s="76">
        <v>0.64</v>
      </c>
      <c r="H303" s="76" t="s">
        <v>731</v>
      </c>
      <c r="I303" s="76" t="s">
        <v>139</v>
      </c>
      <c r="J303" s="76">
        <v>0</v>
      </c>
      <c r="K303" s="76" t="s">
        <v>55</v>
      </c>
    </row>
    <row r="304" spans="1:11">
      <c r="A304" s="76" t="s">
        <v>379</v>
      </c>
      <c r="B304" s="76" t="s">
        <v>1000</v>
      </c>
      <c r="C304" s="76">
        <v>1.65</v>
      </c>
      <c r="D304" s="76">
        <v>1.65</v>
      </c>
      <c r="E304" s="76">
        <v>2.58</v>
      </c>
      <c r="F304" s="76">
        <v>0.65400000000000003</v>
      </c>
      <c r="G304" s="76">
        <v>0.64</v>
      </c>
      <c r="H304" s="76" t="s">
        <v>731</v>
      </c>
      <c r="I304" s="76" t="s">
        <v>140</v>
      </c>
      <c r="J304" s="76">
        <v>0</v>
      </c>
      <c r="K304" s="76" t="s">
        <v>55</v>
      </c>
    </row>
    <row r="305" spans="1:11">
      <c r="A305" s="76" t="s">
        <v>380</v>
      </c>
      <c r="B305" s="76" t="s">
        <v>1000</v>
      </c>
      <c r="C305" s="76">
        <v>1.64</v>
      </c>
      <c r="D305" s="76">
        <v>1.64</v>
      </c>
      <c r="E305" s="76">
        <v>2.58</v>
      </c>
      <c r="F305" s="76">
        <v>0.65400000000000003</v>
      </c>
      <c r="G305" s="76">
        <v>0.64</v>
      </c>
      <c r="H305" s="76" t="s">
        <v>731</v>
      </c>
      <c r="I305" s="76" t="s">
        <v>140</v>
      </c>
      <c r="J305" s="76">
        <v>0</v>
      </c>
      <c r="K305" s="76" t="s">
        <v>55</v>
      </c>
    </row>
    <row r="306" spans="1:11">
      <c r="A306" s="76" t="s">
        <v>381</v>
      </c>
      <c r="B306" s="76" t="s">
        <v>1000</v>
      </c>
      <c r="C306" s="76">
        <v>1.64</v>
      </c>
      <c r="D306" s="76">
        <v>1.64</v>
      </c>
      <c r="E306" s="76">
        <v>2.58</v>
      </c>
      <c r="F306" s="76">
        <v>0.65400000000000003</v>
      </c>
      <c r="G306" s="76">
        <v>0.64</v>
      </c>
      <c r="H306" s="76" t="s">
        <v>731</v>
      </c>
      <c r="I306" s="76" t="s">
        <v>140</v>
      </c>
      <c r="J306" s="76">
        <v>0</v>
      </c>
      <c r="K306" s="76" t="s">
        <v>55</v>
      </c>
    </row>
    <row r="307" spans="1:11">
      <c r="A307" s="76" t="s">
        <v>382</v>
      </c>
      <c r="B307" s="76" t="s">
        <v>1000</v>
      </c>
      <c r="C307" s="76">
        <v>1.64</v>
      </c>
      <c r="D307" s="76">
        <v>1.64</v>
      </c>
      <c r="E307" s="76">
        <v>2.58</v>
      </c>
      <c r="F307" s="76">
        <v>0.65400000000000003</v>
      </c>
      <c r="G307" s="76">
        <v>0.64</v>
      </c>
      <c r="H307" s="76" t="s">
        <v>731</v>
      </c>
      <c r="I307" s="76" t="s">
        <v>140</v>
      </c>
      <c r="J307" s="76">
        <v>0</v>
      </c>
      <c r="K307" s="76" t="s">
        <v>55</v>
      </c>
    </row>
    <row r="308" spans="1:11">
      <c r="A308" s="76" t="s">
        <v>383</v>
      </c>
      <c r="B308" s="76" t="s">
        <v>1000</v>
      </c>
      <c r="C308" s="76">
        <v>1.64</v>
      </c>
      <c r="D308" s="76">
        <v>1.64</v>
      </c>
      <c r="E308" s="76">
        <v>2.58</v>
      </c>
      <c r="F308" s="76">
        <v>0.65400000000000003</v>
      </c>
      <c r="G308" s="76">
        <v>0.64</v>
      </c>
      <c r="H308" s="76" t="s">
        <v>731</v>
      </c>
      <c r="I308" s="76" t="s">
        <v>141</v>
      </c>
      <c r="J308" s="76">
        <v>0</v>
      </c>
      <c r="K308" s="76" t="s">
        <v>55</v>
      </c>
    </row>
    <row r="309" spans="1:11">
      <c r="A309" s="76" t="s">
        <v>384</v>
      </c>
      <c r="B309" s="76" t="s">
        <v>997</v>
      </c>
      <c r="C309" s="76">
        <v>1.31</v>
      </c>
      <c r="D309" s="76">
        <v>1.31</v>
      </c>
      <c r="E309" s="76">
        <v>2.58</v>
      </c>
      <c r="F309" s="76">
        <v>0.504</v>
      </c>
      <c r="G309" s="76">
        <v>0.49</v>
      </c>
      <c r="H309" s="76" t="s">
        <v>731</v>
      </c>
      <c r="I309" s="76" t="s">
        <v>149</v>
      </c>
      <c r="J309" s="76">
        <v>90</v>
      </c>
      <c r="K309" s="76" t="s">
        <v>53</v>
      </c>
    </row>
    <row r="310" spans="1:11">
      <c r="A310" s="76" t="s">
        <v>385</v>
      </c>
      <c r="B310" s="76" t="s">
        <v>998</v>
      </c>
      <c r="C310" s="76">
        <v>1.31</v>
      </c>
      <c r="D310" s="76">
        <v>1.31</v>
      </c>
      <c r="E310" s="76">
        <v>2.58</v>
      </c>
      <c r="F310" s="76">
        <v>0.504</v>
      </c>
      <c r="G310" s="76">
        <v>0.49</v>
      </c>
      <c r="H310" s="76" t="s">
        <v>731</v>
      </c>
      <c r="I310" s="76" t="s">
        <v>151</v>
      </c>
      <c r="J310" s="76">
        <v>270</v>
      </c>
      <c r="K310" s="76" t="s">
        <v>60</v>
      </c>
    </row>
    <row r="311" spans="1:11">
      <c r="A311" s="76" t="s">
        <v>386</v>
      </c>
      <c r="B311" s="76" t="s">
        <v>999</v>
      </c>
      <c r="C311" s="76">
        <v>1.64</v>
      </c>
      <c r="D311" s="76">
        <v>1.64</v>
      </c>
      <c r="E311" s="76">
        <v>2.58</v>
      </c>
      <c r="F311" s="76">
        <v>0.504</v>
      </c>
      <c r="G311" s="76">
        <v>0.49</v>
      </c>
      <c r="H311" s="76" t="s">
        <v>731</v>
      </c>
      <c r="I311" s="76" t="s">
        <v>157</v>
      </c>
      <c r="J311" s="76">
        <v>180</v>
      </c>
      <c r="K311" s="76" t="s">
        <v>62</v>
      </c>
    </row>
    <row r="312" spans="1:11">
      <c r="A312" s="76" t="s">
        <v>387</v>
      </c>
      <c r="B312" s="76" t="s">
        <v>999</v>
      </c>
      <c r="C312" s="76">
        <v>1.64</v>
      </c>
      <c r="D312" s="76">
        <v>1.64</v>
      </c>
      <c r="E312" s="76">
        <v>2.58</v>
      </c>
      <c r="F312" s="76">
        <v>0.504</v>
      </c>
      <c r="G312" s="76">
        <v>0.49</v>
      </c>
      <c r="H312" s="76" t="s">
        <v>731</v>
      </c>
      <c r="I312" s="76" t="s">
        <v>159</v>
      </c>
      <c r="J312" s="76">
        <v>180</v>
      </c>
      <c r="K312" s="76" t="s">
        <v>62</v>
      </c>
    </row>
    <row r="313" spans="1:11">
      <c r="A313" s="76" t="s">
        <v>388</v>
      </c>
      <c r="B313" s="76" t="s">
        <v>999</v>
      </c>
      <c r="C313" s="76">
        <v>1.64</v>
      </c>
      <c r="D313" s="76">
        <v>1.64</v>
      </c>
      <c r="E313" s="76">
        <v>2.58</v>
      </c>
      <c r="F313" s="76">
        <v>0.504</v>
      </c>
      <c r="G313" s="76">
        <v>0.49</v>
      </c>
      <c r="H313" s="76" t="s">
        <v>731</v>
      </c>
      <c r="I313" s="76" t="s">
        <v>159</v>
      </c>
      <c r="J313" s="76">
        <v>180</v>
      </c>
      <c r="K313" s="76" t="s">
        <v>62</v>
      </c>
    </row>
    <row r="314" spans="1:11">
      <c r="A314" s="76" t="s">
        <v>389</v>
      </c>
      <c r="B314" s="76" t="s">
        <v>999</v>
      </c>
      <c r="C314" s="76">
        <v>1.64</v>
      </c>
      <c r="D314" s="76">
        <v>1.64</v>
      </c>
      <c r="E314" s="76">
        <v>2.58</v>
      </c>
      <c r="F314" s="76">
        <v>0.504</v>
      </c>
      <c r="G314" s="76">
        <v>0.49</v>
      </c>
      <c r="H314" s="76" t="s">
        <v>731</v>
      </c>
      <c r="I314" s="76" t="s">
        <v>159</v>
      </c>
      <c r="J314" s="76">
        <v>180</v>
      </c>
      <c r="K314" s="76" t="s">
        <v>62</v>
      </c>
    </row>
    <row r="315" spans="1:11">
      <c r="A315" s="76" t="s">
        <v>390</v>
      </c>
      <c r="B315" s="76" t="s">
        <v>999</v>
      </c>
      <c r="C315" s="76">
        <v>1.64</v>
      </c>
      <c r="D315" s="76">
        <v>1.64</v>
      </c>
      <c r="E315" s="76">
        <v>2.58</v>
      </c>
      <c r="F315" s="76">
        <v>0.504</v>
      </c>
      <c r="G315" s="76">
        <v>0.49</v>
      </c>
      <c r="H315" s="76" t="s">
        <v>731</v>
      </c>
      <c r="I315" s="76" t="s">
        <v>159</v>
      </c>
      <c r="J315" s="76">
        <v>180</v>
      </c>
      <c r="K315" s="76" t="s">
        <v>62</v>
      </c>
    </row>
    <row r="316" spans="1:11">
      <c r="A316" s="76" t="s">
        <v>391</v>
      </c>
      <c r="B316" s="76" t="s">
        <v>999</v>
      </c>
      <c r="C316" s="76">
        <v>1.65</v>
      </c>
      <c r="D316" s="76">
        <v>1.65</v>
      </c>
      <c r="E316" s="76">
        <v>2.58</v>
      </c>
      <c r="F316" s="76">
        <v>0.504</v>
      </c>
      <c r="G316" s="76">
        <v>0.49</v>
      </c>
      <c r="H316" s="76" t="s">
        <v>731</v>
      </c>
      <c r="I316" s="76" t="s">
        <v>161</v>
      </c>
      <c r="J316" s="76">
        <v>180</v>
      </c>
      <c r="K316" s="76" t="s">
        <v>62</v>
      </c>
    </row>
    <row r="317" spans="1:11">
      <c r="A317" s="76" t="s">
        <v>392</v>
      </c>
      <c r="B317" s="76" t="s">
        <v>999</v>
      </c>
      <c r="C317" s="76">
        <v>1.65</v>
      </c>
      <c r="D317" s="76">
        <v>1.65</v>
      </c>
      <c r="E317" s="76">
        <v>2.58</v>
      </c>
      <c r="F317" s="76">
        <v>0.504</v>
      </c>
      <c r="G317" s="76">
        <v>0.49</v>
      </c>
      <c r="H317" s="76" t="s">
        <v>731</v>
      </c>
      <c r="I317" s="76" t="s">
        <v>161</v>
      </c>
      <c r="J317" s="76">
        <v>180</v>
      </c>
      <c r="K317" s="76" t="s">
        <v>62</v>
      </c>
    </row>
    <row r="318" spans="1:11">
      <c r="A318" s="76" t="s">
        <v>393</v>
      </c>
      <c r="B318" s="76" t="s">
        <v>999</v>
      </c>
      <c r="C318" s="76">
        <v>3.41</v>
      </c>
      <c r="D318" s="76">
        <v>3.41</v>
      </c>
      <c r="E318" s="76">
        <v>2.58</v>
      </c>
      <c r="F318" s="76">
        <v>0.504</v>
      </c>
      <c r="G318" s="76">
        <v>0.49</v>
      </c>
      <c r="H318" s="76" t="s">
        <v>731</v>
      </c>
      <c r="I318" s="76" t="s">
        <v>161</v>
      </c>
      <c r="J318" s="76">
        <v>180</v>
      </c>
      <c r="K318" s="76" t="s">
        <v>62</v>
      </c>
    </row>
    <row r="319" spans="1:11">
      <c r="A319" s="76" t="s">
        <v>394</v>
      </c>
      <c r="B319" s="76" t="s">
        <v>999</v>
      </c>
      <c r="C319" s="76">
        <v>1.64</v>
      </c>
      <c r="D319" s="76">
        <v>1.64</v>
      </c>
      <c r="E319" s="76">
        <v>2.58</v>
      </c>
      <c r="F319" s="76">
        <v>0.504</v>
      </c>
      <c r="G319" s="76">
        <v>0.49</v>
      </c>
      <c r="H319" s="76" t="s">
        <v>731</v>
      </c>
      <c r="I319" s="76" t="s">
        <v>163</v>
      </c>
      <c r="J319" s="76">
        <v>180</v>
      </c>
      <c r="K319" s="76" t="s">
        <v>62</v>
      </c>
    </row>
    <row r="320" spans="1:11">
      <c r="A320" s="76" t="s">
        <v>395</v>
      </c>
      <c r="B320" s="76" t="s">
        <v>999</v>
      </c>
      <c r="C320" s="76">
        <v>1.64</v>
      </c>
      <c r="D320" s="76">
        <v>1.64</v>
      </c>
      <c r="E320" s="76">
        <v>2.58</v>
      </c>
      <c r="F320" s="76">
        <v>0.504</v>
      </c>
      <c r="G320" s="76">
        <v>0.49</v>
      </c>
      <c r="H320" s="76" t="s">
        <v>731</v>
      </c>
      <c r="I320" s="76" t="s">
        <v>163</v>
      </c>
      <c r="J320" s="76">
        <v>180</v>
      </c>
      <c r="K320" s="76" t="s">
        <v>62</v>
      </c>
    </row>
    <row r="321" spans="1:11">
      <c r="A321" s="76" t="s">
        <v>396</v>
      </c>
      <c r="B321" s="76" t="s">
        <v>999</v>
      </c>
      <c r="C321" s="76">
        <v>1.64</v>
      </c>
      <c r="D321" s="76">
        <v>1.64</v>
      </c>
      <c r="E321" s="76">
        <v>2.58</v>
      </c>
      <c r="F321" s="76">
        <v>0.504</v>
      </c>
      <c r="G321" s="76">
        <v>0.49</v>
      </c>
      <c r="H321" s="76" t="s">
        <v>731</v>
      </c>
      <c r="I321" s="76" t="s">
        <v>163</v>
      </c>
      <c r="J321" s="76">
        <v>180</v>
      </c>
      <c r="K321" s="76" t="s">
        <v>62</v>
      </c>
    </row>
    <row r="322" spans="1:11">
      <c r="A322" s="76" t="s">
        <v>397</v>
      </c>
      <c r="B322" s="76" t="s">
        <v>999</v>
      </c>
      <c r="C322" s="76">
        <v>1.64</v>
      </c>
      <c r="D322" s="76">
        <v>1.64</v>
      </c>
      <c r="E322" s="76">
        <v>2.58</v>
      </c>
      <c r="F322" s="76">
        <v>0.504</v>
      </c>
      <c r="G322" s="76">
        <v>0.49</v>
      </c>
      <c r="H322" s="76" t="s">
        <v>731</v>
      </c>
      <c r="I322" s="76" t="s">
        <v>163</v>
      </c>
      <c r="J322" s="76">
        <v>180</v>
      </c>
      <c r="K322" s="76" t="s">
        <v>62</v>
      </c>
    </row>
    <row r="323" spans="1:11">
      <c r="A323" s="76" t="s">
        <v>398</v>
      </c>
      <c r="B323" s="76" t="s">
        <v>999</v>
      </c>
      <c r="C323" s="76">
        <v>1.65</v>
      </c>
      <c r="D323" s="76">
        <v>1.65</v>
      </c>
      <c r="E323" s="76">
        <v>2.58</v>
      </c>
      <c r="F323" s="76">
        <v>0.504</v>
      </c>
      <c r="G323" s="76">
        <v>0.49</v>
      </c>
      <c r="H323" s="76" t="s">
        <v>731</v>
      </c>
      <c r="I323" s="76" t="s">
        <v>165</v>
      </c>
      <c r="J323" s="76">
        <v>180</v>
      </c>
      <c r="K323" s="76" t="s">
        <v>62</v>
      </c>
    </row>
    <row r="324" spans="1:11">
      <c r="A324" s="76" t="s">
        <v>399</v>
      </c>
      <c r="B324" s="76" t="s">
        <v>1000</v>
      </c>
      <c r="C324" s="76">
        <v>1.65</v>
      </c>
      <c r="D324" s="76">
        <v>1.65</v>
      </c>
      <c r="E324" s="76">
        <v>2.58</v>
      </c>
      <c r="F324" s="76">
        <v>0.65400000000000003</v>
      </c>
      <c r="G324" s="76">
        <v>0.64</v>
      </c>
      <c r="H324" s="76" t="s">
        <v>731</v>
      </c>
      <c r="I324" s="76" t="s">
        <v>167</v>
      </c>
      <c r="J324" s="76">
        <v>0</v>
      </c>
      <c r="K324" s="76" t="s">
        <v>55</v>
      </c>
    </row>
    <row r="325" spans="1:11">
      <c r="A325" s="76" t="s">
        <v>400</v>
      </c>
      <c r="B325" s="76" t="s">
        <v>1000</v>
      </c>
      <c r="C325" s="76">
        <v>1.64</v>
      </c>
      <c r="D325" s="76">
        <v>1.64</v>
      </c>
      <c r="E325" s="76">
        <v>2.58</v>
      </c>
      <c r="F325" s="76">
        <v>0.65400000000000003</v>
      </c>
      <c r="G325" s="76">
        <v>0.64</v>
      </c>
      <c r="H325" s="76" t="s">
        <v>731</v>
      </c>
      <c r="I325" s="76" t="s">
        <v>169</v>
      </c>
      <c r="J325" s="76">
        <v>0</v>
      </c>
      <c r="K325" s="76" t="s">
        <v>55</v>
      </c>
    </row>
    <row r="326" spans="1:11">
      <c r="A326" s="76" t="s">
        <v>401</v>
      </c>
      <c r="B326" s="76" t="s">
        <v>1000</v>
      </c>
      <c r="C326" s="76">
        <v>1.64</v>
      </c>
      <c r="D326" s="76">
        <v>1.64</v>
      </c>
      <c r="E326" s="76">
        <v>2.58</v>
      </c>
      <c r="F326" s="76">
        <v>0.65400000000000003</v>
      </c>
      <c r="G326" s="76">
        <v>0.64</v>
      </c>
      <c r="H326" s="76" t="s">
        <v>731</v>
      </c>
      <c r="I326" s="76" t="s">
        <v>169</v>
      </c>
      <c r="J326" s="76">
        <v>0</v>
      </c>
      <c r="K326" s="76" t="s">
        <v>55</v>
      </c>
    </row>
    <row r="327" spans="1:11">
      <c r="A327" s="76" t="s">
        <v>402</v>
      </c>
      <c r="B327" s="76" t="s">
        <v>1000</v>
      </c>
      <c r="C327" s="76">
        <v>1.64</v>
      </c>
      <c r="D327" s="76">
        <v>1.64</v>
      </c>
      <c r="E327" s="76">
        <v>2.58</v>
      </c>
      <c r="F327" s="76">
        <v>0.65400000000000003</v>
      </c>
      <c r="G327" s="76">
        <v>0.64</v>
      </c>
      <c r="H327" s="76" t="s">
        <v>731</v>
      </c>
      <c r="I327" s="76" t="s">
        <v>169</v>
      </c>
      <c r="J327" s="76">
        <v>0</v>
      </c>
      <c r="K327" s="76" t="s">
        <v>55</v>
      </c>
    </row>
    <row r="328" spans="1:11">
      <c r="A328" s="76" t="s">
        <v>403</v>
      </c>
      <c r="B328" s="76" t="s">
        <v>1000</v>
      </c>
      <c r="C328" s="76">
        <v>1.64</v>
      </c>
      <c r="D328" s="76">
        <v>1.64</v>
      </c>
      <c r="E328" s="76">
        <v>2.58</v>
      </c>
      <c r="F328" s="76">
        <v>0.65400000000000003</v>
      </c>
      <c r="G328" s="76">
        <v>0.64</v>
      </c>
      <c r="H328" s="76" t="s">
        <v>731</v>
      </c>
      <c r="I328" s="76" t="s">
        <v>169</v>
      </c>
      <c r="J328" s="76">
        <v>0</v>
      </c>
      <c r="K328" s="76" t="s">
        <v>55</v>
      </c>
    </row>
    <row r="329" spans="1:11">
      <c r="A329" s="76" t="s">
        <v>404</v>
      </c>
      <c r="B329" s="76" t="s">
        <v>1000</v>
      </c>
      <c r="C329" s="76">
        <v>1.65</v>
      </c>
      <c r="D329" s="76">
        <v>1.65</v>
      </c>
      <c r="E329" s="76">
        <v>2.58</v>
      </c>
      <c r="F329" s="76">
        <v>0.65400000000000003</v>
      </c>
      <c r="G329" s="76">
        <v>0.64</v>
      </c>
      <c r="H329" s="76" t="s">
        <v>731</v>
      </c>
      <c r="I329" s="76" t="s">
        <v>173</v>
      </c>
      <c r="J329" s="76">
        <v>0</v>
      </c>
      <c r="K329" s="76" t="s">
        <v>55</v>
      </c>
    </row>
    <row r="330" spans="1:11">
      <c r="A330" s="76" t="s">
        <v>405</v>
      </c>
      <c r="B330" s="76" t="s">
        <v>1000</v>
      </c>
      <c r="C330" s="76">
        <v>1.65</v>
      </c>
      <c r="D330" s="76">
        <v>1.65</v>
      </c>
      <c r="E330" s="76">
        <v>2.58</v>
      </c>
      <c r="F330" s="76">
        <v>0.65400000000000003</v>
      </c>
      <c r="G330" s="76">
        <v>0.64</v>
      </c>
      <c r="H330" s="76" t="s">
        <v>731</v>
      </c>
      <c r="I330" s="76" t="s">
        <v>175</v>
      </c>
      <c r="J330" s="76">
        <v>0</v>
      </c>
      <c r="K330" s="76" t="s">
        <v>55</v>
      </c>
    </row>
    <row r="331" spans="1:11">
      <c r="A331" s="76" t="s">
        <v>406</v>
      </c>
      <c r="B331" s="76" t="s">
        <v>1000</v>
      </c>
      <c r="C331" s="76">
        <v>1.64</v>
      </c>
      <c r="D331" s="76">
        <v>1.64</v>
      </c>
      <c r="E331" s="76">
        <v>2.58</v>
      </c>
      <c r="F331" s="76">
        <v>0.65400000000000003</v>
      </c>
      <c r="G331" s="76">
        <v>0.64</v>
      </c>
      <c r="H331" s="76" t="s">
        <v>731</v>
      </c>
      <c r="I331" s="76" t="s">
        <v>175</v>
      </c>
      <c r="J331" s="76">
        <v>0</v>
      </c>
      <c r="K331" s="76" t="s">
        <v>55</v>
      </c>
    </row>
    <row r="332" spans="1:11">
      <c r="A332" s="76" t="s">
        <v>407</v>
      </c>
      <c r="B332" s="76" t="s">
        <v>1000</v>
      </c>
      <c r="C332" s="76">
        <v>1.64</v>
      </c>
      <c r="D332" s="76">
        <v>1.64</v>
      </c>
      <c r="E332" s="76">
        <v>2.58</v>
      </c>
      <c r="F332" s="76">
        <v>0.65400000000000003</v>
      </c>
      <c r="G332" s="76">
        <v>0.64</v>
      </c>
      <c r="H332" s="76" t="s">
        <v>731</v>
      </c>
      <c r="I332" s="76" t="s">
        <v>175</v>
      </c>
      <c r="J332" s="76">
        <v>0</v>
      </c>
      <c r="K332" s="76" t="s">
        <v>55</v>
      </c>
    </row>
    <row r="333" spans="1:11">
      <c r="A333" s="76" t="s">
        <v>408</v>
      </c>
      <c r="B333" s="76" t="s">
        <v>1000</v>
      </c>
      <c r="C333" s="76">
        <v>1.64</v>
      </c>
      <c r="D333" s="76">
        <v>1.64</v>
      </c>
      <c r="E333" s="76">
        <v>2.58</v>
      </c>
      <c r="F333" s="76">
        <v>0.65400000000000003</v>
      </c>
      <c r="G333" s="76">
        <v>0.64</v>
      </c>
      <c r="H333" s="76" t="s">
        <v>731</v>
      </c>
      <c r="I333" s="76" t="s">
        <v>175</v>
      </c>
      <c r="J333" s="76">
        <v>0</v>
      </c>
      <c r="K333" s="76" t="s">
        <v>55</v>
      </c>
    </row>
    <row r="334" spans="1:11">
      <c r="A334" s="76" t="s">
        <v>409</v>
      </c>
      <c r="B334" s="76" t="s">
        <v>1000</v>
      </c>
      <c r="C334" s="76">
        <v>1.64</v>
      </c>
      <c r="D334" s="76">
        <v>1.64</v>
      </c>
      <c r="E334" s="76">
        <v>2.58</v>
      </c>
      <c r="F334" s="76">
        <v>0.65400000000000003</v>
      </c>
      <c r="G334" s="76">
        <v>0.64</v>
      </c>
      <c r="H334" s="76" t="s">
        <v>731</v>
      </c>
      <c r="I334" s="76" t="s">
        <v>177</v>
      </c>
      <c r="J334" s="76">
        <v>0</v>
      </c>
      <c r="K334" s="76" t="s">
        <v>55</v>
      </c>
    </row>
    <row r="335" spans="1:11">
      <c r="A335" s="76" t="s">
        <v>964</v>
      </c>
      <c r="B335" s="76"/>
      <c r="C335" s="76"/>
      <c r="D335" s="76">
        <v>184.21</v>
      </c>
      <c r="E335" s="76">
        <v>2.58</v>
      </c>
      <c r="F335" s="76">
        <v>0.56299999999999994</v>
      </c>
      <c r="G335" s="76">
        <v>0.54900000000000004</v>
      </c>
      <c r="H335" s="76"/>
      <c r="I335" s="76"/>
      <c r="J335" s="76"/>
      <c r="K335" s="76"/>
    </row>
    <row r="336" spans="1:11">
      <c r="A336" s="76" t="s">
        <v>965</v>
      </c>
      <c r="B336" s="76"/>
      <c r="C336" s="76"/>
      <c r="D336" s="76">
        <v>72.38</v>
      </c>
      <c r="E336" s="76">
        <v>2.58</v>
      </c>
      <c r="F336" s="76">
        <v>0.65400000000000003</v>
      </c>
      <c r="G336" s="76">
        <v>0.64</v>
      </c>
      <c r="H336" s="76"/>
      <c r="I336" s="76"/>
      <c r="J336" s="76"/>
      <c r="K336" s="76"/>
    </row>
    <row r="337" spans="1:11">
      <c r="A337" s="76" t="s">
        <v>966</v>
      </c>
      <c r="B337" s="76"/>
      <c r="C337" s="76"/>
      <c r="D337" s="76">
        <v>111.83</v>
      </c>
      <c r="E337" s="76">
        <v>2.58</v>
      </c>
      <c r="F337" s="76">
        <v>0.504</v>
      </c>
      <c r="G337" s="76">
        <v>0.49</v>
      </c>
      <c r="H337" s="76"/>
      <c r="I337" s="76"/>
      <c r="J337" s="76"/>
      <c r="K337" s="76"/>
    </row>
    <row r="339" spans="1:11">
      <c r="A339" s="72"/>
      <c r="B339" s="76" t="s">
        <v>782</v>
      </c>
      <c r="C339" s="76" t="s">
        <v>562</v>
      </c>
      <c r="D339" s="76" t="s">
        <v>867</v>
      </c>
    </row>
    <row r="340" spans="1:11">
      <c r="A340" s="76" t="s">
        <v>700</v>
      </c>
      <c r="B340" s="76"/>
      <c r="C340" s="76"/>
      <c r="D340" s="76"/>
    </row>
    <row r="342" spans="1:11">
      <c r="A342" s="72"/>
      <c r="B342" s="76" t="s">
        <v>782</v>
      </c>
      <c r="C342" s="76" t="s">
        <v>868</v>
      </c>
      <c r="D342" s="76" t="s">
        <v>869</v>
      </c>
      <c r="E342" s="76" t="s">
        <v>870</v>
      </c>
      <c r="F342" s="76" t="s">
        <v>871</v>
      </c>
      <c r="G342" s="76" t="s">
        <v>867</v>
      </c>
    </row>
    <row r="343" spans="1:11">
      <c r="A343" s="76" t="s">
        <v>410</v>
      </c>
      <c r="B343" s="76" t="s">
        <v>411</v>
      </c>
      <c r="C343" s="76">
        <v>1528.09</v>
      </c>
      <c r="D343" s="76">
        <v>1220.42</v>
      </c>
      <c r="E343" s="76">
        <v>307.67</v>
      </c>
      <c r="F343" s="76">
        <v>0.8</v>
      </c>
      <c r="G343" s="76">
        <v>3.61</v>
      </c>
    </row>
    <row r="344" spans="1:11">
      <c r="A344" s="76" t="s">
        <v>412</v>
      </c>
      <c r="B344" s="76" t="s">
        <v>411</v>
      </c>
      <c r="C344" s="76">
        <v>1574.11</v>
      </c>
      <c r="D344" s="76">
        <v>1257.17</v>
      </c>
      <c r="E344" s="76">
        <v>316.94</v>
      </c>
      <c r="F344" s="76">
        <v>0.8</v>
      </c>
      <c r="G344" s="76">
        <v>3.65</v>
      </c>
    </row>
    <row r="345" spans="1:11">
      <c r="A345" s="76" t="s">
        <v>413</v>
      </c>
      <c r="B345" s="76" t="s">
        <v>411</v>
      </c>
      <c r="C345" s="76">
        <v>1574.97</v>
      </c>
      <c r="D345" s="76">
        <v>1257.8599999999999</v>
      </c>
      <c r="E345" s="76">
        <v>317.11</v>
      </c>
      <c r="F345" s="76">
        <v>0.8</v>
      </c>
      <c r="G345" s="76">
        <v>3.65</v>
      </c>
    </row>
    <row r="346" spans="1:11">
      <c r="A346" s="76" t="s">
        <v>414</v>
      </c>
      <c r="B346" s="76" t="s">
        <v>411</v>
      </c>
      <c r="C346" s="76">
        <v>1194.5</v>
      </c>
      <c r="D346" s="76">
        <v>953.99</v>
      </c>
      <c r="E346" s="76">
        <v>240.51</v>
      </c>
      <c r="F346" s="76">
        <v>0.8</v>
      </c>
      <c r="G346" s="76">
        <v>3.61</v>
      </c>
    </row>
    <row r="347" spans="1:11">
      <c r="A347" s="76" t="s">
        <v>415</v>
      </c>
      <c r="B347" s="76" t="s">
        <v>411</v>
      </c>
      <c r="C347" s="76">
        <v>1356.75</v>
      </c>
      <c r="D347" s="76">
        <v>1083.57</v>
      </c>
      <c r="E347" s="76">
        <v>273.17</v>
      </c>
      <c r="F347" s="76">
        <v>0.8</v>
      </c>
      <c r="G347" s="76">
        <v>3.61</v>
      </c>
    </row>
    <row r="348" spans="1:11">
      <c r="A348" s="76" t="s">
        <v>416</v>
      </c>
      <c r="B348" s="76" t="s">
        <v>411</v>
      </c>
      <c r="C348" s="76">
        <v>2315.79</v>
      </c>
      <c r="D348" s="76">
        <v>1849.52</v>
      </c>
      <c r="E348" s="76">
        <v>466.27</v>
      </c>
      <c r="F348" s="76">
        <v>0.8</v>
      </c>
      <c r="G348" s="76">
        <v>3.55</v>
      </c>
    </row>
    <row r="349" spans="1:11">
      <c r="A349" s="76" t="s">
        <v>417</v>
      </c>
      <c r="B349" s="76" t="s">
        <v>411</v>
      </c>
      <c r="C349" s="76">
        <v>8774.8700000000008</v>
      </c>
      <c r="D349" s="76">
        <v>7008.09</v>
      </c>
      <c r="E349" s="76">
        <v>1766.77</v>
      </c>
      <c r="F349" s="76">
        <v>0.8</v>
      </c>
      <c r="G349" s="76">
        <v>2.99</v>
      </c>
    </row>
    <row r="350" spans="1:11">
      <c r="A350" s="76" t="s">
        <v>418</v>
      </c>
      <c r="B350" s="76" t="s">
        <v>411</v>
      </c>
      <c r="C350" s="76">
        <v>7306.54</v>
      </c>
      <c r="D350" s="76">
        <v>5835.41</v>
      </c>
      <c r="E350" s="76">
        <v>1471.13</v>
      </c>
      <c r="F350" s="76">
        <v>0.8</v>
      </c>
      <c r="G350" s="76">
        <v>2.98</v>
      </c>
    </row>
    <row r="351" spans="1:11">
      <c r="A351" s="76" t="s">
        <v>419</v>
      </c>
      <c r="B351" s="76" t="s">
        <v>411</v>
      </c>
      <c r="C351" s="76">
        <v>8471.4500000000007</v>
      </c>
      <c r="D351" s="76">
        <v>6765.77</v>
      </c>
      <c r="E351" s="76">
        <v>1705.68</v>
      </c>
      <c r="F351" s="76">
        <v>0.8</v>
      </c>
      <c r="G351" s="76">
        <v>2.98</v>
      </c>
    </row>
    <row r="352" spans="1:11">
      <c r="A352" s="76" t="s">
        <v>420</v>
      </c>
      <c r="B352" s="76" t="s">
        <v>411</v>
      </c>
      <c r="C352" s="76">
        <v>2310.44</v>
      </c>
      <c r="D352" s="76">
        <v>1845.25</v>
      </c>
      <c r="E352" s="76">
        <v>465.2</v>
      </c>
      <c r="F352" s="76">
        <v>0.8</v>
      </c>
      <c r="G352" s="76">
        <v>3.56</v>
      </c>
    </row>
    <row r="353" spans="1:7">
      <c r="A353" s="76" t="s">
        <v>421</v>
      </c>
      <c r="B353" s="76" t="s">
        <v>411</v>
      </c>
      <c r="C353" s="76">
        <v>1901.92</v>
      </c>
      <c r="D353" s="76">
        <v>1518.98</v>
      </c>
      <c r="E353" s="76">
        <v>382.94</v>
      </c>
      <c r="F353" s="76">
        <v>0.8</v>
      </c>
      <c r="G353" s="76">
        <v>3.6</v>
      </c>
    </row>
    <row r="354" spans="1:7">
      <c r="A354" s="76" t="s">
        <v>422</v>
      </c>
      <c r="B354" s="76" t="s">
        <v>411</v>
      </c>
      <c r="C354" s="76">
        <v>7500.71</v>
      </c>
      <c r="D354" s="76">
        <v>5990.48</v>
      </c>
      <c r="E354" s="76">
        <v>1510.23</v>
      </c>
      <c r="F354" s="76">
        <v>0.8</v>
      </c>
      <c r="G354" s="76">
        <v>2.98</v>
      </c>
    </row>
    <row r="355" spans="1:7">
      <c r="A355" s="76" t="s">
        <v>423</v>
      </c>
      <c r="B355" s="76" t="s">
        <v>411</v>
      </c>
      <c r="C355" s="76">
        <v>2373.4899999999998</v>
      </c>
      <c r="D355" s="76">
        <v>1895.6</v>
      </c>
      <c r="E355" s="76">
        <v>477.89</v>
      </c>
      <c r="F355" s="76">
        <v>0.8</v>
      </c>
      <c r="G355" s="76">
        <v>3.53</v>
      </c>
    </row>
    <row r="356" spans="1:7">
      <c r="A356" s="76" t="s">
        <v>424</v>
      </c>
      <c r="B356" s="76" t="s">
        <v>411</v>
      </c>
      <c r="C356" s="76">
        <v>6801.26</v>
      </c>
      <c r="D356" s="76">
        <v>5431.86</v>
      </c>
      <c r="E356" s="76">
        <v>1369.4</v>
      </c>
      <c r="F356" s="76">
        <v>0.8</v>
      </c>
      <c r="G356" s="76">
        <v>2.98</v>
      </c>
    </row>
    <row r="357" spans="1:7">
      <c r="A357" s="76" t="s">
        <v>425</v>
      </c>
      <c r="B357" s="76" t="s">
        <v>411</v>
      </c>
      <c r="C357" s="76">
        <v>1888.68</v>
      </c>
      <c r="D357" s="76">
        <v>1508.4</v>
      </c>
      <c r="E357" s="76">
        <v>380.28</v>
      </c>
      <c r="F357" s="76">
        <v>0.8</v>
      </c>
      <c r="G357" s="76">
        <v>3.6</v>
      </c>
    </row>
    <row r="358" spans="1:7">
      <c r="A358" s="76" t="s">
        <v>426</v>
      </c>
      <c r="B358" s="76" t="s">
        <v>411</v>
      </c>
      <c r="C358" s="76">
        <v>2296.56</v>
      </c>
      <c r="D358" s="76">
        <v>1834.16</v>
      </c>
      <c r="E358" s="76">
        <v>462.4</v>
      </c>
      <c r="F358" s="76">
        <v>0.8</v>
      </c>
      <c r="G358" s="76">
        <v>3.56</v>
      </c>
    </row>
    <row r="359" spans="1:7">
      <c r="A359" s="76" t="s">
        <v>427</v>
      </c>
      <c r="B359" s="76" t="s">
        <v>411</v>
      </c>
      <c r="C359" s="76">
        <v>8808.77</v>
      </c>
      <c r="D359" s="76">
        <v>7035.17</v>
      </c>
      <c r="E359" s="76">
        <v>1773.6</v>
      </c>
      <c r="F359" s="76">
        <v>0.8</v>
      </c>
      <c r="G359" s="76">
        <v>2.98</v>
      </c>
    </row>
    <row r="360" spans="1:7">
      <c r="A360" s="76" t="s">
        <v>428</v>
      </c>
      <c r="B360" s="76" t="s">
        <v>411</v>
      </c>
      <c r="C360" s="76">
        <v>7561.01</v>
      </c>
      <c r="D360" s="76">
        <v>6038.64</v>
      </c>
      <c r="E360" s="76">
        <v>1522.37</v>
      </c>
      <c r="F360" s="76">
        <v>0.8</v>
      </c>
      <c r="G360" s="76">
        <v>2.99</v>
      </c>
    </row>
    <row r="361" spans="1:7">
      <c r="A361" s="76" t="s">
        <v>429</v>
      </c>
      <c r="B361" s="76" t="s">
        <v>411</v>
      </c>
      <c r="C361" s="76">
        <v>8795.7800000000007</v>
      </c>
      <c r="D361" s="76">
        <v>7024.8</v>
      </c>
      <c r="E361" s="76">
        <v>1770.98</v>
      </c>
      <c r="F361" s="76">
        <v>0.8</v>
      </c>
      <c r="G361" s="76">
        <v>2.98</v>
      </c>
    </row>
    <row r="362" spans="1:7">
      <c r="A362" s="76" t="s">
        <v>430</v>
      </c>
      <c r="B362" s="76" t="s">
        <v>411</v>
      </c>
      <c r="C362" s="76">
        <v>2409.8000000000002</v>
      </c>
      <c r="D362" s="76">
        <v>1924.6</v>
      </c>
      <c r="E362" s="76">
        <v>485.2</v>
      </c>
      <c r="F362" s="76">
        <v>0.8</v>
      </c>
      <c r="G362" s="76">
        <v>3.54</v>
      </c>
    </row>
    <row r="363" spans="1:7">
      <c r="A363" s="76" t="s">
        <v>431</v>
      </c>
      <c r="B363" s="76" t="s">
        <v>411</v>
      </c>
      <c r="C363" s="76">
        <v>1996.54</v>
      </c>
      <c r="D363" s="76">
        <v>1594.54</v>
      </c>
      <c r="E363" s="76">
        <v>401.99</v>
      </c>
      <c r="F363" s="76">
        <v>0.8</v>
      </c>
      <c r="G363" s="76">
        <v>3.62</v>
      </c>
    </row>
    <row r="364" spans="1:7">
      <c r="A364" s="76" t="s">
        <v>432</v>
      </c>
      <c r="B364" s="76" t="s">
        <v>411</v>
      </c>
      <c r="C364" s="76">
        <v>7234.77</v>
      </c>
      <c r="D364" s="76">
        <v>5778.09</v>
      </c>
      <c r="E364" s="76">
        <v>1456.68</v>
      </c>
      <c r="F364" s="76">
        <v>0.8</v>
      </c>
      <c r="G364" s="76">
        <v>2.99</v>
      </c>
    </row>
    <row r="365" spans="1:7">
      <c r="A365" s="76" t="s">
        <v>433</v>
      </c>
      <c r="B365" s="76" t="s">
        <v>411</v>
      </c>
      <c r="C365" s="76">
        <v>1904.02</v>
      </c>
      <c r="D365" s="76">
        <v>1520.66</v>
      </c>
      <c r="E365" s="76">
        <v>383.37</v>
      </c>
      <c r="F365" s="76">
        <v>0.8</v>
      </c>
      <c r="G365" s="76">
        <v>3.65</v>
      </c>
    </row>
    <row r="366" spans="1:7">
      <c r="A366" s="76" t="s">
        <v>434</v>
      </c>
      <c r="B366" s="76" t="s">
        <v>411</v>
      </c>
      <c r="C366" s="76">
        <v>7110.34</v>
      </c>
      <c r="D366" s="76">
        <v>5678.71</v>
      </c>
      <c r="E366" s="76">
        <v>1431.63</v>
      </c>
      <c r="F366" s="76">
        <v>0.8</v>
      </c>
      <c r="G366" s="76">
        <v>2.99</v>
      </c>
    </row>
    <row r="367" spans="1:7">
      <c r="A367" s="76" t="s">
        <v>435</v>
      </c>
      <c r="B367" s="76" t="s">
        <v>411</v>
      </c>
      <c r="C367" s="76">
        <v>1964.37</v>
      </c>
      <c r="D367" s="76">
        <v>1568.85</v>
      </c>
      <c r="E367" s="76">
        <v>395.52</v>
      </c>
      <c r="F367" s="76">
        <v>0.8</v>
      </c>
      <c r="G367" s="76">
        <v>3.63</v>
      </c>
    </row>
    <row r="368" spans="1:7">
      <c r="A368" s="76" t="s">
        <v>436</v>
      </c>
      <c r="B368" s="76" t="s">
        <v>411</v>
      </c>
      <c r="C368" s="76">
        <v>2447.5500000000002</v>
      </c>
      <c r="D368" s="76">
        <v>1954.75</v>
      </c>
      <c r="E368" s="76">
        <v>492.8</v>
      </c>
      <c r="F368" s="76">
        <v>0.8</v>
      </c>
      <c r="G368" s="76">
        <v>3.52</v>
      </c>
    </row>
    <row r="369" spans="1:7">
      <c r="A369" s="76" t="s">
        <v>437</v>
      </c>
      <c r="B369" s="76" t="s">
        <v>411</v>
      </c>
      <c r="C369" s="76">
        <v>9402.89</v>
      </c>
      <c r="D369" s="76">
        <v>7509.66</v>
      </c>
      <c r="E369" s="76">
        <v>1893.22</v>
      </c>
      <c r="F369" s="76">
        <v>0.8</v>
      </c>
      <c r="G369" s="76">
        <v>2.99</v>
      </c>
    </row>
    <row r="370" spans="1:7">
      <c r="A370" s="76" t="s">
        <v>438</v>
      </c>
      <c r="B370" s="76" t="s">
        <v>411</v>
      </c>
      <c r="C370" s="76">
        <v>8058.36</v>
      </c>
      <c r="D370" s="76">
        <v>6435.85</v>
      </c>
      <c r="E370" s="76">
        <v>1622.51</v>
      </c>
      <c r="F370" s="76">
        <v>0.8</v>
      </c>
      <c r="G370" s="76">
        <v>2.99</v>
      </c>
    </row>
    <row r="371" spans="1:7">
      <c r="A371" s="76" t="s">
        <v>439</v>
      </c>
      <c r="B371" s="76" t="s">
        <v>411</v>
      </c>
      <c r="C371" s="76">
        <v>9411.7099999999991</v>
      </c>
      <c r="D371" s="76">
        <v>7516.71</v>
      </c>
      <c r="E371" s="76">
        <v>1895</v>
      </c>
      <c r="F371" s="76">
        <v>0.8</v>
      </c>
      <c r="G371" s="76">
        <v>2.99</v>
      </c>
    </row>
    <row r="372" spans="1:7">
      <c r="A372" s="76" t="s">
        <v>440</v>
      </c>
      <c r="B372" s="76" t="s">
        <v>411</v>
      </c>
      <c r="C372" s="76">
        <v>2568.9</v>
      </c>
      <c r="D372" s="76">
        <v>2051.66</v>
      </c>
      <c r="E372" s="76">
        <v>517.23</v>
      </c>
      <c r="F372" s="76">
        <v>0.8</v>
      </c>
      <c r="G372" s="76">
        <v>3.5</v>
      </c>
    </row>
    <row r="373" spans="1:7">
      <c r="A373" s="76" t="s">
        <v>497</v>
      </c>
      <c r="B373" s="76" t="s">
        <v>411</v>
      </c>
      <c r="C373" s="76">
        <v>2246.08</v>
      </c>
      <c r="D373" s="76">
        <v>1793.85</v>
      </c>
      <c r="E373" s="76">
        <v>452.24</v>
      </c>
      <c r="F373" s="76">
        <v>0.8</v>
      </c>
      <c r="G373" s="76">
        <v>3.59</v>
      </c>
    </row>
    <row r="374" spans="1:7">
      <c r="A374" s="76" t="s">
        <v>498</v>
      </c>
      <c r="B374" s="76" t="s">
        <v>411</v>
      </c>
      <c r="C374" s="76">
        <v>8078.01</v>
      </c>
      <c r="D374" s="76">
        <v>6451.55</v>
      </c>
      <c r="E374" s="76">
        <v>1626.47</v>
      </c>
      <c r="F374" s="76">
        <v>0.8</v>
      </c>
      <c r="G374" s="76">
        <v>2.99</v>
      </c>
    </row>
    <row r="375" spans="1:7">
      <c r="A375" s="76" t="s">
        <v>499</v>
      </c>
      <c r="B375" s="76" t="s">
        <v>411</v>
      </c>
      <c r="C375" s="76">
        <v>2071.6799999999998</v>
      </c>
      <c r="D375" s="76">
        <v>1654.56</v>
      </c>
      <c r="E375" s="76">
        <v>417.12</v>
      </c>
      <c r="F375" s="76">
        <v>0.8</v>
      </c>
      <c r="G375" s="76">
        <v>3.64</v>
      </c>
    </row>
    <row r="376" spans="1:7">
      <c r="A376" s="76" t="s">
        <v>500</v>
      </c>
      <c r="B376" s="76" t="s">
        <v>411</v>
      </c>
      <c r="C376" s="76">
        <v>8001.66</v>
      </c>
      <c r="D376" s="76">
        <v>6390.57</v>
      </c>
      <c r="E376" s="76">
        <v>1611.09</v>
      </c>
      <c r="F376" s="76">
        <v>0.8</v>
      </c>
      <c r="G376" s="76">
        <v>2.98</v>
      </c>
    </row>
    <row r="377" spans="1:7">
      <c r="A377" s="76" t="s">
        <v>501</v>
      </c>
      <c r="B377" s="76" t="s">
        <v>411</v>
      </c>
      <c r="C377" s="76">
        <v>2207.3000000000002</v>
      </c>
      <c r="D377" s="76">
        <v>1762.87</v>
      </c>
      <c r="E377" s="76">
        <v>444.43</v>
      </c>
      <c r="F377" s="76">
        <v>0.8</v>
      </c>
      <c r="G377" s="76">
        <v>3.57</v>
      </c>
    </row>
    <row r="378" spans="1:7">
      <c r="A378" s="76" t="s">
        <v>502</v>
      </c>
      <c r="B378" s="76" t="s">
        <v>411</v>
      </c>
      <c r="C378" s="76">
        <v>7016.29</v>
      </c>
      <c r="D378" s="76">
        <v>5603.6</v>
      </c>
      <c r="E378" s="76">
        <v>1412.69</v>
      </c>
      <c r="F378" s="76">
        <v>0.8</v>
      </c>
      <c r="G378" s="76">
        <v>4.04</v>
      </c>
    </row>
    <row r="379" spans="1:7">
      <c r="A379" s="76" t="s">
        <v>503</v>
      </c>
      <c r="B379" s="76" t="s">
        <v>411</v>
      </c>
      <c r="C379" s="76">
        <v>13897.33</v>
      </c>
      <c r="D379" s="76">
        <v>11099.18</v>
      </c>
      <c r="E379" s="76">
        <v>2798.15</v>
      </c>
      <c r="F379" s="76">
        <v>0.8</v>
      </c>
      <c r="G379" s="76">
        <v>4.03</v>
      </c>
    </row>
    <row r="380" spans="1:7">
      <c r="A380" s="76" t="s">
        <v>504</v>
      </c>
      <c r="B380" s="76" t="s">
        <v>411</v>
      </c>
      <c r="C380" s="76">
        <v>1096.07</v>
      </c>
      <c r="D380" s="76">
        <v>875.38</v>
      </c>
      <c r="E380" s="76">
        <v>220.69</v>
      </c>
      <c r="F380" s="76">
        <v>0.8</v>
      </c>
      <c r="G380" s="76">
        <v>4.13</v>
      </c>
    </row>
    <row r="381" spans="1:7">
      <c r="A381" s="76" t="s">
        <v>505</v>
      </c>
      <c r="B381" s="76" t="s">
        <v>411</v>
      </c>
      <c r="C381" s="76">
        <v>7044.49</v>
      </c>
      <c r="D381" s="76">
        <v>5626.12</v>
      </c>
      <c r="E381" s="76">
        <v>1418.37</v>
      </c>
      <c r="F381" s="76">
        <v>0.8</v>
      </c>
      <c r="G381" s="76">
        <v>4.07</v>
      </c>
    </row>
    <row r="382" spans="1:7">
      <c r="A382" s="76" t="s">
        <v>506</v>
      </c>
      <c r="B382" s="76" t="s">
        <v>411</v>
      </c>
      <c r="C382" s="76">
        <v>1473.75</v>
      </c>
      <c r="D382" s="76">
        <v>1177.01</v>
      </c>
      <c r="E382" s="76">
        <v>296.73</v>
      </c>
      <c r="F382" s="76">
        <v>0.8</v>
      </c>
      <c r="G382" s="76">
        <v>4.07</v>
      </c>
    </row>
    <row r="383" spans="1:7">
      <c r="A383" s="76" t="s">
        <v>818</v>
      </c>
      <c r="B383" s="76" t="s">
        <v>411</v>
      </c>
      <c r="C383" s="76">
        <v>5001.22</v>
      </c>
      <c r="D383" s="76">
        <v>3994.25</v>
      </c>
      <c r="E383" s="76">
        <v>1006.97</v>
      </c>
      <c r="F383" s="76">
        <v>0.8</v>
      </c>
      <c r="G383" s="76">
        <v>4.05</v>
      </c>
    </row>
    <row r="384" spans="1:7">
      <c r="A384" s="76" t="s">
        <v>507</v>
      </c>
      <c r="B384" s="76" t="s">
        <v>411</v>
      </c>
      <c r="C384" s="76">
        <v>23959.38</v>
      </c>
      <c r="D384" s="76">
        <v>19135.28</v>
      </c>
      <c r="E384" s="76">
        <v>4824.09</v>
      </c>
      <c r="F384" s="76">
        <v>0.8</v>
      </c>
      <c r="G384" s="76">
        <v>3.75</v>
      </c>
    </row>
    <row r="385" spans="1:7">
      <c r="A385" s="76" t="s">
        <v>508</v>
      </c>
      <c r="B385" s="76" t="s">
        <v>411</v>
      </c>
      <c r="C385" s="76">
        <v>1910.98</v>
      </c>
      <c r="D385" s="76">
        <v>1526.21</v>
      </c>
      <c r="E385" s="76">
        <v>384.76</v>
      </c>
      <c r="F385" s="76">
        <v>0.8</v>
      </c>
      <c r="G385" s="76">
        <v>4.1100000000000003</v>
      </c>
    </row>
    <row r="386" spans="1:7">
      <c r="A386" s="76" t="s">
        <v>509</v>
      </c>
      <c r="B386" s="76" t="s">
        <v>411</v>
      </c>
      <c r="C386" s="76">
        <v>4531.8500000000004</v>
      </c>
      <c r="D386" s="76">
        <v>3619.38</v>
      </c>
      <c r="E386" s="76">
        <v>912.46</v>
      </c>
      <c r="F386" s="76">
        <v>0.8</v>
      </c>
      <c r="G386" s="76">
        <v>4.04</v>
      </c>
    </row>
    <row r="387" spans="1:7">
      <c r="A387" s="76" t="s">
        <v>510</v>
      </c>
      <c r="B387" s="76" t="s">
        <v>411</v>
      </c>
      <c r="C387" s="76">
        <v>5667.89</v>
      </c>
      <c r="D387" s="76">
        <v>4526.6899999999996</v>
      </c>
      <c r="E387" s="76">
        <v>1141.2</v>
      </c>
      <c r="F387" s="76">
        <v>0.8</v>
      </c>
      <c r="G387" s="76">
        <v>4.05</v>
      </c>
    </row>
    <row r="388" spans="1:7">
      <c r="A388" s="76" t="s">
        <v>511</v>
      </c>
      <c r="B388" s="76" t="s">
        <v>411</v>
      </c>
      <c r="C388" s="76">
        <v>5667.89</v>
      </c>
      <c r="D388" s="76">
        <v>4526.6899999999996</v>
      </c>
      <c r="E388" s="76">
        <v>1141.2</v>
      </c>
      <c r="F388" s="76">
        <v>0.8</v>
      </c>
      <c r="G388" s="76">
        <v>4.05</v>
      </c>
    </row>
    <row r="389" spans="1:7">
      <c r="A389" s="76" t="s">
        <v>819</v>
      </c>
      <c r="B389" s="76" t="s">
        <v>411</v>
      </c>
      <c r="C389" s="76">
        <v>5667.89</v>
      </c>
      <c r="D389" s="76">
        <v>4526.6899999999996</v>
      </c>
      <c r="E389" s="76">
        <v>1141.2</v>
      </c>
      <c r="F389" s="76">
        <v>0.8</v>
      </c>
      <c r="G389" s="76">
        <v>4.05</v>
      </c>
    </row>
    <row r="391" spans="1:7">
      <c r="A391" s="72"/>
      <c r="B391" s="76" t="s">
        <v>782</v>
      </c>
      <c r="C391" s="76" t="s">
        <v>868</v>
      </c>
      <c r="D391" s="76" t="s">
        <v>867</v>
      </c>
    </row>
    <row r="392" spans="1:7">
      <c r="A392" s="76" t="s">
        <v>563</v>
      </c>
      <c r="B392" s="76" t="s">
        <v>967</v>
      </c>
      <c r="C392" s="76">
        <v>1204.43</v>
      </c>
      <c r="D392" s="76">
        <v>1</v>
      </c>
    </row>
    <row r="393" spans="1:7">
      <c r="A393" s="76" t="s">
        <v>840</v>
      </c>
      <c r="B393" s="76" t="s">
        <v>967</v>
      </c>
      <c r="C393" s="76">
        <v>737.51</v>
      </c>
      <c r="D393" s="76">
        <v>1</v>
      </c>
    </row>
    <row r="394" spans="1:7">
      <c r="A394" s="76" t="s">
        <v>564</v>
      </c>
      <c r="B394" s="76" t="s">
        <v>967</v>
      </c>
      <c r="C394" s="76">
        <v>1886.62</v>
      </c>
      <c r="D394" s="76">
        <v>1</v>
      </c>
    </row>
    <row r="395" spans="1:7">
      <c r="A395" s="76" t="s">
        <v>565</v>
      </c>
      <c r="B395" s="76" t="s">
        <v>967</v>
      </c>
      <c r="C395" s="76">
        <v>1911.48</v>
      </c>
      <c r="D395" s="76">
        <v>1</v>
      </c>
    </row>
    <row r="396" spans="1:7">
      <c r="A396" s="76" t="s">
        <v>566</v>
      </c>
      <c r="B396" s="76" t="s">
        <v>967</v>
      </c>
      <c r="C396" s="76">
        <v>2147.81</v>
      </c>
      <c r="D396" s="76">
        <v>1</v>
      </c>
    </row>
    <row r="397" spans="1:7">
      <c r="A397" s="76" t="s">
        <v>567</v>
      </c>
      <c r="B397" s="76" t="s">
        <v>967</v>
      </c>
      <c r="C397" s="76">
        <v>2146.88</v>
      </c>
      <c r="D397" s="76">
        <v>1</v>
      </c>
    </row>
    <row r="398" spans="1:7">
      <c r="A398" s="76" t="s">
        <v>568</v>
      </c>
      <c r="B398" s="76" t="s">
        <v>967</v>
      </c>
      <c r="C398" s="76">
        <v>1920.03</v>
      </c>
      <c r="D398" s="76">
        <v>1</v>
      </c>
    </row>
    <row r="399" spans="1:7">
      <c r="A399" s="76" t="s">
        <v>569</v>
      </c>
      <c r="B399" s="76" t="s">
        <v>967</v>
      </c>
      <c r="C399" s="76">
        <v>1339.21</v>
      </c>
      <c r="D399" s="76">
        <v>1</v>
      </c>
    </row>
    <row r="400" spans="1:7">
      <c r="A400" s="76" t="s">
        <v>841</v>
      </c>
      <c r="B400" s="76" t="s">
        <v>967</v>
      </c>
      <c r="C400" s="76">
        <v>0</v>
      </c>
      <c r="D400" s="76">
        <v>1</v>
      </c>
    </row>
    <row r="401" spans="1:4">
      <c r="A401" s="76" t="s">
        <v>570</v>
      </c>
      <c r="B401" s="76" t="s">
        <v>967</v>
      </c>
      <c r="C401" s="76">
        <v>1058.79</v>
      </c>
      <c r="D401" s="76">
        <v>1</v>
      </c>
    </row>
    <row r="402" spans="1:4">
      <c r="A402" s="76" t="s">
        <v>842</v>
      </c>
      <c r="B402" s="76" t="s">
        <v>967</v>
      </c>
      <c r="C402" s="76">
        <v>704.52</v>
      </c>
      <c r="D402" s="76">
        <v>1</v>
      </c>
    </row>
    <row r="403" spans="1:4">
      <c r="A403" s="76" t="s">
        <v>571</v>
      </c>
      <c r="B403" s="76" t="s">
        <v>967</v>
      </c>
      <c r="C403" s="76">
        <v>2574.04</v>
      </c>
      <c r="D403" s="76">
        <v>1</v>
      </c>
    </row>
    <row r="404" spans="1:4">
      <c r="A404" s="76" t="s">
        <v>572</v>
      </c>
      <c r="B404" s="76" t="s">
        <v>967</v>
      </c>
      <c r="C404" s="76">
        <v>6943.86</v>
      </c>
      <c r="D404" s="76">
        <v>1</v>
      </c>
    </row>
    <row r="405" spans="1:4">
      <c r="A405" s="76" t="s">
        <v>573</v>
      </c>
      <c r="B405" s="76" t="s">
        <v>967</v>
      </c>
      <c r="C405" s="76">
        <v>5376.64</v>
      </c>
      <c r="D405" s="76">
        <v>1</v>
      </c>
    </row>
    <row r="406" spans="1:4">
      <c r="A406" s="76" t="s">
        <v>574</v>
      </c>
      <c r="B406" s="76" t="s">
        <v>967</v>
      </c>
      <c r="C406" s="76">
        <v>6848.19</v>
      </c>
      <c r="D406" s="76">
        <v>1</v>
      </c>
    </row>
    <row r="407" spans="1:4">
      <c r="A407" s="76" t="s">
        <v>575</v>
      </c>
      <c r="B407" s="76" t="s">
        <v>967</v>
      </c>
      <c r="C407" s="76">
        <v>1971.16</v>
      </c>
      <c r="D407" s="76">
        <v>1</v>
      </c>
    </row>
    <row r="408" spans="1:4">
      <c r="A408" s="76" t="s">
        <v>576</v>
      </c>
      <c r="B408" s="76" t="s">
        <v>967</v>
      </c>
      <c r="C408" s="76">
        <v>1944.76</v>
      </c>
      <c r="D408" s="76">
        <v>1</v>
      </c>
    </row>
    <row r="409" spans="1:4">
      <c r="A409" s="76" t="s">
        <v>577</v>
      </c>
      <c r="B409" s="76" t="s">
        <v>967</v>
      </c>
      <c r="C409" s="76">
        <v>6596.26</v>
      </c>
      <c r="D409" s="76">
        <v>1</v>
      </c>
    </row>
    <row r="410" spans="1:4">
      <c r="A410" s="76" t="s">
        <v>578</v>
      </c>
      <c r="B410" s="76" t="s">
        <v>967</v>
      </c>
      <c r="C410" s="76">
        <v>1449.72</v>
      </c>
      <c r="D410" s="76">
        <v>1</v>
      </c>
    </row>
    <row r="411" spans="1:4">
      <c r="A411" s="76" t="s">
        <v>579</v>
      </c>
      <c r="B411" s="76" t="s">
        <v>967</v>
      </c>
      <c r="C411" s="76">
        <v>6755.51</v>
      </c>
      <c r="D411" s="76">
        <v>1</v>
      </c>
    </row>
    <row r="412" spans="1:4">
      <c r="A412" s="76" t="s">
        <v>580</v>
      </c>
      <c r="B412" s="76" t="s">
        <v>967</v>
      </c>
      <c r="C412" s="76">
        <v>1889.47</v>
      </c>
      <c r="D412" s="76">
        <v>1</v>
      </c>
    </row>
    <row r="413" spans="1:4">
      <c r="A413" s="76" t="s">
        <v>843</v>
      </c>
      <c r="B413" s="76" t="s">
        <v>967</v>
      </c>
      <c r="C413" s="76">
        <v>0</v>
      </c>
      <c r="D413" s="76">
        <v>1</v>
      </c>
    </row>
    <row r="414" spans="1:4">
      <c r="A414" s="76" t="s">
        <v>581</v>
      </c>
      <c r="B414" s="76" t="s">
        <v>967</v>
      </c>
      <c r="C414" s="76">
        <v>1209.75</v>
      </c>
      <c r="D414" s="76">
        <v>1</v>
      </c>
    </row>
    <row r="415" spans="1:4">
      <c r="A415" s="76" t="s">
        <v>582</v>
      </c>
      <c r="B415" s="76" t="s">
        <v>967</v>
      </c>
      <c r="C415" s="76">
        <v>1093.6500000000001</v>
      </c>
      <c r="D415" s="76">
        <v>1</v>
      </c>
    </row>
    <row r="416" spans="1:4">
      <c r="A416" s="76" t="s">
        <v>844</v>
      </c>
      <c r="B416" s="76" t="s">
        <v>967</v>
      </c>
      <c r="C416" s="76">
        <v>740.38</v>
      </c>
      <c r="D416" s="76">
        <v>1</v>
      </c>
    </row>
    <row r="417" spans="1:4">
      <c r="A417" s="76" t="s">
        <v>583</v>
      </c>
      <c r="B417" s="76" t="s">
        <v>967</v>
      </c>
      <c r="C417" s="76">
        <v>2626.73</v>
      </c>
      <c r="D417" s="76">
        <v>1</v>
      </c>
    </row>
    <row r="418" spans="1:4">
      <c r="A418" s="76" t="s">
        <v>584</v>
      </c>
      <c r="B418" s="76" t="s">
        <v>967</v>
      </c>
      <c r="C418" s="76">
        <v>7086.8</v>
      </c>
      <c r="D418" s="76">
        <v>1</v>
      </c>
    </row>
    <row r="419" spans="1:4">
      <c r="A419" s="76" t="s">
        <v>585</v>
      </c>
      <c r="B419" s="76" t="s">
        <v>967</v>
      </c>
      <c r="C419" s="76">
        <v>5594.05</v>
      </c>
      <c r="D419" s="76">
        <v>1</v>
      </c>
    </row>
    <row r="420" spans="1:4">
      <c r="A420" s="76" t="s">
        <v>586</v>
      </c>
      <c r="B420" s="76" t="s">
        <v>967</v>
      </c>
      <c r="C420" s="76">
        <v>7064.19</v>
      </c>
      <c r="D420" s="76">
        <v>1</v>
      </c>
    </row>
    <row r="421" spans="1:4">
      <c r="A421" s="76" t="s">
        <v>587</v>
      </c>
      <c r="B421" s="76" t="s">
        <v>967</v>
      </c>
      <c r="C421" s="76">
        <v>2020.7</v>
      </c>
      <c r="D421" s="76">
        <v>1</v>
      </c>
    </row>
    <row r="422" spans="1:4">
      <c r="A422" s="76" t="s">
        <v>588</v>
      </c>
      <c r="B422" s="76" t="s">
        <v>967</v>
      </c>
      <c r="C422" s="76">
        <v>1999.03</v>
      </c>
      <c r="D422" s="76">
        <v>1</v>
      </c>
    </row>
    <row r="423" spans="1:4">
      <c r="A423" s="76" t="s">
        <v>589</v>
      </c>
      <c r="B423" s="76" t="s">
        <v>967</v>
      </c>
      <c r="C423" s="76">
        <v>7024.39</v>
      </c>
      <c r="D423" s="76">
        <v>1</v>
      </c>
    </row>
    <row r="424" spans="1:4">
      <c r="A424" s="76" t="s">
        <v>590</v>
      </c>
      <c r="B424" s="76" t="s">
        <v>967</v>
      </c>
      <c r="C424" s="76">
        <v>1785.06</v>
      </c>
      <c r="D424" s="76">
        <v>1</v>
      </c>
    </row>
    <row r="425" spans="1:4">
      <c r="A425" s="76" t="s">
        <v>591</v>
      </c>
      <c r="B425" s="76" t="s">
        <v>967</v>
      </c>
      <c r="C425" s="76">
        <v>7010.18</v>
      </c>
      <c r="D425" s="76">
        <v>1</v>
      </c>
    </row>
    <row r="426" spans="1:4">
      <c r="A426" s="76" t="s">
        <v>592</v>
      </c>
      <c r="B426" s="76" t="s">
        <v>967</v>
      </c>
      <c r="C426" s="76">
        <v>1952.24</v>
      </c>
      <c r="D426" s="76">
        <v>1</v>
      </c>
    </row>
    <row r="427" spans="1:4">
      <c r="A427" s="76" t="s">
        <v>845</v>
      </c>
      <c r="B427" s="76" t="s">
        <v>967</v>
      </c>
      <c r="C427" s="76">
        <v>0</v>
      </c>
      <c r="D427" s="76">
        <v>1</v>
      </c>
    </row>
    <row r="428" spans="1:4">
      <c r="A428" s="76" t="s">
        <v>593</v>
      </c>
      <c r="B428" s="76" t="s">
        <v>967</v>
      </c>
      <c r="C428" s="76">
        <v>1255.1600000000001</v>
      </c>
      <c r="D428" s="76">
        <v>1</v>
      </c>
    </row>
    <row r="429" spans="1:4">
      <c r="A429" s="76" t="s">
        <v>594</v>
      </c>
      <c r="B429" s="76" t="s">
        <v>967</v>
      </c>
      <c r="C429" s="76">
        <v>2097.35</v>
      </c>
      <c r="D429" s="76">
        <v>1</v>
      </c>
    </row>
    <row r="430" spans="1:4">
      <c r="A430" s="76" t="s">
        <v>846</v>
      </c>
      <c r="B430" s="76" t="s">
        <v>967</v>
      </c>
      <c r="C430" s="76">
        <v>1420.02</v>
      </c>
      <c r="D430" s="76">
        <v>1</v>
      </c>
    </row>
    <row r="431" spans="1:4">
      <c r="A431" s="76" t="s">
        <v>595</v>
      </c>
      <c r="B431" s="76" t="s">
        <v>967</v>
      </c>
      <c r="C431" s="76">
        <v>3817.98</v>
      </c>
      <c r="D431" s="76">
        <v>1</v>
      </c>
    </row>
    <row r="432" spans="1:4">
      <c r="A432" s="76" t="s">
        <v>596</v>
      </c>
      <c r="B432" s="76" t="s">
        <v>967</v>
      </c>
      <c r="C432" s="76">
        <v>11806.23</v>
      </c>
      <c r="D432" s="76">
        <v>1</v>
      </c>
    </row>
    <row r="433" spans="1:4">
      <c r="A433" s="76" t="s">
        <v>597</v>
      </c>
      <c r="B433" s="76" t="s">
        <v>967</v>
      </c>
      <c r="C433" s="76">
        <v>9428.6299999999992</v>
      </c>
      <c r="D433" s="76">
        <v>1</v>
      </c>
    </row>
    <row r="434" spans="1:4">
      <c r="A434" s="76" t="s">
        <v>598</v>
      </c>
      <c r="B434" s="76" t="s">
        <v>967</v>
      </c>
      <c r="C434" s="76">
        <v>11792.5</v>
      </c>
      <c r="D434" s="76">
        <v>1</v>
      </c>
    </row>
    <row r="435" spans="1:4">
      <c r="A435" s="76" t="s">
        <v>599</v>
      </c>
      <c r="B435" s="76" t="s">
        <v>967</v>
      </c>
      <c r="C435" s="76">
        <v>3234.05</v>
      </c>
      <c r="D435" s="76">
        <v>1</v>
      </c>
    </row>
    <row r="436" spans="1:4">
      <c r="A436" s="76" t="s">
        <v>600</v>
      </c>
      <c r="B436" s="76" t="s">
        <v>967</v>
      </c>
      <c r="C436" s="76">
        <v>3215.98</v>
      </c>
      <c r="D436" s="76">
        <v>1</v>
      </c>
    </row>
    <row r="437" spans="1:4">
      <c r="A437" s="76" t="s">
        <v>601</v>
      </c>
      <c r="B437" s="76" t="s">
        <v>967</v>
      </c>
      <c r="C437" s="76">
        <v>11795.19</v>
      </c>
      <c r="D437" s="76">
        <v>1</v>
      </c>
    </row>
    <row r="438" spans="1:4">
      <c r="A438" s="76" t="s">
        <v>602</v>
      </c>
      <c r="B438" s="76" t="s">
        <v>967</v>
      </c>
      <c r="C438" s="76">
        <v>3183.83</v>
      </c>
      <c r="D438" s="76">
        <v>1</v>
      </c>
    </row>
    <row r="439" spans="1:4">
      <c r="A439" s="76" t="s">
        <v>603</v>
      </c>
      <c r="B439" s="76" t="s">
        <v>967</v>
      </c>
      <c r="C439" s="76">
        <v>11753.27</v>
      </c>
      <c r="D439" s="76">
        <v>1</v>
      </c>
    </row>
    <row r="440" spans="1:4">
      <c r="A440" s="76" t="s">
        <v>604</v>
      </c>
      <c r="B440" s="76" t="s">
        <v>967</v>
      </c>
      <c r="C440" s="76">
        <v>3178.29</v>
      </c>
      <c r="D440" s="76">
        <v>1</v>
      </c>
    </row>
    <row r="441" spans="1:4">
      <c r="A441" s="76" t="s">
        <v>847</v>
      </c>
      <c r="B441" s="76" t="s">
        <v>967</v>
      </c>
      <c r="C441" s="76">
        <v>401.23</v>
      </c>
      <c r="D441" s="76">
        <v>1</v>
      </c>
    </row>
    <row r="442" spans="1:4">
      <c r="A442" s="76" t="s">
        <v>605</v>
      </c>
      <c r="B442" s="76" t="s">
        <v>967</v>
      </c>
      <c r="C442" s="76">
        <v>2279.54</v>
      </c>
      <c r="D442" s="76">
        <v>1</v>
      </c>
    </row>
    <row r="443" spans="1:4">
      <c r="A443" s="76" t="s">
        <v>606</v>
      </c>
      <c r="B443" s="76" t="s">
        <v>968</v>
      </c>
      <c r="C443" s="76">
        <v>12488.72</v>
      </c>
      <c r="D443" s="76">
        <v>0.8</v>
      </c>
    </row>
    <row r="444" spans="1:4">
      <c r="A444" s="76" t="s">
        <v>607</v>
      </c>
      <c r="B444" s="76" t="s">
        <v>968</v>
      </c>
      <c r="C444" s="76">
        <v>24736.69</v>
      </c>
      <c r="D444" s="76">
        <v>0.8</v>
      </c>
    </row>
    <row r="445" spans="1:4">
      <c r="A445" s="76" t="s">
        <v>608</v>
      </c>
      <c r="B445" s="76" t="s">
        <v>968</v>
      </c>
      <c r="C445" s="76">
        <v>1950.96</v>
      </c>
      <c r="D445" s="76">
        <v>0.8</v>
      </c>
    </row>
    <row r="446" spans="1:4">
      <c r="A446" s="76" t="s">
        <v>609</v>
      </c>
      <c r="B446" s="76" t="s">
        <v>968</v>
      </c>
      <c r="C446" s="76">
        <v>12538.91</v>
      </c>
      <c r="D446" s="76">
        <v>0.8</v>
      </c>
    </row>
    <row r="447" spans="1:4">
      <c r="A447" s="76" t="s">
        <v>610</v>
      </c>
      <c r="B447" s="76" t="s">
        <v>968</v>
      </c>
      <c r="C447" s="76">
        <v>2623.21</v>
      </c>
      <c r="D447" s="76">
        <v>0.8</v>
      </c>
    </row>
    <row r="448" spans="1:4">
      <c r="A448" s="76" t="s">
        <v>848</v>
      </c>
      <c r="B448" s="76" t="s">
        <v>968</v>
      </c>
      <c r="C448" s="76">
        <v>7937.59</v>
      </c>
      <c r="D448" s="76">
        <v>0.8</v>
      </c>
    </row>
    <row r="449" spans="1:8">
      <c r="A449" s="76" t="s">
        <v>611</v>
      </c>
      <c r="B449" s="76" t="s">
        <v>968</v>
      </c>
      <c r="C449" s="76">
        <v>19626.080000000002</v>
      </c>
      <c r="D449" s="76">
        <v>0.8</v>
      </c>
    </row>
    <row r="450" spans="1:8">
      <c r="A450" s="76" t="s">
        <v>612</v>
      </c>
      <c r="B450" s="76" t="s">
        <v>968</v>
      </c>
      <c r="C450" s="76">
        <v>3401.46</v>
      </c>
      <c r="D450" s="76">
        <v>0.8</v>
      </c>
    </row>
    <row r="451" spans="1:8">
      <c r="A451" s="76" t="s">
        <v>613</v>
      </c>
      <c r="B451" s="76" t="s">
        <v>968</v>
      </c>
      <c r="C451" s="76">
        <v>8066.5</v>
      </c>
      <c r="D451" s="76">
        <v>0.78</v>
      </c>
    </row>
    <row r="452" spans="1:8">
      <c r="A452" s="76" t="s">
        <v>614</v>
      </c>
      <c r="B452" s="76" t="s">
        <v>968</v>
      </c>
      <c r="C452" s="76">
        <v>10088.61</v>
      </c>
      <c r="D452" s="76">
        <v>0.8</v>
      </c>
    </row>
    <row r="453" spans="1:8">
      <c r="A453" s="76" t="s">
        <v>615</v>
      </c>
      <c r="B453" s="76" t="s">
        <v>968</v>
      </c>
      <c r="C453" s="76">
        <v>10088.61</v>
      </c>
      <c r="D453" s="76">
        <v>0.8</v>
      </c>
    </row>
    <row r="454" spans="1:8">
      <c r="A454" s="76" t="s">
        <v>849</v>
      </c>
      <c r="B454" s="76" t="s">
        <v>968</v>
      </c>
      <c r="C454" s="76">
        <v>10088.61</v>
      </c>
      <c r="D454" s="76">
        <v>0.8</v>
      </c>
    </row>
    <row r="456" spans="1:8">
      <c r="A456" s="72"/>
      <c r="B456" s="76" t="s">
        <v>782</v>
      </c>
      <c r="C456" s="76" t="s">
        <v>969</v>
      </c>
      <c r="D456" s="76" t="s">
        <v>970</v>
      </c>
      <c r="E456" s="76" t="s">
        <v>971</v>
      </c>
      <c r="F456" s="76" t="s">
        <v>972</v>
      </c>
      <c r="G456" s="76" t="s">
        <v>512</v>
      </c>
      <c r="H456" s="76" t="s">
        <v>513</v>
      </c>
    </row>
    <row r="457" spans="1:8">
      <c r="A457" s="76" t="s">
        <v>514</v>
      </c>
      <c r="B457" s="76" t="s">
        <v>515</v>
      </c>
      <c r="C457" s="76">
        <v>0.25</v>
      </c>
      <c r="D457" s="76">
        <v>50</v>
      </c>
      <c r="E457" s="76">
        <v>0.04</v>
      </c>
      <c r="F457" s="76">
        <v>8.17</v>
      </c>
      <c r="G457" s="76">
        <v>1</v>
      </c>
      <c r="H457" s="76" t="s">
        <v>516</v>
      </c>
    </row>
    <row r="458" spans="1:8">
      <c r="A458" s="76" t="s">
        <v>820</v>
      </c>
      <c r="B458" s="76" t="s">
        <v>515</v>
      </c>
      <c r="C458" s="76">
        <v>0.25</v>
      </c>
      <c r="D458" s="76">
        <v>50</v>
      </c>
      <c r="E458" s="76">
        <v>0.03</v>
      </c>
      <c r="F458" s="76">
        <v>5</v>
      </c>
      <c r="G458" s="76">
        <v>1</v>
      </c>
      <c r="H458" s="76" t="s">
        <v>516</v>
      </c>
    </row>
    <row r="459" spans="1:8">
      <c r="A459" s="76" t="s">
        <v>517</v>
      </c>
      <c r="B459" s="76" t="s">
        <v>518</v>
      </c>
      <c r="C459" s="76">
        <v>0.52</v>
      </c>
      <c r="D459" s="76">
        <v>330.9</v>
      </c>
      <c r="E459" s="76">
        <v>0.09</v>
      </c>
      <c r="F459" s="76">
        <v>58.74</v>
      </c>
      <c r="G459" s="76">
        <v>1</v>
      </c>
      <c r="H459" s="76" t="s">
        <v>519</v>
      </c>
    </row>
    <row r="460" spans="1:8">
      <c r="A460" s="76" t="s">
        <v>520</v>
      </c>
      <c r="B460" s="76" t="s">
        <v>518</v>
      </c>
      <c r="C460" s="76">
        <v>0.52</v>
      </c>
      <c r="D460" s="76">
        <v>330.9</v>
      </c>
      <c r="E460" s="76">
        <v>0.1</v>
      </c>
      <c r="F460" s="76">
        <v>60.51</v>
      </c>
      <c r="G460" s="76">
        <v>1</v>
      </c>
      <c r="H460" s="76" t="s">
        <v>519</v>
      </c>
    </row>
    <row r="461" spans="1:8">
      <c r="A461" s="76" t="s">
        <v>521</v>
      </c>
      <c r="B461" s="76" t="s">
        <v>518</v>
      </c>
      <c r="C461" s="76">
        <v>0.52</v>
      </c>
      <c r="D461" s="76">
        <v>330.9</v>
      </c>
      <c r="E461" s="76">
        <v>0.1</v>
      </c>
      <c r="F461" s="76">
        <v>60.55</v>
      </c>
      <c r="G461" s="76">
        <v>1</v>
      </c>
      <c r="H461" s="76" t="s">
        <v>519</v>
      </c>
    </row>
    <row r="462" spans="1:8">
      <c r="A462" s="76" t="s">
        <v>522</v>
      </c>
      <c r="B462" s="76" t="s">
        <v>518</v>
      </c>
      <c r="C462" s="76">
        <v>0.52</v>
      </c>
      <c r="D462" s="76">
        <v>330.9</v>
      </c>
      <c r="E462" s="76">
        <v>7.0000000000000007E-2</v>
      </c>
      <c r="F462" s="76">
        <v>45.92</v>
      </c>
      <c r="G462" s="76">
        <v>1</v>
      </c>
      <c r="H462" s="76" t="s">
        <v>519</v>
      </c>
    </row>
    <row r="463" spans="1:8">
      <c r="A463" s="76" t="s">
        <v>523</v>
      </c>
      <c r="B463" s="76" t="s">
        <v>518</v>
      </c>
      <c r="C463" s="76">
        <v>0.52</v>
      </c>
      <c r="D463" s="76">
        <v>330.9</v>
      </c>
      <c r="E463" s="76">
        <v>0.08</v>
      </c>
      <c r="F463" s="76">
        <v>52.16</v>
      </c>
      <c r="G463" s="76">
        <v>1</v>
      </c>
      <c r="H463" s="76" t="s">
        <v>519</v>
      </c>
    </row>
    <row r="464" spans="1:8">
      <c r="A464" s="76" t="s">
        <v>524</v>
      </c>
      <c r="B464" s="76" t="s">
        <v>515</v>
      </c>
      <c r="C464" s="76">
        <v>0.25</v>
      </c>
      <c r="D464" s="76">
        <v>50</v>
      </c>
      <c r="E464" s="76">
        <v>0.05</v>
      </c>
      <c r="F464" s="76">
        <v>9.08</v>
      </c>
      <c r="G464" s="76">
        <v>1</v>
      </c>
      <c r="H464" s="76" t="s">
        <v>516</v>
      </c>
    </row>
    <row r="465" spans="1:8">
      <c r="A465" s="76" t="s">
        <v>821</v>
      </c>
      <c r="B465" s="76" t="s">
        <v>515</v>
      </c>
      <c r="C465" s="76">
        <v>0.25</v>
      </c>
      <c r="D465" s="76">
        <v>50</v>
      </c>
      <c r="E465" s="76">
        <v>0</v>
      </c>
      <c r="F465" s="76">
        <v>0</v>
      </c>
      <c r="G465" s="76">
        <v>1</v>
      </c>
      <c r="H465" s="76" t="s">
        <v>516</v>
      </c>
    </row>
    <row r="466" spans="1:8">
      <c r="A466" s="76" t="s">
        <v>525</v>
      </c>
      <c r="B466" s="76" t="s">
        <v>515</v>
      </c>
      <c r="C466" s="76">
        <v>0.25</v>
      </c>
      <c r="D466" s="76">
        <v>50</v>
      </c>
      <c r="E466" s="76">
        <v>0.04</v>
      </c>
      <c r="F466" s="76">
        <v>7.18</v>
      </c>
      <c r="G466" s="76">
        <v>1</v>
      </c>
      <c r="H466" s="76" t="s">
        <v>516</v>
      </c>
    </row>
    <row r="467" spans="1:8">
      <c r="A467" s="76" t="s">
        <v>822</v>
      </c>
      <c r="B467" s="76" t="s">
        <v>515</v>
      </c>
      <c r="C467" s="76">
        <v>0.25</v>
      </c>
      <c r="D467" s="76">
        <v>50</v>
      </c>
      <c r="E467" s="76">
        <v>0.02</v>
      </c>
      <c r="F467" s="76">
        <v>4.78</v>
      </c>
      <c r="G467" s="76">
        <v>1</v>
      </c>
      <c r="H467" s="76" t="s">
        <v>516</v>
      </c>
    </row>
    <row r="468" spans="1:8">
      <c r="A468" s="76" t="s">
        <v>526</v>
      </c>
      <c r="B468" s="76" t="s">
        <v>518</v>
      </c>
      <c r="C468" s="76">
        <v>0.52</v>
      </c>
      <c r="D468" s="76">
        <v>330.9</v>
      </c>
      <c r="E468" s="76">
        <v>0.14000000000000001</v>
      </c>
      <c r="F468" s="76">
        <v>89.02</v>
      </c>
      <c r="G468" s="76">
        <v>1</v>
      </c>
      <c r="H468" s="76" t="s">
        <v>519</v>
      </c>
    </row>
    <row r="469" spans="1:8">
      <c r="A469" s="76" t="s">
        <v>527</v>
      </c>
      <c r="B469" s="76" t="s">
        <v>518</v>
      </c>
      <c r="C469" s="76">
        <v>0.52</v>
      </c>
      <c r="D469" s="76">
        <v>330.9</v>
      </c>
      <c r="E469" s="76">
        <v>0.53</v>
      </c>
      <c r="F469" s="76">
        <v>337.32</v>
      </c>
      <c r="G469" s="76">
        <v>1</v>
      </c>
      <c r="H469" s="76" t="s">
        <v>519</v>
      </c>
    </row>
    <row r="470" spans="1:8">
      <c r="A470" s="76" t="s">
        <v>528</v>
      </c>
      <c r="B470" s="76" t="s">
        <v>518</v>
      </c>
      <c r="C470" s="76">
        <v>0.52</v>
      </c>
      <c r="D470" s="76">
        <v>330.9</v>
      </c>
      <c r="E470" s="76">
        <v>0.44</v>
      </c>
      <c r="F470" s="76">
        <v>280.88</v>
      </c>
      <c r="G470" s="76">
        <v>1</v>
      </c>
      <c r="H470" s="76" t="s">
        <v>519</v>
      </c>
    </row>
    <row r="471" spans="1:8">
      <c r="A471" s="76" t="s">
        <v>529</v>
      </c>
      <c r="B471" s="76" t="s">
        <v>518</v>
      </c>
      <c r="C471" s="76">
        <v>0.52</v>
      </c>
      <c r="D471" s="76">
        <v>330.9</v>
      </c>
      <c r="E471" s="76">
        <v>0.51</v>
      </c>
      <c r="F471" s="76">
        <v>325.66000000000003</v>
      </c>
      <c r="G471" s="76">
        <v>1</v>
      </c>
      <c r="H471" s="76" t="s">
        <v>519</v>
      </c>
    </row>
    <row r="472" spans="1:8">
      <c r="A472" s="76" t="s">
        <v>530</v>
      </c>
      <c r="B472" s="76" t="s">
        <v>518</v>
      </c>
      <c r="C472" s="76">
        <v>0.52</v>
      </c>
      <c r="D472" s="76">
        <v>330.9</v>
      </c>
      <c r="E472" s="76">
        <v>0.14000000000000001</v>
      </c>
      <c r="F472" s="76">
        <v>88.82</v>
      </c>
      <c r="G472" s="76">
        <v>1</v>
      </c>
      <c r="H472" s="76" t="s">
        <v>519</v>
      </c>
    </row>
    <row r="473" spans="1:8">
      <c r="A473" s="76" t="s">
        <v>531</v>
      </c>
      <c r="B473" s="76" t="s">
        <v>518</v>
      </c>
      <c r="C473" s="76">
        <v>0.52</v>
      </c>
      <c r="D473" s="76">
        <v>330.9</v>
      </c>
      <c r="E473" s="76">
        <v>0.11</v>
      </c>
      <c r="F473" s="76">
        <v>73.11</v>
      </c>
      <c r="G473" s="76">
        <v>1</v>
      </c>
      <c r="H473" s="76" t="s">
        <v>519</v>
      </c>
    </row>
    <row r="474" spans="1:8">
      <c r="A474" s="76" t="s">
        <v>532</v>
      </c>
      <c r="B474" s="76" t="s">
        <v>518</v>
      </c>
      <c r="C474" s="76">
        <v>0.52</v>
      </c>
      <c r="D474" s="76">
        <v>330.9</v>
      </c>
      <c r="E474" s="76">
        <v>0.45</v>
      </c>
      <c r="F474" s="76">
        <v>288.33999999999997</v>
      </c>
      <c r="G474" s="76">
        <v>1</v>
      </c>
      <c r="H474" s="76" t="s">
        <v>519</v>
      </c>
    </row>
    <row r="475" spans="1:8">
      <c r="A475" s="76" t="s">
        <v>533</v>
      </c>
      <c r="B475" s="76" t="s">
        <v>518</v>
      </c>
      <c r="C475" s="76">
        <v>0.52</v>
      </c>
      <c r="D475" s="76">
        <v>330.9</v>
      </c>
      <c r="E475" s="76">
        <v>0.14000000000000001</v>
      </c>
      <c r="F475" s="76">
        <v>91.24</v>
      </c>
      <c r="G475" s="76">
        <v>1</v>
      </c>
      <c r="H475" s="76" t="s">
        <v>519</v>
      </c>
    </row>
    <row r="476" spans="1:8">
      <c r="A476" s="76" t="s">
        <v>534</v>
      </c>
      <c r="B476" s="76" t="s">
        <v>518</v>
      </c>
      <c r="C476" s="76">
        <v>0.52</v>
      </c>
      <c r="D476" s="76">
        <v>330.9</v>
      </c>
      <c r="E476" s="76">
        <v>0.41</v>
      </c>
      <c r="F476" s="76">
        <v>261.45999999999998</v>
      </c>
      <c r="G476" s="76">
        <v>1</v>
      </c>
      <c r="H476" s="76" t="s">
        <v>519</v>
      </c>
    </row>
    <row r="477" spans="1:8">
      <c r="A477" s="76" t="s">
        <v>535</v>
      </c>
      <c r="B477" s="76" t="s">
        <v>518</v>
      </c>
      <c r="C477" s="76">
        <v>0.52</v>
      </c>
      <c r="D477" s="76">
        <v>330.9</v>
      </c>
      <c r="E477" s="76">
        <v>0.11</v>
      </c>
      <c r="F477" s="76">
        <v>72.599999999999994</v>
      </c>
      <c r="G477" s="76">
        <v>1</v>
      </c>
      <c r="H477" s="76" t="s">
        <v>519</v>
      </c>
    </row>
    <row r="478" spans="1:8">
      <c r="A478" s="76" t="s">
        <v>823</v>
      </c>
      <c r="B478" s="76" t="s">
        <v>515</v>
      </c>
      <c r="C478" s="76">
        <v>0.25</v>
      </c>
      <c r="D478" s="76">
        <v>50</v>
      </c>
      <c r="E478" s="76">
        <v>0</v>
      </c>
      <c r="F478" s="76">
        <v>0</v>
      </c>
      <c r="G478" s="76">
        <v>1</v>
      </c>
      <c r="H478" s="76" t="s">
        <v>516</v>
      </c>
    </row>
    <row r="479" spans="1:8">
      <c r="A479" s="76" t="s">
        <v>536</v>
      </c>
      <c r="B479" s="76" t="s">
        <v>515</v>
      </c>
      <c r="C479" s="76">
        <v>0.25</v>
      </c>
      <c r="D479" s="76">
        <v>50</v>
      </c>
      <c r="E479" s="76">
        <v>0.04</v>
      </c>
      <c r="F479" s="76">
        <v>8.2100000000000009</v>
      </c>
      <c r="G479" s="76">
        <v>1</v>
      </c>
      <c r="H479" s="76" t="s">
        <v>516</v>
      </c>
    </row>
    <row r="480" spans="1:8">
      <c r="A480" s="76" t="s">
        <v>537</v>
      </c>
      <c r="B480" s="76" t="s">
        <v>515</v>
      </c>
      <c r="C480" s="76">
        <v>0.25</v>
      </c>
      <c r="D480" s="76">
        <v>50</v>
      </c>
      <c r="E480" s="76">
        <v>0.04</v>
      </c>
      <c r="F480" s="76">
        <v>7.42</v>
      </c>
      <c r="G480" s="76">
        <v>1</v>
      </c>
      <c r="H480" s="76" t="s">
        <v>516</v>
      </c>
    </row>
    <row r="481" spans="1:8">
      <c r="A481" s="76" t="s">
        <v>824</v>
      </c>
      <c r="B481" s="76" t="s">
        <v>515</v>
      </c>
      <c r="C481" s="76">
        <v>0.25</v>
      </c>
      <c r="D481" s="76">
        <v>50</v>
      </c>
      <c r="E481" s="76">
        <v>0.03</v>
      </c>
      <c r="F481" s="76">
        <v>5.0199999999999996</v>
      </c>
      <c r="G481" s="76">
        <v>1</v>
      </c>
      <c r="H481" s="76" t="s">
        <v>516</v>
      </c>
    </row>
    <row r="482" spans="1:8">
      <c r="A482" s="76" t="s">
        <v>538</v>
      </c>
      <c r="B482" s="76" t="s">
        <v>518</v>
      </c>
      <c r="C482" s="76">
        <v>0.52</v>
      </c>
      <c r="D482" s="76">
        <v>330.9</v>
      </c>
      <c r="E482" s="76">
        <v>0.14000000000000001</v>
      </c>
      <c r="F482" s="76">
        <v>88.28</v>
      </c>
      <c r="G482" s="76">
        <v>1</v>
      </c>
      <c r="H482" s="76" t="s">
        <v>519</v>
      </c>
    </row>
    <row r="483" spans="1:8">
      <c r="A483" s="76" t="s">
        <v>539</v>
      </c>
      <c r="B483" s="76" t="s">
        <v>518</v>
      </c>
      <c r="C483" s="76">
        <v>0.52</v>
      </c>
      <c r="D483" s="76">
        <v>330.9</v>
      </c>
      <c r="E483" s="76">
        <v>0.53</v>
      </c>
      <c r="F483" s="76">
        <v>338.63</v>
      </c>
      <c r="G483" s="76">
        <v>1</v>
      </c>
      <c r="H483" s="76" t="s">
        <v>519</v>
      </c>
    </row>
    <row r="484" spans="1:8">
      <c r="A484" s="76" t="s">
        <v>540</v>
      </c>
      <c r="B484" s="76" t="s">
        <v>518</v>
      </c>
      <c r="C484" s="76">
        <v>0.52</v>
      </c>
      <c r="D484" s="76">
        <v>330.9</v>
      </c>
      <c r="E484" s="76">
        <v>0.46</v>
      </c>
      <c r="F484" s="76">
        <v>290.66000000000003</v>
      </c>
      <c r="G484" s="76">
        <v>1</v>
      </c>
      <c r="H484" s="76" t="s">
        <v>519</v>
      </c>
    </row>
    <row r="485" spans="1:8">
      <c r="A485" s="76" t="s">
        <v>541</v>
      </c>
      <c r="B485" s="76" t="s">
        <v>518</v>
      </c>
      <c r="C485" s="76">
        <v>0.52</v>
      </c>
      <c r="D485" s="76">
        <v>330.9</v>
      </c>
      <c r="E485" s="76">
        <v>0.53</v>
      </c>
      <c r="F485" s="76">
        <v>338.13</v>
      </c>
      <c r="G485" s="76">
        <v>1</v>
      </c>
      <c r="H485" s="76" t="s">
        <v>519</v>
      </c>
    </row>
    <row r="486" spans="1:8">
      <c r="A486" s="76" t="s">
        <v>542</v>
      </c>
      <c r="B486" s="76" t="s">
        <v>518</v>
      </c>
      <c r="C486" s="76">
        <v>0.52</v>
      </c>
      <c r="D486" s="76">
        <v>330.9</v>
      </c>
      <c r="E486" s="76">
        <v>0.15</v>
      </c>
      <c r="F486" s="76">
        <v>92.64</v>
      </c>
      <c r="G486" s="76">
        <v>1</v>
      </c>
      <c r="H486" s="76" t="s">
        <v>519</v>
      </c>
    </row>
    <row r="487" spans="1:8">
      <c r="A487" s="76" t="s">
        <v>543</v>
      </c>
      <c r="B487" s="76" t="s">
        <v>518</v>
      </c>
      <c r="C487" s="76">
        <v>0.52</v>
      </c>
      <c r="D487" s="76">
        <v>330.9</v>
      </c>
      <c r="E487" s="76">
        <v>0.12</v>
      </c>
      <c r="F487" s="76">
        <v>76.75</v>
      </c>
      <c r="G487" s="76">
        <v>1</v>
      </c>
      <c r="H487" s="76" t="s">
        <v>519</v>
      </c>
    </row>
    <row r="488" spans="1:8">
      <c r="A488" s="76" t="s">
        <v>544</v>
      </c>
      <c r="B488" s="76" t="s">
        <v>518</v>
      </c>
      <c r="C488" s="76">
        <v>0.52</v>
      </c>
      <c r="D488" s="76">
        <v>330.9</v>
      </c>
      <c r="E488" s="76">
        <v>0.44</v>
      </c>
      <c r="F488" s="76">
        <v>278.12</v>
      </c>
      <c r="G488" s="76">
        <v>1</v>
      </c>
      <c r="H488" s="76" t="s">
        <v>519</v>
      </c>
    </row>
    <row r="489" spans="1:8">
      <c r="A489" s="76" t="s">
        <v>545</v>
      </c>
      <c r="B489" s="76" t="s">
        <v>518</v>
      </c>
      <c r="C489" s="76">
        <v>0.52</v>
      </c>
      <c r="D489" s="76">
        <v>330.9</v>
      </c>
      <c r="E489" s="76">
        <v>0.12</v>
      </c>
      <c r="F489" s="76">
        <v>73.19</v>
      </c>
      <c r="G489" s="76">
        <v>1</v>
      </c>
      <c r="H489" s="76" t="s">
        <v>519</v>
      </c>
    </row>
    <row r="490" spans="1:8">
      <c r="A490" s="76" t="s">
        <v>546</v>
      </c>
      <c r="B490" s="76" t="s">
        <v>518</v>
      </c>
      <c r="C490" s="76">
        <v>0.52</v>
      </c>
      <c r="D490" s="76">
        <v>330.9</v>
      </c>
      <c r="E490" s="76">
        <v>0.43</v>
      </c>
      <c r="F490" s="76">
        <v>273.33999999999997</v>
      </c>
      <c r="G490" s="76">
        <v>1</v>
      </c>
      <c r="H490" s="76" t="s">
        <v>519</v>
      </c>
    </row>
    <row r="491" spans="1:8">
      <c r="A491" s="76" t="s">
        <v>547</v>
      </c>
      <c r="B491" s="76" t="s">
        <v>518</v>
      </c>
      <c r="C491" s="76">
        <v>0.52</v>
      </c>
      <c r="D491" s="76">
        <v>330.9</v>
      </c>
      <c r="E491" s="76">
        <v>0.12</v>
      </c>
      <c r="F491" s="76">
        <v>75.510000000000005</v>
      </c>
      <c r="G491" s="76">
        <v>1</v>
      </c>
      <c r="H491" s="76" t="s">
        <v>519</v>
      </c>
    </row>
    <row r="492" spans="1:8">
      <c r="A492" s="76" t="s">
        <v>825</v>
      </c>
      <c r="B492" s="76" t="s">
        <v>515</v>
      </c>
      <c r="C492" s="76">
        <v>0.25</v>
      </c>
      <c r="D492" s="76">
        <v>50</v>
      </c>
      <c r="E492" s="76">
        <v>0</v>
      </c>
      <c r="F492" s="76">
        <v>0</v>
      </c>
      <c r="G492" s="76">
        <v>1</v>
      </c>
      <c r="H492" s="76" t="s">
        <v>516</v>
      </c>
    </row>
    <row r="493" spans="1:8">
      <c r="A493" s="76" t="s">
        <v>548</v>
      </c>
      <c r="B493" s="76" t="s">
        <v>515</v>
      </c>
      <c r="C493" s="76">
        <v>0.25</v>
      </c>
      <c r="D493" s="76">
        <v>50</v>
      </c>
      <c r="E493" s="76">
        <v>0.04</v>
      </c>
      <c r="F493" s="76">
        <v>8.51</v>
      </c>
      <c r="G493" s="76">
        <v>1</v>
      </c>
      <c r="H493" s="76" t="s">
        <v>516</v>
      </c>
    </row>
    <row r="494" spans="1:8">
      <c r="A494" s="76" t="s">
        <v>549</v>
      </c>
      <c r="B494" s="76" t="s">
        <v>515</v>
      </c>
      <c r="C494" s="76">
        <v>0.25</v>
      </c>
      <c r="D494" s="76">
        <v>50</v>
      </c>
      <c r="E494" s="76">
        <v>7.0000000000000007E-2</v>
      </c>
      <c r="F494" s="76">
        <v>14.22</v>
      </c>
      <c r="G494" s="76">
        <v>1</v>
      </c>
      <c r="H494" s="76" t="s">
        <v>516</v>
      </c>
    </row>
    <row r="495" spans="1:8">
      <c r="A495" s="76" t="s">
        <v>826</v>
      </c>
      <c r="B495" s="76" t="s">
        <v>515</v>
      </c>
      <c r="C495" s="76">
        <v>0.25</v>
      </c>
      <c r="D495" s="76">
        <v>50</v>
      </c>
      <c r="E495" s="76">
        <v>0.05</v>
      </c>
      <c r="F495" s="76">
        <v>9.6300000000000008</v>
      </c>
      <c r="G495" s="76">
        <v>1</v>
      </c>
      <c r="H495" s="76" t="s">
        <v>516</v>
      </c>
    </row>
    <row r="496" spans="1:8">
      <c r="A496" s="76" t="s">
        <v>550</v>
      </c>
      <c r="B496" s="76" t="s">
        <v>518</v>
      </c>
      <c r="C496" s="76">
        <v>0.52</v>
      </c>
      <c r="D496" s="76">
        <v>330.9</v>
      </c>
      <c r="E496" s="76">
        <v>0.15</v>
      </c>
      <c r="F496" s="76">
        <v>94.09</v>
      </c>
      <c r="G496" s="76">
        <v>1</v>
      </c>
      <c r="H496" s="76" t="s">
        <v>519</v>
      </c>
    </row>
    <row r="497" spans="1:8">
      <c r="A497" s="76" t="s">
        <v>551</v>
      </c>
      <c r="B497" s="76" t="s">
        <v>518</v>
      </c>
      <c r="C497" s="76">
        <v>0.52</v>
      </c>
      <c r="D497" s="76">
        <v>330.9</v>
      </c>
      <c r="E497" s="76">
        <v>0.56999999999999995</v>
      </c>
      <c r="F497" s="76">
        <v>361.47</v>
      </c>
      <c r="G497" s="76">
        <v>1</v>
      </c>
      <c r="H497" s="76" t="s">
        <v>519</v>
      </c>
    </row>
    <row r="498" spans="1:8">
      <c r="A498" s="76" t="s">
        <v>552</v>
      </c>
      <c r="B498" s="76" t="s">
        <v>518</v>
      </c>
      <c r="C498" s="76">
        <v>0.52</v>
      </c>
      <c r="D498" s="76">
        <v>330.9</v>
      </c>
      <c r="E498" s="76">
        <v>0.49</v>
      </c>
      <c r="F498" s="76">
        <v>309.77999999999997</v>
      </c>
      <c r="G498" s="76">
        <v>1</v>
      </c>
      <c r="H498" s="76" t="s">
        <v>519</v>
      </c>
    </row>
    <row r="499" spans="1:8">
      <c r="A499" s="76" t="s">
        <v>553</v>
      </c>
      <c r="B499" s="76" t="s">
        <v>518</v>
      </c>
      <c r="C499" s="76">
        <v>0.52</v>
      </c>
      <c r="D499" s="76">
        <v>330.9</v>
      </c>
      <c r="E499" s="76">
        <v>0.56999999999999995</v>
      </c>
      <c r="F499" s="76">
        <v>361.81</v>
      </c>
      <c r="G499" s="76">
        <v>1</v>
      </c>
      <c r="H499" s="76" t="s">
        <v>519</v>
      </c>
    </row>
    <row r="500" spans="1:8">
      <c r="A500" s="76" t="s">
        <v>554</v>
      </c>
      <c r="B500" s="76" t="s">
        <v>518</v>
      </c>
      <c r="C500" s="76">
        <v>0.52</v>
      </c>
      <c r="D500" s="76">
        <v>330.9</v>
      </c>
      <c r="E500" s="76">
        <v>0.16</v>
      </c>
      <c r="F500" s="76">
        <v>98.75</v>
      </c>
      <c r="G500" s="76">
        <v>1</v>
      </c>
      <c r="H500" s="76" t="s">
        <v>519</v>
      </c>
    </row>
    <row r="501" spans="1:8">
      <c r="A501" s="76" t="s">
        <v>555</v>
      </c>
      <c r="B501" s="76" t="s">
        <v>518</v>
      </c>
      <c r="C501" s="76">
        <v>0.52</v>
      </c>
      <c r="D501" s="76">
        <v>330.9</v>
      </c>
      <c r="E501" s="76">
        <v>0.14000000000000001</v>
      </c>
      <c r="F501" s="76">
        <v>86.34</v>
      </c>
      <c r="G501" s="76">
        <v>1</v>
      </c>
      <c r="H501" s="76" t="s">
        <v>519</v>
      </c>
    </row>
    <row r="502" spans="1:8">
      <c r="A502" s="76" t="s">
        <v>556</v>
      </c>
      <c r="B502" s="76" t="s">
        <v>518</v>
      </c>
      <c r="C502" s="76">
        <v>0.52</v>
      </c>
      <c r="D502" s="76">
        <v>330.9</v>
      </c>
      <c r="E502" s="76">
        <v>0.49</v>
      </c>
      <c r="F502" s="76">
        <v>310.54000000000002</v>
      </c>
      <c r="G502" s="76">
        <v>1</v>
      </c>
      <c r="H502" s="76" t="s">
        <v>519</v>
      </c>
    </row>
    <row r="503" spans="1:8">
      <c r="A503" s="76" t="s">
        <v>557</v>
      </c>
      <c r="B503" s="76" t="s">
        <v>518</v>
      </c>
      <c r="C503" s="76">
        <v>0.52</v>
      </c>
      <c r="D503" s="76">
        <v>330.9</v>
      </c>
      <c r="E503" s="76">
        <v>0.13</v>
      </c>
      <c r="F503" s="76">
        <v>79.64</v>
      </c>
      <c r="G503" s="76">
        <v>1</v>
      </c>
      <c r="H503" s="76" t="s">
        <v>519</v>
      </c>
    </row>
    <row r="504" spans="1:8">
      <c r="A504" s="76" t="s">
        <v>558</v>
      </c>
      <c r="B504" s="76" t="s">
        <v>518</v>
      </c>
      <c r="C504" s="76">
        <v>0.52</v>
      </c>
      <c r="D504" s="76">
        <v>330.9</v>
      </c>
      <c r="E504" s="76">
        <v>0.48</v>
      </c>
      <c r="F504" s="76">
        <v>307.60000000000002</v>
      </c>
      <c r="G504" s="76">
        <v>1</v>
      </c>
      <c r="H504" s="76" t="s">
        <v>519</v>
      </c>
    </row>
    <row r="505" spans="1:8">
      <c r="A505" s="76" t="s">
        <v>559</v>
      </c>
      <c r="B505" s="76" t="s">
        <v>518</v>
      </c>
      <c r="C505" s="76">
        <v>0.52</v>
      </c>
      <c r="D505" s="76">
        <v>330.9</v>
      </c>
      <c r="E505" s="76">
        <v>0.13</v>
      </c>
      <c r="F505" s="76">
        <v>84.85</v>
      </c>
      <c r="G505" s="76">
        <v>1</v>
      </c>
      <c r="H505" s="76" t="s">
        <v>519</v>
      </c>
    </row>
    <row r="506" spans="1:8">
      <c r="A506" s="76" t="s">
        <v>827</v>
      </c>
      <c r="B506" s="76" t="s">
        <v>515</v>
      </c>
      <c r="C506" s="76">
        <v>0.25</v>
      </c>
      <c r="D506" s="76">
        <v>50</v>
      </c>
      <c r="E506" s="76">
        <v>0.01</v>
      </c>
      <c r="F506" s="76">
        <v>2.72</v>
      </c>
      <c r="G506" s="76">
        <v>1</v>
      </c>
      <c r="H506" s="76" t="s">
        <v>516</v>
      </c>
    </row>
    <row r="507" spans="1:8">
      <c r="A507" s="76" t="s">
        <v>560</v>
      </c>
      <c r="B507" s="76" t="s">
        <v>515</v>
      </c>
      <c r="C507" s="76">
        <v>0.25</v>
      </c>
      <c r="D507" s="76">
        <v>50</v>
      </c>
      <c r="E507" s="76">
        <v>0.08</v>
      </c>
      <c r="F507" s="76">
        <v>15.46</v>
      </c>
      <c r="G507" s="76">
        <v>1</v>
      </c>
      <c r="H507" s="76" t="s">
        <v>516</v>
      </c>
    </row>
    <row r="508" spans="1:8">
      <c r="A508" s="76" t="s">
        <v>828</v>
      </c>
      <c r="B508" s="76" t="s">
        <v>515</v>
      </c>
      <c r="C508" s="76">
        <v>0.54</v>
      </c>
      <c r="D508" s="76">
        <v>622</v>
      </c>
      <c r="E508" s="76">
        <v>0.42</v>
      </c>
      <c r="F508" s="76">
        <v>491.63</v>
      </c>
      <c r="G508" s="76">
        <v>1</v>
      </c>
      <c r="H508" s="76" t="s">
        <v>561</v>
      </c>
    </row>
    <row r="509" spans="1:8">
      <c r="A509" s="76" t="s">
        <v>829</v>
      </c>
      <c r="B509" s="76" t="s">
        <v>515</v>
      </c>
      <c r="C509" s="76">
        <v>0.55000000000000004</v>
      </c>
      <c r="D509" s="76">
        <v>622</v>
      </c>
      <c r="E509" s="76">
        <v>0.84</v>
      </c>
      <c r="F509" s="76">
        <v>956.4</v>
      </c>
      <c r="G509" s="76">
        <v>1</v>
      </c>
      <c r="H509" s="76" t="s">
        <v>561</v>
      </c>
    </row>
    <row r="510" spans="1:8">
      <c r="A510" s="76" t="s">
        <v>830</v>
      </c>
      <c r="B510" s="76" t="s">
        <v>515</v>
      </c>
      <c r="C510" s="76">
        <v>0.54</v>
      </c>
      <c r="D510" s="76">
        <v>622</v>
      </c>
      <c r="E510" s="76">
        <v>7.0000000000000007E-2</v>
      </c>
      <c r="F510" s="76">
        <v>76.8</v>
      </c>
      <c r="G510" s="76">
        <v>1</v>
      </c>
      <c r="H510" s="76" t="s">
        <v>561</v>
      </c>
    </row>
    <row r="511" spans="1:8">
      <c r="A511" s="76" t="s">
        <v>831</v>
      </c>
      <c r="B511" s="76" t="s">
        <v>515</v>
      </c>
      <c r="C511" s="76">
        <v>0.54</v>
      </c>
      <c r="D511" s="76">
        <v>622</v>
      </c>
      <c r="E511" s="76">
        <v>0.43</v>
      </c>
      <c r="F511" s="76">
        <v>493.61</v>
      </c>
      <c r="G511" s="76">
        <v>1</v>
      </c>
      <c r="H511" s="76" t="s">
        <v>561</v>
      </c>
    </row>
    <row r="512" spans="1:8">
      <c r="A512" s="76" t="s">
        <v>832</v>
      </c>
      <c r="B512" s="76" t="s">
        <v>515</v>
      </c>
      <c r="C512" s="76">
        <v>0.54</v>
      </c>
      <c r="D512" s="76">
        <v>622</v>
      </c>
      <c r="E512" s="76">
        <v>0.09</v>
      </c>
      <c r="F512" s="76">
        <v>103.27</v>
      </c>
      <c r="G512" s="76">
        <v>1</v>
      </c>
      <c r="H512" s="76" t="s">
        <v>561</v>
      </c>
    </row>
    <row r="513" spans="1:8">
      <c r="A513" s="76" t="s">
        <v>833</v>
      </c>
      <c r="B513" s="76" t="s">
        <v>515</v>
      </c>
      <c r="C513" s="76">
        <v>0.54</v>
      </c>
      <c r="D513" s="76">
        <v>622</v>
      </c>
      <c r="E513" s="76">
        <v>0.3</v>
      </c>
      <c r="F513" s="76">
        <v>350.44</v>
      </c>
      <c r="G513" s="76">
        <v>1</v>
      </c>
      <c r="H513" s="76" t="s">
        <v>561</v>
      </c>
    </row>
    <row r="514" spans="1:8">
      <c r="A514" s="76" t="s">
        <v>834</v>
      </c>
      <c r="B514" s="76" t="s">
        <v>515</v>
      </c>
      <c r="C514" s="76">
        <v>0.56999999999999995</v>
      </c>
      <c r="D514" s="76">
        <v>622</v>
      </c>
      <c r="E514" s="76">
        <v>1.45</v>
      </c>
      <c r="F514" s="76">
        <v>1582.9</v>
      </c>
      <c r="G514" s="76">
        <v>1</v>
      </c>
      <c r="H514" s="76" t="s">
        <v>561</v>
      </c>
    </row>
    <row r="515" spans="1:8">
      <c r="A515" s="76" t="s">
        <v>835</v>
      </c>
      <c r="B515" s="76" t="s">
        <v>515</v>
      </c>
      <c r="C515" s="76">
        <v>0.54</v>
      </c>
      <c r="D515" s="76">
        <v>622</v>
      </c>
      <c r="E515" s="76">
        <v>0.12</v>
      </c>
      <c r="F515" s="76">
        <v>133.9</v>
      </c>
      <c r="G515" s="76">
        <v>1</v>
      </c>
      <c r="H515" s="76" t="s">
        <v>561</v>
      </c>
    </row>
    <row r="516" spans="1:8">
      <c r="A516" s="76" t="s">
        <v>836</v>
      </c>
      <c r="B516" s="76" t="s">
        <v>515</v>
      </c>
      <c r="C516" s="76">
        <v>0.54</v>
      </c>
      <c r="D516" s="76">
        <v>622</v>
      </c>
      <c r="E516" s="76">
        <v>0.27</v>
      </c>
      <c r="F516" s="76">
        <v>317.55</v>
      </c>
      <c r="G516" s="76">
        <v>1</v>
      </c>
      <c r="H516" s="76" t="s">
        <v>561</v>
      </c>
    </row>
    <row r="517" spans="1:8">
      <c r="A517" s="76" t="s">
        <v>837</v>
      </c>
      <c r="B517" s="76" t="s">
        <v>515</v>
      </c>
      <c r="C517" s="76">
        <v>0.54</v>
      </c>
      <c r="D517" s="76">
        <v>622</v>
      </c>
      <c r="E517" s="76">
        <v>0.34</v>
      </c>
      <c r="F517" s="76">
        <v>397.15</v>
      </c>
      <c r="G517" s="76">
        <v>1</v>
      </c>
      <c r="H517" s="76" t="s">
        <v>561</v>
      </c>
    </row>
    <row r="518" spans="1:8">
      <c r="A518" s="76" t="s">
        <v>838</v>
      </c>
      <c r="B518" s="76" t="s">
        <v>515</v>
      </c>
      <c r="C518" s="76">
        <v>0.54</v>
      </c>
      <c r="D518" s="76">
        <v>622</v>
      </c>
      <c r="E518" s="76">
        <v>0.34</v>
      </c>
      <c r="F518" s="76">
        <v>397.15</v>
      </c>
      <c r="G518" s="76">
        <v>1</v>
      </c>
      <c r="H518" s="76" t="s">
        <v>561</v>
      </c>
    </row>
    <row r="519" spans="1:8">
      <c r="A519" s="76" t="s">
        <v>839</v>
      </c>
      <c r="B519" s="76" t="s">
        <v>515</v>
      </c>
      <c r="C519" s="76">
        <v>0.54</v>
      </c>
      <c r="D519" s="76">
        <v>622</v>
      </c>
      <c r="E519" s="76">
        <v>0.34</v>
      </c>
      <c r="F519" s="76">
        <v>397.15</v>
      </c>
      <c r="G519" s="76">
        <v>1</v>
      </c>
      <c r="H519" s="76" t="s">
        <v>561</v>
      </c>
    </row>
    <row r="521" spans="1:8">
      <c r="A521" s="72"/>
      <c r="B521" s="76" t="s">
        <v>782</v>
      </c>
      <c r="C521" s="76" t="s">
        <v>973</v>
      </c>
      <c r="D521" s="76" t="s">
        <v>974</v>
      </c>
      <c r="E521" s="76" t="s">
        <v>975</v>
      </c>
      <c r="F521" s="76" t="s">
        <v>976</v>
      </c>
    </row>
    <row r="522" spans="1:8">
      <c r="A522" s="76" t="s">
        <v>977</v>
      </c>
      <c r="B522" s="76" t="s">
        <v>978</v>
      </c>
      <c r="C522" s="76" t="s">
        <v>979</v>
      </c>
      <c r="D522" s="76">
        <v>179352</v>
      </c>
      <c r="E522" s="76">
        <v>84.78</v>
      </c>
      <c r="F522" s="76">
        <v>0.9</v>
      </c>
    </row>
    <row r="524" spans="1:8">
      <c r="A524" s="72"/>
      <c r="B524" s="76" t="s">
        <v>782</v>
      </c>
      <c r="C524" s="76" t="s">
        <v>980</v>
      </c>
      <c r="D524" s="76" t="s">
        <v>981</v>
      </c>
      <c r="E524" s="76" t="s">
        <v>982</v>
      </c>
      <c r="F524" s="76" t="s">
        <v>983</v>
      </c>
      <c r="G524" s="76" t="s">
        <v>984</v>
      </c>
    </row>
    <row r="525" spans="1:8">
      <c r="A525" s="76" t="s">
        <v>985</v>
      </c>
      <c r="B525" s="76" t="s">
        <v>986</v>
      </c>
      <c r="C525" s="76">
        <v>2</v>
      </c>
      <c r="D525" s="76">
        <v>845000</v>
      </c>
      <c r="E525" s="76">
        <v>0.8</v>
      </c>
      <c r="F525" s="76">
        <v>0.34</v>
      </c>
      <c r="G525" s="76">
        <v>0.67</v>
      </c>
    </row>
    <row r="527" spans="1:8">
      <c r="A527" s="72"/>
      <c r="B527" s="76" t="s">
        <v>1001</v>
      </c>
      <c r="C527" s="76" t="s">
        <v>1002</v>
      </c>
      <c r="D527" s="76" t="s">
        <v>1003</v>
      </c>
      <c r="E527" s="76" t="s">
        <v>1004</v>
      </c>
      <c r="F527" s="76" t="s">
        <v>1005</v>
      </c>
      <c r="G527" s="76" t="s">
        <v>1006</v>
      </c>
      <c r="H527" s="76" t="s">
        <v>1007</v>
      </c>
    </row>
    <row r="528" spans="1:8">
      <c r="A528" s="76" t="s">
        <v>1008</v>
      </c>
      <c r="B528" s="76">
        <v>83429.632199999993</v>
      </c>
      <c r="C528" s="76">
        <v>97.495500000000007</v>
      </c>
      <c r="D528" s="76">
        <v>455.51080000000002</v>
      </c>
      <c r="E528" s="76">
        <v>0</v>
      </c>
      <c r="F528" s="76">
        <v>1.6000000000000001E-3</v>
      </c>
      <c r="G528" s="76">
        <v>91403.266199999998</v>
      </c>
      <c r="H528" s="76">
        <v>32223.826499999999</v>
      </c>
    </row>
    <row r="529" spans="1:8">
      <c r="A529" s="76" t="s">
        <v>1009</v>
      </c>
      <c r="B529" s="76">
        <v>69368.503700000001</v>
      </c>
      <c r="C529" s="76">
        <v>80.563999999999993</v>
      </c>
      <c r="D529" s="76">
        <v>368.28550000000001</v>
      </c>
      <c r="E529" s="76">
        <v>0</v>
      </c>
      <c r="F529" s="76">
        <v>1.2999999999999999E-3</v>
      </c>
      <c r="G529" s="76">
        <v>73898.5671</v>
      </c>
      <c r="H529" s="76">
        <v>26715.966499999999</v>
      </c>
    </row>
    <row r="530" spans="1:8">
      <c r="A530" s="76" t="s">
        <v>1010</v>
      </c>
      <c r="B530" s="76">
        <v>56021.732900000003</v>
      </c>
      <c r="C530" s="76">
        <v>63.922899999999998</v>
      </c>
      <c r="D530" s="76">
        <v>273.5686</v>
      </c>
      <c r="E530" s="76">
        <v>0</v>
      </c>
      <c r="F530" s="76">
        <v>1E-3</v>
      </c>
      <c r="G530" s="76">
        <v>54888.444600000003</v>
      </c>
      <c r="H530" s="76">
        <v>21400.226299999998</v>
      </c>
    </row>
    <row r="531" spans="1:8">
      <c r="A531" s="76" t="s">
        <v>1011</v>
      </c>
      <c r="B531" s="76">
        <v>43491.5746</v>
      </c>
      <c r="C531" s="76">
        <v>49.8855</v>
      </c>
      <c r="D531" s="76">
        <v>217.82089999999999</v>
      </c>
      <c r="E531" s="76">
        <v>0</v>
      </c>
      <c r="F531" s="76">
        <v>8.0000000000000004E-4</v>
      </c>
      <c r="G531" s="76">
        <v>43704.457399999999</v>
      </c>
      <c r="H531" s="76">
        <v>16653.7395</v>
      </c>
    </row>
    <row r="532" spans="1:8">
      <c r="A532" s="76" t="s">
        <v>792</v>
      </c>
      <c r="B532" s="76">
        <v>39227.155400000003</v>
      </c>
      <c r="C532" s="76">
        <v>46.4955</v>
      </c>
      <c r="D532" s="76">
        <v>227.87280000000001</v>
      </c>
      <c r="E532" s="76">
        <v>0</v>
      </c>
      <c r="F532" s="76">
        <v>8.0000000000000004E-4</v>
      </c>
      <c r="G532" s="76">
        <v>45727.7912</v>
      </c>
      <c r="H532" s="76">
        <v>15251.848599999999</v>
      </c>
    </row>
    <row r="533" spans="1:8">
      <c r="A533" s="76" t="s">
        <v>1012</v>
      </c>
      <c r="B533" s="76">
        <v>38147.518700000001</v>
      </c>
      <c r="C533" s="76">
        <v>46.020499999999998</v>
      </c>
      <c r="D533" s="76">
        <v>238.43539999999999</v>
      </c>
      <c r="E533" s="76">
        <v>0</v>
      </c>
      <c r="F533" s="76">
        <v>8.0000000000000004E-4</v>
      </c>
      <c r="G533" s="76">
        <v>47850.410199999998</v>
      </c>
      <c r="H533" s="76">
        <v>14955.902400000001</v>
      </c>
    </row>
    <row r="534" spans="1:8">
      <c r="A534" s="76" t="s">
        <v>1013</v>
      </c>
      <c r="B534" s="76">
        <v>39900.528299999998</v>
      </c>
      <c r="C534" s="76">
        <v>48.387500000000003</v>
      </c>
      <c r="D534" s="76">
        <v>254.66849999999999</v>
      </c>
      <c r="E534" s="76">
        <v>0</v>
      </c>
      <c r="F534" s="76">
        <v>8.9999999999999998E-4</v>
      </c>
      <c r="G534" s="76">
        <v>51109.023000000001</v>
      </c>
      <c r="H534" s="76">
        <v>15681.986800000001</v>
      </c>
    </row>
    <row r="535" spans="1:8">
      <c r="A535" s="76" t="s">
        <v>1014</v>
      </c>
      <c r="B535" s="76">
        <v>38628.65</v>
      </c>
      <c r="C535" s="76">
        <v>46.510599999999997</v>
      </c>
      <c r="D535" s="76">
        <v>239.55269999999999</v>
      </c>
      <c r="E535" s="76">
        <v>0</v>
      </c>
      <c r="F535" s="76">
        <v>8.0000000000000004E-4</v>
      </c>
      <c r="G535" s="76">
        <v>48074.325400000002</v>
      </c>
      <c r="H535" s="76">
        <v>15130.630499999999</v>
      </c>
    </row>
    <row r="536" spans="1:8">
      <c r="A536" s="76" t="s">
        <v>1015</v>
      </c>
      <c r="B536" s="76">
        <v>38202.712699999996</v>
      </c>
      <c r="C536" s="76">
        <v>44.940199999999997</v>
      </c>
      <c r="D536" s="76">
        <v>214.78639999999999</v>
      </c>
      <c r="E536" s="76">
        <v>0</v>
      </c>
      <c r="F536" s="76">
        <v>6.9999999999999999E-4</v>
      </c>
      <c r="G536" s="76">
        <v>43100.441800000001</v>
      </c>
      <c r="H536" s="76">
        <v>14801.052100000001</v>
      </c>
    </row>
    <row r="537" spans="1:8">
      <c r="A537" s="76" t="s">
        <v>1016</v>
      </c>
      <c r="B537" s="76">
        <v>46361.392200000002</v>
      </c>
      <c r="C537" s="76">
        <v>53.148699999999998</v>
      </c>
      <c r="D537" s="76">
        <v>231.5975</v>
      </c>
      <c r="E537" s="76">
        <v>0</v>
      </c>
      <c r="F537" s="76">
        <v>8.0000000000000004E-4</v>
      </c>
      <c r="G537" s="76">
        <v>46468.526599999997</v>
      </c>
      <c r="H537" s="76">
        <v>17748.259300000002</v>
      </c>
    </row>
    <row r="538" spans="1:8">
      <c r="A538" s="76" t="s">
        <v>1017</v>
      </c>
      <c r="B538" s="76">
        <v>61857.404000000002</v>
      </c>
      <c r="C538" s="76">
        <v>71.122399999999999</v>
      </c>
      <c r="D538" s="76">
        <v>313.38130000000001</v>
      </c>
      <c r="E538" s="76">
        <v>0</v>
      </c>
      <c r="F538" s="76">
        <v>1.1000000000000001E-3</v>
      </c>
      <c r="G538" s="76">
        <v>62878.817499999997</v>
      </c>
      <c r="H538" s="76">
        <v>23712.677800000001</v>
      </c>
    </row>
    <row r="539" spans="1:8">
      <c r="A539" s="76" t="s">
        <v>1018</v>
      </c>
      <c r="B539" s="76">
        <v>74341.896999999997</v>
      </c>
      <c r="C539" s="76">
        <v>86.170900000000003</v>
      </c>
      <c r="D539" s="76">
        <v>391.14890000000003</v>
      </c>
      <c r="E539" s="76">
        <v>0</v>
      </c>
      <c r="F539" s="76">
        <v>1.4E-3</v>
      </c>
      <c r="G539" s="76">
        <v>78485.567500000005</v>
      </c>
      <c r="H539" s="76">
        <v>28605.33</v>
      </c>
    </row>
    <row r="540" spans="1:8">
      <c r="A540" s="76"/>
      <c r="B540" s="76"/>
      <c r="C540" s="76"/>
      <c r="D540" s="76"/>
      <c r="E540" s="76"/>
      <c r="F540" s="76"/>
      <c r="G540" s="76"/>
      <c r="H540" s="76"/>
    </row>
    <row r="541" spans="1:8">
      <c r="A541" s="76" t="s">
        <v>1019</v>
      </c>
      <c r="B541" s="76">
        <v>628978.70169999998</v>
      </c>
      <c r="C541" s="76">
        <v>734.66420000000005</v>
      </c>
      <c r="D541" s="76">
        <v>3426.6293999999998</v>
      </c>
      <c r="E541" s="76">
        <v>0</v>
      </c>
      <c r="F541" s="76">
        <v>1.1900000000000001E-2</v>
      </c>
      <c r="G541" s="76">
        <v>687589.6385</v>
      </c>
      <c r="H541" s="76">
        <v>242881.44630000001</v>
      </c>
    </row>
    <row r="542" spans="1:8">
      <c r="A542" s="76" t="s">
        <v>1020</v>
      </c>
      <c r="B542" s="76">
        <v>38147.518700000001</v>
      </c>
      <c r="C542" s="76">
        <v>44.940199999999997</v>
      </c>
      <c r="D542" s="76">
        <v>214.78639999999999</v>
      </c>
      <c r="E542" s="76">
        <v>0</v>
      </c>
      <c r="F542" s="76">
        <v>6.9999999999999999E-4</v>
      </c>
      <c r="G542" s="76">
        <v>43100.441800000001</v>
      </c>
      <c r="H542" s="76">
        <v>14801.052100000001</v>
      </c>
    </row>
    <row r="543" spans="1:8">
      <c r="A543" s="76" t="s">
        <v>1021</v>
      </c>
      <c r="B543" s="76">
        <v>83429.632199999993</v>
      </c>
      <c r="C543" s="76">
        <v>97.495500000000007</v>
      </c>
      <c r="D543" s="76">
        <v>455.51080000000002</v>
      </c>
      <c r="E543" s="76">
        <v>0</v>
      </c>
      <c r="F543" s="76">
        <v>1.6000000000000001E-3</v>
      </c>
      <c r="G543" s="76">
        <v>91403.266199999998</v>
      </c>
      <c r="H543" s="76">
        <v>32223.826499999999</v>
      </c>
    </row>
    <row r="545" spans="1:19">
      <c r="A545" s="72"/>
      <c r="B545" s="76" t="s">
        <v>1022</v>
      </c>
      <c r="C545" s="76" t="s">
        <v>1023</v>
      </c>
      <c r="D545" s="76" t="s">
        <v>1024</v>
      </c>
      <c r="E545" s="76" t="s">
        <v>1025</v>
      </c>
      <c r="F545" s="76" t="s">
        <v>1026</v>
      </c>
      <c r="G545" s="76" t="s">
        <v>1027</v>
      </c>
      <c r="H545" s="76" t="s">
        <v>1028</v>
      </c>
      <c r="I545" s="76" t="s">
        <v>1029</v>
      </c>
      <c r="J545" s="76" t="s">
        <v>1030</v>
      </c>
      <c r="K545" s="76" t="s">
        <v>1031</v>
      </c>
      <c r="L545" s="76" t="s">
        <v>1032</v>
      </c>
      <c r="M545" s="76" t="s">
        <v>1033</v>
      </c>
      <c r="N545" s="76" t="s">
        <v>1034</v>
      </c>
      <c r="O545" s="76" t="s">
        <v>1035</v>
      </c>
      <c r="P545" s="76" t="s">
        <v>1036</v>
      </c>
      <c r="Q545" s="76" t="s">
        <v>1037</v>
      </c>
      <c r="R545" s="76" t="s">
        <v>1038</v>
      </c>
      <c r="S545" s="76" t="s">
        <v>1039</v>
      </c>
    </row>
    <row r="546" spans="1:19">
      <c r="A546" s="76" t="s">
        <v>1008</v>
      </c>
      <c r="B546" s="77">
        <v>322069000000</v>
      </c>
      <c r="C546" s="76">
        <v>236206.946</v>
      </c>
      <c r="D546" s="76" t="s">
        <v>1183</v>
      </c>
      <c r="E546" s="76">
        <v>23685.52</v>
      </c>
      <c r="F546" s="76">
        <v>40817.002999999997</v>
      </c>
      <c r="G546" s="76">
        <v>11042.216</v>
      </c>
      <c r="H546" s="76">
        <v>158177.41800000001</v>
      </c>
      <c r="I546" s="76">
        <v>0</v>
      </c>
      <c r="J546" s="76">
        <v>2400.0100000000002</v>
      </c>
      <c r="K546" s="76">
        <v>84.778000000000006</v>
      </c>
      <c r="L546" s="76">
        <v>0</v>
      </c>
      <c r="M546" s="76">
        <v>0</v>
      </c>
      <c r="N546" s="76">
        <v>0</v>
      </c>
      <c r="O546" s="76">
        <v>0</v>
      </c>
      <c r="P546" s="76">
        <v>0</v>
      </c>
      <c r="Q546" s="76">
        <v>0</v>
      </c>
      <c r="R546" s="76">
        <v>0</v>
      </c>
      <c r="S546" s="76">
        <v>0</v>
      </c>
    </row>
    <row r="547" spans="1:19">
      <c r="A547" s="76" t="s">
        <v>1009</v>
      </c>
      <c r="B547" s="77">
        <v>260390000000</v>
      </c>
      <c r="C547" s="76">
        <v>228892.80900000001</v>
      </c>
      <c r="D547" s="76" t="s">
        <v>1160</v>
      </c>
      <c r="E547" s="76">
        <v>26344.714</v>
      </c>
      <c r="F547" s="76">
        <v>58181.633999999998</v>
      </c>
      <c r="G547" s="76">
        <v>10017.152</v>
      </c>
      <c r="H547" s="76">
        <v>131864.51999999999</v>
      </c>
      <c r="I547" s="76">
        <v>0</v>
      </c>
      <c r="J547" s="76">
        <v>2400.0100000000002</v>
      </c>
      <c r="K547" s="76">
        <v>84.778000000000006</v>
      </c>
      <c r="L547" s="76">
        <v>0</v>
      </c>
      <c r="M547" s="76">
        <v>0</v>
      </c>
      <c r="N547" s="76">
        <v>0</v>
      </c>
      <c r="O547" s="76">
        <v>0</v>
      </c>
      <c r="P547" s="76">
        <v>0</v>
      </c>
      <c r="Q547" s="76">
        <v>0</v>
      </c>
      <c r="R547" s="76">
        <v>0</v>
      </c>
      <c r="S547" s="76">
        <v>0</v>
      </c>
    </row>
    <row r="548" spans="1:19">
      <c r="A548" s="76" t="s">
        <v>1010</v>
      </c>
      <c r="B548" s="77">
        <v>193405000000</v>
      </c>
      <c r="C548" s="76">
        <v>149630.19</v>
      </c>
      <c r="D548" s="76" t="s">
        <v>1184</v>
      </c>
      <c r="E548" s="76">
        <v>23685.52</v>
      </c>
      <c r="F548" s="76">
        <v>40817.002999999997</v>
      </c>
      <c r="G548" s="76">
        <v>8049.5820000000003</v>
      </c>
      <c r="H548" s="76">
        <v>76993.305999999997</v>
      </c>
      <c r="I548" s="76">
        <v>0</v>
      </c>
      <c r="J548" s="76">
        <v>0</v>
      </c>
      <c r="K548" s="76">
        <v>84.778000000000006</v>
      </c>
      <c r="L548" s="76">
        <v>0</v>
      </c>
      <c r="M548" s="76">
        <v>0</v>
      </c>
      <c r="N548" s="76">
        <v>0</v>
      </c>
      <c r="O548" s="76">
        <v>0</v>
      </c>
      <c r="P548" s="76">
        <v>0</v>
      </c>
      <c r="Q548" s="76">
        <v>0</v>
      </c>
      <c r="R548" s="76">
        <v>0</v>
      </c>
      <c r="S548" s="76">
        <v>0</v>
      </c>
    </row>
    <row r="549" spans="1:19">
      <c r="A549" s="76" t="s">
        <v>1011</v>
      </c>
      <c r="B549" s="77">
        <v>153997000000</v>
      </c>
      <c r="C549" s="76">
        <v>105411.361</v>
      </c>
      <c r="D549" s="76" t="s">
        <v>1185</v>
      </c>
      <c r="E549" s="76">
        <v>26344.714</v>
      </c>
      <c r="F549" s="76">
        <v>58181.633999999998</v>
      </c>
      <c r="G549" s="76">
        <v>6095.9219999999996</v>
      </c>
      <c r="H549" s="76">
        <v>14668.111000000001</v>
      </c>
      <c r="I549" s="76">
        <v>36.201999999999998</v>
      </c>
      <c r="J549" s="76">
        <v>0</v>
      </c>
      <c r="K549" s="76">
        <v>84.778000000000006</v>
      </c>
      <c r="L549" s="76">
        <v>0</v>
      </c>
      <c r="M549" s="76">
        <v>0</v>
      </c>
      <c r="N549" s="76">
        <v>0</v>
      </c>
      <c r="O549" s="76">
        <v>0</v>
      </c>
      <c r="P549" s="76">
        <v>0</v>
      </c>
      <c r="Q549" s="76">
        <v>0</v>
      </c>
      <c r="R549" s="76">
        <v>0</v>
      </c>
      <c r="S549" s="76">
        <v>0</v>
      </c>
    </row>
    <row r="550" spans="1:19">
      <c r="A550" s="76" t="s">
        <v>792</v>
      </c>
      <c r="B550" s="77">
        <v>161127000000</v>
      </c>
      <c r="C550" s="76">
        <v>104565.667</v>
      </c>
      <c r="D550" s="76" t="s">
        <v>1111</v>
      </c>
      <c r="E550" s="76">
        <v>26344.714</v>
      </c>
      <c r="F550" s="76">
        <v>58181.633999999998</v>
      </c>
      <c r="G550" s="76">
        <v>7251.6840000000002</v>
      </c>
      <c r="H550" s="76">
        <v>0</v>
      </c>
      <c r="I550" s="76">
        <v>12702.856</v>
      </c>
      <c r="J550" s="76">
        <v>0</v>
      </c>
      <c r="K550" s="76">
        <v>84.778000000000006</v>
      </c>
      <c r="L550" s="76">
        <v>0</v>
      </c>
      <c r="M550" s="76">
        <v>0</v>
      </c>
      <c r="N550" s="76">
        <v>0</v>
      </c>
      <c r="O550" s="76">
        <v>0</v>
      </c>
      <c r="P550" s="76">
        <v>0</v>
      </c>
      <c r="Q550" s="76">
        <v>0</v>
      </c>
      <c r="R550" s="76">
        <v>0</v>
      </c>
      <c r="S550" s="76">
        <v>0</v>
      </c>
    </row>
    <row r="551" spans="1:19">
      <c r="A551" s="76" t="s">
        <v>1012</v>
      </c>
      <c r="B551" s="77">
        <v>168606000000</v>
      </c>
      <c r="C551" s="76">
        <v>112542.54700000001</v>
      </c>
      <c r="D551" s="76" t="s">
        <v>1186</v>
      </c>
      <c r="E551" s="76">
        <v>26344.714</v>
      </c>
      <c r="F551" s="76">
        <v>58181.633999999998</v>
      </c>
      <c r="G551" s="76">
        <v>8038.3890000000001</v>
      </c>
      <c r="H551" s="76">
        <v>0</v>
      </c>
      <c r="I551" s="76">
        <v>19893.030999999999</v>
      </c>
      <c r="J551" s="76">
        <v>0</v>
      </c>
      <c r="K551" s="76">
        <v>84.778000000000006</v>
      </c>
      <c r="L551" s="76">
        <v>0</v>
      </c>
      <c r="M551" s="76">
        <v>0</v>
      </c>
      <c r="N551" s="76">
        <v>0</v>
      </c>
      <c r="O551" s="76">
        <v>0</v>
      </c>
      <c r="P551" s="76">
        <v>0</v>
      </c>
      <c r="Q551" s="76">
        <v>0</v>
      </c>
      <c r="R551" s="76">
        <v>0</v>
      </c>
      <c r="S551" s="76">
        <v>0</v>
      </c>
    </row>
    <row r="552" spans="1:19">
      <c r="A552" s="76" t="s">
        <v>1013</v>
      </c>
      <c r="B552" s="77">
        <v>180088000000</v>
      </c>
      <c r="C552" s="76">
        <v>116657.098</v>
      </c>
      <c r="D552" s="76" t="s">
        <v>1187</v>
      </c>
      <c r="E552" s="76">
        <v>36357.328000000001</v>
      </c>
      <c r="F552" s="76">
        <v>38915.462</v>
      </c>
      <c r="G552" s="76">
        <v>8945.9470000000001</v>
      </c>
      <c r="H552" s="76">
        <v>0</v>
      </c>
      <c r="I552" s="76">
        <v>32353.581999999999</v>
      </c>
      <c r="J552" s="76">
        <v>0</v>
      </c>
      <c r="K552" s="76">
        <v>84.778000000000006</v>
      </c>
      <c r="L552" s="76">
        <v>0</v>
      </c>
      <c r="M552" s="76">
        <v>0</v>
      </c>
      <c r="N552" s="76">
        <v>0</v>
      </c>
      <c r="O552" s="76">
        <v>0</v>
      </c>
      <c r="P552" s="76">
        <v>0</v>
      </c>
      <c r="Q552" s="76">
        <v>0</v>
      </c>
      <c r="R552" s="76">
        <v>0</v>
      </c>
      <c r="S552" s="76">
        <v>0</v>
      </c>
    </row>
    <row r="553" spans="1:19">
      <c r="A553" s="76" t="s">
        <v>1014</v>
      </c>
      <c r="B553" s="77">
        <v>169395000000</v>
      </c>
      <c r="C553" s="76">
        <v>109865.276</v>
      </c>
      <c r="D553" s="76" t="s">
        <v>1188</v>
      </c>
      <c r="E553" s="76">
        <v>36525.993999999999</v>
      </c>
      <c r="F553" s="76">
        <v>38968.112000000001</v>
      </c>
      <c r="G553" s="76">
        <v>8498.1350000000002</v>
      </c>
      <c r="H553" s="76">
        <v>0</v>
      </c>
      <c r="I553" s="76">
        <v>25788.257000000001</v>
      </c>
      <c r="J553" s="76">
        <v>0</v>
      </c>
      <c r="K553" s="76">
        <v>84.778000000000006</v>
      </c>
      <c r="L553" s="76">
        <v>0</v>
      </c>
      <c r="M553" s="76">
        <v>0</v>
      </c>
      <c r="N553" s="76">
        <v>0</v>
      </c>
      <c r="O553" s="76">
        <v>0</v>
      </c>
      <c r="P553" s="76">
        <v>0</v>
      </c>
      <c r="Q553" s="76">
        <v>0</v>
      </c>
      <c r="R553" s="76">
        <v>0</v>
      </c>
      <c r="S553" s="76">
        <v>0</v>
      </c>
    </row>
    <row r="554" spans="1:19">
      <c r="A554" s="76" t="s">
        <v>1015</v>
      </c>
      <c r="B554" s="77">
        <v>151869000000</v>
      </c>
      <c r="C554" s="76">
        <v>102342.376</v>
      </c>
      <c r="D554" s="76" t="s">
        <v>1189</v>
      </c>
      <c r="E554" s="76">
        <v>26344.714</v>
      </c>
      <c r="F554" s="76">
        <v>58181.633999999998</v>
      </c>
      <c r="G554" s="76">
        <v>6930.692</v>
      </c>
      <c r="H554" s="76">
        <v>0</v>
      </c>
      <c r="I554" s="76">
        <v>10800.557000000001</v>
      </c>
      <c r="J554" s="76">
        <v>0</v>
      </c>
      <c r="K554" s="76">
        <v>84.778000000000006</v>
      </c>
      <c r="L554" s="76">
        <v>0</v>
      </c>
      <c r="M554" s="76">
        <v>0</v>
      </c>
      <c r="N554" s="76">
        <v>0</v>
      </c>
      <c r="O554" s="76">
        <v>0</v>
      </c>
      <c r="P554" s="76">
        <v>0</v>
      </c>
      <c r="Q554" s="76">
        <v>0</v>
      </c>
      <c r="R554" s="76">
        <v>0</v>
      </c>
      <c r="S554" s="76">
        <v>0</v>
      </c>
    </row>
    <row r="555" spans="1:19">
      <c r="A555" s="76" t="s">
        <v>1016</v>
      </c>
      <c r="B555" s="77">
        <v>163737000000</v>
      </c>
      <c r="C555" s="76">
        <v>110579.78200000001</v>
      </c>
      <c r="D555" s="76" t="s">
        <v>1190</v>
      </c>
      <c r="E555" s="76">
        <v>26344.714</v>
      </c>
      <c r="F555" s="76">
        <v>58181.633999999998</v>
      </c>
      <c r="G555" s="76">
        <v>6177.366</v>
      </c>
      <c r="H555" s="76">
        <v>17352.648000000001</v>
      </c>
      <c r="I555" s="76">
        <v>38.631999999999998</v>
      </c>
      <c r="J555" s="76">
        <v>2400.0100000000002</v>
      </c>
      <c r="K555" s="76">
        <v>84.778000000000006</v>
      </c>
      <c r="L555" s="76">
        <v>0</v>
      </c>
      <c r="M555" s="76">
        <v>0</v>
      </c>
      <c r="N555" s="76">
        <v>0</v>
      </c>
      <c r="O555" s="76">
        <v>0</v>
      </c>
      <c r="P555" s="76">
        <v>0</v>
      </c>
      <c r="Q555" s="76">
        <v>0</v>
      </c>
      <c r="R555" s="76">
        <v>0</v>
      </c>
      <c r="S555" s="76">
        <v>0</v>
      </c>
    </row>
    <row r="556" spans="1:19">
      <c r="A556" s="76" t="s">
        <v>1017</v>
      </c>
      <c r="B556" s="77">
        <v>221560000000</v>
      </c>
      <c r="C556" s="76">
        <v>147869.01800000001</v>
      </c>
      <c r="D556" s="76" t="s">
        <v>1191</v>
      </c>
      <c r="E556" s="76">
        <v>26344.714</v>
      </c>
      <c r="F556" s="76">
        <v>58181.633999999998</v>
      </c>
      <c r="G556" s="76">
        <v>7222.7820000000002</v>
      </c>
      <c r="H556" s="76">
        <v>53635.1</v>
      </c>
      <c r="I556" s="76">
        <v>0</v>
      </c>
      <c r="J556" s="76">
        <v>2400.0100000000002</v>
      </c>
      <c r="K556" s="76">
        <v>84.778000000000006</v>
      </c>
      <c r="L556" s="76">
        <v>0</v>
      </c>
      <c r="M556" s="76">
        <v>0</v>
      </c>
      <c r="N556" s="76">
        <v>0</v>
      </c>
      <c r="O556" s="76">
        <v>0</v>
      </c>
      <c r="P556" s="76">
        <v>0</v>
      </c>
      <c r="Q556" s="76">
        <v>0</v>
      </c>
      <c r="R556" s="76">
        <v>0</v>
      </c>
      <c r="S556" s="76">
        <v>0</v>
      </c>
    </row>
    <row r="557" spans="1:19">
      <c r="A557" s="76" t="s">
        <v>1018</v>
      </c>
      <c r="B557" s="77">
        <v>276552000000</v>
      </c>
      <c r="C557" s="76">
        <v>200004.23300000001</v>
      </c>
      <c r="D557" s="76" t="s">
        <v>1192</v>
      </c>
      <c r="E557" s="76">
        <v>23685.52</v>
      </c>
      <c r="F557" s="76">
        <v>40817.002999999997</v>
      </c>
      <c r="G557" s="76">
        <v>9769.4429999999993</v>
      </c>
      <c r="H557" s="76">
        <v>123247.47900000001</v>
      </c>
      <c r="I557" s="76">
        <v>0</v>
      </c>
      <c r="J557" s="76">
        <v>2400.0100000000002</v>
      </c>
      <c r="K557" s="76">
        <v>84.778000000000006</v>
      </c>
      <c r="L557" s="76">
        <v>0</v>
      </c>
      <c r="M557" s="76">
        <v>0</v>
      </c>
      <c r="N557" s="76">
        <v>0</v>
      </c>
      <c r="O557" s="76">
        <v>0</v>
      </c>
      <c r="P557" s="76">
        <v>0</v>
      </c>
      <c r="Q557" s="76">
        <v>0</v>
      </c>
      <c r="R557" s="76">
        <v>0</v>
      </c>
      <c r="S557" s="76">
        <v>0</v>
      </c>
    </row>
    <row r="558" spans="1:19">
      <c r="A558" s="76"/>
      <c r="B558" s="76"/>
      <c r="C558" s="76"/>
      <c r="D558" s="76"/>
      <c r="E558" s="76"/>
      <c r="F558" s="76"/>
      <c r="G558" s="76"/>
      <c r="H558" s="76"/>
      <c r="I558" s="76"/>
      <c r="J558" s="76"/>
      <c r="K558" s="76"/>
      <c r="L558" s="76"/>
      <c r="M558" s="76"/>
      <c r="N558" s="76"/>
      <c r="O558" s="76"/>
      <c r="P558" s="76"/>
      <c r="Q558" s="76"/>
      <c r="R558" s="76"/>
      <c r="S558" s="76"/>
    </row>
    <row r="559" spans="1:19">
      <c r="A559" s="76" t="s">
        <v>1019</v>
      </c>
      <c r="B559" s="77">
        <v>2422800000000</v>
      </c>
      <c r="C559" s="76"/>
      <c r="D559" s="76"/>
      <c r="E559" s="76"/>
      <c r="F559" s="76"/>
      <c r="G559" s="76"/>
      <c r="H559" s="76"/>
      <c r="I559" s="76"/>
      <c r="J559" s="76"/>
      <c r="K559" s="76"/>
      <c r="L559" s="76">
        <v>0</v>
      </c>
      <c r="M559" s="76">
        <v>0</v>
      </c>
      <c r="N559" s="76">
        <v>0</v>
      </c>
      <c r="O559" s="76">
        <v>0</v>
      </c>
      <c r="P559" s="76">
        <v>0</v>
      </c>
      <c r="Q559" s="76">
        <v>0</v>
      </c>
      <c r="R559" s="76">
        <v>0</v>
      </c>
      <c r="S559" s="76">
        <v>0</v>
      </c>
    </row>
    <row r="560" spans="1:19">
      <c r="A560" s="76" t="s">
        <v>1020</v>
      </c>
      <c r="B560" s="77">
        <v>151869000000</v>
      </c>
      <c r="C560" s="76">
        <v>102342.376</v>
      </c>
      <c r="D560" s="76"/>
      <c r="E560" s="76">
        <v>23685.52</v>
      </c>
      <c r="F560" s="76">
        <v>38915.462</v>
      </c>
      <c r="G560" s="76">
        <v>6095.9219999999996</v>
      </c>
      <c r="H560" s="76">
        <v>0</v>
      </c>
      <c r="I560" s="76">
        <v>0</v>
      </c>
      <c r="J560" s="76">
        <v>0</v>
      </c>
      <c r="K560" s="76">
        <v>84.778000000000006</v>
      </c>
      <c r="L560" s="76">
        <v>0</v>
      </c>
      <c r="M560" s="76">
        <v>0</v>
      </c>
      <c r="N560" s="76">
        <v>0</v>
      </c>
      <c r="O560" s="76">
        <v>0</v>
      </c>
      <c r="P560" s="76">
        <v>0</v>
      </c>
      <c r="Q560" s="76">
        <v>0</v>
      </c>
      <c r="R560" s="76">
        <v>0</v>
      </c>
      <c r="S560" s="76">
        <v>0</v>
      </c>
    </row>
    <row r="561" spans="1:19">
      <c r="A561" s="76" t="s">
        <v>1021</v>
      </c>
      <c r="B561" s="77">
        <v>322069000000</v>
      </c>
      <c r="C561" s="76">
        <v>236206.946</v>
      </c>
      <c r="D561" s="76"/>
      <c r="E561" s="76">
        <v>36525.993999999999</v>
      </c>
      <c r="F561" s="76">
        <v>58181.633999999998</v>
      </c>
      <c r="G561" s="76">
        <v>11042.216</v>
      </c>
      <c r="H561" s="76">
        <v>158177.41800000001</v>
      </c>
      <c r="I561" s="76">
        <v>32353.581999999999</v>
      </c>
      <c r="J561" s="76">
        <v>2400.0100000000002</v>
      </c>
      <c r="K561" s="76">
        <v>84.778000000000006</v>
      </c>
      <c r="L561" s="76">
        <v>0</v>
      </c>
      <c r="M561" s="76">
        <v>0</v>
      </c>
      <c r="N561" s="76">
        <v>0</v>
      </c>
      <c r="O561" s="76">
        <v>0</v>
      </c>
      <c r="P561" s="76">
        <v>0</v>
      </c>
      <c r="Q561" s="76">
        <v>0</v>
      </c>
      <c r="R561" s="76">
        <v>0</v>
      </c>
      <c r="S561" s="76">
        <v>0</v>
      </c>
    </row>
    <row r="563" spans="1:19">
      <c r="A563" s="72"/>
      <c r="B563" s="76" t="s">
        <v>1052</v>
      </c>
      <c r="C563" s="76" t="s">
        <v>1053</v>
      </c>
      <c r="D563" s="76" t="s">
        <v>669</v>
      </c>
      <c r="E563" s="76" t="s">
        <v>616</v>
      </c>
    </row>
    <row r="564" spans="1:19">
      <c r="A564" s="76" t="s">
        <v>1054</v>
      </c>
      <c r="B564" s="76">
        <v>62883.45</v>
      </c>
      <c r="C564" s="76">
        <v>12386.54</v>
      </c>
      <c r="D564" s="76">
        <v>0</v>
      </c>
      <c r="E564" s="76">
        <v>75269.990000000005</v>
      </c>
    </row>
    <row r="565" spans="1:19">
      <c r="A565" s="76" t="s">
        <v>1055</v>
      </c>
      <c r="B565" s="76">
        <v>15.67</v>
      </c>
      <c r="C565" s="76">
        <v>3.09</v>
      </c>
      <c r="D565" s="76">
        <v>0</v>
      </c>
      <c r="E565" s="76">
        <v>18.75</v>
      </c>
    </row>
    <row r="566" spans="1:19">
      <c r="A566" s="76" t="s">
        <v>1056</v>
      </c>
      <c r="B566" s="76">
        <v>15.91</v>
      </c>
      <c r="C566" s="76">
        <v>3.13</v>
      </c>
      <c r="D566" s="76">
        <v>0</v>
      </c>
      <c r="E566" s="76">
        <v>19.04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7"/>
  <dimension ref="A1:S124"/>
  <sheetViews>
    <sheetView workbookViewId="0">
      <pane xSplit="1" ySplit="2" topLeftCell="D3" activePane="bottomRight" state="frozen"/>
      <selection pane="topRight" activeCell="B1" sqref="B1"/>
      <selection pane="bottomLeft" activeCell="A4" sqref="A4"/>
      <selection pane="bottomRight" activeCell="A3" sqref="A3"/>
    </sheetView>
  </sheetViews>
  <sheetFormatPr defaultRowHeight="12.75"/>
  <cols>
    <col min="1" max="1" width="30.1640625" style="23" customWidth="1"/>
    <col min="2" max="2" width="10.6640625" style="23" customWidth="1"/>
    <col min="3" max="3" width="7.1640625" style="23" customWidth="1"/>
    <col min="4" max="4" width="7.83203125" style="23" customWidth="1"/>
    <col min="5" max="5" width="10.5" style="23" customWidth="1"/>
    <col min="6" max="6" width="9.33203125" style="23"/>
    <col min="7" max="7" width="10.83203125" style="23" customWidth="1"/>
    <col min="8" max="8" width="10.1640625" style="23" customWidth="1"/>
    <col min="9" max="11" width="9.33203125" style="23"/>
    <col min="12" max="13" width="11" style="23" customWidth="1"/>
    <col min="14" max="14" width="9.33203125" style="23"/>
    <col min="15" max="15" width="13.83203125" style="23" customWidth="1"/>
    <col min="16" max="16" width="12.5" style="23" customWidth="1"/>
    <col min="17" max="17" width="12.6640625" style="23" customWidth="1"/>
    <col min="18" max="18" width="9.33203125" style="23"/>
    <col min="19" max="19" width="12.6640625" style="23" customWidth="1"/>
    <col min="20" max="16384" width="9.33203125" style="23"/>
  </cols>
  <sheetData>
    <row r="1" spans="1:19" ht="20.25">
      <c r="A1" s="43" t="s">
        <v>474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</row>
    <row r="2" spans="1:19" ht="52.5">
      <c r="A2" s="28" t="s">
        <v>475</v>
      </c>
      <c r="B2" s="44" t="s">
        <v>476</v>
      </c>
      <c r="C2" s="44" t="s">
        <v>759</v>
      </c>
      <c r="D2" s="45" t="s">
        <v>488</v>
      </c>
      <c r="E2" s="45" t="s">
        <v>489</v>
      </c>
      <c r="F2" s="44" t="s">
        <v>477</v>
      </c>
      <c r="G2" s="44" t="s">
        <v>490</v>
      </c>
      <c r="H2" s="44" t="s">
        <v>491</v>
      </c>
      <c r="I2" s="46" t="s">
        <v>492</v>
      </c>
      <c r="J2" s="46" t="s">
        <v>478</v>
      </c>
      <c r="K2" s="46" t="s">
        <v>493</v>
      </c>
      <c r="L2" s="46" t="s">
        <v>494</v>
      </c>
      <c r="M2" s="46" t="s">
        <v>495</v>
      </c>
      <c r="N2" s="47" t="s">
        <v>479</v>
      </c>
      <c r="O2" s="46" t="s">
        <v>480</v>
      </c>
      <c r="P2" s="46" t="s">
        <v>496</v>
      </c>
      <c r="Q2" s="46" t="s">
        <v>481</v>
      </c>
      <c r="R2" s="46" t="s">
        <v>482</v>
      </c>
      <c r="S2" s="46" t="s">
        <v>721</v>
      </c>
    </row>
    <row r="3" spans="1:19">
      <c r="A3" s="48" t="s">
        <v>207</v>
      </c>
      <c r="B3" s="48" t="s">
        <v>208</v>
      </c>
      <c r="C3" s="48">
        <v>1</v>
      </c>
      <c r="D3" s="49">
        <v>20.07</v>
      </c>
      <c r="E3" s="49">
        <v>67.3</v>
      </c>
      <c r="F3" s="50">
        <v>3.353263577478824</v>
      </c>
      <c r="G3" s="48">
        <v>35.770000000000003</v>
      </c>
      <c r="H3" s="48">
        <v>0</v>
      </c>
      <c r="I3" s="50" t="s">
        <v>1197</v>
      </c>
      <c r="J3" s="50">
        <v>0</v>
      </c>
      <c r="K3" s="50">
        <v>6.46</v>
      </c>
      <c r="L3" s="50">
        <v>0</v>
      </c>
      <c r="M3" s="50">
        <v>0</v>
      </c>
      <c r="N3" s="51">
        <v>0</v>
      </c>
      <c r="O3" s="50">
        <v>0</v>
      </c>
      <c r="P3" s="50">
        <v>0</v>
      </c>
      <c r="Q3" s="50">
        <v>0</v>
      </c>
      <c r="R3" s="50">
        <v>0</v>
      </c>
      <c r="S3" s="50">
        <v>0.57846780941020026</v>
      </c>
    </row>
    <row r="4" spans="1:19">
      <c r="A4" s="48" t="s">
        <v>209</v>
      </c>
      <c r="B4" s="48" t="s">
        <v>208</v>
      </c>
      <c r="C4" s="48">
        <v>1</v>
      </c>
      <c r="D4" s="49">
        <v>150.51</v>
      </c>
      <c r="E4" s="49">
        <v>504.62</v>
      </c>
      <c r="F4" s="50">
        <v>3.3527340376054751</v>
      </c>
      <c r="G4" s="48">
        <v>32.700000000000003</v>
      </c>
      <c r="H4" s="48">
        <v>9.82</v>
      </c>
      <c r="I4" s="50" t="s">
        <v>1197</v>
      </c>
      <c r="J4" s="50">
        <v>0</v>
      </c>
      <c r="K4" s="50">
        <v>5.38</v>
      </c>
      <c r="L4" s="50">
        <v>0</v>
      </c>
      <c r="M4" s="50">
        <v>0</v>
      </c>
      <c r="N4" s="51">
        <v>0</v>
      </c>
      <c r="O4" s="50">
        <v>0</v>
      </c>
      <c r="P4" s="50">
        <v>0.25</v>
      </c>
      <c r="Q4" s="50">
        <v>37.627499999999998</v>
      </c>
      <c r="R4" s="50">
        <v>0</v>
      </c>
      <c r="S4" s="50">
        <v>7.0527520169719124E-2</v>
      </c>
    </row>
    <row r="5" spans="1:19">
      <c r="A5" s="48" t="s">
        <v>210</v>
      </c>
      <c r="B5" s="48" t="s">
        <v>211</v>
      </c>
      <c r="C5" s="48">
        <v>1</v>
      </c>
      <c r="D5" s="49">
        <v>20.07</v>
      </c>
      <c r="E5" s="49">
        <v>67.3</v>
      </c>
      <c r="F5" s="50">
        <v>3.353263577478824</v>
      </c>
      <c r="G5" s="48">
        <v>35.770000000000003</v>
      </c>
      <c r="H5" s="48">
        <v>0</v>
      </c>
      <c r="I5" s="50" t="s">
        <v>1197</v>
      </c>
      <c r="J5" s="50">
        <v>0</v>
      </c>
      <c r="K5" s="50">
        <v>8.6</v>
      </c>
      <c r="L5" s="50">
        <v>0</v>
      </c>
      <c r="M5" s="50">
        <v>0</v>
      </c>
      <c r="N5" s="51">
        <v>0</v>
      </c>
      <c r="O5" s="50">
        <v>0</v>
      </c>
      <c r="P5" s="50">
        <v>0</v>
      </c>
      <c r="Q5" s="50">
        <v>0</v>
      </c>
      <c r="R5" s="50">
        <v>0</v>
      </c>
      <c r="S5" s="50">
        <v>0.57846780941020026</v>
      </c>
    </row>
    <row r="6" spans="1:19">
      <c r="A6" s="48" t="s">
        <v>212</v>
      </c>
      <c r="B6" s="48" t="s">
        <v>208</v>
      </c>
      <c r="C6" s="48">
        <v>1</v>
      </c>
      <c r="D6" s="49">
        <v>163.06</v>
      </c>
      <c r="E6" s="49">
        <v>546.70000000000005</v>
      </c>
      <c r="F6" s="50">
        <v>3.3527535876364531</v>
      </c>
      <c r="G6" s="48">
        <v>94.02</v>
      </c>
      <c r="H6" s="48">
        <v>14.83</v>
      </c>
      <c r="I6" s="50">
        <v>3.08</v>
      </c>
      <c r="J6" s="50">
        <v>52.941558441558442</v>
      </c>
      <c r="K6" s="50">
        <v>11.8</v>
      </c>
      <c r="L6" s="50">
        <v>15.433299999999999</v>
      </c>
      <c r="M6" s="50">
        <v>0</v>
      </c>
      <c r="N6" s="51">
        <v>0</v>
      </c>
      <c r="O6" s="50">
        <v>8</v>
      </c>
      <c r="P6" s="50">
        <v>0</v>
      </c>
      <c r="Q6" s="50">
        <v>423.53246753246754</v>
      </c>
      <c r="R6" s="50">
        <v>0</v>
      </c>
      <c r="S6" s="50">
        <v>0.18717441884449118</v>
      </c>
    </row>
    <row r="7" spans="1:19">
      <c r="A7" s="48" t="s">
        <v>213</v>
      </c>
      <c r="B7" s="48" t="s">
        <v>208</v>
      </c>
      <c r="C7" s="48">
        <v>1</v>
      </c>
      <c r="D7" s="49">
        <v>32.61</v>
      </c>
      <c r="E7" s="49">
        <v>109.34</v>
      </c>
      <c r="F7" s="50">
        <v>3.3529592149647347</v>
      </c>
      <c r="G7" s="48">
        <v>13.29</v>
      </c>
      <c r="H7" s="48">
        <v>0</v>
      </c>
      <c r="I7" s="50">
        <v>32.61</v>
      </c>
      <c r="J7" s="50">
        <v>1</v>
      </c>
      <c r="K7" s="50">
        <v>9.6999999999999993</v>
      </c>
      <c r="L7" s="50">
        <v>10.7631</v>
      </c>
      <c r="M7" s="50">
        <v>0</v>
      </c>
      <c r="N7" s="51">
        <v>0</v>
      </c>
      <c r="O7" s="50">
        <v>0</v>
      </c>
      <c r="P7" s="50">
        <v>0</v>
      </c>
      <c r="Q7" s="50">
        <v>0</v>
      </c>
      <c r="R7" s="50">
        <v>200</v>
      </c>
      <c r="S7" s="50">
        <v>0.13228823795167455</v>
      </c>
    </row>
    <row r="8" spans="1:19">
      <c r="A8" s="48" t="s">
        <v>214</v>
      </c>
      <c r="B8" s="48" t="s">
        <v>208</v>
      </c>
      <c r="C8" s="48">
        <v>1</v>
      </c>
      <c r="D8" s="49">
        <v>80.27</v>
      </c>
      <c r="E8" s="49">
        <v>269.14</v>
      </c>
      <c r="F8" s="50">
        <v>3.3529338482621154</v>
      </c>
      <c r="G8" s="48">
        <v>32.700000000000003</v>
      </c>
      <c r="H8" s="48">
        <v>4.9400000000000004</v>
      </c>
      <c r="I8" s="50">
        <v>1.87</v>
      </c>
      <c r="J8" s="50">
        <v>42.925133689839569</v>
      </c>
      <c r="K8" s="50">
        <v>14</v>
      </c>
      <c r="L8" s="50">
        <v>12.9</v>
      </c>
      <c r="M8" s="50">
        <v>0</v>
      </c>
      <c r="N8" s="51">
        <v>0</v>
      </c>
      <c r="O8" s="50">
        <v>10</v>
      </c>
      <c r="P8" s="50">
        <v>0</v>
      </c>
      <c r="Q8" s="50">
        <v>429.25133689839572</v>
      </c>
      <c r="R8" s="50">
        <v>0</v>
      </c>
      <c r="S8" s="50">
        <v>0.13223451448333087</v>
      </c>
    </row>
    <row r="9" spans="1:19">
      <c r="A9" s="48" t="s">
        <v>215</v>
      </c>
      <c r="B9" s="48" t="s">
        <v>208</v>
      </c>
      <c r="C9" s="48">
        <v>1</v>
      </c>
      <c r="D9" s="49">
        <v>32.61</v>
      </c>
      <c r="E9" s="49">
        <v>109.34</v>
      </c>
      <c r="F9" s="50">
        <v>3.3529592149647347</v>
      </c>
      <c r="G9" s="48">
        <v>13.29</v>
      </c>
      <c r="H9" s="48">
        <v>0</v>
      </c>
      <c r="I9" s="50" t="s">
        <v>1197</v>
      </c>
      <c r="J9" s="50">
        <v>0</v>
      </c>
      <c r="K9" s="50">
        <v>16.16</v>
      </c>
      <c r="L9" s="50">
        <v>0</v>
      </c>
      <c r="M9" s="50">
        <v>0</v>
      </c>
      <c r="N9" s="51">
        <v>0</v>
      </c>
      <c r="O9" s="50">
        <v>0</v>
      </c>
      <c r="P9" s="50">
        <v>0.25</v>
      </c>
      <c r="Q9" s="50">
        <v>8.1524999999999999</v>
      </c>
      <c r="R9" s="50">
        <v>0</v>
      </c>
      <c r="S9" s="50">
        <v>0.13228823795167455</v>
      </c>
    </row>
    <row r="10" spans="1:19">
      <c r="A10" s="48" t="s">
        <v>216</v>
      </c>
      <c r="B10" s="48" t="s">
        <v>208</v>
      </c>
      <c r="C10" s="48">
        <v>1</v>
      </c>
      <c r="D10" s="49">
        <v>32.61</v>
      </c>
      <c r="E10" s="49">
        <v>109.34</v>
      </c>
      <c r="F10" s="50">
        <v>3.3529592149647347</v>
      </c>
      <c r="G10" s="48">
        <v>13.29</v>
      </c>
      <c r="H10" s="48">
        <v>1.64</v>
      </c>
      <c r="I10" s="50">
        <v>21.74</v>
      </c>
      <c r="J10" s="50">
        <v>1.5</v>
      </c>
      <c r="K10" s="50">
        <v>26.9</v>
      </c>
      <c r="L10" s="50">
        <v>14.3</v>
      </c>
      <c r="M10" s="50">
        <v>0</v>
      </c>
      <c r="N10" s="51">
        <v>6.6244500000000004</v>
      </c>
      <c r="O10" s="50">
        <v>0</v>
      </c>
      <c r="P10" s="50">
        <v>0</v>
      </c>
      <c r="Q10" s="50">
        <v>14.157</v>
      </c>
      <c r="R10" s="50">
        <v>0</v>
      </c>
      <c r="S10" s="50">
        <v>0.13228823795167455</v>
      </c>
    </row>
    <row r="11" spans="1:19">
      <c r="A11" s="48" t="s">
        <v>217</v>
      </c>
      <c r="B11" s="48" t="s">
        <v>208</v>
      </c>
      <c r="C11" s="48">
        <v>1</v>
      </c>
      <c r="D11" s="49">
        <v>32.61</v>
      </c>
      <c r="E11" s="49">
        <v>109.34</v>
      </c>
      <c r="F11" s="50">
        <v>3.3529592149647347</v>
      </c>
      <c r="G11" s="48">
        <v>13.29</v>
      </c>
      <c r="H11" s="48">
        <v>1.64</v>
      </c>
      <c r="I11" s="50">
        <v>21.74</v>
      </c>
      <c r="J11" s="50">
        <v>1.5</v>
      </c>
      <c r="K11" s="50">
        <v>26.9</v>
      </c>
      <c r="L11" s="50">
        <v>14.3</v>
      </c>
      <c r="M11" s="50">
        <v>0</v>
      </c>
      <c r="N11" s="51">
        <v>6.6244500000000004</v>
      </c>
      <c r="O11" s="50">
        <v>0</v>
      </c>
      <c r="P11" s="50">
        <v>0</v>
      </c>
      <c r="Q11" s="50">
        <v>14.157</v>
      </c>
      <c r="R11" s="50">
        <v>0</v>
      </c>
      <c r="S11" s="50">
        <v>0.13228823795167455</v>
      </c>
    </row>
    <row r="12" spans="1:19">
      <c r="A12" s="48" t="s">
        <v>218</v>
      </c>
      <c r="B12" s="48" t="s">
        <v>208</v>
      </c>
      <c r="C12" s="48">
        <v>1</v>
      </c>
      <c r="D12" s="49">
        <v>32.61</v>
      </c>
      <c r="E12" s="49">
        <v>109.34</v>
      </c>
      <c r="F12" s="50">
        <v>3.3529592149647347</v>
      </c>
      <c r="G12" s="48">
        <v>13.29</v>
      </c>
      <c r="H12" s="48">
        <v>1.65</v>
      </c>
      <c r="I12" s="50">
        <v>21.74</v>
      </c>
      <c r="J12" s="50">
        <v>1.5</v>
      </c>
      <c r="K12" s="50">
        <v>26.9</v>
      </c>
      <c r="L12" s="50">
        <v>14.3</v>
      </c>
      <c r="M12" s="50">
        <v>0</v>
      </c>
      <c r="N12" s="51">
        <v>6.6244500000000004</v>
      </c>
      <c r="O12" s="50">
        <v>0</v>
      </c>
      <c r="P12" s="50">
        <v>0</v>
      </c>
      <c r="Q12" s="50">
        <v>14.157</v>
      </c>
      <c r="R12" s="50">
        <v>0</v>
      </c>
      <c r="S12" s="50">
        <v>0.13228823795167455</v>
      </c>
    </row>
    <row r="13" spans="1:19">
      <c r="A13" s="48" t="s">
        <v>219</v>
      </c>
      <c r="B13" s="48" t="s">
        <v>208</v>
      </c>
      <c r="C13" s="48">
        <v>1</v>
      </c>
      <c r="D13" s="49">
        <v>32.61</v>
      </c>
      <c r="E13" s="49">
        <v>109.33</v>
      </c>
      <c r="F13" s="50">
        <v>3.3526525605642443</v>
      </c>
      <c r="G13" s="48">
        <v>13.29</v>
      </c>
      <c r="H13" s="48">
        <v>1.65</v>
      </c>
      <c r="I13" s="50">
        <v>21.74</v>
      </c>
      <c r="J13" s="50">
        <v>1.5</v>
      </c>
      <c r="K13" s="50">
        <v>26.9</v>
      </c>
      <c r="L13" s="50">
        <v>14.3</v>
      </c>
      <c r="M13" s="50">
        <v>0</v>
      </c>
      <c r="N13" s="51">
        <v>6.6244500000000004</v>
      </c>
      <c r="O13" s="50">
        <v>0</v>
      </c>
      <c r="P13" s="50">
        <v>0</v>
      </c>
      <c r="Q13" s="50">
        <v>14.157</v>
      </c>
      <c r="R13" s="50">
        <v>0</v>
      </c>
      <c r="S13" s="50">
        <v>0.13230033785453305</v>
      </c>
    </row>
    <row r="14" spans="1:19">
      <c r="A14" s="48" t="s">
        <v>220</v>
      </c>
      <c r="B14" s="48" t="s">
        <v>208</v>
      </c>
      <c r="C14" s="48">
        <v>1</v>
      </c>
      <c r="D14" s="49">
        <v>32.61</v>
      </c>
      <c r="E14" s="49">
        <v>109.33</v>
      </c>
      <c r="F14" s="50">
        <v>3.3526525605642443</v>
      </c>
      <c r="G14" s="48">
        <v>13.29</v>
      </c>
      <c r="H14" s="48">
        <v>1.64</v>
      </c>
      <c r="I14" s="50">
        <v>21.74</v>
      </c>
      <c r="J14" s="50">
        <v>1.5</v>
      </c>
      <c r="K14" s="50">
        <v>26.9</v>
      </c>
      <c r="L14" s="50">
        <v>14.3</v>
      </c>
      <c r="M14" s="50">
        <v>0</v>
      </c>
      <c r="N14" s="51">
        <v>6.6244500000000004</v>
      </c>
      <c r="O14" s="50">
        <v>0</v>
      </c>
      <c r="P14" s="50">
        <v>0</v>
      </c>
      <c r="Q14" s="50">
        <v>14.157</v>
      </c>
      <c r="R14" s="50">
        <v>0</v>
      </c>
      <c r="S14" s="50">
        <v>0.13230033785453305</v>
      </c>
    </row>
    <row r="15" spans="1:19">
      <c r="A15" s="48" t="s">
        <v>221</v>
      </c>
      <c r="B15" s="48" t="s">
        <v>208</v>
      </c>
      <c r="C15" s="48">
        <v>1</v>
      </c>
      <c r="D15" s="49">
        <v>32.61</v>
      </c>
      <c r="E15" s="49">
        <v>109.33</v>
      </c>
      <c r="F15" s="50">
        <v>3.3526525605642443</v>
      </c>
      <c r="G15" s="48">
        <v>13.29</v>
      </c>
      <c r="H15" s="48">
        <v>1.64</v>
      </c>
      <c r="I15" s="50">
        <v>2.96</v>
      </c>
      <c r="J15" s="50">
        <v>11.016891891891891</v>
      </c>
      <c r="K15" s="50">
        <v>12.9</v>
      </c>
      <c r="L15" s="50">
        <v>77.156700000000001</v>
      </c>
      <c r="M15" s="50">
        <v>0</v>
      </c>
      <c r="N15" s="51">
        <v>0</v>
      </c>
      <c r="O15" s="50">
        <v>8</v>
      </c>
      <c r="P15" s="50">
        <v>0</v>
      </c>
      <c r="Q15" s="50">
        <v>88.13513513513513</v>
      </c>
      <c r="R15" s="50">
        <v>0</v>
      </c>
      <c r="S15" s="50">
        <v>0.13230033785453305</v>
      </c>
    </row>
    <row r="16" spans="1:19">
      <c r="A16" s="48" t="s">
        <v>222</v>
      </c>
      <c r="B16" s="48" t="s">
        <v>208</v>
      </c>
      <c r="C16" s="48">
        <v>1</v>
      </c>
      <c r="D16" s="49">
        <v>97.83</v>
      </c>
      <c r="E16" s="49">
        <v>327.99</v>
      </c>
      <c r="F16" s="50">
        <v>3.3526525605642443</v>
      </c>
      <c r="G16" s="48">
        <v>39.86</v>
      </c>
      <c r="H16" s="48">
        <v>4.9400000000000004</v>
      </c>
      <c r="I16" s="50">
        <v>8.89</v>
      </c>
      <c r="J16" s="50">
        <v>11.004499437570303</v>
      </c>
      <c r="K16" s="50">
        <v>7.5</v>
      </c>
      <c r="L16" s="50">
        <v>437.55939999999998</v>
      </c>
      <c r="M16" s="50">
        <v>184.24772484473814</v>
      </c>
      <c r="N16" s="51">
        <v>255.5145</v>
      </c>
      <c r="O16" s="50">
        <v>13</v>
      </c>
      <c r="P16" s="50">
        <v>0</v>
      </c>
      <c r="Q16" s="50">
        <v>143.05849268841393</v>
      </c>
      <c r="R16" s="50">
        <v>0</v>
      </c>
      <c r="S16" s="50">
        <v>0.13226715492555016</v>
      </c>
    </row>
    <row r="17" spans="1:19">
      <c r="A17" s="48" t="s">
        <v>223</v>
      </c>
      <c r="B17" s="48" t="s">
        <v>211</v>
      </c>
      <c r="C17" s="48">
        <v>1</v>
      </c>
      <c r="D17" s="49">
        <v>15.05</v>
      </c>
      <c r="E17" s="49">
        <v>50.46</v>
      </c>
      <c r="F17" s="50">
        <v>3.3528239202657808</v>
      </c>
      <c r="G17" s="48">
        <v>6.13</v>
      </c>
      <c r="H17" s="48">
        <v>0</v>
      </c>
      <c r="I17" s="50" t="s">
        <v>1197</v>
      </c>
      <c r="J17" s="50">
        <v>0</v>
      </c>
      <c r="K17" s="50">
        <v>0</v>
      </c>
      <c r="L17" s="50">
        <v>128.36959999999999</v>
      </c>
      <c r="M17" s="50">
        <v>0</v>
      </c>
      <c r="N17" s="51">
        <v>0</v>
      </c>
      <c r="O17" s="50">
        <v>0</v>
      </c>
      <c r="P17" s="50">
        <v>5</v>
      </c>
      <c r="Q17" s="50">
        <v>75.25</v>
      </c>
      <c r="R17" s="50">
        <v>0</v>
      </c>
      <c r="S17" s="50">
        <v>0.13221738053207596</v>
      </c>
    </row>
    <row r="18" spans="1:19">
      <c r="A18" s="48" t="s">
        <v>224</v>
      </c>
      <c r="B18" s="48" t="s">
        <v>208</v>
      </c>
      <c r="C18" s="48">
        <v>1</v>
      </c>
      <c r="D18" s="49">
        <v>32.61</v>
      </c>
      <c r="E18" s="49">
        <v>109.33</v>
      </c>
      <c r="F18" s="50">
        <v>3.3526525605642443</v>
      </c>
      <c r="G18" s="48">
        <v>13.29</v>
      </c>
      <c r="H18" s="48">
        <v>1.65</v>
      </c>
      <c r="I18" s="50">
        <v>2.96</v>
      </c>
      <c r="J18" s="50">
        <v>11.016891891891891</v>
      </c>
      <c r="K18" s="50">
        <v>9.6999999999999993</v>
      </c>
      <c r="L18" s="50">
        <v>11.4999</v>
      </c>
      <c r="M18" s="50">
        <v>0</v>
      </c>
      <c r="N18" s="51">
        <v>0</v>
      </c>
      <c r="O18" s="50">
        <v>10</v>
      </c>
      <c r="P18" s="50">
        <v>0</v>
      </c>
      <c r="Q18" s="50">
        <v>110.16891891891891</v>
      </c>
      <c r="R18" s="50">
        <v>0</v>
      </c>
      <c r="S18" s="50">
        <v>0.13230033785453305</v>
      </c>
    </row>
    <row r="19" spans="1:19">
      <c r="A19" s="48" t="s">
        <v>225</v>
      </c>
      <c r="B19" s="48" t="s">
        <v>208</v>
      </c>
      <c r="C19" s="48">
        <v>1</v>
      </c>
      <c r="D19" s="49">
        <v>130.44</v>
      </c>
      <c r="E19" s="49">
        <v>437.33</v>
      </c>
      <c r="F19" s="50">
        <v>3.3527292241643667</v>
      </c>
      <c r="G19" s="48">
        <v>53.14</v>
      </c>
      <c r="H19" s="48">
        <v>6.58</v>
      </c>
      <c r="I19" s="50">
        <v>13.04</v>
      </c>
      <c r="J19" s="50">
        <v>10.003067484662576</v>
      </c>
      <c r="K19" s="50">
        <v>11.84</v>
      </c>
      <c r="L19" s="50">
        <v>12.9</v>
      </c>
      <c r="M19" s="50">
        <v>0</v>
      </c>
      <c r="N19" s="51">
        <v>0</v>
      </c>
      <c r="O19" s="50">
        <v>10</v>
      </c>
      <c r="P19" s="50">
        <v>0</v>
      </c>
      <c r="Q19" s="50">
        <v>100.03067484662577</v>
      </c>
      <c r="R19" s="50">
        <v>0</v>
      </c>
      <c r="S19" s="50">
        <v>0.13224753941597933</v>
      </c>
    </row>
    <row r="20" spans="1:19">
      <c r="A20" s="48" t="s">
        <v>226</v>
      </c>
      <c r="B20" s="48" t="s">
        <v>208</v>
      </c>
      <c r="C20" s="48">
        <v>1</v>
      </c>
      <c r="D20" s="49">
        <v>20.07</v>
      </c>
      <c r="E20" s="49">
        <v>67.28</v>
      </c>
      <c r="F20" s="50">
        <v>3.3522670652715494</v>
      </c>
      <c r="G20" s="48">
        <v>35.770000000000003</v>
      </c>
      <c r="H20" s="48">
        <v>0</v>
      </c>
      <c r="I20" s="50" t="s">
        <v>1197</v>
      </c>
      <c r="J20" s="50">
        <v>0</v>
      </c>
      <c r="K20" s="50">
        <v>6.46</v>
      </c>
      <c r="L20" s="50">
        <v>0</v>
      </c>
      <c r="M20" s="50">
        <v>0</v>
      </c>
      <c r="N20" s="51">
        <v>0</v>
      </c>
      <c r="O20" s="50">
        <v>0</v>
      </c>
      <c r="P20" s="50">
        <v>0</v>
      </c>
      <c r="Q20" s="50">
        <v>0</v>
      </c>
      <c r="R20" s="50">
        <v>0</v>
      </c>
      <c r="S20" s="50">
        <v>0.57863976773642212</v>
      </c>
    </row>
    <row r="21" spans="1:19">
      <c r="A21" s="48" t="s">
        <v>227</v>
      </c>
      <c r="B21" s="48" t="s">
        <v>211</v>
      </c>
      <c r="C21" s="48">
        <v>1</v>
      </c>
      <c r="D21" s="49">
        <v>12.54</v>
      </c>
      <c r="E21" s="49">
        <v>42.05</v>
      </c>
      <c r="F21" s="50">
        <v>3.3532695374800636</v>
      </c>
      <c r="G21" s="48">
        <v>5.1100000000000003</v>
      </c>
      <c r="H21" s="48">
        <v>0</v>
      </c>
      <c r="I21" s="50" t="s">
        <v>1197</v>
      </c>
      <c r="J21" s="50">
        <v>0</v>
      </c>
      <c r="K21" s="50">
        <v>8.6</v>
      </c>
      <c r="L21" s="50">
        <v>0</v>
      </c>
      <c r="M21" s="50">
        <v>0</v>
      </c>
      <c r="N21" s="51">
        <v>0</v>
      </c>
      <c r="O21" s="50">
        <v>0</v>
      </c>
      <c r="P21" s="50">
        <v>0</v>
      </c>
      <c r="Q21" s="50">
        <v>0</v>
      </c>
      <c r="R21" s="50">
        <v>0</v>
      </c>
      <c r="S21" s="50">
        <v>0.13226051833975366</v>
      </c>
    </row>
    <row r="22" spans="1:19">
      <c r="A22" s="48" t="s">
        <v>228</v>
      </c>
      <c r="B22" s="48" t="s">
        <v>208</v>
      </c>
      <c r="C22" s="48">
        <v>1</v>
      </c>
      <c r="D22" s="49">
        <v>20.07</v>
      </c>
      <c r="E22" s="49">
        <v>55.06</v>
      </c>
      <c r="F22" s="50">
        <v>2.7433981066268061</v>
      </c>
      <c r="G22" s="48">
        <v>29.27</v>
      </c>
      <c r="H22" s="48">
        <v>0</v>
      </c>
      <c r="I22" s="50" t="s">
        <v>1197</v>
      </c>
      <c r="J22" s="50">
        <v>0</v>
      </c>
      <c r="K22" s="50">
        <v>6.46</v>
      </c>
      <c r="L22" s="50">
        <v>0</v>
      </c>
      <c r="M22" s="50">
        <v>0</v>
      </c>
      <c r="N22" s="51">
        <v>0</v>
      </c>
      <c r="O22" s="50">
        <v>0</v>
      </c>
      <c r="P22" s="50">
        <v>0</v>
      </c>
      <c r="Q22" s="50">
        <v>0</v>
      </c>
      <c r="R22" s="50">
        <v>0</v>
      </c>
      <c r="S22" s="50">
        <v>0.57857789326563858</v>
      </c>
    </row>
    <row r="23" spans="1:19">
      <c r="A23" s="48" t="s">
        <v>229</v>
      </c>
      <c r="B23" s="48" t="s">
        <v>208</v>
      </c>
      <c r="C23" s="48">
        <v>1</v>
      </c>
      <c r="D23" s="49">
        <v>125.42</v>
      </c>
      <c r="E23" s="49">
        <v>344.05</v>
      </c>
      <c r="F23" s="50">
        <v>2.7431829054377292</v>
      </c>
      <c r="G23" s="48">
        <v>18.39</v>
      </c>
      <c r="H23" s="48">
        <v>2.62</v>
      </c>
      <c r="I23" s="50" t="s">
        <v>1197</v>
      </c>
      <c r="J23" s="50">
        <v>0</v>
      </c>
      <c r="K23" s="50">
        <v>5.38</v>
      </c>
      <c r="L23" s="50">
        <v>0</v>
      </c>
      <c r="M23" s="50">
        <v>0</v>
      </c>
      <c r="N23" s="51">
        <v>0</v>
      </c>
      <c r="O23" s="50">
        <v>0</v>
      </c>
      <c r="P23" s="50">
        <v>0.25</v>
      </c>
      <c r="Q23" s="50">
        <v>31.355</v>
      </c>
      <c r="R23" s="50">
        <v>0</v>
      </c>
      <c r="S23" s="50">
        <v>5.8174878840126884E-2</v>
      </c>
    </row>
    <row r="24" spans="1:19">
      <c r="A24" s="48" t="s">
        <v>230</v>
      </c>
      <c r="B24" s="48" t="s">
        <v>211</v>
      </c>
      <c r="C24" s="48">
        <v>1</v>
      </c>
      <c r="D24" s="49">
        <v>20.07</v>
      </c>
      <c r="E24" s="49">
        <v>55.07</v>
      </c>
      <c r="F24" s="50">
        <v>2.7438963627304434</v>
      </c>
      <c r="G24" s="48">
        <v>29.27</v>
      </c>
      <c r="H24" s="48">
        <v>0</v>
      </c>
      <c r="I24" s="50" t="s">
        <v>1197</v>
      </c>
      <c r="J24" s="50">
        <v>0</v>
      </c>
      <c r="K24" s="50">
        <v>8.6</v>
      </c>
      <c r="L24" s="50">
        <v>0</v>
      </c>
      <c r="M24" s="50">
        <v>0</v>
      </c>
      <c r="N24" s="51">
        <v>0</v>
      </c>
      <c r="O24" s="50">
        <v>0</v>
      </c>
      <c r="P24" s="50">
        <v>0</v>
      </c>
      <c r="Q24" s="50">
        <v>0</v>
      </c>
      <c r="R24" s="50">
        <v>0</v>
      </c>
      <c r="S24" s="50">
        <v>0.57847283100065483</v>
      </c>
    </row>
    <row r="25" spans="1:19">
      <c r="A25" s="48" t="s">
        <v>231</v>
      </c>
      <c r="B25" s="48" t="s">
        <v>208</v>
      </c>
      <c r="C25" s="48">
        <v>1</v>
      </c>
      <c r="D25" s="49">
        <v>32.61</v>
      </c>
      <c r="E25" s="49">
        <v>89.46</v>
      </c>
      <c r="F25" s="50">
        <v>2.7433302667893282</v>
      </c>
      <c r="G25" s="48">
        <v>33.450000000000003</v>
      </c>
      <c r="H25" s="48">
        <v>1.64</v>
      </c>
      <c r="I25" s="50">
        <v>21.74</v>
      </c>
      <c r="J25" s="50">
        <v>1.5</v>
      </c>
      <c r="K25" s="50">
        <v>26.9</v>
      </c>
      <c r="L25" s="50">
        <v>14.3</v>
      </c>
      <c r="M25" s="50">
        <v>0</v>
      </c>
      <c r="N25" s="51">
        <v>6.6244500000000004</v>
      </c>
      <c r="O25" s="50">
        <v>0</v>
      </c>
      <c r="P25" s="50">
        <v>0</v>
      </c>
      <c r="Q25" s="50">
        <v>14.157</v>
      </c>
      <c r="R25" s="50">
        <v>0</v>
      </c>
      <c r="S25" s="50">
        <v>0.40695140167476518</v>
      </c>
    </row>
    <row r="26" spans="1:19">
      <c r="A26" s="48" t="s">
        <v>232</v>
      </c>
      <c r="B26" s="48" t="s">
        <v>208</v>
      </c>
      <c r="C26" s="48">
        <v>1</v>
      </c>
      <c r="D26" s="49">
        <v>130.44999999999999</v>
      </c>
      <c r="E26" s="49">
        <v>357.84</v>
      </c>
      <c r="F26" s="50">
        <v>2.7431199693369108</v>
      </c>
      <c r="G26" s="48">
        <v>43.48</v>
      </c>
      <c r="H26" s="48">
        <v>6.58</v>
      </c>
      <c r="I26" s="50">
        <v>21.74</v>
      </c>
      <c r="J26" s="50">
        <v>6.000459981600736</v>
      </c>
      <c r="K26" s="50">
        <v>26.9</v>
      </c>
      <c r="L26" s="50">
        <v>14.3</v>
      </c>
      <c r="M26" s="50">
        <v>0</v>
      </c>
      <c r="N26" s="51">
        <v>26.497800000000002</v>
      </c>
      <c r="O26" s="50">
        <v>0</v>
      </c>
      <c r="P26" s="50">
        <v>0</v>
      </c>
      <c r="Q26" s="50">
        <v>56.628</v>
      </c>
      <c r="R26" s="50">
        <v>0</v>
      </c>
      <c r="S26" s="50">
        <v>0.13224399809281603</v>
      </c>
    </row>
    <row r="27" spans="1:19">
      <c r="A27" s="48" t="s">
        <v>233</v>
      </c>
      <c r="B27" s="48" t="s">
        <v>208</v>
      </c>
      <c r="C27" s="48">
        <v>1</v>
      </c>
      <c r="D27" s="49">
        <v>105.36</v>
      </c>
      <c r="E27" s="49">
        <v>289.02</v>
      </c>
      <c r="F27" s="50">
        <v>2.7431662870159452</v>
      </c>
      <c r="G27" s="48">
        <v>35.119999999999997</v>
      </c>
      <c r="H27" s="48">
        <v>6.7</v>
      </c>
      <c r="I27" s="50">
        <v>23.41</v>
      </c>
      <c r="J27" s="50">
        <v>4.5006407518154639</v>
      </c>
      <c r="K27" s="50">
        <v>26.9</v>
      </c>
      <c r="L27" s="50">
        <v>14.3</v>
      </c>
      <c r="M27" s="50">
        <v>0</v>
      </c>
      <c r="N27" s="51">
        <v>19.873350000000002</v>
      </c>
      <c r="O27" s="50">
        <v>0</v>
      </c>
      <c r="P27" s="50">
        <v>0</v>
      </c>
      <c r="Q27" s="50">
        <v>42.470999999999997</v>
      </c>
      <c r="R27" s="50">
        <v>0</v>
      </c>
      <c r="S27" s="50">
        <v>0.13225190331567518</v>
      </c>
    </row>
    <row r="28" spans="1:19">
      <c r="A28" s="48" t="s">
        <v>234</v>
      </c>
      <c r="B28" s="48" t="s">
        <v>208</v>
      </c>
      <c r="C28" s="48">
        <v>1</v>
      </c>
      <c r="D28" s="49">
        <v>130.44999999999999</v>
      </c>
      <c r="E28" s="49">
        <v>357.84</v>
      </c>
      <c r="F28" s="50">
        <v>2.7431199693369108</v>
      </c>
      <c r="G28" s="48">
        <v>43.48</v>
      </c>
      <c r="H28" s="48">
        <v>6.58</v>
      </c>
      <c r="I28" s="50">
        <v>21.74</v>
      </c>
      <c r="J28" s="50">
        <v>6.000459981600736</v>
      </c>
      <c r="K28" s="50">
        <v>26.9</v>
      </c>
      <c r="L28" s="50">
        <v>14.3</v>
      </c>
      <c r="M28" s="50">
        <v>0</v>
      </c>
      <c r="N28" s="51">
        <v>26.497800000000002</v>
      </c>
      <c r="O28" s="50">
        <v>0</v>
      </c>
      <c r="P28" s="50">
        <v>0</v>
      </c>
      <c r="Q28" s="50">
        <v>56.628</v>
      </c>
      <c r="R28" s="50">
        <v>0</v>
      </c>
      <c r="S28" s="50">
        <v>0.13224399809281603</v>
      </c>
    </row>
    <row r="29" spans="1:19">
      <c r="A29" s="48" t="s">
        <v>235</v>
      </c>
      <c r="B29" s="48" t="s">
        <v>208</v>
      </c>
      <c r="C29" s="48">
        <v>1</v>
      </c>
      <c r="D29" s="49">
        <v>32.61</v>
      </c>
      <c r="E29" s="49">
        <v>89.46</v>
      </c>
      <c r="F29" s="50">
        <v>2.7433302667893282</v>
      </c>
      <c r="G29" s="48">
        <v>10.87</v>
      </c>
      <c r="H29" s="48">
        <v>1.65</v>
      </c>
      <c r="I29" s="50">
        <v>21.74</v>
      </c>
      <c r="J29" s="50">
        <v>1.5</v>
      </c>
      <c r="K29" s="50">
        <v>26.9</v>
      </c>
      <c r="L29" s="50">
        <v>14.3</v>
      </c>
      <c r="M29" s="50">
        <v>0</v>
      </c>
      <c r="N29" s="51">
        <v>6.6244500000000004</v>
      </c>
      <c r="O29" s="50">
        <v>0</v>
      </c>
      <c r="P29" s="50">
        <v>0</v>
      </c>
      <c r="Q29" s="50">
        <v>14.157</v>
      </c>
      <c r="R29" s="50">
        <v>0</v>
      </c>
      <c r="S29" s="50">
        <v>0.13224399809281603</v>
      </c>
    </row>
    <row r="30" spans="1:19">
      <c r="A30" s="48" t="s">
        <v>236</v>
      </c>
      <c r="B30" s="48" t="s">
        <v>208</v>
      </c>
      <c r="C30" s="48">
        <v>1</v>
      </c>
      <c r="D30" s="49">
        <v>32.61</v>
      </c>
      <c r="E30" s="49">
        <v>89.45</v>
      </c>
      <c r="F30" s="50">
        <v>2.7430236123888379</v>
      </c>
      <c r="G30" s="48">
        <v>10.87</v>
      </c>
      <c r="H30" s="48">
        <v>1.65</v>
      </c>
      <c r="I30" s="50">
        <v>21.74</v>
      </c>
      <c r="J30" s="50">
        <v>1.5</v>
      </c>
      <c r="K30" s="50">
        <v>26.9</v>
      </c>
      <c r="L30" s="50">
        <v>14.3</v>
      </c>
      <c r="M30" s="50">
        <v>0</v>
      </c>
      <c r="N30" s="51">
        <v>6.6244500000000004</v>
      </c>
      <c r="O30" s="50">
        <v>0</v>
      </c>
      <c r="P30" s="50">
        <v>0</v>
      </c>
      <c r="Q30" s="50">
        <v>14.157</v>
      </c>
      <c r="R30" s="50">
        <v>0</v>
      </c>
      <c r="S30" s="50">
        <v>0.13225878221781243</v>
      </c>
    </row>
    <row r="31" spans="1:19">
      <c r="A31" s="48" t="s">
        <v>237</v>
      </c>
      <c r="B31" s="48" t="s">
        <v>208</v>
      </c>
      <c r="C31" s="48">
        <v>1</v>
      </c>
      <c r="D31" s="49">
        <v>130.44</v>
      </c>
      <c r="E31" s="49">
        <v>357.81</v>
      </c>
      <c r="F31" s="50">
        <v>2.7431002759889607</v>
      </c>
      <c r="G31" s="48">
        <v>43.48</v>
      </c>
      <c r="H31" s="48">
        <v>6.58</v>
      </c>
      <c r="I31" s="50">
        <v>21.74</v>
      </c>
      <c r="J31" s="50">
        <v>6</v>
      </c>
      <c r="K31" s="50">
        <v>26.9</v>
      </c>
      <c r="L31" s="50">
        <v>14.3</v>
      </c>
      <c r="M31" s="50">
        <v>0</v>
      </c>
      <c r="N31" s="51">
        <v>26.497800000000002</v>
      </c>
      <c r="O31" s="50">
        <v>0</v>
      </c>
      <c r="P31" s="50">
        <v>0</v>
      </c>
      <c r="Q31" s="50">
        <v>56.628</v>
      </c>
      <c r="R31" s="50">
        <v>0</v>
      </c>
      <c r="S31" s="50">
        <v>0.13225508587667556</v>
      </c>
    </row>
    <row r="32" spans="1:19">
      <c r="A32" s="48" t="s">
        <v>238</v>
      </c>
      <c r="B32" s="48" t="s">
        <v>211</v>
      </c>
      <c r="C32" s="48">
        <v>1</v>
      </c>
      <c r="D32" s="49">
        <v>15.05</v>
      </c>
      <c r="E32" s="49">
        <v>41.29</v>
      </c>
      <c r="F32" s="50">
        <v>2.7435215946843852</v>
      </c>
      <c r="G32" s="48">
        <v>5.0199999999999996</v>
      </c>
      <c r="H32" s="48">
        <v>0</v>
      </c>
      <c r="I32" s="50" t="s">
        <v>1197</v>
      </c>
      <c r="J32" s="50">
        <v>0</v>
      </c>
      <c r="K32" s="50">
        <v>0</v>
      </c>
      <c r="L32" s="50">
        <v>0</v>
      </c>
      <c r="M32" s="50">
        <v>0</v>
      </c>
      <c r="N32" s="51">
        <v>0</v>
      </c>
      <c r="O32" s="50">
        <v>0</v>
      </c>
      <c r="P32" s="50">
        <v>0</v>
      </c>
      <c r="Q32" s="50">
        <v>0</v>
      </c>
      <c r="R32" s="50">
        <v>0</v>
      </c>
      <c r="S32" s="50">
        <v>0.13232263929021412</v>
      </c>
    </row>
    <row r="33" spans="1:19">
      <c r="A33" s="48" t="s">
        <v>239</v>
      </c>
      <c r="B33" s="48" t="s">
        <v>208</v>
      </c>
      <c r="C33" s="48">
        <v>1</v>
      </c>
      <c r="D33" s="49">
        <v>32.61</v>
      </c>
      <c r="E33" s="49">
        <v>89.45</v>
      </c>
      <c r="F33" s="50">
        <v>2.7430236123888379</v>
      </c>
      <c r="G33" s="48">
        <v>10.87</v>
      </c>
      <c r="H33" s="48">
        <v>1.65</v>
      </c>
      <c r="I33" s="50">
        <v>21.74</v>
      </c>
      <c r="J33" s="50">
        <v>1.5</v>
      </c>
      <c r="K33" s="50">
        <v>26.9</v>
      </c>
      <c r="L33" s="50">
        <v>14.3</v>
      </c>
      <c r="M33" s="50">
        <v>0</v>
      </c>
      <c r="N33" s="51">
        <v>6.6244500000000004</v>
      </c>
      <c r="O33" s="50">
        <v>0</v>
      </c>
      <c r="P33" s="50">
        <v>0</v>
      </c>
      <c r="Q33" s="50">
        <v>14.157</v>
      </c>
      <c r="R33" s="50">
        <v>0</v>
      </c>
      <c r="S33" s="50">
        <v>0.13225878221781243</v>
      </c>
    </row>
    <row r="34" spans="1:19">
      <c r="A34" s="48" t="s">
        <v>240</v>
      </c>
      <c r="B34" s="48" t="s">
        <v>208</v>
      </c>
      <c r="C34" s="48">
        <v>1</v>
      </c>
      <c r="D34" s="49">
        <v>130.44</v>
      </c>
      <c r="E34" s="49">
        <v>357.81</v>
      </c>
      <c r="F34" s="50">
        <v>2.7431002759889607</v>
      </c>
      <c r="G34" s="48">
        <v>43.48</v>
      </c>
      <c r="H34" s="48">
        <v>6.58</v>
      </c>
      <c r="I34" s="50">
        <v>21.74</v>
      </c>
      <c r="J34" s="50">
        <v>6</v>
      </c>
      <c r="K34" s="50">
        <v>26.9</v>
      </c>
      <c r="L34" s="50">
        <v>14.3</v>
      </c>
      <c r="M34" s="50">
        <v>0</v>
      </c>
      <c r="N34" s="51">
        <v>26.497800000000002</v>
      </c>
      <c r="O34" s="50">
        <v>0</v>
      </c>
      <c r="P34" s="50">
        <v>0</v>
      </c>
      <c r="Q34" s="50">
        <v>56.628</v>
      </c>
      <c r="R34" s="50">
        <v>0</v>
      </c>
      <c r="S34" s="50">
        <v>0.13225508587667556</v>
      </c>
    </row>
    <row r="35" spans="1:19">
      <c r="A35" s="48" t="s">
        <v>241</v>
      </c>
      <c r="B35" s="48" t="s">
        <v>208</v>
      </c>
      <c r="C35" s="48">
        <v>1</v>
      </c>
      <c r="D35" s="49">
        <v>32.61</v>
      </c>
      <c r="E35" s="49">
        <v>89.45</v>
      </c>
      <c r="F35" s="50">
        <v>2.7430236123888379</v>
      </c>
      <c r="G35" s="48">
        <v>10.87</v>
      </c>
      <c r="H35" s="48">
        <v>1.64</v>
      </c>
      <c r="I35" s="50">
        <v>21.74</v>
      </c>
      <c r="J35" s="50">
        <v>1.5</v>
      </c>
      <c r="K35" s="50">
        <v>26.9</v>
      </c>
      <c r="L35" s="50">
        <v>14.3</v>
      </c>
      <c r="M35" s="50">
        <v>0</v>
      </c>
      <c r="N35" s="51">
        <v>6.6244500000000004</v>
      </c>
      <c r="O35" s="50">
        <v>0</v>
      </c>
      <c r="P35" s="50">
        <v>0</v>
      </c>
      <c r="Q35" s="50">
        <v>14.157</v>
      </c>
      <c r="R35" s="50">
        <v>0</v>
      </c>
      <c r="S35" s="50">
        <v>0.13225878221781243</v>
      </c>
    </row>
    <row r="36" spans="1:19">
      <c r="A36" s="48" t="s">
        <v>242</v>
      </c>
      <c r="B36" s="48" t="s">
        <v>211</v>
      </c>
      <c r="C36" s="48">
        <v>1</v>
      </c>
      <c r="D36" s="49">
        <v>12.54</v>
      </c>
      <c r="E36" s="49">
        <v>34.409999999999997</v>
      </c>
      <c r="F36" s="50">
        <v>2.7440191387559807</v>
      </c>
      <c r="G36" s="48">
        <v>4.18</v>
      </c>
      <c r="H36" s="48">
        <v>0</v>
      </c>
      <c r="I36" s="50" t="s">
        <v>1197</v>
      </c>
      <c r="J36" s="50">
        <v>0</v>
      </c>
      <c r="K36" s="50">
        <v>11.8</v>
      </c>
      <c r="L36" s="50">
        <v>0</v>
      </c>
      <c r="M36" s="50">
        <v>0</v>
      </c>
      <c r="N36" s="51">
        <v>0</v>
      </c>
      <c r="O36" s="50">
        <v>0</v>
      </c>
      <c r="P36" s="50">
        <v>0</v>
      </c>
      <c r="Q36" s="50">
        <v>0</v>
      </c>
      <c r="R36" s="50">
        <v>0</v>
      </c>
      <c r="S36" s="50">
        <v>0.13221079891364212</v>
      </c>
    </row>
    <row r="37" spans="1:19">
      <c r="A37" s="48" t="s">
        <v>243</v>
      </c>
      <c r="B37" s="48" t="s">
        <v>208</v>
      </c>
      <c r="C37" s="48">
        <v>1</v>
      </c>
      <c r="D37" s="49">
        <v>20.07</v>
      </c>
      <c r="E37" s="49">
        <v>55.05</v>
      </c>
      <c r="F37" s="50">
        <v>2.7428998505231688</v>
      </c>
      <c r="G37" s="48">
        <v>29.26</v>
      </c>
      <c r="H37" s="48">
        <v>0</v>
      </c>
      <c r="I37" s="50" t="s">
        <v>1197</v>
      </c>
      <c r="J37" s="50">
        <v>0</v>
      </c>
      <c r="K37" s="50">
        <v>6.46</v>
      </c>
      <c r="L37" s="50">
        <v>0</v>
      </c>
      <c r="M37" s="50">
        <v>0</v>
      </c>
      <c r="N37" s="51">
        <v>0</v>
      </c>
      <c r="O37" s="50">
        <v>0</v>
      </c>
      <c r="P37" s="50">
        <v>0</v>
      </c>
      <c r="Q37" s="50">
        <v>0</v>
      </c>
      <c r="R37" s="50">
        <v>0</v>
      </c>
      <c r="S37" s="50">
        <v>0.5784852885436691</v>
      </c>
    </row>
    <row r="38" spans="1:19">
      <c r="A38" s="48" t="s">
        <v>244</v>
      </c>
      <c r="B38" s="48" t="s">
        <v>208</v>
      </c>
      <c r="C38" s="48">
        <v>1</v>
      </c>
      <c r="D38" s="49">
        <v>20.07</v>
      </c>
      <c r="E38" s="49">
        <v>55.06</v>
      </c>
      <c r="F38" s="50">
        <v>2.7433981066268061</v>
      </c>
      <c r="G38" s="48">
        <v>29.27</v>
      </c>
      <c r="H38" s="48">
        <v>0</v>
      </c>
      <c r="I38" s="50" t="s">
        <v>1197</v>
      </c>
      <c r="J38" s="50">
        <v>0</v>
      </c>
      <c r="K38" s="50">
        <v>6.46</v>
      </c>
      <c r="L38" s="50">
        <v>0</v>
      </c>
      <c r="M38" s="50">
        <v>0</v>
      </c>
      <c r="N38" s="51">
        <v>0</v>
      </c>
      <c r="O38" s="50">
        <v>0</v>
      </c>
      <c r="P38" s="50">
        <v>0</v>
      </c>
      <c r="Q38" s="50">
        <v>0</v>
      </c>
      <c r="R38" s="50">
        <v>0</v>
      </c>
      <c r="S38" s="50">
        <v>0.57857789326563858</v>
      </c>
    </row>
    <row r="39" spans="1:19">
      <c r="A39" s="48" t="s">
        <v>245</v>
      </c>
      <c r="B39" s="48" t="s">
        <v>208</v>
      </c>
      <c r="C39" s="48">
        <v>1</v>
      </c>
      <c r="D39" s="49">
        <v>125.42</v>
      </c>
      <c r="E39" s="49">
        <v>344.05</v>
      </c>
      <c r="F39" s="50">
        <v>2.7431829054377292</v>
      </c>
      <c r="G39" s="48">
        <v>18.39</v>
      </c>
      <c r="H39" s="48">
        <v>2.62</v>
      </c>
      <c r="I39" s="50" t="s">
        <v>1197</v>
      </c>
      <c r="J39" s="50">
        <v>0</v>
      </c>
      <c r="K39" s="50">
        <v>5.38</v>
      </c>
      <c r="L39" s="50">
        <v>0</v>
      </c>
      <c r="M39" s="50">
        <v>0</v>
      </c>
      <c r="N39" s="51">
        <v>0</v>
      </c>
      <c r="O39" s="50">
        <v>0</v>
      </c>
      <c r="P39" s="50">
        <v>0.25</v>
      </c>
      <c r="Q39" s="50">
        <v>31.355</v>
      </c>
      <c r="R39" s="50">
        <v>0</v>
      </c>
      <c r="S39" s="50">
        <v>5.8174878840126884E-2</v>
      </c>
    </row>
    <row r="40" spans="1:19">
      <c r="A40" s="48" t="s">
        <v>246</v>
      </c>
      <c r="B40" s="48" t="s">
        <v>211</v>
      </c>
      <c r="C40" s="48">
        <v>1</v>
      </c>
      <c r="D40" s="49">
        <v>20.07</v>
      </c>
      <c r="E40" s="49">
        <v>55.07</v>
      </c>
      <c r="F40" s="50">
        <v>2.7438963627304434</v>
      </c>
      <c r="G40" s="48">
        <v>29.27</v>
      </c>
      <c r="H40" s="48">
        <v>0</v>
      </c>
      <c r="I40" s="50" t="s">
        <v>1197</v>
      </c>
      <c r="J40" s="50">
        <v>0</v>
      </c>
      <c r="K40" s="50">
        <v>8.6</v>
      </c>
      <c r="L40" s="50">
        <v>0</v>
      </c>
      <c r="M40" s="50">
        <v>0</v>
      </c>
      <c r="N40" s="51">
        <v>0</v>
      </c>
      <c r="O40" s="50">
        <v>0</v>
      </c>
      <c r="P40" s="50">
        <v>0</v>
      </c>
      <c r="Q40" s="50">
        <v>0</v>
      </c>
      <c r="R40" s="50">
        <v>0</v>
      </c>
      <c r="S40" s="50">
        <v>0.57847283100065483</v>
      </c>
    </row>
    <row r="41" spans="1:19">
      <c r="A41" s="48" t="s">
        <v>247</v>
      </c>
      <c r="B41" s="48" t="s">
        <v>208</v>
      </c>
      <c r="C41" s="48">
        <v>1</v>
      </c>
      <c r="D41" s="49">
        <v>32.61</v>
      </c>
      <c r="E41" s="49">
        <v>89.46</v>
      </c>
      <c r="F41" s="50">
        <v>2.7433302667893282</v>
      </c>
      <c r="G41" s="48">
        <v>33.450000000000003</v>
      </c>
      <c r="H41" s="48">
        <v>1.64</v>
      </c>
      <c r="I41" s="50">
        <v>21.74</v>
      </c>
      <c r="J41" s="50">
        <v>1.5</v>
      </c>
      <c r="K41" s="50">
        <v>26.9</v>
      </c>
      <c r="L41" s="50">
        <v>14.3</v>
      </c>
      <c r="M41" s="50">
        <v>0</v>
      </c>
      <c r="N41" s="51">
        <v>6.6244500000000004</v>
      </c>
      <c r="O41" s="50">
        <v>0</v>
      </c>
      <c r="P41" s="50">
        <v>0</v>
      </c>
      <c r="Q41" s="50">
        <v>14.157</v>
      </c>
      <c r="R41" s="50">
        <v>0</v>
      </c>
      <c r="S41" s="50">
        <v>0.40695140167476518</v>
      </c>
    </row>
    <row r="42" spans="1:19">
      <c r="A42" s="48" t="s">
        <v>248</v>
      </c>
      <c r="B42" s="48" t="s">
        <v>208</v>
      </c>
      <c r="C42" s="48">
        <v>1</v>
      </c>
      <c r="D42" s="49">
        <v>130.44999999999999</v>
      </c>
      <c r="E42" s="49">
        <v>357.84</v>
      </c>
      <c r="F42" s="50">
        <v>2.7431199693369108</v>
      </c>
      <c r="G42" s="48">
        <v>43.48</v>
      </c>
      <c r="H42" s="48">
        <v>6.58</v>
      </c>
      <c r="I42" s="50">
        <v>21.74</v>
      </c>
      <c r="J42" s="50">
        <v>6.000459981600736</v>
      </c>
      <c r="K42" s="50">
        <v>26.9</v>
      </c>
      <c r="L42" s="50">
        <v>14.3</v>
      </c>
      <c r="M42" s="50">
        <v>0</v>
      </c>
      <c r="N42" s="51">
        <v>26.497800000000002</v>
      </c>
      <c r="O42" s="50">
        <v>0</v>
      </c>
      <c r="P42" s="50">
        <v>0</v>
      </c>
      <c r="Q42" s="50">
        <v>56.628</v>
      </c>
      <c r="R42" s="50">
        <v>0</v>
      </c>
      <c r="S42" s="50">
        <v>0.13224399809281603</v>
      </c>
    </row>
    <row r="43" spans="1:19">
      <c r="A43" s="48" t="s">
        <v>249</v>
      </c>
      <c r="B43" s="48" t="s">
        <v>208</v>
      </c>
      <c r="C43" s="48">
        <v>1</v>
      </c>
      <c r="D43" s="49">
        <v>105.36</v>
      </c>
      <c r="E43" s="49">
        <v>289.02</v>
      </c>
      <c r="F43" s="50">
        <v>2.7431662870159452</v>
      </c>
      <c r="G43" s="48">
        <v>35.119999999999997</v>
      </c>
      <c r="H43" s="48">
        <v>6.7</v>
      </c>
      <c r="I43" s="50">
        <v>23.41</v>
      </c>
      <c r="J43" s="50">
        <v>4.5006407518154639</v>
      </c>
      <c r="K43" s="50">
        <v>26.9</v>
      </c>
      <c r="L43" s="50">
        <v>14.3</v>
      </c>
      <c r="M43" s="50">
        <v>0</v>
      </c>
      <c r="N43" s="51">
        <v>19.873350000000002</v>
      </c>
      <c r="O43" s="50">
        <v>0</v>
      </c>
      <c r="P43" s="50">
        <v>0</v>
      </c>
      <c r="Q43" s="50">
        <v>42.470999999999997</v>
      </c>
      <c r="R43" s="50">
        <v>0</v>
      </c>
      <c r="S43" s="50">
        <v>0.13225190331567518</v>
      </c>
    </row>
    <row r="44" spans="1:19">
      <c r="A44" s="48" t="s">
        <v>250</v>
      </c>
      <c r="B44" s="48" t="s">
        <v>208</v>
      </c>
      <c r="C44" s="48">
        <v>1</v>
      </c>
      <c r="D44" s="49">
        <v>130.44999999999999</v>
      </c>
      <c r="E44" s="49">
        <v>357.84</v>
      </c>
      <c r="F44" s="50">
        <v>2.7431199693369108</v>
      </c>
      <c r="G44" s="48">
        <v>43.48</v>
      </c>
      <c r="H44" s="48">
        <v>6.58</v>
      </c>
      <c r="I44" s="50">
        <v>21.74</v>
      </c>
      <c r="J44" s="50">
        <v>6.000459981600736</v>
      </c>
      <c r="K44" s="50">
        <v>26.9</v>
      </c>
      <c r="L44" s="50">
        <v>14.3</v>
      </c>
      <c r="M44" s="50">
        <v>0</v>
      </c>
      <c r="N44" s="51">
        <v>26.497800000000002</v>
      </c>
      <c r="O44" s="50">
        <v>0</v>
      </c>
      <c r="P44" s="50">
        <v>0</v>
      </c>
      <c r="Q44" s="50">
        <v>56.628</v>
      </c>
      <c r="R44" s="50">
        <v>0</v>
      </c>
      <c r="S44" s="50">
        <v>0.13224399809281603</v>
      </c>
    </row>
    <row r="45" spans="1:19">
      <c r="A45" s="48" t="s">
        <v>251</v>
      </c>
      <c r="B45" s="48" t="s">
        <v>208</v>
      </c>
      <c r="C45" s="48">
        <v>1</v>
      </c>
      <c r="D45" s="49">
        <v>32.61</v>
      </c>
      <c r="E45" s="49">
        <v>89.46</v>
      </c>
      <c r="F45" s="50">
        <v>2.7433302667893282</v>
      </c>
      <c r="G45" s="48">
        <v>10.87</v>
      </c>
      <c r="H45" s="48">
        <v>1.65</v>
      </c>
      <c r="I45" s="50">
        <v>21.74</v>
      </c>
      <c r="J45" s="50">
        <v>1.5</v>
      </c>
      <c r="K45" s="50">
        <v>26.9</v>
      </c>
      <c r="L45" s="50">
        <v>14.3</v>
      </c>
      <c r="M45" s="50">
        <v>0</v>
      </c>
      <c r="N45" s="51">
        <v>6.6244500000000004</v>
      </c>
      <c r="O45" s="50">
        <v>0</v>
      </c>
      <c r="P45" s="50">
        <v>0</v>
      </c>
      <c r="Q45" s="50">
        <v>14.157</v>
      </c>
      <c r="R45" s="50">
        <v>0</v>
      </c>
      <c r="S45" s="50">
        <v>0.13224399809281603</v>
      </c>
    </row>
    <row r="46" spans="1:19">
      <c r="A46" s="48" t="s">
        <v>252</v>
      </c>
      <c r="B46" s="48" t="s">
        <v>208</v>
      </c>
      <c r="C46" s="48">
        <v>1</v>
      </c>
      <c r="D46" s="49">
        <v>32.61</v>
      </c>
      <c r="E46" s="49">
        <v>89.45</v>
      </c>
      <c r="F46" s="50">
        <v>2.7430236123888379</v>
      </c>
      <c r="G46" s="48">
        <v>10.87</v>
      </c>
      <c r="H46" s="48">
        <v>1.65</v>
      </c>
      <c r="I46" s="50">
        <v>21.74</v>
      </c>
      <c r="J46" s="50">
        <v>1.5</v>
      </c>
      <c r="K46" s="50">
        <v>26.9</v>
      </c>
      <c r="L46" s="50">
        <v>14.3</v>
      </c>
      <c r="M46" s="50">
        <v>0</v>
      </c>
      <c r="N46" s="51">
        <v>6.6244500000000004</v>
      </c>
      <c r="O46" s="50">
        <v>0</v>
      </c>
      <c r="P46" s="50">
        <v>0</v>
      </c>
      <c r="Q46" s="50">
        <v>14.157</v>
      </c>
      <c r="R46" s="50">
        <v>0</v>
      </c>
      <c r="S46" s="50">
        <v>0.13225878221781243</v>
      </c>
    </row>
    <row r="47" spans="1:19">
      <c r="A47" s="48" t="s">
        <v>253</v>
      </c>
      <c r="B47" s="48" t="s">
        <v>208</v>
      </c>
      <c r="C47" s="48">
        <v>1</v>
      </c>
      <c r="D47" s="49">
        <v>130.44</v>
      </c>
      <c r="E47" s="49">
        <v>357.81</v>
      </c>
      <c r="F47" s="50">
        <v>2.7431002759889607</v>
      </c>
      <c r="G47" s="48">
        <v>43.48</v>
      </c>
      <c r="H47" s="48">
        <v>6.58</v>
      </c>
      <c r="I47" s="50">
        <v>21.74</v>
      </c>
      <c r="J47" s="50">
        <v>6</v>
      </c>
      <c r="K47" s="50">
        <v>26.9</v>
      </c>
      <c r="L47" s="50">
        <v>14.3</v>
      </c>
      <c r="M47" s="50">
        <v>0</v>
      </c>
      <c r="N47" s="51">
        <v>26.497800000000002</v>
      </c>
      <c r="O47" s="50">
        <v>0</v>
      </c>
      <c r="P47" s="50">
        <v>0</v>
      </c>
      <c r="Q47" s="50">
        <v>56.628</v>
      </c>
      <c r="R47" s="50">
        <v>0</v>
      </c>
      <c r="S47" s="50">
        <v>0.13225508587667556</v>
      </c>
    </row>
    <row r="48" spans="1:19">
      <c r="A48" s="48" t="s">
        <v>254</v>
      </c>
      <c r="B48" s="48" t="s">
        <v>211</v>
      </c>
      <c r="C48" s="48">
        <v>1</v>
      </c>
      <c r="D48" s="49">
        <v>15.05</v>
      </c>
      <c r="E48" s="49">
        <v>41.29</v>
      </c>
      <c r="F48" s="50">
        <v>2.7435215946843852</v>
      </c>
      <c r="G48" s="48">
        <v>5.0199999999999996</v>
      </c>
      <c r="H48" s="48">
        <v>0</v>
      </c>
      <c r="I48" s="50" t="s">
        <v>1197</v>
      </c>
      <c r="J48" s="50">
        <v>0</v>
      </c>
      <c r="K48" s="50">
        <v>0</v>
      </c>
      <c r="L48" s="50">
        <v>0</v>
      </c>
      <c r="M48" s="50">
        <v>0</v>
      </c>
      <c r="N48" s="51">
        <v>0</v>
      </c>
      <c r="O48" s="50">
        <v>0</v>
      </c>
      <c r="P48" s="50">
        <v>0</v>
      </c>
      <c r="Q48" s="50">
        <v>0</v>
      </c>
      <c r="R48" s="50">
        <v>0</v>
      </c>
      <c r="S48" s="50">
        <v>0.13232263929021412</v>
      </c>
    </row>
    <row r="49" spans="1:19">
      <c r="A49" s="48" t="s">
        <v>255</v>
      </c>
      <c r="B49" s="48" t="s">
        <v>208</v>
      </c>
      <c r="C49" s="48">
        <v>1</v>
      </c>
      <c r="D49" s="49">
        <v>32.61</v>
      </c>
      <c r="E49" s="49">
        <v>89.45</v>
      </c>
      <c r="F49" s="50">
        <v>2.7430236123888379</v>
      </c>
      <c r="G49" s="48">
        <v>10.87</v>
      </c>
      <c r="H49" s="48">
        <v>1.65</v>
      </c>
      <c r="I49" s="50">
        <v>21.74</v>
      </c>
      <c r="J49" s="50">
        <v>1.5</v>
      </c>
      <c r="K49" s="50">
        <v>26.9</v>
      </c>
      <c r="L49" s="50">
        <v>14.3</v>
      </c>
      <c r="M49" s="50">
        <v>0</v>
      </c>
      <c r="N49" s="51">
        <v>6.6244500000000004</v>
      </c>
      <c r="O49" s="50">
        <v>0</v>
      </c>
      <c r="P49" s="50">
        <v>0</v>
      </c>
      <c r="Q49" s="50">
        <v>14.157</v>
      </c>
      <c r="R49" s="50">
        <v>0</v>
      </c>
      <c r="S49" s="50">
        <v>0.13225878221781243</v>
      </c>
    </row>
    <row r="50" spans="1:19">
      <c r="A50" s="48" t="s">
        <v>256</v>
      </c>
      <c r="B50" s="48" t="s">
        <v>208</v>
      </c>
      <c r="C50" s="48">
        <v>1</v>
      </c>
      <c r="D50" s="49">
        <v>130.44</v>
      </c>
      <c r="E50" s="49">
        <v>357.81</v>
      </c>
      <c r="F50" s="50">
        <v>2.7431002759889607</v>
      </c>
      <c r="G50" s="48">
        <v>43.48</v>
      </c>
      <c r="H50" s="48">
        <v>6.58</v>
      </c>
      <c r="I50" s="50">
        <v>21.74</v>
      </c>
      <c r="J50" s="50">
        <v>6</v>
      </c>
      <c r="K50" s="50">
        <v>26.9</v>
      </c>
      <c r="L50" s="50">
        <v>14.3</v>
      </c>
      <c r="M50" s="50">
        <v>0</v>
      </c>
      <c r="N50" s="51">
        <v>26.497800000000002</v>
      </c>
      <c r="O50" s="50">
        <v>0</v>
      </c>
      <c r="P50" s="50">
        <v>0</v>
      </c>
      <c r="Q50" s="50">
        <v>56.628</v>
      </c>
      <c r="R50" s="50">
        <v>0</v>
      </c>
      <c r="S50" s="50">
        <v>0.13225508587667556</v>
      </c>
    </row>
    <row r="51" spans="1:19">
      <c r="A51" s="48" t="s">
        <v>257</v>
      </c>
      <c r="B51" s="48" t="s">
        <v>208</v>
      </c>
      <c r="C51" s="48">
        <v>1</v>
      </c>
      <c r="D51" s="49">
        <v>32.61</v>
      </c>
      <c r="E51" s="49">
        <v>89.45</v>
      </c>
      <c r="F51" s="50">
        <v>2.7430236123888379</v>
      </c>
      <c r="G51" s="48">
        <v>10.87</v>
      </c>
      <c r="H51" s="48">
        <v>1.64</v>
      </c>
      <c r="I51" s="50">
        <v>21.74</v>
      </c>
      <c r="J51" s="50">
        <v>1.5</v>
      </c>
      <c r="K51" s="50">
        <v>26.9</v>
      </c>
      <c r="L51" s="50">
        <v>14.3</v>
      </c>
      <c r="M51" s="50">
        <v>0</v>
      </c>
      <c r="N51" s="51">
        <v>6.6244500000000004</v>
      </c>
      <c r="O51" s="50">
        <v>0</v>
      </c>
      <c r="P51" s="50">
        <v>0</v>
      </c>
      <c r="Q51" s="50">
        <v>14.157</v>
      </c>
      <c r="R51" s="50">
        <v>0</v>
      </c>
      <c r="S51" s="50">
        <v>0.13225878221781243</v>
      </c>
    </row>
    <row r="52" spans="1:19">
      <c r="A52" s="48" t="s">
        <v>258</v>
      </c>
      <c r="B52" s="48" t="s">
        <v>211</v>
      </c>
      <c r="C52" s="48">
        <v>1</v>
      </c>
      <c r="D52" s="49">
        <v>12.54</v>
      </c>
      <c r="E52" s="49">
        <v>34.409999999999997</v>
      </c>
      <c r="F52" s="50">
        <v>2.7440191387559807</v>
      </c>
      <c r="G52" s="48">
        <v>4.18</v>
      </c>
      <c r="H52" s="48">
        <v>0</v>
      </c>
      <c r="I52" s="50" t="s">
        <v>1197</v>
      </c>
      <c r="J52" s="50">
        <v>0</v>
      </c>
      <c r="K52" s="50">
        <v>8.6</v>
      </c>
      <c r="L52" s="50">
        <v>0</v>
      </c>
      <c r="M52" s="50">
        <v>0</v>
      </c>
      <c r="N52" s="51">
        <v>0</v>
      </c>
      <c r="O52" s="50">
        <v>0</v>
      </c>
      <c r="P52" s="50">
        <v>0</v>
      </c>
      <c r="Q52" s="50">
        <v>0</v>
      </c>
      <c r="R52" s="50">
        <v>0</v>
      </c>
      <c r="S52" s="50">
        <v>0.13221079891364212</v>
      </c>
    </row>
    <row r="53" spans="1:19">
      <c r="A53" s="48" t="s">
        <v>259</v>
      </c>
      <c r="B53" s="48" t="s">
        <v>208</v>
      </c>
      <c r="C53" s="48">
        <v>1</v>
      </c>
      <c r="D53" s="49">
        <v>20.07</v>
      </c>
      <c r="E53" s="49">
        <v>55.05</v>
      </c>
      <c r="F53" s="50">
        <v>2.7428998505231688</v>
      </c>
      <c r="G53" s="48">
        <v>29.26</v>
      </c>
      <c r="H53" s="48">
        <v>0</v>
      </c>
      <c r="I53" s="50" t="s">
        <v>1197</v>
      </c>
      <c r="J53" s="50">
        <v>0</v>
      </c>
      <c r="K53" s="50">
        <v>6.46</v>
      </c>
      <c r="L53" s="50">
        <v>0</v>
      </c>
      <c r="M53" s="50">
        <v>0</v>
      </c>
      <c r="N53" s="51">
        <v>0</v>
      </c>
      <c r="O53" s="50">
        <v>0</v>
      </c>
      <c r="P53" s="50">
        <v>0</v>
      </c>
      <c r="Q53" s="50">
        <v>0</v>
      </c>
      <c r="R53" s="50">
        <v>0</v>
      </c>
      <c r="S53" s="50">
        <v>0.5784852885436691</v>
      </c>
    </row>
    <row r="54" spans="1:19">
      <c r="A54" s="48" t="s">
        <v>260</v>
      </c>
      <c r="B54" s="48" t="s">
        <v>208</v>
      </c>
      <c r="C54" s="48">
        <v>1</v>
      </c>
      <c r="D54" s="49">
        <v>20.07</v>
      </c>
      <c r="E54" s="49">
        <v>55.06</v>
      </c>
      <c r="F54" s="50">
        <v>2.7433981066268061</v>
      </c>
      <c r="G54" s="48">
        <v>29.27</v>
      </c>
      <c r="H54" s="48">
        <v>0</v>
      </c>
      <c r="I54" s="50" t="s">
        <v>1197</v>
      </c>
      <c r="J54" s="50">
        <v>0</v>
      </c>
      <c r="K54" s="50">
        <v>6.46</v>
      </c>
      <c r="L54" s="50">
        <v>0</v>
      </c>
      <c r="M54" s="50">
        <v>0</v>
      </c>
      <c r="N54" s="51">
        <v>0</v>
      </c>
      <c r="O54" s="50">
        <v>0</v>
      </c>
      <c r="P54" s="50">
        <v>0</v>
      </c>
      <c r="Q54" s="50">
        <v>0</v>
      </c>
      <c r="R54" s="50">
        <v>0</v>
      </c>
      <c r="S54" s="50">
        <v>0.97529970843085068</v>
      </c>
    </row>
    <row r="55" spans="1:19">
      <c r="A55" s="48" t="s">
        <v>261</v>
      </c>
      <c r="B55" s="48" t="s">
        <v>208</v>
      </c>
      <c r="C55" s="48">
        <v>1</v>
      </c>
      <c r="D55" s="49">
        <v>125.42</v>
      </c>
      <c r="E55" s="49">
        <v>344.05</v>
      </c>
      <c r="F55" s="50">
        <v>2.7431829054377292</v>
      </c>
      <c r="G55" s="48">
        <v>18.39</v>
      </c>
      <c r="H55" s="48">
        <v>2.62</v>
      </c>
      <c r="I55" s="50" t="s">
        <v>1197</v>
      </c>
      <c r="J55" s="50">
        <v>0</v>
      </c>
      <c r="K55" s="50">
        <v>5.38</v>
      </c>
      <c r="L55" s="50">
        <v>0</v>
      </c>
      <c r="M55" s="50">
        <v>0</v>
      </c>
      <c r="N55" s="51">
        <v>0</v>
      </c>
      <c r="O55" s="50">
        <v>0</v>
      </c>
      <c r="P55" s="50">
        <v>0.25</v>
      </c>
      <c r="Q55" s="50">
        <v>31.355</v>
      </c>
      <c r="R55" s="50">
        <v>0</v>
      </c>
      <c r="S55" s="50">
        <v>0.45492781661338233</v>
      </c>
    </row>
    <row r="56" spans="1:19">
      <c r="A56" s="48" t="s">
        <v>262</v>
      </c>
      <c r="B56" s="48" t="s">
        <v>211</v>
      </c>
      <c r="C56" s="48">
        <v>1</v>
      </c>
      <c r="D56" s="49">
        <v>20.07</v>
      </c>
      <c r="E56" s="49">
        <v>55.07</v>
      </c>
      <c r="F56" s="50">
        <v>2.7438963627304434</v>
      </c>
      <c r="G56" s="48">
        <v>29.27</v>
      </c>
      <c r="H56" s="48">
        <v>0</v>
      </c>
      <c r="I56" s="50" t="s">
        <v>1197</v>
      </c>
      <c r="J56" s="50">
        <v>0</v>
      </c>
      <c r="K56" s="50">
        <v>8.6</v>
      </c>
      <c r="L56" s="50">
        <v>0</v>
      </c>
      <c r="M56" s="50">
        <v>0</v>
      </c>
      <c r="N56" s="51">
        <v>0</v>
      </c>
      <c r="O56" s="50">
        <v>0</v>
      </c>
      <c r="P56" s="50">
        <v>0</v>
      </c>
      <c r="Q56" s="50">
        <v>0</v>
      </c>
      <c r="R56" s="50">
        <v>0</v>
      </c>
      <c r="S56" s="50">
        <v>0.97512260661344918</v>
      </c>
    </row>
    <row r="57" spans="1:19">
      <c r="A57" s="48" t="s">
        <v>263</v>
      </c>
      <c r="B57" s="48" t="s">
        <v>208</v>
      </c>
      <c r="C57" s="48">
        <v>1</v>
      </c>
      <c r="D57" s="49">
        <v>32.61</v>
      </c>
      <c r="E57" s="49">
        <v>89.46</v>
      </c>
      <c r="F57" s="50">
        <v>2.7433302667893282</v>
      </c>
      <c r="G57" s="48">
        <v>33.450000000000003</v>
      </c>
      <c r="H57" s="48">
        <v>1.64</v>
      </c>
      <c r="I57" s="50">
        <v>21.74</v>
      </c>
      <c r="J57" s="50">
        <v>1.5</v>
      </c>
      <c r="K57" s="50">
        <v>26.9</v>
      </c>
      <c r="L57" s="50">
        <v>14.3</v>
      </c>
      <c r="M57" s="50">
        <v>0</v>
      </c>
      <c r="N57" s="51">
        <v>6.6244500000000004</v>
      </c>
      <c r="O57" s="50">
        <v>0</v>
      </c>
      <c r="P57" s="50">
        <v>0</v>
      </c>
      <c r="Q57" s="50">
        <v>14.157</v>
      </c>
      <c r="R57" s="50">
        <v>0</v>
      </c>
      <c r="S57" s="50">
        <v>0.80368302737711572</v>
      </c>
    </row>
    <row r="58" spans="1:19">
      <c r="A58" s="48" t="s">
        <v>264</v>
      </c>
      <c r="B58" s="48" t="s">
        <v>208</v>
      </c>
      <c r="C58" s="48">
        <v>1</v>
      </c>
      <c r="D58" s="49">
        <v>130.44999999999999</v>
      </c>
      <c r="E58" s="49">
        <v>357.84</v>
      </c>
      <c r="F58" s="50">
        <v>2.7431199693369108</v>
      </c>
      <c r="G58" s="48">
        <v>43.48</v>
      </c>
      <c r="H58" s="48">
        <v>6.58</v>
      </c>
      <c r="I58" s="50">
        <v>21.74</v>
      </c>
      <c r="J58" s="50">
        <v>6.000459981600736</v>
      </c>
      <c r="K58" s="50">
        <v>26.9</v>
      </c>
      <c r="L58" s="50">
        <v>14.3</v>
      </c>
      <c r="M58" s="50">
        <v>0</v>
      </c>
      <c r="N58" s="51">
        <v>26.497800000000002</v>
      </c>
      <c r="O58" s="50">
        <v>0</v>
      </c>
      <c r="P58" s="50">
        <v>0</v>
      </c>
      <c r="Q58" s="50">
        <v>56.628</v>
      </c>
      <c r="R58" s="50">
        <v>0</v>
      </c>
      <c r="S58" s="50">
        <v>0.52900603866987539</v>
      </c>
    </row>
    <row r="59" spans="1:19">
      <c r="A59" s="48" t="s">
        <v>265</v>
      </c>
      <c r="B59" s="48" t="s">
        <v>208</v>
      </c>
      <c r="C59" s="48">
        <v>1</v>
      </c>
      <c r="D59" s="49">
        <v>105.36</v>
      </c>
      <c r="E59" s="49">
        <v>289.02</v>
      </c>
      <c r="F59" s="50">
        <v>2.7431662870159452</v>
      </c>
      <c r="G59" s="48">
        <v>35.119999999999997</v>
      </c>
      <c r="H59" s="48">
        <v>6.7</v>
      </c>
      <c r="I59" s="50">
        <v>23.41</v>
      </c>
      <c r="J59" s="50">
        <v>4.5006407518154639</v>
      </c>
      <c r="K59" s="50">
        <v>26.9</v>
      </c>
      <c r="L59" s="50">
        <v>14.3</v>
      </c>
      <c r="M59" s="50">
        <v>0</v>
      </c>
      <c r="N59" s="51">
        <v>19.873350000000002</v>
      </c>
      <c r="O59" s="50">
        <v>0</v>
      </c>
      <c r="P59" s="50">
        <v>0</v>
      </c>
      <c r="Q59" s="50">
        <v>42.470999999999997</v>
      </c>
      <c r="R59" s="50">
        <v>0</v>
      </c>
      <c r="S59" s="50">
        <v>0.5290072446645705</v>
      </c>
    </row>
    <row r="60" spans="1:19">
      <c r="A60" s="48" t="s">
        <v>266</v>
      </c>
      <c r="B60" s="48" t="s">
        <v>208</v>
      </c>
      <c r="C60" s="48">
        <v>1</v>
      </c>
      <c r="D60" s="49">
        <v>130.44999999999999</v>
      </c>
      <c r="E60" s="49">
        <v>357.84</v>
      </c>
      <c r="F60" s="50">
        <v>2.7431199693369108</v>
      </c>
      <c r="G60" s="48">
        <v>43.48</v>
      </c>
      <c r="H60" s="48">
        <v>6.58</v>
      </c>
      <c r="I60" s="50">
        <v>21.74</v>
      </c>
      <c r="J60" s="50">
        <v>6.000459981600736</v>
      </c>
      <c r="K60" s="50">
        <v>26.9</v>
      </c>
      <c r="L60" s="50">
        <v>14.3</v>
      </c>
      <c r="M60" s="50">
        <v>0</v>
      </c>
      <c r="N60" s="51">
        <v>26.497800000000002</v>
      </c>
      <c r="O60" s="50">
        <v>0</v>
      </c>
      <c r="P60" s="50">
        <v>0</v>
      </c>
      <c r="Q60" s="50">
        <v>56.628</v>
      </c>
      <c r="R60" s="50">
        <v>0</v>
      </c>
      <c r="S60" s="50">
        <v>0.52900603866987539</v>
      </c>
    </row>
    <row r="61" spans="1:19">
      <c r="A61" s="48" t="s">
        <v>267</v>
      </c>
      <c r="B61" s="48" t="s">
        <v>208</v>
      </c>
      <c r="C61" s="48">
        <v>1</v>
      </c>
      <c r="D61" s="49">
        <v>32.61</v>
      </c>
      <c r="E61" s="49">
        <v>89.46</v>
      </c>
      <c r="F61" s="50">
        <v>2.7433302667893282</v>
      </c>
      <c r="G61" s="48">
        <v>10.87</v>
      </c>
      <c r="H61" s="48">
        <v>1.65</v>
      </c>
      <c r="I61" s="50">
        <v>21.74</v>
      </c>
      <c r="J61" s="50">
        <v>1.5</v>
      </c>
      <c r="K61" s="50">
        <v>26.9</v>
      </c>
      <c r="L61" s="50">
        <v>14.3</v>
      </c>
      <c r="M61" s="50">
        <v>0</v>
      </c>
      <c r="N61" s="51">
        <v>6.6244500000000004</v>
      </c>
      <c r="O61" s="50">
        <v>0</v>
      </c>
      <c r="P61" s="50">
        <v>0</v>
      </c>
      <c r="Q61" s="50">
        <v>14.157</v>
      </c>
      <c r="R61" s="50">
        <v>0</v>
      </c>
      <c r="S61" s="50">
        <v>0.52897562379516661</v>
      </c>
    </row>
    <row r="62" spans="1:19">
      <c r="A62" s="48" t="s">
        <v>268</v>
      </c>
      <c r="B62" s="48" t="s">
        <v>208</v>
      </c>
      <c r="C62" s="48">
        <v>1</v>
      </c>
      <c r="D62" s="49">
        <v>32.61</v>
      </c>
      <c r="E62" s="49">
        <v>89.45</v>
      </c>
      <c r="F62" s="50">
        <v>2.7430236123888379</v>
      </c>
      <c r="G62" s="48">
        <v>10.87</v>
      </c>
      <c r="H62" s="48">
        <v>1.65</v>
      </c>
      <c r="I62" s="50">
        <v>21.74</v>
      </c>
      <c r="J62" s="50">
        <v>1.5</v>
      </c>
      <c r="K62" s="50">
        <v>26.9</v>
      </c>
      <c r="L62" s="50">
        <v>14.3</v>
      </c>
      <c r="M62" s="50">
        <v>0</v>
      </c>
      <c r="N62" s="51">
        <v>6.6244500000000004</v>
      </c>
      <c r="O62" s="50">
        <v>0</v>
      </c>
      <c r="P62" s="50">
        <v>0</v>
      </c>
      <c r="Q62" s="50">
        <v>14.157</v>
      </c>
      <c r="R62" s="50">
        <v>0</v>
      </c>
      <c r="S62" s="50">
        <v>0.52903476025394747</v>
      </c>
    </row>
    <row r="63" spans="1:19">
      <c r="A63" s="48" t="s">
        <v>269</v>
      </c>
      <c r="B63" s="48" t="s">
        <v>208</v>
      </c>
      <c r="C63" s="48">
        <v>1</v>
      </c>
      <c r="D63" s="49">
        <v>130.44</v>
      </c>
      <c r="E63" s="49">
        <v>357.81</v>
      </c>
      <c r="F63" s="50">
        <v>2.7431002759889607</v>
      </c>
      <c r="G63" s="48">
        <v>43.48</v>
      </c>
      <c r="H63" s="48">
        <v>6.58</v>
      </c>
      <c r="I63" s="50">
        <v>21.74</v>
      </c>
      <c r="J63" s="50">
        <v>6</v>
      </c>
      <c r="K63" s="50">
        <v>26.9</v>
      </c>
      <c r="L63" s="50">
        <v>14.3</v>
      </c>
      <c r="M63" s="50">
        <v>0</v>
      </c>
      <c r="N63" s="51">
        <v>26.497800000000002</v>
      </c>
      <c r="O63" s="50">
        <v>0</v>
      </c>
      <c r="P63" s="50">
        <v>0</v>
      </c>
      <c r="Q63" s="50">
        <v>56.628</v>
      </c>
      <c r="R63" s="50">
        <v>0</v>
      </c>
      <c r="S63" s="50">
        <v>0.52901997489970209</v>
      </c>
    </row>
    <row r="64" spans="1:19">
      <c r="A64" s="48" t="s">
        <v>270</v>
      </c>
      <c r="B64" s="48" t="s">
        <v>211</v>
      </c>
      <c r="C64" s="48">
        <v>1</v>
      </c>
      <c r="D64" s="49">
        <v>15.05</v>
      </c>
      <c r="E64" s="49">
        <v>41.29</v>
      </c>
      <c r="F64" s="50">
        <v>2.7435215946843852</v>
      </c>
      <c r="G64" s="48">
        <v>5.0199999999999996</v>
      </c>
      <c r="H64" s="48">
        <v>0</v>
      </c>
      <c r="I64" s="50" t="s">
        <v>1197</v>
      </c>
      <c r="J64" s="50">
        <v>0</v>
      </c>
      <c r="K64" s="50">
        <v>0</v>
      </c>
      <c r="L64" s="50">
        <v>0</v>
      </c>
      <c r="M64" s="50">
        <v>0</v>
      </c>
      <c r="N64" s="51">
        <v>0</v>
      </c>
      <c r="O64" s="50">
        <v>0</v>
      </c>
      <c r="P64" s="50">
        <v>0</v>
      </c>
      <c r="Q64" s="50">
        <v>0</v>
      </c>
      <c r="R64" s="50">
        <v>0</v>
      </c>
      <c r="S64" s="50">
        <v>0.52902659769554194</v>
      </c>
    </row>
    <row r="65" spans="1:19">
      <c r="A65" s="48" t="s">
        <v>271</v>
      </c>
      <c r="B65" s="48" t="s">
        <v>208</v>
      </c>
      <c r="C65" s="48">
        <v>1</v>
      </c>
      <c r="D65" s="49">
        <v>32.61</v>
      </c>
      <c r="E65" s="49">
        <v>89.45</v>
      </c>
      <c r="F65" s="50">
        <v>2.7430236123888379</v>
      </c>
      <c r="G65" s="48">
        <v>10.87</v>
      </c>
      <c r="H65" s="48">
        <v>1.65</v>
      </c>
      <c r="I65" s="50">
        <v>21.74</v>
      </c>
      <c r="J65" s="50">
        <v>1.5</v>
      </c>
      <c r="K65" s="50">
        <v>26.9</v>
      </c>
      <c r="L65" s="50">
        <v>14.3</v>
      </c>
      <c r="M65" s="50">
        <v>0</v>
      </c>
      <c r="N65" s="51">
        <v>6.6244500000000004</v>
      </c>
      <c r="O65" s="50">
        <v>0</v>
      </c>
      <c r="P65" s="50">
        <v>0</v>
      </c>
      <c r="Q65" s="50">
        <v>14.157</v>
      </c>
      <c r="R65" s="50">
        <v>0</v>
      </c>
      <c r="S65" s="50">
        <v>0.52903476025394747</v>
      </c>
    </row>
    <row r="66" spans="1:19">
      <c r="A66" s="48" t="s">
        <v>272</v>
      </c>
      <c r="B66" s="48" t="s">
        <v>208</v>
      </c>
      <c r="C66" s="48">
        <v>1</v>
      </c>
      <c r="D66" s="49">
        <v>130.44</v>
      </c>
      <c r="E66" s="49">
        <v>357.81</v>
      </c>
      <c r="F66" s="50">
        <v>2.7431002759889607</v>
      </c>
      <c r="G66" s="48">
        <v>43.48</v>
      </c>
      <c r="H66" s="48">
        <v>6.58</v>
      </c>
      <c r="I66" s="50">
        <v>21.74</v>
      </c>
      <c r="J66" s="50">
        <v>6</v>
      </c>
      <c r="K66" s="50">
        <v>26.9</v>
      </c>
      <c r="L66" s="50">
        <v>14.3</v>
      </c>
      <c r="M66" s="50">
        <v>0</v>
      </c>
      <c r="N66" s="51">
        <v>26.497800000000002</v>
      </c>
      <c r="O66" s="50">
        <v>0</v>
      </c>
      <c r="P66" s="50">
        <v>0</v>
      </c>
      <c r="Q66" s="50">
        <v>56.628</v>
      </c>
      <c r="R66" s="50">
        <v>0</v>
      </c>
      <c r="S66" s="50">
        <v>0.52901997489970209</v>
      </c>
    </row>
    <row r="67" spans="1:19">
      <c r="A67" s="48" t="s">
        <v>273</v>
      </c>
      <c r="B67" s="48" t="s">
        <v>208</v>
      </c>
      <c r="C67" s="48">
        <v>1</v>
      </c>
      <c r="D67" s="49">
        <v>32.61</v>
      </c>
      <c r="E67" s="49">
        <v>89.45</v>
      </c>
      <c r="F67" s="50">
        <v>2.7430236123888379</v>
      </c>
      <c r="G67" s="48">
        <v>10.87</v>
      </c>
      <c r="H67" s="48">
        <v>1.64</v>
      </c>
      <c r="I67" s="50">
        <v>21.74</v>
      </c>
      <c r="J67" s="50">
        <v>1.5</v>
      </c>
      <c r="K67" s="50">
        <v>26.9</v>
      </c>
      <c r="L67" s="50">
        <v>14.3</v>
      </c>
      <c r="M67" s="50">
        <v>0</v>
      </c>
      <c r="N67" s="51">
        <v>6.6244500000000004</v>
      </c>
      <c r="O67" s="50">
        <v>0</v>
      </c>
      <c r="P67" s="50">
        <v>0</v>
      </c>
      <c r="Q67" s="50">
        <v>14.157</v>
      </c>
      <c r="R67" s="50">
        <v>0</v>
      </c>
      <c r="S67" s="50">
        <v>0.52903476025394747</v>
      </c>
    </row>
    <row r="68" spans="1:19">
      <c r="A68" s="48" t="s">
        <v>274</v>
      </c>
      <c r="B68" s="48" t="s">
        <v>211</v>
      </c>
      <c r="C68" s="48">
        <v>1</v>
      </c>
      <c r="D68" s="49">
        <v>12.54</v>
      </c>
      <c r="E68" s="49">
        <v>34.409999999999997</v>
      </c>
      <c r="F68" s="50">
        <v>2.7440191387559807</v>
      </c>
      <c r="G68" s="48">
        <v>4.18</v>
      </c>
      <c r="H68" s="48">
        <v>0</v>
      </c>
      <c r="I68" s="50" t="s">
        <v>1197</v>
      </c>
      <c r="J68" s="50">
        <v>0</v>
      </c>
      <c r="K68" s="50">
        <v>8.6</v>
      </c>
      <c r="L68" s="50">
        <v>0</v>
      </c>
      <c r="M68" s="50">
        <v>0</v>
      </c>
      <c r="N68" s="51">
        <v>0</v>
      </c>
      <c r="O68" s="50">
        <v>0</v>
      </c>
      <c r="P68" s="50">
        <v>0</v>
      </c>
      <c r="Q68" s="50">
        <v>0</v>
      </c>
      <c r="R68" s="50">
        <v>0</v>
      </c>
      <c r="S68" s="50">
        <v>0.52884282717100017</v>
      </c>
    </row>
    <row r="69" spans="1:19">
      <c r="A69" s="48" t="s">
        <v>275</v>
      </c>
      <c r="B69" s="48" t="s">
        <v>208</v>
      </c>
      <c r="C69" s="48">
        <v>1</v>
      </c>
      <c r="D69" s="49">
        <v>20.07</v>
      </c>
      <c r="E69" s="49">
        <v>55.05</v>
      </c>
      <c r="F69" s="50">
        <v>2.7428998505231688</v>
      </c>
      <c r="G69" s="48">
        <v>29.26</v>
      </c>
      <c r="H69" s="48">
        <v>0</v>
      </c>
      <c r="I69" s="50" t="s">
        <v>1197</v>
      </c>
      <c r="J69" s="50">
        <v>0</v>
      </c>
      <c r="K69" s="50">
        <v>6.46</v>
      </c>
      <c r="L69" s="50">
        <v>0</v>
      </c>
      <c r="M69" s="50">
        <v>0</v>
      </c>
      <c r="N69" s="51">
        <v>0</v>
      </c>
      <c r="O69" s="50">
        <v>0</v>
      </c>
      <c r="P69" s="50">
        <v>0</v>
      </c>
      <c r="Q69" s="50">
        <v>0</v>
      </c>
      <c r="R69" s="50">
        <v>0</v>
      </c>
      <c r="S69" s="50">
        <v>0.97527916943370718</v>
      </c>
    </row>
    <row r="70" spans="1:19">
      <c r="A70" s="52" t="s">
        <v>483</v>
      </c>
      <c r="B70" s="53"/>
      <c r="C70" s="53"/>
      <c r="D70" s="54">
        <f>SUM(D3:D69)</f>
        <v>4013.6300000000015</v>
      </c>
      <c r="E70" s="54">
        <f>SUM(E3:E69)</f>
        <v>11621.75</v>
      </c>
      <c r="F70" s="53"/>
      <c r="G70" s="54">
        <f>SUM(G3:G69)</f>
        <v>1694.6599999999994</v>
      </c>
      <c r="H70" s="54">
        <f>SUM(H3:H69)</f>
        <v>184.23000000000005</v>
      </c>
      <c r="I70" s="53"/>
      <c r="J70" s="54">
        <f>SUM(J3:J69)</f>
        <v>255.41272498246545</v>
      </c>
      <c r="Q70" s="54"/>
    </row>
    <row r="71" spans="1:19">
      <c r="G71" s="27"/>
    </row>
    <row r="72" spans="1:19">
      <c r="A72" s="52" t="s">
        <v>442</v>
      </c>
      <c r="D72" s="27"/>
      <c r="I72" s="23">
        <v>1</v>
      </c>
      <c r="K72" s="23">
        <v>2</v>
      </c>
      <c r="L72" s="23">
        <v>4</v>
      </c>
      <c r="N72" s="23">
        <v>4</v>
      </c>
      <c r="O72" s="23">
        <v>3</v>
      </c>
      <c r="P72" s="23">
        <v>3</v>
      </c>
      <c r="Q72" s="23">
        <v>3</v>
      </c>
      <c r="R72" s="23">
        <v>4</v>
      </c>
      <c r="S72" s="23">
        <v>4</v>
      </c>
    </row>
    <row r="73" spans="1:19">
      <c r="D73" s="27"/>
    </row>
    <row r="74" spans="1:19">
      <c r="A74" s="52" t="s">
        <v>484</v>
      </c>
    </row>
    <row r="75" spans="1:19">
      <c r="A75" s="55" t="s">
        <v>485</v>
      </c>
    </row>
    <row r="76" spans="1:19">
      <c r="A76" s="55" t="s">
        <v>486</v>
      </c>
    </row>
    <row r="77" spans="1:19">
      <c r="A77" s="55" t="s">
        <v>487</v>
      </c>
    </row>
    <row r="78" spans="1:19">
      <c r="A78" s="55" t="s">
        <v>43</v>
      </c>
    </row>
    <row r="79" spans="1:19">
      <c r="A79" s="55"/>
    </row>
    <row r="80" spans="1:19">
      <c r="A80" s="55"/>
      <c r="F80" s="27"/>
    </row>
    <row r="81" spans="1:1">
      <c r="A81" s="55"/>
    </row>
    <row r="82" spans="1:1">
      <c r="A82" s="55"/>
    </row>
    <row r="83" spans="1:1">
      <c r="A83" s="55"/>
    </row>
    <row r="84" spans="1:1">
      <c r="A84" s="55"/>
    </row>
    <row r="85" spans="1:1">
      <c r="A85" s="55"/>
    </row>
    <row r="86" spans="1:1">
      <c r="A86" s="55"/>
    </row>
    <row r="87" spans="1:1">
      <c r="A87" s="55"/>
    </row>
    <row r="88" spans="1:1">
      <c r="A88" s="55"/>
    </row>
    <row r="89" spans="1:1">
      <c r="A89" s="55"/>
    </row>
    <row r="90" spans="1:1">
      <c r="A90" s="55"/>
    </row>
    <row r="91" spans="1:1">
      <c r="A91" s="55"/>
    </row>
    <row r="92" spans="1:1">
      <c r="A92" s="55"/>
    </row>
    <row r="93" spans="1:1">
      <c r="A93" s="55"/>
    </row>
    <row r="94" spans="1:1">
      <c r="A94" s="55"/>
    </row>
    <row r="95" spans="1:1">
      <c r="A95" s="55"/>
    </row>
    <row r="96" spans="1:1">
      <c r="A96" s="55"/>
    </row>
    <row r="97" spans="1:1">
      <c r="A97" s="55"/>
    </row>
    <row r="98" spans="1:1">
      <c r="A98" s="55"/>
    </row>
    <row r="99" spans="1:1">
      <c r="A99" s="55"/>
    </row>
    <row r="100" spans="1:1">
      <c r="A100" s="55"/>
    </row>
    <row r="101" spans="1:1">
      <c r="A101" s="55"/>
    </row>
    <row r="102" spans="1:1">
      <c r="A102" s="55"/>
    </row>
    <row r="103" spans="1:1">
      <c r="A103" s="55"/>
    </row>
    <row r="104" spans="1:1">
      <c r="A104" s="55"/>
    </row>
    <row r="105" spans="1:1">
      <c r="A105" s="55"/>
    </row>
    <row r="106" spans="1:1">
      <c r="A106" s="55"/>
    </row>
    <row r="107" spans="1:1">
      <c r="A107" s="55"/>
    </row>
    <row r="108" spans="1:1">
      <c r="A108" s="55"/>
    </row>
    <row r="109" spans="1:1">
      <c r="A109" s="55"/>
    </row>
    <row r="110" spans="1:1">
      <c r="A110" s="55"/>
    </row>
    <row r="111" spans="1:1">
      <c r="A111" s="55"/>
    </row>
    <row r="112" spans="1:1">
      <c r="A112" s="55"/>
    </row>
    <row r="113" spans="1:1">
      <c r="A113" s="55"/>
    </row>
    <row r="114" spans="1:1">
      <c r="A114" s="55"/>
    </row>
    <row r="115" spans="1:1">
      <c r="A115" s="55"/>
    </row>
    <row r="116" spans="1:1">
      <c r="A116" s="55"/>
    </row>
    <row r="117" spans="1:1">
      <c r="A117" s="55"/>
    </row>
    <row r="118" spans="1:1">
      <c r="A118" s="55"/>
    </row>
    <row r="119" spans="1:1">
      <c r="A119" s="55"/>
    </row>
    <row r="120" spans="1:1">
      <c r="A120" s="55"/>
    </row>
    <row r="121" spans="1:1">
      <c r="A121" s="55"/>
    </row>
    <row r="122" spans="1:1">
      <c r="A122" s="55"/>
    </row>
    <row r="123" spans="1:1">
      <c r="A123" s="55"/>
    </row>
    <row r="124" spans="1:1">
      <c r="A124" s="55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2"/>
  <dimension ref="A2:P50"/>
  <sheetViews>
    <sheetView workbookViewId="0">
      <selection activeCell="N32" sqref="N32"/>
    </sheetView>
  </sheetViews>
  <sheetFormatPr defaultRowHeight="10.5"/>
  <sheetData>
    <row r="2" spans="1:16" ht="15.75">
      <c r="A2" s="80" t="s">
        <v>39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56"/>
      <c r="N2" s="56"/>
      <c r="O2" s="56"/>
      <c r="P2" s="56"/>
    </row>
    <row r="30" spans="1:1">
      <c r="A30" t="s">
        <v>40</v>
      </c>
    </row>
    <row r="50" spans="1:1">
      <c r="A50" s="62" t="s">
        <v>41</v>
      </c>
    </row>
  </sheetData>
  <mergeCells count="1">
    <mergeCell ref="A2:L2"/>
  </mergeCells>
  <phoneticPr fontId="0" type="noConversion"/>
  <pageMargins left="0.75" right="0.75" top="1" bottom="1" header="0.5" footer="0.5"/>
  <pageSetup orientation="landscape" r:id="rId1"/>
  <headerFooter alignWithMargins="0">
    <oddFooter>&amp;LDOE Commercial Building Benchmarks - New Construction&amp;RVersion 2.0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8"/>
  <dimension ref="A1:AE158"/>
  <sheetViews>
    <sheetView workbookViewId="0">
      <pane ySplit="1" topLeftCell="A99" activePane="bottomLeft" state="frozen"/>
      <selection pane="bottomLeft" activeCell="A2" sqref="A2"/>
    </sheetView>
  </sheetViews>
  <sheetFormatPr defaultColWidth="10.6640625" defaultRowHeight="12.75"/>
  <cols>
    <col min="1" max="1" width="30.6640625" style="61" customWidth="1"/>
    <col min="2" max="2" width="13.5" style="61" customWidth="1"/>
    <col min="3" max="3" width="14.33203125" style="61" customWidth="1"/>
    <col min="4" max="4" width="20.83203125" style="61" customWidth="1"/>
    <col min="5" max="28" width="5" style="61" customWidth="1"/>
    <col min="29" max="16384" width="10.6640625" style="61"/>
  </cols>
  <sheetData>
    <row r="1" spans="1:31" s="58" customFormat="1" ht="25.5">
      <c r="A1" s="58" t="s">
        <v>739</v>
      </c>
      <c r="B1" s="58" t="s">
        <v>782</v>
      </c>
      <c r="C1" s="58" t="s">
        <v>783</v>
      </c>
      <c r="D1" s="58" t="s">
        <v>784</v>
      </c>
      <c r="E1" s="58">
        <v>1</v>
      </c>
      <c r="F1" s="58">
        <v>2</v>
      </c>
      <c r="G1" s="58">
        <v>3</v>
      </c>
      <c r="H1" s="58">
        <v>4</v>
      </c>
      <c r="I1" s="58">
        <v>5</v>
      </c>
      <c r="J1" s="58">
        <v>6</v>
      </c>
      <c r="K1" s="58">
        <v>7</v>
      </c>
      <c r="L1" s="58">
        <v>8</v>
      </c>
      <c r="M1" s="58">
        <v>9</v>
      </c>
      <c r="N1" s="58">
        <v>10</v>
      </c>
      <c r="O1" s="58">
        <v>11</v>
      </c>
      <c r="P1" s="58">
        <v>12</v>
      </c>
      <c r="Q1" s="58">
        <v>13</v>
      </c>
      <c r="R1" s="58">
        <v>14</v>
      </c>
      <c r="S1" s="58">
        <v>15</v>
      </c>
      <c r="T1" s="58">
        <v>16</v>
      </c>
      <c r="U1" s="58">
        <v>17</v>
      </c>
      <c r="V1" s="58">
        <v>18</v>
      </c>
      <c r="W1" s="58">
        <v>19</v>
      </c>
      <c r="X1" s="58">
        <v>20</v>
      </c>
      <c r="Y1" s="58">
        <v>21</v>
      </c>
      <c r="Z1" s="58">
        <v>22</v>
      </c>
      <c r="AA1" s="58">
        <v>23</v>
      </c>
      <c r="AB1" s="58">
        <v>24</v>
      </c>
      <c r="AC1" s="59" t="s">
        <v>277</v>
      </c>
      <c r="AD1" s="59" t="s">
        <v>278</v>
      </c>
      <c r="AE1" s="59" t="s">
        <v>279</v>
      </c>
    </row>
    <row r="2" spans="1:31">
      <c r="A2" s="60" t="s">
        <v>760</v>
      </c>
      <c r="B2" s="60" t="s">
        <v>785</v>
      </c>
      <c r="C2" s="60" t="s">
        <v>786</v>
      </c>
      <c r="D2" s="60" t="s">
        <v>24</v>
      </c>
      <c r="E2" s="60">
        <v>0.2</v>
      </c>
      <c r="F2" s="60">
        <v>0.15</v>
      </c>
      <c r="G2" s="60">
        <v>0.1</v>
      </c>
      <c r="H2" s="60">
        <v>0.1</v>
      </c>
      <c r="I2" s="60">
        <v>0.1</v>
      </c>
      <c r="J2" s="60">
        <v>0.2</v>
      </c>
      <c r="K2" s="60">
        <v>0.4</v>
      </c>
      <c r="L2" s="60">
        <v>0.5</v>
      </c>
      <c r="M2" s="60">
        <v>0.4</v>
      </c>
      <c r="N2" s="60">
        <v>0.4</v>
      </c>
      <c r="O2" s="60">
        <v>0.25</v>
      </c>
      <c r="P2" s="60">
        <v>0.25</v>
      </c>
      <c r="Q2" s="60">
        <v>0.25</v>
      </c>
      <c r="R2" s="60">
        <v>0.25</v>
      </c>
      <c r="S2" s="60">
        <v>0.25</v>
      </c>
      <c r="T2" s="60">
        <v>0.25</v>
      </c>
      <c r="U2" s="60">
        <v>0.25</v>
      </c>
      <c r="V2" s="60">
        <v>0.25</v>
      </c>
      <c r="W2" s="60">
        <v>0.6</v>
      </c>
      <c r="X2" s="60">
        <v>0.8</v>
      </c>
      <c r="Y2" s="60">
        <v>0.9</v>
      </c>
      <c r="Z2" s="60">
        <v>0.8</v>
      </c>
      <c r="AA2" s="60">
        <v>0.6</v>
      </c>
      <c r="AB2" s="60">
        <v>0.3</v>
      </c>
      <c r="AC2" s="60">
        <v>8.5500000000000007</v>
      </c>
      <c r="AD2" s="60">
        <v>58.7</v>
      </c>
      <c r="AE2" s="60">
        <v>3060.79</v>
      </c>
    </row>
    <row r="3" spans="1:31">
      <c r="A3" s="60"/>
      <c r="B3" s="60"/>
      <c r="C3" s="60"/>
      <c r="D3" s="60" t="s">
        <v>37</v>
      </c>
      <c r="E3" s="60">
        <v>0.2</v>
      </c>
      <c r="F3" s="60">
        <v>0.2</v>
      </c>
      <c r="G3" s="60">
        <v>0.1</v>
      </c>
      <c r="H3" s="60">
        <v>0.1</v>
      </c>
      <c r="I3" s="60">
        <v>0.1</v>
      </c>
      <c r="J3" s="60">
        <v>0.1</v>
      </c>
      <c r="K3" s="60">
        <v>0.3</v>
      </c>
      <c r="L3" s="60">
        <v>0.3</v>
      </c>
      <c r="M3" s="60">
        <v>0.4</v>
      </c>
      <c r="N3" s="60">
        <v>0.4</v>
      </c>
      <c r="O3" s="60">
        <v>0.3</v>
      </c>
      <c r="P3" s="60">
        <v>0.25</v>
      </c>
      <c r="Q3" s="60">
        <v>0.25</v>
      </c>
      <c r="R3" s="60">
        <v>0.25</v>
      </c>
      <c r="S3" s="60">
        <v>0.25</v>
      </c>
      <c r="T3" s="60">
        <v>0.25</v>
      </c>
      <c r="U3" s="60">
        <v>0.25</v>
      </c>
      <c r="V3" s="60">
        <v>0.25</v>
      </c>
      <c r="W3" s="60">
        <v>0.6</v>
      </c>
      <c r="X3" s="60">
        <v>0.7</v>
      </c>
      <c r="Y3" s="60">
        <v>0.7</v>
      </c>
      <c r="Z3" s="60">
        <v>0.7</v>
      </c>
      <c r="AA3" s="60">
        <v>0.6</v>
      </c>
      <c r="AB3" s="60">
        <v>0.3</v>
      </c>
      <c r="AC3" s="60">
        <v>7.85</v>
      </c>
      <c r="AD3" s="60"/>
      <c r="AE3" s="60"/>
    </row>
    <row r="4" spans="1:31">
      <c r="A4" s="60"/>
      <c r="B4" s="60"/>
      <c r="C4" s="60"/>
      <c r="D4" s="60" t="s">
        <v>23</v>
      </c>
      <c r="E4" s="60">
        <v>1</v>
      </c>
      <c r="F4" s="60">
        <v>1</v>
      </c>
      <c r="G4" s="60">
        <v>1</v>
      </c>
      <c r="H4" s="60">
        <v>1</v>
      </c>
      <c r="I4" s="60">
        <v>1</v>
      </c>
      <c r="J4" s="60">
        <v>1</v>
      </c>
      <c r="K4" s="60">
        <v>1</v>
      </c>
      <c r="L4" s="60">
        <v>1</v>
      </c>
      <c r="M4" s="60">
        <v>1</v>
      </c>
      <c r="N4" s="60">
        <v>1</v>
      </c>
      <c r="O4" s="60">
        <v>1</v>
      </c>
      <c r="P4" s="60">
        <v>1</v>
      </c>
      <c r="Q4" s="60">
        <v>1</v>
      </c>
      <c r="R4" s="60">
        <v>1</v>
      </c>
      <c r="S4" s="60">
        <v>1</v>
      </c>
      <c r="T4" s="60">
        <v>1</v>
      </c>
      <c r="U4" s="60">
        <v>1</v>
      </c>
      <c r="V4" s="60">
        <v>1</v>
      </c>
      <c r="W4" s="60">
        <v>1</v>
      </c>
      <c r="X4" s="60">
        <v>1</v>
      </c>
      <c r="Y4" s="60">
        <v>1</v>
      </c>
      <c r="Z4" s="60">
        <v>1</v>
      </c>
      <c r="AA4" s="60">
        <v>1</v>
      </c>
      <c r="AB4" s="60">
        <v>1</v>
      </c>
      <c r="AC4" s="60">
        <v>24</v>
      </c>
      <c r="AD4" s="60"/>
      <c r="AE4" s="60"/>
    </row>
    <row r="5" spans="1:31">
      <c r="A5" s="60"/>
      <c r="B5" s="60"/>
      <c r="C5" s="60"/>
      <c r="D5" s="60" t="s">
        <v>38</v>
      </c>
      <c r="E5" s="60">
        <v>0</v>
      </c>
      <c r="F5" s="60">
        <v>0</v>
      </c>
      <c r="G5" s="60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  <c r="P5" s="60">
        <v>0</v>
      </c>
      <c r="Q5" s="60">
        <v>0</v>
      </c>
      <c r="R5" s="60">
        <v>0</v>
      </c>
      <c r="S5" s="60">
        <v>0</v>
      </c>
      <c r="T5" s="60">
        <v>0</v>
      </c>
      <c r="U5" s="60">
        <v>0</v>
      </c>
      <c r="V5" s="60">
        <v>0</v>
      </c>
      <c r="W5" s="60">
        <v>0</v>
      </c>
      <c r="X5" s="60">
        <v>0</v>
      </c>
      <c r="Y5" s="60">
        <v>0</v>
      </c>
      <c r="Z5" s="60">
        <v>0</v>
      </c>
      <c r="AA5" s="60">
        <v>0</v>
      </c>
      <c r="AB5" s="60">
        <v>0</v>
      </c>
      <c r="AC5" s="60">
        <v>0</v>
      </c>
      <c r="AD5" s="60"/>
      <c r="AE5" s="60"/>
    </row>
    <row r="6" spans="1:31">
      <c r="A6" s="60"/>
      <c r="B6" s="60"/>
      <c r="C6" s="60"/>
      <c r="D6" s="60" t="s">
        <v>29</v>
      </c>
      <c r="E6" s="60">
        <v>0.3</v>
      </c>
      <c r="F6" s="60">
        <v>0.3</v>
      </c>
      <c r="G6" s="60">
        <v>0.2</v>
      </c>
      <c r="H6" s="60">
        <v>0.2</v>
      </c>
      <c r="I6" s="60">
        <v>0.2</v>
      </c>
      <c r="J6" s="60">
        <v>0.2</v>
      </c>
      <c r="K6" s="60">
        <v>0.3</v>
      </c>
      <c r="L6" s="60">
        <v>0.4</v>
      </c>
      <c r="M6" s="60">
        <v>0.4</v>
      </c>
      <c r="N6" s="60">
        <v>0.3</v>
      </c>
      <c r="O6" s="60">
        <v>0.3</v>
      </c>
      <c r="P6" s="60">
        <v>0.3</v>
      </c>
      <c r="Q6" s="60">
        <v>0.3</v>
      </c>
      <c r="R6" s="60">
        <v>0.2</v>
      </c>
      <c r="S6" s="60">
        <v>0.2</v>
      </c>
      <c r="T6" s="60">
        <v>0.2</v>
      </c>
      <c r="U6" s="60">
        <v>0.2</v>
      </c>
      <c r="V6" s="60">
        <v>0.2</v>
      </c>
      <c r="W6" s="60">
        <v>0.5</v>
      </c>
      <c r="X6" s="60">
        <v>0.7</v>
      </c>
      <c r="Y6" s="60">
        <v>0.8</v>
      </c>
      <c r="Z6" s="60">
        <v>0.6</v>
      </c>
      <c r="AA6" s="60">
        <v>0.5</v>
      </c>
      <c r="AB6" s="60">
        <v>0.3</v>
      </c>
      <c r="AC6" s="60">
        <v>8.1</v>
      </c>
      <c r="AD6" s="60"/>
      <c r="AE6" s="60"/>
    </row>
    <row r="7" spans="1:31">
      <c r="A7" s="60" t="s">
        <v>280</v>
      </c>
      <c r="B7" s="60" t="s">
        <v>785</v>
      </c>
      <c r="C7" s="60" t="s">
        <v>786</v>
      </c>
      <c r="D7" s="60" t="s">
        <v>24</v>
      </c>
      <c r="E7" s="60">
        <v>0.22</v>
      </c>
      <c r="F7" s="60">
        <v>0.17</v>
      </c>
      <c r="G7" s="60">
        <v>0.11</v>
      </c>
      <c r="H7" s="60">
        <v>0.11</v>
      </c>
      <c r="I7" s="60">
        <v>0.11</v>
      </c>
      <c r="J7" s="60">
        <v>0.22</v>
      </c>
      <c r="K7" s="60">
        <v>0.44</v>
      </c>
      <c r="L7" s="60">
        <v>0.56000000000000005</v>
      </c>
      <c r="M7" s="60">
        <v>0.44</v>
      </c>
      <c r="N7" s="60">
        <v>0.44</v>
      </c>
      <c r="O7" s="60">
        <v>0.28000000000000003</v>
      </c>
      <c r="P7" s="60">
        <v>0.28000000000000003</v>
      </c>
      <c r="Q7" s="60">
        <v>0.28000000000000003</v>
      </c>
      <c r="R7" s="60">
        <v>0.28000000000000003</v>
      </c>
      <c r="S7" s="60">
        <v>0.28000000000000003</v>
      </c>
      <c r="T7" s="60">
        <v>0.28000000000000003</v>
      </c>
      <c r="U7" s="60">
        <v>0.28000000000000003</v>
      </c>
      <c r="V7" s="60">
        <v>0.28000000000000003</v>
      </c>
      <c r="W7" s="60">
        <v>0.67</v>
      </c>
      <c r="X7" s="60">
        <v>0.89</v>
      </c>
      <c r="Y7" s="60">
        <v>1</v>
      </c>
      <c r="Z7" s="60">
        <v>0.89</v>
      </c>
      <c r="AA7" s="60">
        <v>0.67</v>
      </c>
      <c r="AB7" s="60">
        <v>0.33</v>
      </c>
      <c r="AC7" s="60">
        <v>9.51</v>
      </c>
      <c r="AD7" s="60">
        <v>58.28</v>
      </c>
      <c r="AE7" s="60">
        <v>3038.89</v>
      </c>
    </row>
    <row r="8" spans="1:31">
      <c r="A8" s="60"/>
      <c r="B8" s="60"/>
      <c r="C8" s="60"/>
      <c r="D8" s="60" t="s">
        <v>281</v>
      </c>
      <c r="E8" s="60">
        <v>0.26</v>
      </c>
      <c r="F8" s="60">
        <v>0.26</v>
      </c>
      <c r="G8" s="60">
        <v>0.11</v>
      </c>
      <c r="H8" s="60">
        <v>0.11</v>
      </c>
      <c r="I8" s="60">
        <v>0.11</v>
      </c>
      <c r="J8" s="60">
        <v>0.11</v>
      </c>
      <c r="K8" s="60">
        <v>0.41</v>
      </c>
      <c r="L8" s="60">
        <v>0.41</v>
      </c>
      <c r="M8" s="60">
        <v>0.56000000000000005</v>
      </c>
      <c r="N8" s="60">
        <v>0.56000000000000005</v>
      </c>
      <c r="O8" s="60">
        <v>0.41</v>
      </c>
      <c r="P8" s="60">
        <v>0.33</v>
      </c>
      <c r="Q8" s="60">
        <v>0.33</v>
      </c>
      <c r="R8" s="60">
        <v>0.33</v>
      </c>
      <c r="S8" s="60">
        <v>0.33</v>
      </c>
      <c r="T8" s="60">
        <v>0.33</v>
      </c>
      <c r="U8" s="60">
        <v>0.33</v>
      </c>
      <c r="V8" s="60">
        <v>0.33</v>
      </c>
      <c r="W8" s="60">
        <v>0.85</v>
      </c>
      <c r="X8" s="60">
        <v>1</v>
      </c>
      <c r="Y8" s="60">
        <v>1</v>
      </c>
      <c r="Z8" s="60">
        <v>1</v>
      </c>
      <c r="AA8" s="60">
        <v>0.85</v>
      </c>
      <c r="AB8" s="60">
        <v>0.41</v>
      </c>
      <c r="AC8" s="60">
        <v>10.73</v>
      </c>
      <c r="AD8" s="60"/>
      <c r="AE8" s="60"/>
    </row>
    <row r="9" spans="1:31">
      <c r="A9" s="60"/>
      <c r="B9" s="60"/>
      <c r="C9" s="60"/>
      <c r="D9" s="60" t="s">
        <v>38</v>
      </c>
      <c r="E9" s="60">
        <v>0</v>
      </c>
      <c r="F9" s="60">
        <v>0</v>
      </c>
      <c r="G9" s="60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  <c r="P9" s="60">
        <v>0</v>
      </c>
      <c r="Q9" s="60">
        <v>0</v>
      </c>
      <c r="R9" s="60">
        <v>0</v>
      </c>
      <c r="S9" s="60">
        <v>0</v>
      </c>
      <c r="T9" s="60">
        <v>0</v>
      </c>
      <c r="U9" s="60">
        <v>0</v>
      </c>
      <c r="V9" s="60">
        <v>0</v>
      </c>
      <c r="W9" s="60">
        <v>0</v>
      </c>
      <c r="X9" s="60">
        <v>0</v>
      </c>
      <c r="Y9" s="60">
        <v>0</v>
      </c>
      <c r="Z9" s="60">
        <v>0</v>
      </c>
      <c r="AA9" s="60">
        <v>0</v>
      </c>
      <c r="AB9" s="60">
        <v>0</v>
      </c>
      <c r="AC9" s="60">
        <v>0</v>
      </c>
      <c r="AD9" s="60"/>
      <c r="AE9" s="60"/>
    </row>
    <row r="10" spans="1:31">
      <c r="A10" s="60"/>
      <c r="B10" s="60"/>
      <c r="C10" s="60"/>
      <c r="D10" s="60" t="s">
        <v>282</v>
      </c>
      <c r="E10" s="60">
        <v>1</v>
      </c>
      <c r="F10" s="60">
        <v>1</v>
      </c>
      <c r="G10" s="60">
        <v>1</v>
      </c>
      <c r="H10" s="60">
        <v>1</v>
      </c>
      <c r="I10" s="60">
        <v>1</v>
      </c>
      <c r="J10" s="60">
        <v>1</v>
      </c>
      <c r="K10" s="60">
        <v>1</v>
      </c>
      <c r="L10" s="60">
        <v>1</v>
      </c>
      <c r="M10" s="60">
        <v>1</v>
      </c>
      <c r="N10" s="60">
        <v>1</v>
      </c>
      <c r="O10" s="60">
        <v>1</v>
      </c>
      <c r="P10" s="60">
        <v>1</v>
      </c>
      <c r="Q10" s="60">
        <v>1</v>
      </c>
      <c r="R10" s="60">
        <v>1</v>
      </c>
      <c r="S10" s="60">
        <v>1</v>
      </c>
      <c r="T10" s="60">
        <v>1</v>
      </c>
      <c r="U10" s="60">
        <v>1</v>
      </c>
      <c r="V10" s="60">
        <v>1</v>
      </c>
      <c r="W10" s="60">
        <v>1</v>
      </c>
      <c r="X10" s="60">
        <v>1</v>
      </c>
      <c r="Y10" s="60">
        <v>1</v>
      </c>
      <c r="Z10" s="60">
        <v>1</v>
      </c>
      <c r="AA10" s="60">
        <v>1</v>
      </c>
      <c r="AB10" s="60">
        <v>1</v>
      </c>
      <c r="AC10" s="60">
        <v>24</v>
      </c>
      <c r="AD10" s="60"/>
      <c r="AE10" s="60"/>
    </row>
    <row r="11" spans="1:31">
      <c r="A11" s="60" t="s">
        <v>283</v>
      </c>
      <c r="B11" s="60" t="s">
        <v>785</v>
      </c>
      <c r="C11" s="60" t="s">
        <v>786</v>
      </c>
      <c r="D11" s="60" t="s">
        <v>24</v>
      </c>
      <c r="E11" s="60">
        <v>0.5</v>
      </c>
      <c r="F11" s="60">
        <v>0.5</v>
      </c>
      <c r="G11" s="60">
        <v>0.5</v>
      </c>
      <c r="H11" s="60">
        <v>0.5</v>
      </c>
      <c r="I11" s="60">
        <v>0.5</v>
      </c>
      <c r="J11" s="60">
        <v>0.6</v>
      </c>
      <c r="K11" s="60">
        <v>1</v>
      </c>
      <c r="L11" s="60">
        <v>1</v>
      </c>
      <c r="M11" s="60">
        <v>1</v>
      </c>
      <c r="N11" s="60">
        <v>1</v>
      </c>
      <c r="O11" s="60">
        <v>1</v>
      </c>
      <c r="P11" s="60">
        <v>1</v>
      </c>
      <c r="Q11" s="60">
        <v>1</v>
      </c>
      <c r="R11" s="60">
        <v>1</v>
      </c>
      <c r="S11" s="60">
        <v>1</v>
      </c>
      <c r="T11" s="60">
        <v>1</v>
      </c>
      <c r="U11" s="60">
        <v>1</v>
      </c>
      <c r="V11" s="60">
        <v>1</v>
      </c>
      <c r="W11" s="60">
        <v>1</v>
      </c>
      <c r="X11" s="60">
        <v>1</v>
      </c>
      <c r="Y11" s="60">
        <v>1</v>
      </c>
      <c r="Z11" s="60">
        <v>0.6</v>
      </c>
      <c r="AA11" s="60">
        <v>0.5</v>
      </c>
      <c r="AB11" s="60">
        <v>0.5</v>
      </c>
      <c r="AC11" s="60">
        <v>19.7</v>
      </c>
      <c r="AD11" s="60">
        <v>118.2</v>
      </c>
      <c r="AE11" s="60">
        <v>6163.29</v>
      </c>
    </row>
    <row r="12" spans="1:31">
      <c r="A12" s="60"/>
      <c r="B12" s="60"/>
      <c r="C12" s="60"/>
      <c r="D12" s="60" t="s">
        <v>281</v>
      </c>
      <c r="E12" s="60">
        <v>0.5</v>
      </c>
      <c r="F12" s="60">
        <v>0.5</v>
      </c>
      <c r="G12" s="60">
        <v>0.5</v>
      </c>
      <c r="H12" s="60">
        <v>0.5</v>
      </c>
      <c r="I12" s="60">
        <v>0.5</v>
      </c>
      <c r="J12" s="60">
        <v>0.6</v>
      </c>
      <c r="K12" s="60">
        <v>1</v>
      </c>
      <c r="L12" s="60">
        <v>1</v>
      </c>
      <c r="M12" s="60">
        <v>1</v>
      </c>
      <c r="N12" s="60">
        <v>1</v>
      </c>
      <c r="O12" s="60">
        <v>1</v>
      </c>
      <c r="P12" s="60">
        <v>1</v>
      </c>
      <c r="Q12" s="60">
        <v>1</v>
      </c>
      <c r="R12" s="60">
        <v>1</v>
      </c>
      <c r="S12" s="60">
        <v>1</v>
      </c>
      <c r="T12" s="60">
        <v>1</v>
      </c>
      <c r="U12" s="60">
        <v>1</v>
      </c>
      <c r="V12" s="60">
        <v>1</v>
      </c>
      <c r="W12" s="60">
        <v>1</v>
      </c>
      <c r="X12" s="60">
        <v>1</v>
      </c>
      <c r="Y12" s="60">
        <v>1</v>
      </c>
      <c r="Z12" s="60">
        <v>0.6</v>
      </c>
      <c r="AA12" s="60">
        <v>0.5</v>
      </c>
      <c r="AB12" s="60">
        <v>0.5</v>
      </c>
      <c r="AC12" s="60">
        <v>19.7</v>
      </c>
      <c r="AD12" s="60"/>
      <c r="AE12" s="60"/>
    </row>
    <row r="13" spans="1:31">
      <c r="A13" s="60"/>
      <c r="B13" s="60"/>
      <c r="C13" s="60"/>
      <c r="D13" s="60" t="s">
        <v>38</v>
      </c>
      <c r="E13" s="60">
        <v>0</v>
      </c>
      <c r="F13" s="60">
        <v>0</v>
      </c>
      <c r="G13" s="60">
        <v>0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  <c r="P13" s="60">
        <v>0</v>
      </c>
      <c r="Q13" s="60">
        <v>0</v>
      </c>
      <c r="R13" s="60">
        <v>0</v>
      </c>
      <c r="S13" s="60">
        <v>0</v>
      </c>
      <c r="T13" s="60">
        <v>0</v>
      </c>
      <c r="U13" s="60">
        <v>0</v>
      </c>
      <c r="V13" s="60">
        <v>0</v>
      </c>
      <c r="W13" s="60">
        <v>0</v>
      </c>
      <c r="X13" s="60">
        <v>0</v>
      </c>
      <c r="Y13" s="60">
        <v>0</v>
      </c>
      <c r="Z13" s="60">
        <v>0</v>
      </c>
      <c r="AA13" s="60">
        <v>0</v>
      </c>
      <c r="AB13" s="60">
        <v>0</v>
      </c>
      <c r="AC13" s="60">
        <v>0</v>
      </c>
      <c r="AD13" s="60"/>
      <c r="AE13" s="60"/>
    </row>
    <row r="14" spans="1:31">
      <c r="A14" s="60"/>
      <c r="B14" s="60"/>
      <c r="C14" s="60"/>
      <c r="D14" s="60" t="s">
        <v>282</v>
      </c>
      <c r="E14" s="60">
        <v>1</v>
      </c>
      <c r="F14" s="60">
        <v>1</v>
      </c>
      <c r="G14" s="60">
        <v>1</v>
      </c>
      <c r="H14" s="60">
        <v>1</v>
      </c>
      <c r="I14" s="60">
        <v>1</v>
      </c>
      <c r="J14" s="60">
        <v>1</v>
      </c>
      <c r="K14" s="60">
        <v>1</v>
      </c>
      <c r="L14" s="60">
        <v>1</v>
      </c>
      <c r="M14" s="60">
        <v>1</v>
      </c>
      <c r="N14" s="60">
        <v>1</v>
      </c>
      <c r="O14" s="60">
        <v>1</v>
      </c>
      <c r="P14" s="60">
        <v>1</v>
      </c>
      <c r="Q14" s="60">
        <v>1</v>
      </c>
      <c r="R14" s="60">
        <v>1</v>
      </c>
      <c r="S14" s="60">
        <v>1</v>
      </c>
      <c r="T14" s="60">
        <v>1</v>
      </c>
      <c r="U14" s="60">
        <v>1</v>
      </c>
      <c r="V14" s="60">
        <v>1</v>
      </c>
      <c r="W14" s="60">
        <v>1</v>
      </c>
      <c r="X14" s="60">
        <v>1</v>
      </c>
      <c r="Y14" s="60">
        <v>1</v>
      </c>
      <c r="Z14" s="60">
        <v>1</v>
      </c>
      <c r="AA14" s="60">
        <v>1</v>
      </c>
      <c r="AB14" s="60">
        <v>1</v>
      </c>
      <c r="AC14" s="60">
        <v>24</v>
      </c>
      <c r="AD14" s="60"/>
      <c r="AE14" s="60"/>
    </row>
    <row r="15" spans="1:31">
      <c r="A15" s="60" t="s">
        <v>284</v>
      </c>
      <c r="B15" s="60" t="s">
        <v>785</v>
      </c>
      <c r="C15" s="60" t="s">
        <v>786</v>
      </c>
      <c r="D15" s="60" t="s">
        <v>285</v>
      </c>
      <c r="E15" s="60">
        <v>0.5</v>
      </c>
      <c r="F15" s="60">
        <v>0.5</v>
      </c>
      <c r="G15" s="60">
        <v>0.5</v>
      </c>
      <c r="H15" s="60">
        <v>0.5</v>
      </c>
      <c r="I15" s="60">
        <v>0.5</v>
      </c>
      <c r="J15" s="60">
        <v>0.5</v>
      </c>
      <c r="K15" s="60">
        <v>0.5</v>
      </c>
      <c r="L15" s="60">
        <v>0.61</v>
      </c>
      <c r="M15" s="60">
        <v>0.9</v>
      </c>
      <c r="N15" s="60">
        <v>0.9</v>
      </c>
      <c r="O15" s="60">
        <v>0.9</v>
      </c>
      <c r="P15" s="60">
        <v>0.9</v>
      </c>
      <c r="Q15" s="60">
        <v>0.8</v>
      </c>
      <c r="R15" s="60">
        <v>0.9</v>
      </c>
      <c r="S15" s="60">
        <v>0.9</v>
      </c>
      <c r="T15" s="60">
        <v>0.9</v>
      </c>
      <c r="U15" s="60">
        <v>0.9</v>
      </c>
      <c r="V15" s="60">
        <v>0.61</v>
      </c>
      <c r="W15" s="60">
        <v>0.5</v>
      </c>
      <c r="X15" s="60">
        <v>0.5</v>
      </c>
      <c r="Y15" s="60">
        <v>0.5</v>
      </c>
      <c r="Z15" s="60">
        <v>0.5</v>
      </c>
      <c r="AA15" s="60">
        <v>0.5</v>
      </c>
      <c r="AB15" s="60">
        <v>0.5</v>
      </c>
      <c r="AC15" s="60">
        <v>15.72</v>
      </c>
      <c r="AD15" s="60">
        <v>78.599999999999994</v>
      </c>
      <c r="AE15" s="60">
        <v>4098.43</v>
      </c>
    </row>
    <row r="16" spans="1:31">
      <c r="A16" s="60"/>
      <c r="B16" s="60"/>
      <c r="C16" s="60"/>
      <c r="D16" s="60" t="s">
        <v>38</v>
      </c>
      <c r="E16" s="60">
        <v>0</v>
      </c>
      <c r="F16" s="60">
        <v>0</v>
      </c>
      <c r="G16" s="60">
        <v>0</v>
      </c>
      <c r="H16" s="60">
        <v>0</v>
      </c>
      <c r="I16" s="60">
        <v>0</v>
      </c>
      <c r="J16" s="60">
        <v>0</v>
      </c>
      <c r="K16" s="60">
        <v>0</v>
      </c>
      <c r="L16" s="60">
        <v>0</v>
      </c>
      <c r="M16" s="60">
        <v>0</v>
      </c>
      <c r="N16" s="60">
        <v>0</v>
      </c>
      <c r="O16" s="60">
        <v>0</v>
      </c>
      <c r="P16" s="60">
        <v>0</v>
      </c>
      <c r="Q16" s="60">
        <v>0</v>
      </c>
      <c r="R16" s="60">
        <v>0</v>
      </c>
      <c r="S16" s="60">
        <v>0</v>
      </c>
      <c r="T16" s="60">
        <v>0</v>
      </c>
      <c r="U16" s="60">
        <v>0</v>
      </c>
      <c r="V16" s="60">
        <v>0</v>
      </c>
      <c r="W16" s="60">
        <v>0</v>
      </c>
      <c r="X16" s="60">
        <v>0</v>
      </c>
      <c r="Y16" s="60">
        <v>0</v>
      </c>
      <c r="Z16" s="60">
        <v>0</v>
      </c>
      <c r="AA16" s="60">
        <v>0</v>
      </c>
      <c r="AB16" s="60">
        <v>0</v>
      </c>
      <c r="AC16" s="60">
        <v>0</v>
      </c>
      <c r="AD16" s="60"/>
      <c r="AE16" s="60"/>
    </row>
    <row r="17" spans="1:31">
      <c r="A17" s="60"/>
      <c r="B17" s="60"/>
      <c r="C17" s="60"/>
      <c r="D17" s="60" t="s">
        <v>282</v>
      </c>
      <c r="E17" s="60">
        <v>1</v>
      </c>
      <c r="F17" s="60">
        <v>1</v>
      </c>
      <c r="G17" s="60">
        <v>1</v>
      </c>
      <c r="H17" s="60">
        <v>1</v>
      </c>
      <c r="I17" s="60">
        <v>1</v>
      </c>
      <c r="J17" s="60">
        <v>1</v>
      </c>
      <c r="K17" s="60">
        <v>1</v>
      </c>
      <c r="L17" s="60">
        <v>1</v>
      </c>
      <c r="M17" s="60">
        <v>1</v>
      </c>
      <c r="N17" s="60">
        <v>1</v>
      </c>
      <c r="O17" s="60">
        <v>1</v>
      </c>
      <c r="P17" s="60">
        <v>1</v>
      </c>
      <c r="Q17" s="60">
        <v>1</v>
      </c>
      <c r="R17" s="60">
        <v>1</v>
      </c>
      <c r="S17" s="60">
        <v>1</v>
      </c>
      <c r="T17" s="60">
        <v>1</v>
      </c>
      <c r="U17" s="60">
        <v>1</v>
      </c>
      <c r="V17" s="60">
        <v>1</v>
      </c>
      <c r="W17" s="60">
        <v>1</v>
      </c>
      <c r="X17" s="60">
        <v>1</v>
      </c>
      <c r="Y17" s="60">
        <v>1</v>
      </c>
      <c r="Z17" s="60">
        <v>1</v>
      </c>
      <c r="AA17" s="60">
        <v>1</v>
      </c>
      <c r="AB17" s="60">
        <v>1</v>
      </c>
      <c r="AC17" s="60">
        <v>24</v>
      </c>
      <c r="AD17" s="60"/>
      <c r="AE17" s="60"/>
    </row>
    <row r="18" spans="1:31">
      <c r="A18" s="60" t="s">
        <v>286</v>
      </c>
      <c r="B18" s="60" t="s">
        <v>785</v>
      </c>
      <c r="C18" s="60" t="s">
        <v>786</v>
      </c>
      <c r="D18" s="60" t="s">
        <v>24</v>
      </c>
      <c r="E18" s="60">
        <v>0.05</v>
      </c>
      <c r="F18" s="60">
        <v>0.05</v>
      </c>
      <c r="G18" s="60">
        <v>0.05</v>
      </c>
      <c r="H18" s="60">
        <v>0.05</v>
      </c>
      <c r="I18" s="60">
        <v>0.05</v>
      </c>
      <c r="J18" s="60">
        <v>0.15</v>
      </c>
      <c r="K18" s="60">
        <v>0.4</v>
      </c>
      <c r="L18" s="60">
        <v>0.5</v>
      </c>
      <c r="M18" s="60">
        <v>1</v>
      </c>
      <c r="N18" s="60">
        <v>1</v>
      </c>
      <c r="O18" s="60">
        <v>1</v>
      </c>
      <c r="P18" s="60">
        <v>1</v>
      </c>
      <c r="Q18" s="60">
        <v>1</v>
      </c>
      <c r="R18" s="60">
        <v>1</v>
      </c>
      <c r="S18" s="60">
        <v>1</v>
      </c>
      <c r="T18" s="60">
        <v>1</v>
      </c>
      <c r="U18" s="60">
        <v>1</v>
      </c>
      <c r="V18" s="60">
        <v>1</v>
      </c>
      <c r="W18" s="60">
        <v>0.5</v>
      </c>
      <c r="X18" s="60">
        <v>0.4</v>
      </c>
      <c r="Y18" s="60">
        <v>0.15</v>
      </c>
      <c r="Z18" s="60">
        <v>0.15</v>
      </c>
      <c r="AA18" s="60">
        <v>0.05</v>
      </c>
      <c r="AB18" s="60">
        <v>0.05</v>
      </c>
      <c r="AC18" s="60">
        <v>12.6</v>
      </c>
      <c r="AD18" s="60">
        <v>71.2</v>
      </c>
      <c r="AE18" s="60">
        <v>3712.57</v>
      </c>
    </row>
    <row r="19" spans="1:31">
      <c r="A19" s="60"/>
      <c r="B19" s="60"/>
      <c r="C19" s="60"/>
      <c r="D19" s="60" t="s">
        <v>281</v>
      </c>
      <c r="E19" s="60">
        <v>0.05</v>
      </c>
      <c r="F19" s="60">
        <v>0.05</v>
      </c>
      <c r="G19" s="60">
        <v>0.05</v>
      </c>
      <c r="H19" s="60">
        <v>0.05</v>
      </c>
      <c r="I19" s="60">
        <v>0.05</v>
      </c>
      <c r="J19" s="60">
        <v>0.15</v>
      </c>
      <c r="K19" s="60">
        <v>0.3</v>
      </c>
      <c r="L19" s="60">
        <v>0.4</v>
      </c>
      <c r="M19" s="60">
        <v>0.6</v>
      </c>
      <c r="N19" s="60">
        <v>0.6</v>
      </c>
      <c r="O19" s="60">
        <v>0.6</v>
      </c>
      <c r="P19" s="60">
        <v>0.6</v>
      </c>
      <c r="Q19" s="60">
        <v>0.6</v>
      </c>
      <c r="R19" s="60">
        <v>0.6</v>
      </c>
      <c r="S19" s="60">
        <v>0.6</v>
      </c>
      <c r="T19" s="60">
        <v>0.6</v>
      </c>
      <c r="U19" s="60">
        <v>0.6</v>
      </c>
      <c r="V19" s="60">
        <v>0.6</v>
      </c>
      <c r="W19" s="60">
        <v>0.4</v>
      </c>
      <c r="X19" s="60">
        <v>0.3</v>
      </c>
      <c r="Y19" s="60">
        <v>0.15</v>
      </c>
      <c r="Z19" s="60">
        <v>0.15</v>
      </c>
      <c r="AA19" s="60">
        <v>0.05</v>
      </c>
      <c r="AB19" s="60">
        <v>0.05</v>
      </c>
      <c r="AC19" s="60">
        <v>8.1999999999999993</v>
      </c>
      <c r="AD19" s="60"/>
      <c r="AE19" s="60"/>
    </row>
    <row r="20" spans="1:31">
      <c r="A20" s="60"/>
      <c r="B20" s="60"/>
      <c r="C20" s="60"/>
      <c r="D20" s="60" t="s">
        <v>38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60">
        <v>0</v>
      </c>
      <c r="O20" s="60">
        <v>0</v>
      </c>
      <c r="P20" s="60">
        <v>0</v>
      </c>
      <c r="Q20" s="60">
        <v>0</v>
      </c>
      <c r="R20" s="60">
        <v>0</v>
      </c>
      <c r="S20" s="60">
        <v>0</v>
      </c>
      <c r="T20" s="60">
        <v>0</v>
      </c>
      <c r="U20" s="60">
        <v>0</v>
      </c>
      <c r="V20" s="60">
        <v>0</v>
      </c>
      <c r="W20" s="60">
        <v>0</v>
      </c>
      <c r="X20" s="60">
        <v>0</v>
      </c>
      <c r="Y20" s="60">
        <v>0</v>
      </c>
      <c r="Z20" s="60">
        <v>0</v>
      </c>
      <c r="AA20" s="60">
        <v>0</v>
      </c>
      <c r="AB20" s="60">
        <v>0</v>
      </c>
      <c r="AC20" s="60">
        <v>0</v>
      </c>
      <c r="AD20" s="60"/>
      <c r="AE20" s="60"/>
    </row>
    <row r="21" spans="1:31">
      <c r="A21" s="60"/>
      <c r="B21" s="60"/>
      <c r="C21" s="60"/>
      <c r="D21" s="60" t="s">
        <v>282</v>
      </c>
      <c r="E21" s="60">
        <v>1</v>
      </c>
      <c r="F21" s="60">
        <v>1</v>
      </c>
      <c r="G21" s="60">
        <v>1</v>
      </c>
      <c r="H21" s="60">
        <v>1</v>
      </c>
      <c r="I21" s="60">
        <v>1</v>
      </c>
      <c r="J21" s="60">
        <v>1</v>
      </c>
      <c r="K21" s="60">
        <v>1</v>
      </c>
      <c r="L21" s="60">
        <v>1</v>
      </c>
      <c r="M21" s="60">
        <v>1</v>
      </c>
      <c r="N21" s="60">
        <v>1</v>
      </c>
      <c r="O21" s="60">
        <v>1</v>
      </c>
      <c r="P21" s="60">
        <v>1</v>
      </c>
      <c r="Q21" s="60">
        <v>1</v>
      </c>
      <c r="R21" s="60">
        <v>1</v>
      </c>
      <c r="S21" s="60">
        <v>1</v>
      </c>
      <c r="T21" s="60">
        <v>1</v>
      </c>
      <c r="U21" s="60">
        <v>1</v>
      </c>
      <c r="V21" s="60">
        <v>1</v>
      </c>
      <c r="W21" s="60">
        <v>1</v>
      </c>
      <c r="X21" s="60">
        <v>1</v>
      </c>
      <c r="Y21" s="60">
        <v>1</v>
      </c>
      <c r="Z21" s="60">
        <v>1</v>
      </c>
      <c r="AA21" s="60">
        <v>1</v>
      </c>
      <c r="AB21" s="60">
        <v>1</v>
      </c>
      <c r="AC21" s="60">
        <v>24</v>
      </c>
      <c r="AD21" s="60"/>
      <c r="AE21" s="60"/>
    </row>
    <row r="22" spans="1:31">
      <c r="A22" s="60" t="s">
        <v>287</v>
      </c>
      <c r="B22" s="60" t="s">
        <v>785</v>
      </c>
      <c r="C22" s="60" t="s">
        <v>786</v>
      </c>
      <c r="D22" s="60" t="s">
        <v>285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60">
        <v>0.2</v>
      </c>
      <c r="K22" s="60">
        <v>0.3</v>
      </c>
      <c r="L22" s="60">
        <v>0.5</v>
      </c>
      <c r="M22" s="60">
        <v>1</v>
      </c>
      <c r="N22" s="60">
        <v>1</v>
      </c>
      <c r="O22" s="60">
        <v>1</v>
      </c>
      <c r="P22" s="60">
        <v>1</v>
      </c>
      <c r="Q22" s="60">
        <v>1</v>
      </c>
      <c r="R22" s="60">
        <v>1</v>
      </c>
      <c r="S22" s="60">
        <v>1</v>
      </c>
      <c r="T22" s="60">
        <v>1</v>
      </c>
      <c r="U22" s="60">
        <v>1</v>
      </c>
      <c r="V22" s="60">
        <v>1</v>
      </c>
      <c r="W22" s="60">
        <v>0.5</v>
      </c>
      <c r="X22" s="60">
        <v>0.3</v>
      </c>
      <c r="Y22" s="60">
        <v>0.2</v>
      </c>
      <c r="Z22" s="60">
        <v>0.05</v>
      </c>
      <c r="AA22" s="60">
        <v>0</v>
      </c>
      <c r="AB22" s="60">
        <v>0</v>
      </c>
      <c r="AC22" s="60">
        <v>12.05</v>
      </c>
      <c r="AD22" s="60">
        <v>60.25</v>
      </c>
      <c r="AE22" s="60">
        <v>3141.61</v>
      </c>
    </row>
    <row r="23" spans="1:31">
      <c r="A23" s="60"/>
      <c r="B23" s="60"/>
      <c r="C23" s="60"/>
      <c r="D23" s="60" t="s">
        <v>38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60">
        <v>0</v>
      </c>
      <c r="O23" s="60">
        <v>0</v>
      </c>
      <c r="P23" s="60">
        <v>0</v>
      </c>
      <c r="Q23" s="60">
        <v>0</v>
      </c>
      <c r="R23" s="60">
        <v>0</v>
      </c>
      <c r="S23" s="60">
        <v>0</v>
      </c>
      <c r="T23" s="60">
        <v>0</v>
      </c>
      <c r="U23" s="60">
        <v>0</v>
      </c>
      <c r="V23" s="60">
        <v>0</v>
      </c>
      <c r="W23" s="60">
        <v>0</v>
      </c>
      <c r="X23" s="60">
        <v>0</v>
      </c>
      <c r="Y23" s="60">
        <v>0</v>
      </c>
      <c r="Z23" s="60">
        <v>0</v>
      </c>
      <c r="AA23" s="60">
        <v>0</v>
      </c>
      <c r="AB23" s="60">
        <v>0</v>
      </c>
      <c r="AC23" s="60">
        <v>0</v>
      </c>
      <c r="AD23" s="60"/>
      <c r="AE23" s="60"/>
    </row>
    <row r="24" spans="1:31">
      <c r="A24" s="60"/>
      <c r="B24" s="60"/>
      <c r="C24" s="60"/>
      <c r="D24" s="60" t="s">
        <v>282</v>
      </c>
      <c r="E24" s="60">
        <v>1</v>
      </c>
      <c r="F24" s="60">
        <v>1</v>
      </c>
      <c r="G24" s="60">
        <v>1</v>
      </c>
      <c r="H24" s="60">
        <v>1</v>
      </c>
      <c r="I24" s="60">
        <v>1</v>
      </c>
      <c r="J24" s="60">
        <v>1</v>
      </c>
      <c r="K24" s="60">
        <v>1</v>
      </c>
      <c r="L24" s="60">
        <v>1</v>
      </c>
      <c r="M24" s="60">
        <v>1</v>
      </c>
      <c r="N24" s="60">
        <v>1</v>
      </c>
      <c r="O24" s="60">
        <v>1</v>
      </c>
      <c r="P24" s="60">
        <v>1</v>
      </c>
      <c r="Q24" s="60">
        <v>1</v>
      </c>
      <c r="R24" s="60">
        <v>1</v>
      </c>
      <c r="S24" s="60">
        <v>1</v>
      </c>
      <c r="T24" s="60">
        <v>1</v>
      </c>
      <c r="U24" s="60">
        <v>1</v>
      </c>
      <c r="V24" s="60">
        <v>1</v>
      </c>
      <c r="W24" s="60">
        <v>1</v>
      </c>
      <c r="X24" s="60">
        <v>1</v>
      </c>
      <c r="Y24" s="60">
        <v>1</v>
      </c>
      <c r="Z24" s="60">
        <v>1</v>
      </c>
      <c r="AA24" s="60">
        <v>1</v>
      </c>
      <c r="AB24" s="60">
        <v>1</v>
      </c>
      <c r="AC24" s="60">
        <v>24</v>
      </c>
      <c r="AD24" s="60"/>
      <c r="AE24" s="60"/>
    </row>
    <row r="25" spans="1:31">
      <c r="A25" s="60" t="s">
        <v>288</v>
      </c>
      <c r="B25" s="60" t="s">
        <v>785</v>
      </c>
      <c r="C25" s="60" t="s">
        <v>786</v>
      </c>
      <c r="D25" s="60" t="s">
        <v>24</v>
      </c>
      <c r="E25" s="60">
        <v>0.1</v>
      </c>
      <c r="F25" s="60">
        <v>0.1</v>
      </c>
      <c r="G25" s="60">
        <v>0.1</v>
      </c>
      <c r="H25" s="60">
        <v>0.1</v>
      </c>
      <c r="I25" s="60">
        <v>0.1</v>
      </c>
      <c r="J25" s="60">
        <v>0.1</v>
      </c>
      <c r="K25" s="60">
        <v>0.1</v>
      </c>
      <c r="L25" s="60">
        <v>0.2</v>
      </c>
      <c r="M25" s="60">
        <v>0.4</v>
      </c>
      <c r="N25" s="60">
        <v>0.4</v>
      </c>
      <c r="O25" s="60">
        <v>0.4</v>
      </c>
      <c r="P25" s="60">
        <v>0.4</v>
      </c>
      <c r="Q25" s="60">
        <v>0.4</v>
      </c>
      <c r="R25" s="60">
        <v>0.4</v>
      </c>
      <c r="S25" s="60">
        <v>0.4</v>
      </c>
      <c r="T25" s="60">
        <v>0.4</v>
      </c>
      <c r="U25" s="60">
        <v>0.4</v>
      </c>
      <c r="V25" s="60">
        <v>0.4</v>
      </c>
      <c r="W25" s="60">
        <v>0.2</v>
      </c>
      <c r="X25" s="60">
        <v>0.2</v>
      </c>
      <c r="Y25" s="60">
        <v>0.2</v>
      </c>
      <c r="Z25" s="60">
        <v>0.2</v>
      </c>
      <c r="AA25" s="60">
        <v>0.1</v>
      </c>
      <c r="AB25" s="60">
        <v>0.1</v>
      </c>
      <c r="AC25" s="60">
        <v>5.9</v>
      </c>
      <c r="AD25" s="60">
        <v>35.4</v>
      </c>
      <c r="AE25" s="60">
        <v>1845.86</v>
      </c>
    </row>
    <row r="26" spans="1:31">
      <c r="A26" s="60"/>
      <c r="B26" s="60"/>
      <c r="C26" s="60"/>
      <c r="D26" s="60" t="s">
        <v>281</v>
      </c>
      <c r="E26" s="60">
        <v>0.1</v>
      </c>
      <c r="F26" s="60">
        <v>0.1</v>
      </c>
      <c r="G26" s="60">
        <v>0.1</v>
      </c>
      <c r="H26" s="60">
        <v>0.1</v>
      </c>
      <c r="I26" s="60">
        <v>0.1</v>
      </c>
      <c r="J26" s="60">
        <v>0.1</v>
      </c>
      <c r="K26" s="60">
        <v>0.1</v>
      </c>
      <c r="L26" s="60">
        <v>0.2</v>
      </c>
      <c r="M26" s="60">
        <v>0.4</v>
      </c>
      <c r="N26" s="60">
        <v>0.4</v>
      </c>
      <c r="O26" s="60">
        <v>0.4</v>
      </c>
      <c r="P26" s="60">
        <v>0.4</v>
      </c>
      <c r="Q26" s="60">
        <v>0.4</v>
      </c>
      <c r="R26" s="60">
        <v>0.4</v>
      </c>
      <c r="S26" s="60">
        <v>0.4</v>
      </c>
      <c r="T26" s="60">
        <v>0.4</v>
      </c>
      <c r="U26" s="60">
        <v>0.4</v>
      </c>
      <c r="V26" s="60">
        <v>0.4</v>
      </c>
      <c r="W26" s="60">
        <v>0.2</v>
      </c>
      <c r="X26" s="60">
        <v>0.2</v>
      </c>
      <c r="Y26" s="60">
        <v>0.2</v>
      </c>
      <c r="Z26" s="60">
        <v>0.2</v>
      </c>
      <c r="AA26" s="60">
        <v>0.1</v>
      </c>
      <c r="AB26" s="60">
        <v>0.1</v>
      </c>
      <c r="AC26" s="60">
        <v>5.9</v>
      </c>
      <c r="AD26" s="60"/>
      <c r="AE26" s="60"/>
    </row>
    <row r="27" spans="1:31">
      <c r="A27" s="60"/>
      <c r="B27" s="60"/>
      <c r="C27" s="60"/>
      <c r="D27" s="60" t="s">
        <v>38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60">
        <v>0</v>
      </c>
      <c r="M27" s="60">
        <v>0</v>
      </c>
      <c r="N27" s="60">
        <v>0</v>
      </c>
      <c r="O27" s="60">
        <v>0</v>
      </c>
      <c r="P27" s="60">
        <v>0</v>
      </c>
      <c r="Q27" s="60">
        <v>0</v>
      </c>
      <c r="R27" s="60">
        <v>0</v>
      </c>
      <c r="S27" s="60">
        <v>0</v>
      </c>
      <c r="T27" s="60">
        <v>0</v>
      </c>
      <c r="U27" s="60">
        <v>0</v>
      </c>
      <c r="V27" s="60">
        <v>0</v>
      </c>
      <c r="W27" s="60">
        <v>0</v>
      </c>
      <c r="X27" s="60">
        <v>0</v>
      </c>
      <c r="Y27" s="60">
        <v>0</v>
      </c>
      <c r="Z27" s="60">
        <v>0</v>
      </c>
      <c r="AA27" s="60">
        <v>0</v>
      </c>
      <c r="AB27" s="60">
        <v>0</v>
      </c>
      <c r="AC27" s="60">
        <v>0</v>
      </c>
      <c r="AD27" s="60"/>
      <c r="AE27" s="60"/>
    </row>
    <row r="28" spans="1:31">
      <c r="A28" s="60"/>
      <c r="B28" s="60"/>
      <c r="C28" s="60"/>
      <c r="D28" s="60" t="s">
        <v>282</v>
      </c>
      <c r="E28" s="60">
        <v>1</v>
      </c>
      <c r="F28" s="60">
        <v>1</v>
      </c>
      <c r="G28" s="60">
        <v>1</v>
      </c>
      <c r="H28" s="60">
        <v>1</v>
      </c>
      <c r="I28" s="60">
        <v>1</v>
      </c>
      <c r="J28" s="60">
        <v>1</v>
      </c>
      <c r="K28" s="60">
        <v>1</v>
      </c>
      <c r="L28" s="60">
        <v>1</v>
      </c>
      <c r="M28" s="60">
        <v>1</v>
      </c>
      <c r="N28" s="60">
        <v>1</v>
      </c>
      <c r="O28" s="60">
        <v>1</v>
      </c>
      <c r="P28" s="60">
        <v>1</v>
      </c>
      <c r="Q28" s="60">
        <v>1</v>
      </c>
      <c r="R28" s="60">
        <v>1</v>
      </c>
      <c r="S28" s="60">
        <v>1</v>
      </c>
      <c r="T28" s="60">
        <v>1</v>
      </c>
      <c r="U28" s="60">
        <v>1</v>
      </c>
      <c r="V28" s="60">
        <v>1</v>
      </c>
      <c r="W28" s="60">
        <v>1</v>
      </c>
      <c r="X28" s="60">
        <v>1</v>
      </c>
      <c r="Y28" s="60">
        <v>1</v>
      </c>
      <c r="Z28" s="60">
        <v>1</v>
      </c>
      <c r="AA28" s="60">
        <v>1</v>
      </c>
      <c r="AB28" s="60">
        <v>1</v>
      </c>
      <c r="AC28" s="60">
        <v>24</v>
      </c>
      <c r="AD28" s="60"/>
      <c r="AE28" s="60"/>
    </row>
    <row r="29" spans="1:31">
      <c r="A29" s="60" t="s">
        <v>289</v>
      </c>
      <c r="B29" s="60" t="s">
        <v>785</v>
      </c>
      <c r="C29" s="60" t="s">
        <v>786</v>
      </c>
      <c r="D29" s="60" t="s">
        <v>24</v>
      </c>
      <c r="E29" s="60">
        <v>0.1</v>
      </c>
      <c r="F29" s="60">
        <v>0.1</v>
      </c>
      <c r="G29" s="60">
        <v>0.1</v>
      </c>
      <c r="H29" s="60">
        <v>0.1</v>
      </c>
      <c r="I29" s="60">
        <v>0.1</v>
      </c>
      <c r="J29" s="60">
        <v>0.1</v>
      </c>
      <c r="K29" s="60">
        <v>0.1</v>
      </c>
      <c r="L29" s="60">
        <v>0.2</v>
      </c>
      <c r="M29" s="60">
        <v>0.4</v>
      </c>
      <c r="N29" s="60">
        <v>0.4</v>
      </c>
      <c r="O29" s="60">
        <v>0.4</v>
      </c>
      <c r="P29" s="60">
        <v>0.4</v>
      </c>
      <c r="Q29" s="60">
        <v>0.4</v>
      </c>
      <c r="R29" s="60">
        <v>0.4</v>
      </c>
      <c r="S29" s="60">
        <v>0.4</v>
      </c>
      <c r="T29" s="60">
        <v>0.4</v>
      </c>
      <c r="U29" s="60">
        <v>0.4</v>
      </c>
      <c r="V29" s="60">
        <v>0.4</v>
      </c>
      <c r="W29" s="60">
        <v>0.2</v>
      </c>
      <c r="X29" s="60">
        <v>0.2</v>
      </c>
      <c r="Y29" s="60">
        <v>0.2</v>
      </c>
      <c r="Z29" s="60">
        <v>0.2</v>
      </c>
      <c r="AA29" s="60">
        <v>0.1</v>
      </c>
      <c r="AB29" s="60">
        <v>0.1</v>
      </c>
      <c r="AC29" s="60">
        <v>5.9</v>
      </c>
      <c r="AD29" s="60">
        <v>35.4</v>
      </c>
      <c r="AE29" s="60">
        <v>1845.86</v>
      </c>
    </row>
    <row r="30" spans="1:31">
      <c r="A30" s="60"/>
      <c r="B30" s="60"/>
      <c r="C30" s="60"/>
      <c r="D30" s="60" t="s">
        <v>281</v>
      </c>
      <c r="E30" s="60">
        <v>0.1</v>
      </c>
      <c r="F30" s="60">
        <v>0.1</v>
      </c>
      <c r="G30" s="60">
        <v>0.1</v>
      </c>
      <c r="H30" s="60">
        <v>0.1</v>
      </c>
      <c r="I30" s="60">
        <v>0.1</v>
      </c>
      <c r="J30" s="60">
        <v>0.1</v>
      </c>
      <c r="K30" s="60">
        <v>0.1</v>
      </c>
      <c r="L30" s="60">
        <v>0.2</v>
      </c>
      <c r="M30" s="60">
        <v>0.4</v>
      </c>
      <c r="N30" s="60">
        <v>0.4</v>
      </c>
      <c r="O30" s="60">
        <v>0.4</v>
      </c>
      <c r="P30" s="60">
        <v>0.4</v>
      </c>
      <c r="Q30" s="60">
        <v>0.4</v>
      </c>
      <c r="R30" s="60">
        <v>0.4</v>
      </c>
      <c r="S30" s="60">
        <v>0.4</v>
      </c>
      <c r="T30" s="60">
        <v>0.4</v>
      </c>
      <c r="U30" s="60">
        <v>0.4</v>
      </c>
      <c r="V30" s="60">
        <v>0.4</v>
      </c>
      <c r="W30" s="60">
        <v>0.2</v>
      </c>
      <c r="X30" s="60">
        <v>0.2</v>
      </c>
      <c r="Y30" s="60">
        <v>0.2</v>
      </c>
      <c r="Z30" s="60">
        <v>0.2</v>
      </c>
      <c r="AA30" s="60">
        <v>0.1</v>
      </c>
      <c r="AB30" s="60">
        <v>0.1</v>
      </c>
      <c r="AC30" s="60">
        <v>5.9</v>
      </c>
      <c r="AD30" s="60"/>
      <c r="AE30" s="60"/>
    </row>
    <row r="31" spans="1:31">
      <c r="A31" s="60"/>
      <c r="B31" s="60"/>
      <c r="C31" s="60"/>
      <c r="D31" s="60" t="s">
        <v>38</v>
      </c>
      <c r="E31" s="60">
        <v>0</v>
      </c>
      <c r="F31" s="60">
        <v>0</v>
      </c>
      <c r="G31" s="60">
        <v>0</v>
      </c>
      <c r="H31" s="60">
        <v>0</v>
      </c>
      <c r="I31" s="60">
        <v>0</v>
      </c>
      <c r="J31" s="60">
        <v>0</v>
      </c>
      <c r="K31" s="60">
        <v>0</v>
      </c>
      <c r="L31" s="60">
        <v>0</v>
      </c>
      <c r="M31" s="60">
        <v>0</v>
      </c>
      <c r="N31" s="60">
        <v>0</v>
      </c>
      <c r="O31" s="60">
        <v>0</v>
      </c>
      <c r="P31" s="60">
        <v>0</v>
      </c>
      <c r="Q31" s="60">
        <v>0</v>
      </c>
      <c r="R31" s="60">
        <v>0</v>
      </c>
      <c r="S31" s="60">
        <v>0</v>
      </c>
      <c r="T31" s="60">
        <v>0</v>
      </c>
      <c r="U31" s="60">
        <v>0</v>
      </c>
      <c r="V31" s="60">
        <v>0</v>
      </c>
      <c r="W31" s="60">
        <v>0</v>
      </c>
      <c r="X31" s="60">
        <v>0</v>
      </c>
      <c r="Y31" s="60">
        <v>0</v>
      </c>
      <c r="Z31" s="60">
        <v>0</v>
      </c>
      <c r="AA31" s="60">
        <v>0</v>
      </c>
      <c r="AB31" s="60">
        <v>0</v>
      </c>
      <c r="AC31" s="60">
        <v>0</v>
      </c>
      <c r="AD31" s="60"/>
      <c r="AE31" s="60"/>
    </row>
    <row r="32" spans="1:31">
      <c r="A32" s="60"/>
      <c r="B32" s="60"/>
      <c r="C32" s="60"/>
      <c r="D32" s="60" t="s">
        <v>282</v>
      </c>
      <c r="E32" s="60">
        <v>1</v>
      </c>
      <c r="F32" s="60">
        <v>1</v>
      </c>
      <c r="G32" s="60">
        <v>1</v>
      </c>
      <c r="H32" s="60">
        <v>1</v>
      </c>
      <c r="I32" s="60">
        <v>1</v>
      </c>
      <c r="J32" s="60">
        <v>1</v>
      </c>
      <c r="K32" s="60">
        <v>1</v>
      </c>
      <c r="L32" s="60">
        <v>1</v>
      </c>
      <c r="M32" s="60">
        <v>1</v>
      </c>
      <c r="N32" s="60">
        <v>1</v>
      </c>
      <c r="O32" s="60">
        <v>1</v>
      </c>
      <c r="P32" s="60">
        <v>1</v>
      </c>
      <c r="Q32" s="60">
        <v>1</v>
      </c>
      <c r="R32" s="60">
        <v>1</v>
      </c>
      <c r="S32" s="60">
        <v>1</v>
      </c>
      <c r="T32" s="60">
        <v>1</v>
      </c>
      <c r="U32" s="60">
        <v>1</v>
      </c>
      <c r="V32" s="60">
        <v>1</v>
      </c>
      <c r="W32" s="60">
        <v>1</v>
      </c>
      <c r="X32" s="60">
        <v>1</v>
      </c>
      <c r="Y32" s="60">
        <v>1</v>
      </c>
      <c r="Z32" s="60">
        <v>1</v>
      </c>
      <c r="AA32" s="60">
        <v>1</v>
      </c>
      <c r="AB32" s="60">
        <v>1</v>
      </c>
      <c r="AC32" s="60">
        <v>24</v>
      </c>
      <c r="AD32" s="60"/>
      <c r="AE32" s="60"/>
    </row>
    <row r="33" spans="1:31">
      <c r="A33" s="60" t="s">
        <v>290</v>
      </c>
      <c r="B33" s="60" t="s">
        <v>785</v>
      </c>
      <c r="C33" s="60" t="s">
        <v>786</v>
      </c>
      <c r="D33" s="60" t="s">
        <v>787</v>
      </c>
      <c r="E33" s="60">
        <v>0</v>
      </c>
      <c r="F33" s="60">
        <v>0</v>
      </c>
      <c r="G33" s="60">
        <v>0</v>
      </c>
      <c r="H33" s="60">
        <v>0</v>
      </c>
      <c r="I33" s="60">
        <v>0</v>
      </c>
      <c r="J33" s="60">
        <v>0</v>
      </c>
      <c r="K33" s="60">
        <v>0.5</v>
      </c>
      <c r="L33" s="60">
        <v>1</v>
      </c>
      <c r="M33" s="60">
        <v>1</v>
      </c>
      <c r="N33" s="60">
        <v>1</v>
      </c>
      <c r="O33" s="60">
        <v>1</v>
      </c>
      <c r="P33" s="60">
        <v>1</v>
      </c>
      <c r="Q33" s="60">
        <v>1</v>
      </c>
      <c r="R33" s="60">
        <v>1</v>
      </c>
      <c r="S33" s="60">
        <v>1</v>
      </c>
      <c r="T33" s="60">
        <v>1</v>
      </c>
      <c r="U33" s="60">
        <v>1</v>
      </c>
      <c r="V33" s="60">
        <v>1</v>
      </c>
      <c r="W33" s="60">
        <v>1</v>
      </c>
      <c r="X33" s="60">
        <v>1</v>
      </c>
      <c r="Y33" s="60">
        <v>1</v>
      </c>
      <c r="Z33" s="60">
        <v>1</v>
      </c>
      <c r="AA33" s="60">
        <v>0.5</v>
      </c>
      <c r="AB33" s="60">
        <v>0</v>
      </c>
      <c r="AC33" s="60">
        <v>16</v>
      </c>
      <c r="AD33" s="60">
        <v>112</v>
      </c>
      <c r="AE33" s="60">
        <v>5840</v>
      </c>
    </row>
    <row r="34" spans="1:31">
      <c r="A34" s="60" t="s">
        <v>291</v>
      </c>
      <c r="B34" s="60" t="s">
        <v>785</v>
      </c>
      <c r="C34" s="60" t="s">
        <v>786</v>
      </c>
      <c r="D34" s="60" t="s">
        <v>787</v>
      </c>
      <c r="E34" s="60">
        <v>0</v>
      </c>
      <c r="F34" s="60">
        <v>0</v>
      </c>
      <c r="G34" s="60">
        <v>0</v>
      </c>
      <c r="H34" s="60">
        <v>0</v>
      </c>
      <c r="I34" s="60">
        <v>0</v>
      </c>
      <c r="J34" s="60">
        <v>0</v>
      </c>
      <c r="K34" s="60">
        <v>0</v>
      </c>
      <c r="L34" s="60">
        <v>0</v>
      </c>
      <c r="M34" s="60">
        <v>1</v>
      </c>
      <c r="N34" s="60">
        <v>1</v>
      </c>
      <c r="O34" s="60">
        <v>1</v>
      </c>
      <c r="P34" s="60">
        <v>1</v>
      </c>
      <c r="Q34" s="60">
        <v>1</v>
      </c>
      <c r="R34" s="60">
        <v>1</v>
      </c>
      <c r="S34" s="60">
        <v>1</v>
      </c>
      <c r="T34" s="60">
        <v>1</v>
      </c>
      <c r="U34" s="60">
        <v>1</v>
      </c>
      <c r="V34" s="60">
        <v>0</v>
      </c>
      <c r="W34" s="60">
        <v>0</v>
      </c>
      <c r="X34" s="60">
        <v>0</v>
      </c>
      <c r="Y34" s="60">
        <v>0</v>
      </c>
      <c r="Z34" s="60">
        <v>0</v>
      </c>
      <c r="AA34" s="60">
        <v>0</v>
      </c>
      <c r="AB34" s="60">
        <v>0</v>
      </c>
      <c r="AC34" s="60">
        <v>9</v>
      </c>
      <c r="AD34" s="60">
        <v>63</v>
      </c>
      <c r="AE34" s="60">
        <v>3285</v>
      </c>
    </row>
    <row r="35" spans="1:31">
      <c r="A35" s="60" t="s">
        <v>292</v>
      </c>
      <c r="B35" s="60" t="s">
        <v>791</v>
      </c>
      <c r="C35" s="60" t="s">
        <v>786</v>
      </c>
      <c r="D35" s="60" t="s">
        <v>787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  <c r="P35" s="60">
        <v>1</v>
      </c>
      <c r="Q35" s="60">
        <v>1</v>
      </c>
      <c r="R35" s="60">
        <v>1</v>
      </c>
      <c r="S35" s="60">
        <v>1</v>
      </c>
      <c r="T35" s="60">
        <v>1</v>
      </c>
      <c r="U35" s="60">
        <v>1</v>
      </c>
      <c r="V35" s="60">
        <v>1</v>
      </c>
      <c r="W35" s="60">
        <v>1</v>
      </c>
      <c r="X35" s="60">
        <v>1</v>
      </c>
      <c r="Y35" s="60">
        <v>1</v>
      </c>
      <c r="Z35" s="60">
        <v>1</v>
      </c>
      <c r="AA35" s="60">
        <v>1</v>
      </c>
      <c r="AB35" s="60">
        <v>1</v>
      </c>
      <c r="AC35" s="60">
        <v>24</v>
      </c>
      <c r="AD35" s="60">
        <v>168</v>
      </c>
      <c r="AE35" s="60">
        <v>8760</v>
      </c>
    </row>
    <row r="36" spans="1:31">
      <c r="A36" s="60" t="s">
        <v>293</v>
      </c>
      <c r="B36" s="60" t="s">
        <v>785</v>
      </c>
      <c r="C36" s="60" t="s">
        <v>786</v>
      </c>
      <c r="D36" s="60" t="s">
        <v>787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0</v>
      </c>
      <c r="M36" s="60">
        <v>0</v>
      </c>
      <c r="N36" s="60">
        <v>0</v>
      </c>
      <c r="O36" s="60">
        <v>0</v>
      </c>
      <c r="P36" s="60">
        <v>0</v>
      </c>
      <c r="Q36" s="60">
        <v>0</v>
      </c>
      <c r="R36" s="60">
        <v>0</v>
      </c>
      <c r="S36" s="60">
        <v>0</v>
      </c>
      <c r="T36" s="60">
        <v>0</v>
      </c>
      <c r="U36" s="60">
        <v>0</v>
      </c>
      <c r="V36" s="60">
        <v>0</v>
      </c>
      <c r="W36" s="60">
        <v>0</v>
      </c>
      <c r="X36" s="60">
        <v>1</v>
      </c>
      <c r="Y36" s="60">
        <v>1</v>
      </c>
      <c r="Z36" s="60">
        <v>1</v>
      </c>
      <c r="AA36" s="60">
        <v>1</v>
      </c>
      <c r="AB36" s="60">
        <v>1</v>
      </c>
      <c r="AC36" s="60">
        <v>12</v>
      </c>
      <c r="AD36" s="60">
        <v>84</v>
      </c>
      <c r="AE36" s="60">
        <v>4380</v>
      </c>
    </row>
    <row r="37" spans="1:31">
      <c r="A37" s="60" t="s">
        <v>762</v>
      </c>
      <c r="B37" s="60" t="s">
        <v>785</v>
      </c>
      <c r="C37" s="60" t="s">
        <v>786</v>
      </c>
      <c r="D37" s="60" t="s">
        <v>24</v>
      </c>
      <c r="E37" s="60">
        <v>0.3</v>
      </c>
      <c r="F37" s="60">
        <v>0.25</v>
      </c>
      <c r="G37" s="60">
        <v>0.2</v>
      </c>
      <c r="H37" s="60">
        <v>0.2</v>
      </c>
      <c r="I37" s="60">
        <v>0.2</v>
      </c>
      <c r="J37" s="60">
        <v>0.3</v>
      </c>
      <c r="K37" s="60">
        <v>0.5</v>
      </c>
      <c r="L37" s="60">
        <v>0.6</v>
      </c>
      <c r="M37" s="60">
        <v>0.5</v>
      </c>
      <c r="N37" s="60">
        <v>0.5</v>
      </c>
      <c r="O37" s="60">
        <v>0.35</v>
      </c>
      <c r="P37" s="60">
        <v>0.35</v>
      </c>
      <c r="Q37" s="60">
        <v>0.35</v>
      </c>
      <c r="R37" s="60">
        <v>0.35</v>
      </c>
      <c r="S37" s="60">
        <v>0.35</v>
      </c>
      <c r="T37" s="60">
        <v>0.35</v>
      </c>
      <c r="U37" s="60">
        <v>0.35</v>
      </c>
      <c r="V37" s="60">
        <v>0.35</v>
      </c>
      <c r="W37" s="60">
        <v>0.7</v>
      </c>
      <c r="X37" s="60">
        <v>0.9</v>
      </c>
      <c r="Y37" s="60">
        <v>0.95</v>
      </c>
      <c r="Z37" s="60">
        <v>0.9</v>
      </c>
      <c r="AA37" s="60">
        <v>0.7</v>
      </c>
      <c r="AB37" s="60">
        <v>0.4</v>
      </c>
      <c r="AC37" s="60">
        <v>10.9</v>
      </c>
      <c r="AD37" s="60">
        <v>75.25</v>
      </c>
      <c r="AE37" s="60">
        <v>3923.75</v>
      </c>
    </row>
    <row r="38" spans="1:31">
      <c r="A38" s="60"/>
      <c r="B38" s="60"/>
      <c r="C38" s="60"/>
      <c r="D38" s="60" t="s">
        <v>37</v>
      </c>
      <c r="E38" s="60">
        <v>0.3</v>
      </c>
      <c r="F38" s="60">
        <v>0.3</v>
      </c>
      <c r="G38" s="60">
        <v>0.2</v>
      </c>
      <c r="H38" s="60">
        <v>0.2</v>
      </c>
      <c r="I38" s="60">
        <v>0.2</v>
      </c>
      <c r="J38" s="60">
        <v>0.2</v>
      </c>
      <c r="K38" s="60">
        <v>0.4</v>
      </c>
      <c r="L38" s="60">
        <v>0.4</v>
      </c>
      <c r="M38" s="60">
        <v>0.5</v>
      </c>
      <c r="N38" s="60">
        <v>0.5</v>
      </c>
      <c r="O38" s="60">
        <v>0.4</v>
      </c>
      <c r="P38" s="60">
        <v>0.35</v>
      </c>
      <c r="Q38" s="60">
        <v>0.35</v>
      </c>
      <c r="R38" s="60">
        <v>0.35</v>
      </c>
      <c r="S38" s="60">
        <v>0.35</v>
      </c>
      <c r="T38" s="60">
        <v>0.35</v>
      </c>
      <c r="U38" s="60">
        <v>0.35</v>
      </c>
      <c r="V38" s="60">
        <v>0.35</v>
      </c>
      <c r="W38" s="60">
        <v>0.7</v>
      </c>
      <c r="X38" s="60">
        <v>0.8</v>
      </c>
      <c r="Y38" s="60">
        <v>0.8</v>
      </c>
      <c r="Z38" s="60">
        <v>0.8</v>
      </c>
      <c r="AA38" s="60">
        <v>0.7</v>
      </c>
      <c r="AB38" s="60">
        <v>0.4</v>
      </c>
      <c r="AC38" s="60">
        <v>10.25</v>
      </c>
      <c r="AD38" s="60"/>
      <c r="AE38" s="60"/>
    </row>
    <row r="39" spans="1:31">
      <c r="A39" s="60"/>
      <c r="B39" s="60"/>
      <c r="C39" s="60"/>
      <c r="D39" s="60" t="s">
        <v>23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  <c r="P39" s="60">
        <v>1</v>
      </c>
      <c r="Q39" s="60">
        <v>1</v>
      </c>
      <c r="R39" s="60">
        <v>1</v>
      </c>
      <c r="S39" s="60">
        <v>1</v>
      </c>
      <c r="T39" s="60">
        <v>1</v>
      </c>
      <c r="U39" s="60">
        <v>1</v>
      </c>
      <c r="V39" s="60">
        <v>1</v>
      </c>
      <c r="W39" s="60">
        <v>1</v>
      </c>
      <c r="X39" s="60">
        <v>1</v>
      </c>
      <c r="Y39" s="60">
        <v>1</v>
      </c>
      <c r="Z39" s="60">
        <v>1</v>
      </c>
      <c r="AA39" s="60">
        <v>1</v>
      </c>
      <c r="AB39" s="60">
        <v>1</v>
      </c>
      <c r="AC39" s="60">
        <v>24</v>
      </c>
      <c r="AD39" s="60"/>
      <c r="AE39" s="60"/>
    </row>
    <row r="40" spans="1:31">
      <c r="A40" s="60"/>
      <c r="B40" s="60"/>
      <c r="C40" s="60"/>
      <c r="D40" s="60" t="s">
        <v>38</v>
      </c>
      <c r="E40" s="60">
        <v>0</v>
      </c>
      <c r="F40" s="60">
        <v>0</v>
      </c>
      <c r="G40" s="60">
        <v>0</v>
      </c>
      <c r="H40" s="60">
        <v>0</v>
      </c>
      <c r="I40" s="60">
        <v>0</v>
      </c>
      <c r="J40" s="60">
        <v>0</v>
      </c>
      <c r="K40" s="60">
        <v>0</v>
      </c>
      <c r="L40" s="60">
        <v>0</v>
      </c>
      <c r="M40" s="60">
        <v>0</v>
      </c>
      <c r="N40" s="60">
        <v>0</v>
      </c>
      <c r="O40" s="60">
        <v>0</v>
      </c>
      <c r="P40" s="60">
        <v>0</v>
      </c>
      <c r="Q40" s="60">
        <v>0</v>
      </c>
      <c r="R40" s="60">
        <v>0</v>
      </c>
      <c r="S40" s="60">
        <v>0</v>
      </c>
      <c r="T40" s="60">
        <v>0</v>
      </c>
      <c r="U40" s="60">
        <v>0</v>
      </c>
      <c r="V40" s="60">
        <v>0</v>
      </c>
      <c r="W40" s="60">
        <v>0</v>
      </c>
      <c r="X40" s="60">
        <v>0</v>
      </c>
      <c r="Y40" s="60">
        <v>0</v>
      </c>
      <c r="Z40" s="60">
        <v>0</v>
      </c>
      <c r="AA40" s="60">
        <v>0</v>
      </c>
      <c r="AB40" s="60">
        <v>0</v>
      </c>
      <c r="AC40" s="60">
        <v>0</v>
      </c>
      <c r="AD40" s="60"/>
      <c r="AE40" s="60"/>
    </row>
    <row r="41" spans="1:31">
      <c r="A41" s="60"/>
      <c r="B41" s="60"/>
      <c r="C41" s="60"/>
      <c r="D41" s="60" t="s">
        <v>29</v>
      </c>
      <c r="E41" s="60">
        <v>0.4</v>
      </c>
      <c r="F41" s="60">
        <v>0.4</v>
      </c>
      <c r="G41" s="60">
        <v>0.3</v>
      </c>
      <c r="H41" s="60">
        <v>0.3</v>
      </c>
      <c r="I41" s="60">
        <v>0.3</v>
      </c>
      <c r="J41" s="60">
        <v>0.3</v>
      </c>
      <c r="K41" s="60">
        <v>0.4</v>
      </c>
      <c r="L41" s="60">
        <v>0.5</v>
      </c>
      <c r="M41" s="60">
        <v>0.5</v>
      </c>
      <c r="N41" s="60">
        <v>0.4</v>
      </c>
      <c r="O41" s="60">
        <v>0.4</v>
      </c>
      <c r="P41" s="60">
        <v>0.4</v>
      </c>
      <c r="Q41" s="60">
        <v>0.4</v>
      </c>
      <c r="R41" s="60">
        <v>0.3</v>
      </c>
      <c r="S41" s="60">
        <v>0.3</v>
      </c>
      <c r="T41" s="60">
        <v>0.3</v>
      </c>
      <c r="U41" s="60">
        <v>0.3</v>
      </c>
      <c r="V41" s="60">
        <v>0.3</v>
      </c>
      <c r="W41" s="60">
        <v>0.6</v>
      </c>
      <c r="X41" s="60">
        <v>0.8</v>
      </c>
      <c r="Y41" s="60">
        <v>0.9</v>
      </c>
      <c r="Z41" s="60">
        <v>0.7</v>
      </c>
      <c r="AA41" s="60">
        <v>0.6</v>
      </c>
      <c r="AB41" s="60">
        <v>0.4</v>
      </c>
      <c r="AC41" s="60">
        <v>10.5</v>
      </c>
      <c r="AD41" s="60"/>
      <c r="AE41" s="60"/>
    </row>
    <row r="42" spans="1:31">
      <c r="A42" s="60" t="s">
        <v>294</v>
      </c>
      <c r="B42" s="60" t="s">
        <v>785</v>
      </c>
      <c r="C42" s="60" t="s">
        <v>786</v>
      </c>
      <c r="D42" s="60" t="s">
        <v>24</v>
      </c>
      <c r="E42" s="60">
        <v>0.11</v>
      </c>
      <c r="F42" s="60">
        <v>0.11</v>
      </c>
      <c r="G42" s="60">
        <v>0.11</v>
      </c>
      <c r="H42" s="60">
        <v>0.11</v>
      </c>
      <c r="I42" s="60">
        <v>0.11</v>
      </c>
      <c r="J42" s="60">
        <v>0.11</v>
      </c>
      <c r="K42" s="60">
        <v>0.62</v>
      </c>
      <c r="L42" s="60">
        <v>0.9</v>
      </c>
      <c r="M42" s="60">
        <v>0.43</v>
      </c>
      <c r="N42" s="60">
        <v>0.43</v>
      </c>
      <c r="O42" s="60">
        <v>0.26</v>
      </c>
      <c r="P42" s="60">
        <v>0.26</v>
      </c>
      <c r="Q42" s="60">
        <v>0.26</v>
      </c>
      <c r="R42" s="60">
        <v>0.26</v>
      </c>
      <c r="S42" s="60">
        <v>0.26</v>
      </c>
      <c r="T42" s="60">
        <v>0.26</v>
      </c>
      <c r="U42" s="60">
        <v>0.26</v>
      </c>
      <c r="V42" s="60">
        <v>0.51</v>
      </c>
      <c r="W42" s="60">
        <v>0.51</v>
      </c>
      <c r="X42" s="60">
        <v>0.49</v>
      </c>
      <c r="Y42" s="60">
        <v>0.66</v>
      </c>
      <c r="Z42" s="60">
        <v>0.7</v>
      </c>
      <c r="AA42" s="60">
        <v>0.35</v>
      </c>
      <c r="AB42" s="60">
        <v>0.11</v>
      </c>
      <c r="AC42" s="60">
        <v>8.19</v>
      </c>
      <c r="AD42" s="60">
        <v>49.33</v>
      </c>
      <c r="AE42" s="60">
        <v>2572.21</v>
      </c>
    </row>
    <row r="43" spans="1:31">
      <c r="A43" s="60"/>
      <c r="B43" s="60"/>
      <c r="C43" s="60"/>
      <c r="D43" s="60" t="s">
        <v>281</v>
      </c>
      <c r="E43" s="60">
        <v>0.11</v>
      </c>
      <c r="F43" s="60">
        <v>0.11</v>
      </c>
      <c r="G43" s="60">
        <v>0.11</v>
      </c>
      <c r="H43" s="60">
        <v>0.11</v>
      </c>
      <c r="I43" s="60">
        <v>0.11</v>
      </c>
      <c r="J43" s="60">
        <v>0.11</v>
      </c>
      <c r="K43" s="60">
        <v>0.3</v>
      </c>
      <c r="L43" s="60">
        <v>0.62</v>
      </c>
      <c r="M43" s="60">
        <v>0.9</v>
      </c>
      <c r="N43" s="60">
        <v>0.62</v>
      </c>
      <c r="O43" s="60">
        <v>0.28999999999999998</v>
      </c>
      <c r="P43" s="60">
        <v>0.28999999999999998</v>
      </c>
      <c r="Q43" s="60">
        <v>0.28999999999999998</v>
      </c>
      <c r="R43" s="60">
        <v>0.28999999999999998</v>
      </c>
      <c r="S43" s="60">
        <v>0.28999999999999998</v>
      </c>
      <c r="T43" s="60">
        <v>0.28999999999999998</v>
      </c>
      <c r="U43" s="60">
        <v>0.28999999999999998</v>
      </c>
      <c r="V43" s="60">
        <v>0.43</v>
      </c>
      <c r="W43" s="60">
        <v>0.51</v>
      </c>
      <c r="X43" s="60">
        <v>0.49</v>
      </c>
      <c r="Y43" s="60">
        <v>0.66</v>
      </c>
      <c r="Z43" s="60">
        <v>0.7</v>
      </c>
      <c r="AA43" s="60">
        <v>0.35</v>
      </c>
      <c r="AB43" s="60">
        <v>0.11</v>
      </c>
      <c r="AC43" s="60">
        <v>8.3800000000000008</v>
      </c>
      <c r="AD43" s="60"/>
      <c r="AE43" s="60"/>
    </row>
    <row r="44" spans="1:31">
      <c r="A44" s="60"/>
      <c r="B44" s="60"/>
      <c r="C44" s="60"/>
      <c r="D44" s="60" t="s">
        <v>38</v>
      </c>
      <c r="E44" s="60">
        <v>0</v>
      </c>
      <c r="F44" s="60">
        <v>0</v>
      </c>
      <c r="G44" s="60">
        <v>0</v>
      </c>
      <c r="H44" s="60">
        <v>0</v>
      </c>
      <c r="I44" s="60">
        <v>0</v>
      </c>
      <c r="J44" s="60">
        <v>0</v>
      </c>
      <c r="K44" s="60">
        <v>0</v>
      </c>
      <c r="L44" s="60">
        <v>0</v>
      </c>
      <c r="M44" s="60">
        <v>0</v>
      </c>
      <c r="N44" s="60">
        <v>0</v>
      </c>
      <c r="O44" s="60">
        <v>0</v>
      </c>
      <c r="P44" s="60">
        <v>0</v>
      </c>
      <c r="Q44" s="60">
        <v>0</v>
      </c>
      <c r="R44" s="60">
        <v>0</v>
      </c>
      <c r="S44" s="60">
        <v>0</v>
      </c>
      <c r="T44" s="60">
        <v>0</v>
      </c>
      <c r="U44" s="60">
        <v>0</v>
      </c>
      <c r="V44" s="60">
        <v>0</v>
      </c>
      <c r="W44" s="60">
        <v>0</v>
      </c>
      <c r="X44" s="60">
        <v>0</v>
      </c>
      <c r="Y44" s="60">
        <v>0</v>
      </c>
      <c r="Z44" s="60">
        <v>0</v>
      </c>
      <c r="AA44" s="60">
        <v>0</v>
      </c>
      <c r="AB44" s="60">
        <v>0</v>
      </c>
      <c r="AC44" s="60">
        <v>0</v>
      </c>
      <c r="AD44" s="60"/>
      <c r="AE44" s="60"/>
    </row>
    <row r="45" spans="1:31">
      <c r="A45" s="60"/>
      <c r="B45" s="60"/>
      <c r="C45" s="60"/>
      <c r="D45" s="60" t="s">
        <v>282</v>
      </c>
      <c r="E45" s="60">
        <v>1</v>
      </c>
      <c r="F45" s="60">
        <v>1</v>
      </c>
      <c r="G45" s="60">
        <v>1</v>
      </c>
      <c r="H45" s="60">
        <v>1</v>
      </c>
      <c r="I45" s="60">
        <v>1</v>
      </c>
      <c r="J45" s="60">
        <v>1</v>
      </c>
      <c r="K45" s="60">
        <v>1</v>
      </c>
      <c r="L45" s="60">
        <v>1</v>
      </c>
      <c r="M45" s="60">
        <v>1</v>
      </c>
      <c r="N45" s="60">
        <v>1</v>
      </c>
      <c r="O45" s="60">
        <v>1</v>
      </c>
      <c r="P45" s="60">
        <v>1</v>
      </c>
      <c r="Q45" s="60">
        <v>1</v>
      </c>
      <c r="R45" s="60">
        <v>1</v>
      </c>
      <c r="S45" s="60">
        <v>1</v>
      </c>
      <c r="T45" s="60">
        <v>1</v>
      </c>
      <c r="U45" s="60">
        <v>1</v>
      </c>
      <c r="V45" s="60">
        <v>1</v>
      </c>
      <c r="W45" s="60">
        <v>1</v>
      </c>
      <c r="X45" s="60">
        <v>1</v>
      </c>
      <c r="Y45" s="60">
        <v>1</v>
      </c>
      <c r="Z45" s="60">
        <v>1</v>
      </c>
      <c r="AA45" s="60">
        <v>1</v>
      </c>
      <c r="AB45" s="60">
        <v>1</v>
      </c>
      <c r="AC45" s="60">
        <v>24</v>
      </c>
      <c r="AD45" s="60"/>
      <c r="AE45" s="60"/>
    </row>
    <row r="46" spans="1:31">
      <c r="A46" s="60" t="s">
        <v>295</v>
      </c>
      <c r="B46" s="60" t="s">
        <v>785</v>
      </c>
      <c r="C46" s="60" t="s">
        <v>786</v>
      </c>
      <c r="D46" s="60" t="s">
        <v>285</v>
      </c>
      <c r="E46" s="60">
        <v>0.21</v>
      </c>
      <c r="F46" s="60">
        <v>0.21</v>
      </c>
      <c r="G46" s="60">
        <v>0.21</v>
      </c>
      <c r="H46" s="60">
        <v>0.21</v>
      </c>
      <c r="I46" s="60">
        <v>0.21</v>
      </c>
      <c r="J46" s="60">
        <v>0.68</v>
      </c>
      <c r="K46" s="60">
        <v>1</v>
      </c>
      <c r="L46" s="60">
        <v>1</v>
      </c>
      <c r="M46" s="60">
        <v>1</v>
      </c>
      <c r="N46" s="60">
        <v>1</v>
      </c>
      <c r="O46" s="60">
        <v>0.32</v>
      </c>
      <c r="P46" s="60">
        <v>0.23</v>
      </c>
      <c r="Q46" s="60">
        <v>0.23</v>
      </c>
      <c r="R46" s="60">
        <v>0.23</v>
      </c>
      <c r="S46" s="60">
        <v>0.23</v>
      </c>
      <c r="T46" s="60">
        <v>0.23</v>
      </c>
      <c r="U46" s="60">
        <v>0.23</v>
      </c>
      <c r="V46" s="60">
        <v>0.23</v>
      </c>
      <c r="W46" s="60">
        <v>0.23</v>
      </c>
      <c r="X46" s="60">
        <v>0.23</v>
      </c>
      <c r="Y46" s="60">
        <v>0.23</v>
      </c>
      <c r="Z46" s="60">
        <v>0.23</v>
      </c>
      <c r="AA46" s="60">
        <v>0.23</v>
      </c>
      <c r="AB46" s="60">
        <v>0.21</v>
      </c>
      <c r="AC46" s="60">
        <v>9.02</v>
      </c>
      <c r="AD46" s="60">
        <v>45.1</v>
      </c>
      <c r="AE46" s="60">
        <v>2351.64</v>
      </c>
    </row>
    <row r="47" spans="1:31">
      <c r="A47" s="60"/>
      <c r="B47" s="60"/>
      <c r="C47" s="60"/>
      <c r="D47" s="60" t="s">
        <v>38</v>
      </c>
      <c r="E47" s="60">
        <v>0</v>
      </c>
      <c r="F47" s="60">
        <v>0</v>
      </c>
      <c r="G47" s="60">
        <v>0</v>
      </c>
      <c r="H47" s="60">
        <v>0</v>
      </c>
      <c r="I47" s="60">
        <v>0</v>
      </c>
      <c r="J47" s="60">
        <v>0</v>
      </c>
      <c r="K47" s="60">
        <v>0</v>
      </c>
      <c r="L47" s="60">
        <v>0</v>
      </c>
      <c r="M47" s="60">
        <v>0</v>
      </c>
      <c r="N47" s="60">
        <v>0</v>
      </c>
      <c r="O47" s="60">
        <v>0</v>
      </c>
      <c r="P47" s="60">
        <v>0</v>
      </c>
      <c r="Q47" s="60">
        <v>0</v>
      </c>
      <c r="R47" s="60">
        <v>0</v>
      </c>
      <c r="S47" s="60">
        <v>0</v>
      </c>
      <c r="T47" s="60">
        <v>0</v>
      </c>
      <c r="U47" s="60">
        <v>0</v>
      </c>
      <c r="V47" s="60">
        <v>0</v>
      </c>
      <c r="W47" s="60">
        <v>0</v>
      </c>
      <c r="X47" s="60">
        <v>0</v>
      </c>
      <c r="Y47" s="60">
        <v>0</v>
      </c>
      <c r="Z47" s="60">
        <v>0</v>
      </c>
      <c r="AA47" s="60">
        <v>0</v>
      </c>
      <c r="AB47" s="60">
        <v>0</v>
      </c>
      <c r="AC47" s="60">
        <v>0</v>
      </c>
      <c r="AD47" s="60"/>
      <c r="AE47" s="60"/>
    </row>
    <row r="48" spans="1:31">
      <c r="A48" s="60"/>
      <c r="B48" s="60"/>
      <c r="C48" s="60"/>
      <c r="D48" s="60" t="s">
        <v>282</v>
      </c>
      <c r="E48" s="60">
        <v>1</v>
      </c>
      <c r="F48" s="60">
        <v>1</v>
      </c>
      <c r="G48" s="60">
        <v>1</v>
      </c>
      <c r="H48" s="60">
        <v>1</v>
      </c>
      <c r="I48" s="60">
        <v>1</v>
      </c>
      <c r="J48" s="60">
        <v>1</v>
      </c>
      <c r="K48" s="60">
        <v>1</v>
      </c>
      <c r="L48" s="60">
        <v>1</v>
      </c>
      <c r="M48" s="60">
        <v>1</v>
      </c>
      <c r="N48" s="60">
        <v>1</v>
      </c>
      <c r="O48" s="60">
        <v>1</v>
      </c>
      <c r="P48" s="60">
        <v>1</v>
      </c>
      <c r="Q48" s="60">
        <v>1</v>
      </c>
      <c r="R48" s="60">
        <v>1</v>
      </c>
      <c r="S48" s="60">
        <v>1</v>
      </c>
      <c r="T48" s="60">
        <v>1</v>
      </c>
      <c r="U48" s="60">
        <v>1</v>
      </c>
      <c r="V48" s="60">
        <v>1</v>
      </c>
      <c r="W48" s="60">
        <v>1</v>
      </c>
      <c r="X48" s="60">
        <v>1</v>
      </c>
      <c r="Y48" s="60">
        <v>1</v>
      </c>
      <c r="Z48" s="60">
        <v>1</v>
      </c>
      <c r="AA48" s="60">
        <v>1</v>
      </c>
      <c r="AB48" s="60">
        <v>1</v>
      </c>
      <c r="AC48" s="60">
        <v>24</v>
      </c>
      <c r="AD48" s="60"/>
      <c r="AE48" s="60"/>
    </row>
    <row r="49" spans="1:31">
      <c r="A49" s="60" t="s">
        <v>296</v>
      </c>
      <c r="B49" s="60" t="s">
        <v>785</v>
      </c>
      <c r="C49" s="60" t="s">
        <v>786</v>
      </c>
      <c r="D49" s="60" t="s">
        <v>24</v>
      </c>
      <c r="E49" s="60">
        <v>0.33</v>
      </c>
      <c r="F49" s="60">
        <v>0.33</v>
      </c>
      <c r="G49" s="60">
        <v>0.33</v>
      </c>
      <c r="H49" s="60">
        <v>0.33</v>
      </c>
      <c r="I49" s="60">
        <v>0.33</v>
      </c>
      <c r="J49" s="60">
        <v>0.38</v>
      </c>
      <c r="K49" s="60">
        <v>0.38</v>
      </c>
      <c r="L49" s="60">
        <v>0.43</v>
      </c>
      <c r="M49" s="60">
        <v>0.43</v>
      </c>
      <c r="N49" s="60">
        <v>0.43</v>
      </c>
      <c r="O49" s="60">
        <v>1</v>
      </c>
      <c r="P49" s="60">
        <v>1</v>
      </c>
      <c r="Q49" s="60">
        <v>0.94</v>
      </c>
      <c r="R49" s="60">
        <v>1</v>
      </c>
      <c r="S49" s="60">
        <v>1</v>
      </c>
      <c r="T49" s="60">
        <v>1</v>
      </c>
      <c r="U49" s="60">
        <v>1</v>
      </c>
      <c r="V49" s="60">
        <v>0.75</v>
      </c>
      <c r="W49" s="60">
        <v>0.63</v>
      </c>
      <c r="X49" s="60">
        <v>0.63</v>
      </c>
      <c r="Y49" s="60">
        <v>0.48</v>
      </c>
      <c r="Z49" s="60">
        <v>0.48</v>
      </c>
      <c r="AA49" s="60">
        <v>0.33</v>
      </c>
      <c r="AB49" s="60">
        <v>0.33</v>
      </c>
      <c r="AC49" s="60">
        <v>14.27</v>
      </c>
      <c r="AD49" s="60">
        <v>83.07</v>
      </c>
      <c r="AE49" s="60">
        <v>4331.51</v>
      </c>
    </row>
    <row r="50" spans="1:31">
      <c r="A50" s="60"/>
      <c r="B50" s="60"/>
      <c r="C50" s="60"/>
      <c r="D50" s="60" t="s">
        <v>281</v>
      </c>
      <c r="E50" s="60">
        <v>0.33</v>
      </c>
      <c r="F50" s="60">
        <v>0.33</v>
      </c>
      <c r="G50" s="60">
        <v>0.33</v>
      </c>
      <c r="H50" s="60">
        <v>0.33</v>
      </c>
      <c r="I50" s="60">
        <v>0.33</v>
      </c>
      <c r="J50" s="60">
        <v>0.38</v>
      </c>
      <c r="K50" s="60">
        <v>0.38</v>
      </c>
      <c r="L50" s="60">
        <v>0.43</v>
      </c>
      <c r="M50" s="60">
        <v>0.63</v>
      </c>
      <c r="N50" s="60">
        <v>0.63</v>
      </c>
      <c r="O50" s="60">
        <v>0.63</v>
      </c>
      <c r="P50" s="60">
        <v>0.63</v>
      </c>
      <c r="Q50" s="60">
        <v>0.63</v>
      </c>
      <c r="R50" s="60">
        <v>0.63</v>
      </c>
      <c r="S50" s="60">
        <v>0.63</v>
      </c>
      <c r="T50" s="60">
        <v>0.63</v>
      </c>
      <c r="U50" s="60">
        <v>0.63</v>
      </c>
      <c r="V50" s="60">
        <v>0.63</v>
      </c>
      <c r="W50" s="60">
        <v>0.48</v>
      </c>
      <c r="X50" s="60">
        <v>0.48</v>
      </c>
      <c r="Y50" s="60">
        <v>0.48</v>
      </c>
      <c r="Z50" s="60">
        <v>0.48</v>
      </c>
      <c r="AA50" s="60">
        <v>0.33</v>
      </c>
      <c r="AB50" s="60">
        <v>0.33</v>
      </c>
      <c r="AC50" s="60">
        <v>11.72</v>
      </c>
      <c r="AD50" s="60"/>
      <c r="AE50" s="60"/>
    </row>
    <row r="51" spans="1:31">
      <c r="A51" s="60"/>
      <c r="B51" s="60"/>
      <c r="C51" s="60"/>
      <c r="D51" s="60" t="s">
        <v>38</v>
      </c>
      <c r="E51" s="60">
        <v>0</v>
      </c>
      <c r="F51" s="60">
        <v>0</v>
      </c>
      <c r="G51" s="60">
        <v>0</v>
      </c>
      <c r="H51" s="60">
        <v>0</v>
      </c>
      <c r="I51" s="60">
        <v>0</v>
      </c>
      <c r="J51" s="60">
        <v>0</v>
      </c>
      <c r="K51" s="60">
        <v>0</v>
      </c>
      <c r="L51" s="60">
        <v>0</v>
      </c>
      <c r="M51" s="60">
        <v>0</v>
      </c>
      <c r="N51" s="60">
        <v>0</v>
      </c>
      <c r="O51" s="60">
        <v>0</v>
      </c>
      <c r="P51" s="60">
        <v>0</v>
      </c>
      <c r="Q51" s="60">
        <v>0</v>
      </c>
      <c r="R51" s="60">
        <v>0</v>
      </c>
      <c r="S51" s="60">
        <v>0</v>
      </c>
      <c r="T51" s="60">
        <v>0</v>
      </c>
      <c r="U51" s="60">
        <v>0</v>
      </c>
      <c r="V51" s="60">
        <v>0</v>
      </c>
      <c r="W51" s="60">
        <v>0</v>
      </c>
      <c r="X51" s="60">
        <v>0</v>
      </c>
      <c r="Y51" s="60">
        <v>0</v>
      </c>
      <c r="Z51" s="60">
        <v>0</v>
      </c>
      <c r="AA51" s="60">
        <v>0</v>
      </c>
      <c r="AB51" s="60">
        <v>0</v>
      </c>
      <c r="AC51" s="60">
        <v>0</v>
      </c>
      <c r="AD51" s="60"/>
      <c r="AE51" s="60"/>
    </row>
    <row r="52" spans="1:31">
      <c r="A52" s="60"/>
      <c r="B52" s="60"/>
      <c r="C52" s="60"/>
      <c r="D52" s="60" t="s">
        <v>282</v>
      </c>
      <c r="E52" s="60">
        <v>1</v>
      </c>
      <c r="F52" s="60">
        <v>1</v>
      </c>
      <c r="G52" s="60">
        <v>1</v>
      </c>
      <c r="H52" s="60">
        <v>1</v>
      </c>
      <c r="I52" s="60">
        <v>1</v>
      </c>
      <c r="J52" s="60">
        <v>1</v>
      </c>
      <c r="K52" s="60">
        <v>1</v>
      </c>
      <c r="L52" s="60">
        <v>1</v>
      </c>
      <c r="M52" s="60">
        <v>1</v>
      </c>
      <c r="N52" s="60">
        <v>1</v>
      </c>
      <c r="O52" s="60">
        <v>1</v>
      </c>
      <c r="P52" s="60">
        <v>1</v>
      </c>
      <c r="Q52" s="60">
        <v>1</v>
      </c>
      <c r="R52" s="60">
        <v>1</v>
      </c>
      <c r="S52" s="60">
        <v>1</v>
      </c>
      <c r="T52" s="60">
        <v>1</v>
      </c>
      <c r="U52" s="60">
        <v>1</v>
      </c>
      <c r="V52" s="60">
        <v>1</v>
      </c>
      <c r="W52" s="60">
        <v>1</v>
      </c>
      <c r="X52" s="60">
        <v>1</v>
      </c>
      <c r="Y52" s="60">
        <v>1</v>
      </c>
      <c r="Z52" s="60">
        <v>1</v>
      </c>
      <c r="AA52" s="60">
        <v>1</v>
      </c>
      <c r="AB52" s="60">
        <v>1</v>
      </c>
      <c r="AC52" s="60">
        <v>24</v>
      </c>
      <c r="AD52" s="60"/>
      <c r="AE52" s="60"/>
    </row>
    <row r="53" spans="1:31">
      <c r="A53" s="60" t="s">
        <v>297</v>
      </c>
      <c r="B53" s="60" t="s">
        <v>785</v>
      </c>
      <c r="C53" s="60" t="s">
        <v>786</v>
      </c>
      <c r="D53" s="60" t="s">
        <v>24</v>
      </c>
      <c r="E53" s="60">
        <v>0.11</v>
      </c>
      <c r="F53" s="60">
        <v>0.11</v>
      </c>
      <c r="G53" s="60">
        <v>0.11</v>
      </c>
      <c r="H53" s="60">
        <v>0.11</v>
      </c>
      <c r="I53" s="60">
        <v>0.11</v>
      </c>
      <c r="J53" s="60">
        <v>0.19</v>
      </c>
      <c r="K53" s="60">
        <v>0.19</v>
      </c>
      <c r="L53" s="60">
        <v>0.25</v>
      </c>
      <c r="M53" s="60">
        <v>1</v>
      </c>
      <c r="N53" s="60">
        <v>1</v>
      </c>
      <c r="O53" s="60">
        <v>0.86</v>
      </c>
      <c r="P53" s="60">
        <v>0.86</v>
      </c>
      <c r="Q53" s="60">
        <v>1</v>
      </c>
      <c r="R53" s="60">
        <v>0.86</v>
      </c>
      <c r="S53" s="60">
        <v>0.86</v>
      </c>
      <c r="T53" s="60">
        <v>0.86</v>
      </c>
      <c r="U53" s="60">
        <v>0.86</v>
      </c>
      <c r="V53" s="60">
        <v>0.86</v>
      </c>
      <c r="W53" s="60">
        <v>0.25</v>
      </c>
      <c r="X53" s="60">
        <v>0.19</v>
      </c>
      <c r="Y53" s="60">
        <v>0.11</v>
      </c>
      <c r="Z53" s="60">
        <v>0.11</v>
      </c>
      <c r="AA53" s="60">
        <v>0.11</v>
      </c>
      <c r="AB53" s="60">
        <v>0.11</v>
      </c>
      <c r="AC53" s="60">
        <v>11.08</v>
      </c>
      <c r="AD53" s="60">
        <v>66.48</v>
      </c>
      <c r="AE53" s="60">
        <v>3466.46</v>
      </c>
    </row>
    <row r="54" spans="1:31">
      <c r="A54" s="60"/>
      <c r="B54" s="60"/>
      <c r="C54" s="60"/>
      <c r="D54" s="60" t="s">
        <v>281</v>
      </c>
      <c r="E54" s="60">
        <v>0.11</v>
      </c>
      <c r="F54" s="60">
        <v>0.11</v>
      </c>
      <c r="G54" s="60">
        <v>0.11</v>
      </c>
      <c r="H54" s="60">
        <v>0.11</v>
      </c>
      <c r="I54" s="60">
        <v>0.11</v>
      </c>
      <c r="J54" s="60">
        <v>0.19</v>
      </c>
      <c r="K54" s="60">
        <v>0.19</v>
      </c>
      <c r="L54" s="60">
        <v>0.25</v>
      </c>
      <c r="M54" s="60">
        <v>1</v>
      </c>
      <c r="N54" s="60">
        <v>1</v>
      </c>
      <c r="O54" s="60">
        <v>0.86</v>
      </c>
      <c r="P54" s="60">
        <v>0.86</v>
      </c>
      <c r="Q54" s="60">
        <v>1</v>
      </c>
      <c r="R54" s="60">
        <v>0.86</v>
      </c>
      <c r="S54" s="60">
        <v>0.86</v>
      </c>
      <c r="T54" s="60">
        <v>0.86</v>
      </c>
      <c r="U54" s="60">
        <v>0.86</v>
      </c>
      <c r="V54" s="60">
        <v>0.86</v>
      </c>
      <c r="W54" s="60">
        <v>0.25</v>
      </c>
      <c r="X54" s="60">
        <v>0.19</v>
      </c>
      <c r="Y54" s="60">
        <v>0.11</v>
      </c>
      <c r="Z54" s="60">
        <v>0.11</v>
      </c>
      <c r="AA54" s="60">
        <v>0.11</v>
      </c>
      <c r="AB54" s="60">
        <v>0.11</v>
      </c>
      <c r="AC54" s="60">
        <v>11.08</v>
      </c>
      <c r="AD54" s="60"/>
      <c r="AE54" s="60"/>
    </row>
    <row r="55" spans="1:31">
      <c r="A55" s="60"/>
      <c r="B55" s="60"/>
      <c r="C55" s="60"/>
      <c r="D55" s="60" t="s">
        <v>38</v>
      </c>
      <c r="E55" s="60">
        <v>0</v>
      </c>
      <c r="F55" s="60">
        <v>0</v>
      </c>
      <c r="G55" s="60">
        <v>0</v>
      </c>
      <c r="H55" s="60">
        <v>0</v>
      </c>
      <c r="I55" s="60">
        <v>0</v>
      </c>
      <c r="J55" s="60">
        <v>0</v>
      </c>
      <c r="K55" s="60">
        <v>0</v>
      </c>
      <c r="L55" s="60">
        <v>0</v>
      </c>
      <c r="M55" s="60">
        <v>0</v>
      </c>
      <c r="N55" s="60">
        <v>0</v>
      </c>
      <c r="O55" s="60">
        <v>0</v>
      </c>
      <c r="P55" s="60">
        <v>0</v>
      </c>
      <c r="Q55" s="60">
        <v>0</v>
      </c>
      <c r="R55" s="60">
        <v>0</v>
      </c>
      <c r="S55" s="60">
        <v>0</v>
      </c>
      <c r="T55" s="60">
        <v>0</v>
      </c>
      <c r="U55" s="60">
        <v>0</v>
      </c>
      <c r="V55" s="60">
        <v>0</v>
      </c>
      <c r="W55" s="60">
        <v>0</v>
      </c>
      <c r="X55" s="60">
        <v>0</v>
      </c>
      <c r="Y55" s="60">
        <v>0</v>
      </c>
      <c r="Z55" s="60">
        <v>0</v>
      </c>
      <c r="AA55" s="60">
        <v>0</v>
      </c>
      <c r="AB55" s="60">
        <v>0</v>
      </c>
      <c r="AC55" s="60">
        <v>0</v>
      </c>
      <c r="AD55" s="60"/>
      <c r="AE55" s="60"/>
    </row>
    <row r="56" spans="1:31">
      <c r="A56" s="60"/>
      <c r="B56" s="60"/>
      <c r="C56" s="60"/>
      <c r="D56" s="60" t="s">
        <v>282</v>
      </c>
      <c r="E56" s="60">
        <v>1</v>
      </c>
      <c r="F56" s="60">
        <v>1</v>
      </c>
      <c r="G56" s="60">
        <v>1</v>
      </c>
      <c r="H56" s="60">
        <v>1</v>
      </c>
      <c r="I56" s="60">
        <v>1</v>
      </c>
      <c r="J56" s="60">
        <v>1</v>
      </c>
      <c r="K56" s="60">
        <v>1</v>
      </c>
      <c r="L56" s="60">
        <v>1</v>
      </c>
      <c r="M56" s="60">
        <v>1</v>
      </c>
      <c r="N56" s="60">
        <v>1</v>
      </c>
      <c r="O56" s="60">
        <v>1</v>
      </c>
      <c r="P56" s="60">
        <v>1</v>
      </c>
      <c r="Q56" s="60">
        <v>1</v>
      </c>
      <c r="R56" s="60">
        <v>1</v>
      </c>
      <c r="S56" s="60">
        <v>1</v>
      </c>
      <c r="T56" s="60">
        <v>1</v>
      </c>
      <c r="U56" s="60">
        <v>1</v>
      </c>
      <c r="V56" s="60">
        <v>1</v>
      </c>
      <c r="W56" s="60">
        <v>1</v>
      </c>
      <c r="X56" s="60">
        <v>1</v>
      </c>
      <c r="Y56" s="60">
        <v>1</v>
      </c>
      <c r="Z56" s="60">
        <v>1</v>
      </c>
      <c r="AA56" s="60">
        <v>1</v>
      </c>
      <c r="AB56" s="60">
        <v>1</v>
      </c>
      <c r="AC56" s="60">
        <v>24</v>
      </c>
      <c r="AD56" s="60"/>
      <c r="AE56" s="60"/>
    </row>
    <row r="57" spans="1:31">
      <c r="A57" s="60" t="s">
        <v>298</v>
      </c>
      <c r="B57" s="60" t="s">
        <v>785</v>
      </c>
      <c r="C57" s="60" t="s">
        <v>786</v>
      </c>
      <c r="D57" s="60" t="s">
        <v>285</v>
      </c>
      <c r="E57" s="60">
        <v>0</v>
      </c>
      <c r="F57" s="60">
        <v>0</v>
      </c>
      <c r="G57" s="60">
        <v>0</v>
      </c>
      <c r="H57" s="60">
        <v>0</v>
      </c>
      <c r="I57" s="60">
        <v>0</v>
      </c>
      <c r="J57" s="60">
        <v>0</v>
      </c>
      <c r="K57" s="60">
        <v>0</v>
      </c>
      <c r="L57" s="60">
        <v>0</v>
      </c>
      <c r="M57" s="60">
        <v>1</v>
      </c>
      <c r="N57" s="60">
        <v>1</v>
      </c>
      <c r="O57" s="60">
        <v>1</v>
      </c>
      <c r="P57" s="60">
        <v>1</v>
      </c>
      <c r="Q57" s="60">
        <v>1</v>
      </c>
      <c r="R57" s="60">
        <v>1</v>
      </c>
      <c r="S57" s="60">
        <v>1</v>
      </c>
      <c r="T57" s="60">
        <v>1</v>
      </c>
      <c r="U57" s="60">
        <v>0</v>
      </c>
      <c r="V57" s="60">
        <v>0</v>
      </c>
      <c r="W57" s="60">
        <v>0</v>
      </c>
      <c r="X57" s="60">
        <v>0</v>
      </c>
      <c r="Y57" s="60">
        <v>0</v>
      </c>
      <c r="Z57" s="60">
        <v>0</v>
      </c>
      <c r="AA57" s="60">
        <v>0</v>
      </c>
      <c r="AB57" s="60">
        <v>0</v>
      </c>
      <c r="AC57" s="60">
        <v>8</v>
      </c>
      <c r="AD57" s="60">
        <v>40</v>
      </c>
      <c r="AE57" s="60">
        <v>2085.71</v>
      </c>
    </row>
    <row r="58" spans="1:31">
      <c r="A58" s="60"/>
      <c r="B58" s="60"/>
      <c r="C58" s="60"/>
      <c r="D58" s="60" t="s">
        <v>38</v>
      </c>
      <c r="E58" s="60">
        <v>0</v>
      </c>
      <c r="F58" s="60">
        <v>0</v>
      </c>
      <c r="G58" s="60">
        <v>0</v>
      </c>
      <c r="H58" s="60">
        <v>0</v>
      </c>
      <c r="I58" s="60">
        <v>0</v>
      </c>
      <c r="J58" s="60">
        <v>0</v>
      </c>
      <c r="K58" s="60">
        <v>0</v>
      </c>
      <c r="L58" s="60">
        <v>0</v>
      </c>
      <c r="M58" s="60">
        <v>0</v>
      </c>
      <c r="N58" s="60">
        <v>0</v>
      </c>
      <c r="O58" s="60">
        <v>0</v>
      </c>
      <c r="P58" s="60">
        <v>0</v>
      </c>
      <c r="Q58" s="60">
        <v>0</v>
      </c>
      <c r="R58" s="60">
        <v>0</v>
      </c>
      <c r="S58" s="60">
        <v>0</v>
      </c>
      <c r="T58" s="60">
        <v>0</v>
      </c>
      <c r="U58" s="60">
        <v>0</v>
      </c>
      <c r="V58" s="60">
        <v>0</v>
      </c>
      <c r="W58" s="60">
        <v>0</v>
      </c>
      <c r="X58" s="60">
        <v>0</v>
      </c>
      <c r="Y58" s="60">
        <v>0</v>
      </c>
      <c r="Z58" s="60">
        <v>0</v>
      </c>
      <c r="AA58" s="60">
        <v>0</v>
      </c>
      <c r="AB58" s="60">
        <v>0</v>
      </c>
      <c r="AC58" s="60">
        <v>0</v>
      </c>
      <c r="AD58" s="60"/>
      <c r="AE58" s="60"/>
    </row>
    <row r="59" spans="1:31">
      <c r="A59" s="60"/>
      <c r="B59" s="60"/>
      <c r="C59" s="60"/>
      <c r="D59" s="60" t="s">
        <v>282</v>
      </c>
      <c r="E59" s="60">
        <v>1</v>
      </c>
      <c r="F59" s="60">
        <v>1</v>
      </c>
      <c r="G59" s="60">
        <v>1</v>
      </c>
      <c r="H59" s="60">
        <v>1</v>
      </c>
      <c r="I59" s="60">
        <v>1</v>
      </c>
      <c r="J59" s="60">
        <v>1</v>
      </c>
      <c r="K59" s="60">
        <v>1</v>
      </c>
      <c r="L59" s="60">
        <v>1</v>
      </c>
      <c r="M59" s="60">
        <v>1</v>
      </c>
      <c r="N59" s="60">
        <v>1</v>
      </c>
      <c r="O59" s="60">
        <v>1</v>
      </c>
      <c r="P59" s="60">
        <v>1</v>
      </c>
      <c r="Q59" s="60">
        <v>1</v>
      </c>
      <c r="R59" s="60">
        <v>1</v>
      </c>
      <c r="S59" s="60">
        <v>1</v>
      </c>
      <c r="T59" s="60">
        <v>1</v>
      </c>
      <c r="U59" s="60">
        <v>1</v>
      </c>
      <c r="V59" s="60">
        <v>1</v>
      </c>
      <c r="W59" s="60">
        <v>1</v>
      </c>
      <c r="X59" s="60">
        <v>1</v>
      </c>
      <c r="Y59" s="60">
        <v>1</v>
      </c>
      <c r="Z59" s="60">
        <v>1</v>
      </c>
      <c r="AA59" s="60">
        <v>1</v>
      </c>
      <c r="AB59" s="60">
        <v>1</v>
      </c>
      <c r="AC59" s="60">
        <v>24</v>
      </c>
      <c r="AD59" s="60"/>
      <c r="AE59" s="60"/>
    </row>
    <row r="60" spans="1:31">
      <c r="A60" s="60" t="s">
        <v>299</v>
      </c>
      <c r="B60" s="60" t="s">
        <v>785</v>
      </c>
      <c r="C60" s="60" t="s">
        <v>786</v>
      </c>
      <c r="D60" s="60" t="s">
        <v>285</v>
      </c>
      <c r="E60" s="60">
        <v>0</v>
      </c>
      <c r="F60" s="60">
        <v>0</v>
      </c>
      <c r="G60" s="60">
        <v>0</v>
      </c>
      <c r="H60" s="60">
        <v>0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1</v>
      </c>
      <c r="O60" s="60">
        <v>1</v>
      </c>
      <c r="P60" s="60">
        <v>1</v>
      </c>
      <c r="Q60" s="60">
        <v>1</v>
      </c>
      <c r="R60" s="60">
        <v>1</v>
      </c>
      <c r="S60" s="60">
        <v>1</v>
      </c>
      <c r="T60" s="60">
        <v>1</v>
      </c>
      <c r="U60" s="60">
        <v>1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8</v>
      </c>
      <c r="AD60" s="60">
        <v>40</v>
      </c>
      <c r="AE60" s="60">
        <v>2085.71</v>
      </c>
    </row>
    <row r="61" spans="1:31">
      <c r="A61" s="60"/>
      <c r="B61" s="60"/>
      <c r="C61" s="60"/>
      <c r="D61" s="60" t="s">
        <v>38</v>
      </c>
      <c r="E61" s="60">
        <v>0</v>
      </c>
      <c r="F61" s="60">
        <v>0</v>
      </c>
      <c r="G61" s="60">
        <v>0</v>
      </c>
      <c r="H61" s="60">
        <v>0</v>
      </c>
      <c r="I61" s="60">
        <v>0</v>
      </c>
      <c r="J61" s="60">
        <v>0</v>
      </c>
      <c r="K61" s="60">
        <v>0</v>
      </c>
      <c r="L61" s="60">
        <v>0</v>
      </c>
      <c r="M61" s="60">
        <v>0</v>
      </c>
      <c r="N61" s="60">
        <v>0</v>
      </c>
      <c r="O61" s="60">
        <v>0</v>
      </c>
      <c r="P61" s="60">
        <v>0</v>
      </c>
      <c r="Q61" s="60">
        <v>0</v>
      </c>
      <c r="R61" s="60">
        <v>0</v>
      </c>
      <c r="S61" s="60">
        <v>0</v>
      </c>
      <c r="T61" s="60">
        <v>0</v>
      </c>
      <c r="U61" s="60">
        <v>0</v>
      </c>
      <c r="V61" s="60">
        <v>0</v>
      </c>
      <c r="W61" s="60">
        <v>0</v>
      </c>
      <c r="X61" s="60">
        <v>0</v>
      </c>
      <c r="Y61" s="60">
        <v>0</v>
      </c>
      <c r="Z61" s="60">
        <v>0</v>
      </c>
      <c r="AA61" s="60">
        <v>0</v>
      </c>
      <c r="AB61" s="60">
        <v>0</v>
      </c>
      <c r="AC61" s="60">
        <v>0</v>
      </c>
      <c r="AD61" s="60"/>
      <c r="AE61" s="60"/>
    </row>
    <row r="62" spans="1:31">
      <c r="A62" s="60"/>
      <c r="B62" s="60"/>
      <c r="C62" s="60"/>
      <c r="D62" s="60" t="s">
        <v>282</v>
      </c>
      <c r="E62" s="60">
        <v>1</v>
      </c>
      <c r="F62" s="60">
        <v>1</v>
      </c>
      <c r="G62" s="60">
        <v>1</v>
      </c>
      <c r="H62" s="60">
        <v>1</v>
      </c>
      <c r="I62" s="60">
        <v>1</v>
      </c>
      <c r="J62" s="60">
        <v>1</v>
      </c>
      <c r="K62" s="60">
        <v>1</v>
      </c>
      <c r="L62" s="60">
        <v>1</v>
      </c>
      <c r="M62" s="60">
        <v>1</v>
      </c>
      <c r="N62" s="60">
        <v>1</v>
      </c>
      <c r="O62" s="60">
        <v>1</v>
      </c>
      <c r="P62" s="60">
        <v>1</v>
      </c>
      <c r="Q62" s="60">
        <v>1</v>
      </c>
      <c r="R62" s="60">
        <v>1</v>
      </c>
      <c r="S62" s="60">
        <v>1</v>
      </c>
      <c r="T62" s="60">
        <v>1</v>
      </c>
      <c r="U62" s="60">
        <v>1</v>
      </c>
      <c r="V62" s="60">
        <v>1</v>
      </c>
      <c r="W62" s="60">
        <v>1</v>
      </c>
      <c r="X62" s="60">
        <v>1</v>
      </c>
      <c r="Y62" s="60">
        <v>1</v>
      </c>
      <c r="Z62" s="60">
        <v>1</v>
      </c>
      <c r="AA62" s="60">
        <v>1</v>
      </c>
      <c r="AB62" s="60">
        <v>1</v>
      </c>
      <c r="AC62" s="60">
        <v>24</v>
      </c>
      <c r="AD62" s="60"/>
      <c r="AE62" s="60"/>
    </row>
    <row r="63" spans="1:31">
      <c r="A63" s="60" t="s">
        <v>300</v>
      </c>
      <c r="B63" s="60" t="s">
        <v>785</v>
      </c>
      <c r="C63" s="60" t="s">
        <v>786</v>
      </c>
      <c r="D63" s="60" t="s">
        <v>787</v>
      </c>
      <c r="E63" s="60">
        <v>0</v>
      </c>
      <c r="F63" s="60">
        <v>0</v>
      </c>
      <c r="G63" s="60">
        <v>0</v>
      </c>
      <c r="H63" s="60">
        <v>0</v>
      </c>
      <c r="I63" s="60">
        <v>0</v>
      </c>
      <c r="J63" s="60">
        <v>0</v>
      </c>
      <c r="K63" s="60">
        <v>0</v>
      </c>
      <c r="L63" s="60">
        <v>0.05</v>
      </c>
      <c r="M63" s="60">
        <v>0.54</v>
      </c>
      <c r="N63" s="60">
        <v>0.54</v>
      </c>
      <c r="O63" s="60">
        <v>0.26</v>
      </c>
      <c r="P63" s="60">
        <v>0.26</v>
      </c>
      <c r="Q63" s="60">
        <v>0.05</v>
      </c>
      <c r="R63" s="60">
        <v>0.54</v>
      </c>
      <c r="S63" s="60">
        <v>0.54</v>
      </c>
      <c r="T63" s="60">
        <v>0.26</v>
      </c>
      <c r="U63" s="60">
        <v>0.26</v>
      </c>
      <c r="V63" s="60">
        <v>0.26</v>
      </c>
      <c r="W63" s="60">
        <v>0.05</v>
      </c>
      <c r="X63" s="60">
        <v>0.05</v>
      </c>
      <c r="Y63" s="60">
        <v>0</v>
      </c>
      <c r="Z63" s="60">
        <v>0</v>
      </c>
      <c r="AA63" s="60">
        <v>0</v>
      </c>
      <c r="AB63" s="60">
        <v>0</v>
      </c>
      <c r="AC63" s="60">
        <v>3.66</v>
      </c>
      <c r="AD63" s="60">
        <v>25.62</v>
      </c>
      <c r="AE63" s="60">
        <v>1335.9</v>
      </c>
    </row>
    <row r="64" spans="1:31">
      <c r="A64" s="60" t="s">
        <v>301</v>
      </c>
      <c r="B64" s="60" t="s">
        <v>785</v>
      </c>
      <c r="C64" s="60" t="s">
        <v>786</v>
      </c>
      <c r="D64" s="60" t="s">
        <v>787</v>
      </c>
      <c r="E64" s="60">
        <v>0</v>
      </c>
      <c r="F64" s="60">
        <v>0</v>
      </c>
      <c r="G64" s="60">
        <v>0</v>
      </c>
      <c r="H64" s="60">
        <v>0</v>
      </c>
      <c r="I64" s="60">
        <v>0</v>
      </c>
      <c r="J64" s="60">
        <v>0</v>
      </c>
      <c r="K64" s="60">
        <v>0.5</v>
      </c>
      <c r="L64" s="60">
        <v>1</v>
      </c>
      <c r="M64" s="60">
        <v>1</v>
      </c>
      <c r="N64" s="60">
        <v>0.5</v>
      </c>
      <c r="O64" s="60">
        <v>0.5</v>
      </c>
      <c r="P64" s="60">
        <v>0.5</v>
      </c>
      <c r="Q64" s="60">
        <v>0</v>
      </c>
      <c r="R64" s="60">
        <v>0.5</v>
      </c>
      <c r="S64" s="60">
        <v>0.5</v>
      </c>
      <c r="T64" s="60">
        <v>0.5</v>
      </c>
      <c r="U64" s="60">
        <v>1</v>
      </c>
      <c r="V64" s="60">
        <v>0.5</v>
      </c>
      <c r="W64" s="60">
        <v>0.5</v>
      </c>
      <c r="X64" s="60">
        <v>1</v>
      </c>
      <c r="Y64" s="60">
        <v>1</v>
      </c>
      <c r="Z64" s="60">
        <v>0.5</v>
      </c>
      <c r="AA64" s="60">
        <v>0.5</v>
      </c>
      <c r="AB64" s="60">
        <v>0</v>
      </c>
      <c r="AC64" s="60">
        <v>10.5</v>
      </c>
      <c r="AD64" s="60">
        <v>73.5</v>
      </c>
      <c r="AE64" s="60">
        <v>3832.5</v>
      </c>
    </row>
    <row r="65" spans="1:31">
      <c r="A65" s="60" t="s">
        <v>302</v>
      </c>
      <c r="B65" s="60" t="s">
        <v>785</v>
      </c>
      <c r="C65" s="60" t="s">
        <v>786</v>
      </c>
      <c r="D65" s="60" t="s">
        <v>303</v>
      </c>
      <c r="E65" s="60">
        <v>0.1</v>
      </c>
      <c r="F65" s="60">
        <v>0.1</v>
      </c>
      <c r="G65" s="60">
        <v>0.1</v>
      </c>
      <c r="H65" s="60">
        <v>0.1</v>
      </c>
      <c r="I65" s="60">
        <v>0.1</v>
      </c>
      <c r="J65" s="60">
        <v>0.1</v>
      </c>
      <c r="K65" s="60">
        <v>0.25</v>
      </c>
      <c r="L65" s="60">
        <v>0.3</v>
      </c>
      <c r="M65" s="60">
        <v>0.3</v>
      </c>
      <c r="N65" s="60">
        <v>0.3</v>
      </c>
      <c r="O65" s="60">
        <v>0.3</v>
      </c>
      <c r="P65" s="60">
        <v>0.3</v>
      </c>
      <c r="Q65" s="60">
        <v>0.3</v>
      </c>
      <c r="R65" s="60">
        <v>0.3</v>
      </c>
      <c r="S65" s="60">
        <v>0.3</v>
      </c>
      <c r="T65" s="60">
        <v>0.3</v>
      </c>
      <c r="U65" s="60">
        <v>0.3</v>
      </c>
      <c r="V65" s="60">
        <v>0.3</v>
      </c>
      <c r="W65" s="60">
        <v>0.3</v>
      </c>
      <c r="X65" s="60">
        <v>0.3</v>
      </c>
      <c r="Y65" s="60">
        <v>0.3</v>
      </c>
      <c r="Z65" s="60">
        <v>0.3</v>
      </c>
      <c r="AA65" s="60">
        <v>0.3</v>
      </c>
      <c r="AB65" s="60">
        <v>0.3</v>
      </c>
      <c r="AC65" s="60">
        <v>5.95</v>
      </c>
      <c r="AD65" s="60">
        <v>23.8</v>
      </c>
      <c r="AE65" s="60">
        <v>1241</v>
      </c>
    </row>
    <row r="66" spans="1:31">
      <c r="A66" s="60"/>
      <c r="B66" s="60"/>
      <c r="C66" s="60"/>
      <c r="D66" s="60" t="s">
        <v>37</v>
      </c>
      <c r="E66" s="60">
        <v>0.1</v>
      </c>
      <c r="F66" s="60">
        <v>0.1</v>
      </c>
      <c r="G66" s="60">
        <v>0.1</v>
      </c>
      <c r="H66" s="60">
        <v>0.1</v>
      </c>
      <c r="I66" s="60">
        <v>0.1</v>
      </c>
      <c r="J66" s="60">
        <v>0.1</v>
      </c>
      <c r="K66" s="60">
        <v>0.25</v>
      </c>
      <c r="L66" s="60">
        <v>0.3</v>
      </c>
      <c r="M66" s="60">
        <v>0.3</v>
      </c>
      <c r="N66" s="60">
        <v>0.3</v>
      </c>
      <c r="O66" s="60">
        <v>0.3</v>
      </c>
      <c r="P66" s="60">
        <v>0.3</v>
      </c>
      <c r="Q66" s="60">
        <v>0.3</v>
      </c>
      <c r="R66" s="60">
        <v>0.3</v>
      </c>
      <c r="S66" s="60">
        <v>0.3</v>
      </c>
      <c r="T66" s="60">
        <v>0.3</v>
      </c>
      <c r="U66" s="60">
        <v>0.3</v>
      </c>
      <c r="V66" s="60">
        <v>0.3</v>
      </c>
      <c r="W66" s="60">
        <v>0.3</v>
      </c>
      <c r="X66" s="60">
        <v>0.3</v>
      </c>
      <c r="Y66" s="60">
        <v>0.3</v>
      </c>
      <c r="Z66" s="60">
        <v>0.3</v>
      </c>
      <c r="AA66" s="60">
        <v>0.3</v>
      </c>
      <c r="AB66" s="60">
        <v>0.3</v>
      </c>
      <c r="AC66" s="60">
        <v>5.95</v>
      </c>
      <c r="AD66" s="60"/>
      <c r="AE66" s="60"/>
    </row>
    <row r="67" spans="1:31">
      <c r="A67" s="60"/>
      <c r="B67" s="60"/>
      <c r="C67" s="60"/>
      <c r="D67" s="60" t="s">
        <v>23</v>
      </c>
      <c r="E67" s="60">
        <v>0.3</v>
      </c>
      <c r="F67" s="60">
        <v>0.3</v>
      </c>
      <c r="G67" s="60">
        <v>0.3</v>
      </c>
      <c r="H67" s="60">
        <v>0.3</v>
      </c>
      <c r="I67" s="60">
        <v>0.3</v>
      </c>
      <c r="J67" s="60">
        <v>0.3</v>
      </c>
      <c r="K67" s="60">
        <v>0.3</v>
      </c>
      <c r="L67" s="60">
        <v>0.3</v>
      </c>
      <c r="M67" s="60">
        <v>0.3</v>
      </c>
      <c r="N67" s="60">
        <v>0.3</v>
      </c>
      <c r="O67" s="60">
        <v>0.3</v>
      </c>
      <c r="P67" s="60">
        <v>0.3</v>
      </c>
      <c r="Q67" s="60">
        <v>0.3</v>
      </c>
      <c r="R67" s="60">
        <v>0.3</v>
      </c>
      <c r="S67" s="60">
        <v>0.3</v>
      </c>
      <c r="T67" s="60">
        <v>0.3</v>
      </c>
      <c r="U67" s="60">
        <v>0.3</v>
      </c>
      <c r="V67" s="60">
        <v>0.3</v>
      </c>
      <c r="W67" s="60">
        <v>0.3</v>
      </c>
      <c r="X67" s="60">
        <v>0.3</v>
      </c>
      <c r="Y67" s="60">
        <v>0.3</v>
      </c>
      <c r="Z67" s="60">
        <v>0.3</v>
      </c>
      <c r="AA67" s="60">
        <v>0.3</v>
      </c>
      <c r="AB67" s="60">
        <v>0.3</v>
      </c>
      <c r="AC67" s="60">
        <v>7.2</v>
      </c>
      <c r="AD67" s="60"/>
      <c r="AE67" s="60"/>
    </row>
    <row r="68" spans="1:31">
      <c r="A68" s="60"/>
      <c r="B68" s="60"/>
      <c r="C68" s="60"/>
      <c r="D68" s="60" t="s">
        <v>38</v>
      </c>
      <c r="E68" s="60">
        <v>0</v>
      </c>
      <c r="F68" s="60">
        <v>0</v>
      </c>
      <c r="G68" s="60">
        <v>0</v>
      </c>
      <c r="H68" s="60">
        <v>0</v>
      </c>
      <c r="I68" s="60">
        <v>0</v>
      </c>
      <c r="J68" s="60">
        <v>0</v>
      </c>
      <c r="K68" s="60">
        <v>0</v>
      </c>
      <c r="L68" s="60">
        <v>0</v>
      </c>
      <c r="M68" s="60">
        <v>0</v>
      </c>
      <c r="N68" s="60">
        <v>0</v>
      </c>
      <c r="O68" s="60">
        <v>0</v>
      </c>
      <c r="P68" s="60">
        <v>0</v>
      </c>
      <c r="Q68" s="60">
        <v>0</v>
      </c>
      <c r="R68" s="60">
        <v>0</v>
      </c>
      <c r="S68" s="60">
        <v>0</v>
      </c>
      <c r="T68" s="60">
        <v>0</v>
      </c>
      <c r="U68" s="60">
        <v>0</v>
      </c>
      <c r="V68" s="60">
        <v>0</v>
      </c>
      <c r="W68" s="60">
        <v>0</v>
      </c>
      <c r="X68" s="60">
        <v>0</v>
      </c>
      <c r="Y68" s="60">
        <v>0</v>
      </c>
      <c r="Z68" s="60">
        <v>0</v>
      </c>
      <c r="AA68" s="60">
        <v>0</v>
      </c>
      <c r="AB68" s="60">
        <v>0</v>
      </c>
      <c r="AC68" s="60">
        <v>0</v>
      </c>
      <c r="AD68" s="60"/>
      <c r="AE68" s="60"/>
    </row>
    <row r="69" spans="1:31">
      <c r="A69" s="60"/>
      <c r="B69" s="60"/>
      <c r="C69" s="60"/>
      <c r="D69" s="60" t="s">
        <v>29</v>
      </c>
      <c r="E69" s="60">
        <v>0.1</v>
      </c>
      <c r="F69" s="60">
        <v>0.1</v>
      </c>
      <c r="G69" s="60">
        <v>0.1</v>
      </c>
      <c r="H69" s="60">
        <v>0.1</v>
      </c>
      <c r="I69" s="60">
        <v>0.1</v>
      </c>
      <c r="J69" s="60">
        <v>0.1</v>
      </c>
      <c r="K69" s="60">
        <v>0.25</v>
      </c>
      <c r="L69" s="60">
        <v>0.3</v>
      </c>
      <c r="M69" s="60">
        <v>0.3</v>
      </c>
      <c r="N69" s="60">
        <v>0.3</v>
      </c>
      <c r="O69" s="60">
        <v>0.3</v>
      </c>
      <c r="P69" s="60">
        <v>0.3</v>
      </c>
      <c r="Q69" s="60">
        <v>0.3</v>
      </c>
      <c r="R69" s="60">
        <v>0.3</v>
      </c>
      <c r="S69" s="60">
        <v>0.3</v>
      </c>
      <c r="T69" s="60">
        <v>0.3</v>
      </c>
      <c r="U69" s="60">
        <v>0.3</v>
      </c>
      <c r="V69" s="60">
        <v>0.3</v>
      </c>
      <c r="W69" s="60">
        <v>0.3</v>
      </c>
      <c r="X69" s="60">
        <v>0.3</v>
      </c>
      <c r="Y69" s="60">
        <v>0.3</v>
      </c>
      <c r="Z69" s="60">
        <v>0.3</v>
      </c>
      <c r="AA69" s="60">
        <v>0.3</v>
      </c>
      <c r="AB69" s="60">
        <v>0.3</v>
      </c>
      <c r="AC69" s="60">
        <v>5.95</v>
      </c>
      <c r="AD69" s="60"/>
      <c r="AE69" s="60"/>
    </row>
    <row r="70" spans="1:31">
      <c r="A70" s="60" t="s">
        <v>304</v>
      </c>
      <c r="B70" s="60" t="s">
        <v>785</v>
      </c>
      <c r="C70" s="60" t="s">
        <v>786</v>
      </c>
      <c r="D70" s="60" t="s">
        <v>305</v>
      </c>
      <c r="E70" s="60">
        <v>0.02</v>
      </c>
      <c r="F70" s="60">
        <v>0.02</v>
      </c>
      <c r="G70" s="60">
        <v>0.02</v>
      </c>
      <c r="H70" s="60">
        <v>0.02</v>
      </c>
      <c r="I70" s="60">
        <v>0.02</v>
      </c>
      <c r="J70" s="60">
        <v>0.05</v>
      </c>
      <c r="K70" s="60">
        <v>0.1</v>
      </c>
      <c r="L70" s="60">
        <v>0.15</v>
      </c>
      <c r="M70" s="60">
        <v>0.2</v>
      </c>
      <c r="N70" s="60">
        <v>0.15</v>
      </c>
      <c r="O70" s="60">
        <v>0.25</v>
      </c>
      <c r="P70" s="60">
        <v>0.25</v>
      </c>
      <c r="Q70" s="60">
        <v>0.25</v>
      </c>
      <c r="R70" s="60">
        <v>0.2</v>
      </c>
      <c r="S70" s="60">
        <v>0.15</v>
      </c>
      <c r="T70" s="60">
        <v>0.2</v>
      </c>
      <c r="U70" s="60">
        <v>0.3</v>
      </c>
      <c r="V70" s="60">
        <v>0.3</v>
      </c>
      <c r="W70" s="60">
        <v>0.3</v>
      </c>
      <c r="X70" s="60">
        <v>0.2</v>
      </c>
      <c r="Y70" s="60">
        <v>0.2</v>
      </c>
      <c r="Z70" s="60">
        <v>0.15</v>
      </c>
      <c r="AA70" s="60">
        <v>0.1</v>
      </c>
      <c r="AB70" s="60">
        <v>0.05</v>
      </c>
      <c r="AC70" s="60">
        <v>3.65</v>
      </c>
      <c r="AD70" s="60">
        <v>21.9</v>
      </c>
      <c r="AE70" s="60">
        <v>1141.93</v>
      </c>
    </row>
    <row r="71" spans="1:31">
      <c r="A71" s="60"/>
      <c r="B71" s="60"/>
      <c r="C71" s="60"/>
      <c r="D71" s="60" t="s">
        <v>23</v>
      </c>
      <c r="E71" s="60">
        <v>0.25</v>
      </c>
      <c r="F71" s="60">
        <v>0.25</v>
      </c>
      <c r="G71" s="60">
        <v>0.25</v>
      </c>
      <c r="H71" s="60">
        <v>0.25</v>
      </c>
      <c r="I71" s="60">
        <v>0.25</v>
      </c>
      <c r="J71" s="60">
        <v>0.25</v>
      </c>
      <c r="K71" s="60">
        <v>0.25</v>
      </c>
      <c r="L71" s="60">
        <v>0.25</v>
      </c>
      <c r="M71" s="60">
        <v>0.25</v>
      </c>
      <c r="N71" s="60">
        <v>0.25</v>
      </c>
      <c r="O71" s="60">
        <v>0.25</v>
      </c>
      <c r="P71" s="60">
        <v>0.25</v>
      </c>
      <c r="Q71" s="60">
        <v>0.25</v>
      </c>
      <c r="R71" s="60">
        <v>0.25</v>
      </c>
      <c r="S71" s="60">
        <v>0.25</v>
      </c>
      <c r="T71" s="60">
        <v>0.25</v>
      </c>
      <c r="U71" s="60">
        <v>0.25</v>
      </c>
      <c r="V71" s="60">
        <v>0.25</v>
      </c>
      <c r="W71" s="60">
        <v>0.25</v>
      </c>
      <c r="X71" s="60">
        <v>0.25</v>
      </c>
      <c r="Y71" s="60">
        <v>0.25</v>
      </c>
      <c r="Z71" s="60">
        <v>0.25</v>
      </c>
      <c r="AA71" s="60">
        <v>0.25</v>
      </c>
      <c r="AB71" s="60">
        <v>0.25</v>
      </c>
      <c r="AC71" s="60">
        <v>6</v>
      </c>
      <c r="AD71" s="60"/>
      <c r="AE71" s="60"/>
    </row>
    <row r="72" spans="1:31">
      <c r="A72" s="60"/>
      <c r="B72" s="60"/>
      <c r="C72" s="60"/>
      <c r="D72" s="60" t="s">
        <v>38</v>
      </c>
      <c r="E72" s="60">
        <v>0</v>
      </c>
      <c r="F72" s="60">
        <v>0</v>
      </c>
      <c r="G72" s="60">
        <v>0</v>
      </c>
      <c r="H72" s="60">
        <v>0</v>
      </c>
      <c r="I72" s="60">
        <v>0</v>
      </c>
      <c r="J72" s="60">
        <v>0</v>
      </c>
      <c r="K72" s="60">
        <v>0</v>
      </c>
      <c r="L72" s="60">
        <v>0</v>
      </c>
      <c r="M72" s="60">
        <v>0</v>
      </c>
      <c r="N72" s="60">
        <v>0</v>
      </c>
      <c r="O72" s="60">
        <v>0</v>
      </c>
      <c r="P72" s="60">
        <v>0</v>
      </c>
      <c r="Q72" s="60">
        <v>0</v>
      </c>
      <c r="R72" s="60">
        <v>0</v>
      </c>
      <c r="S72" s="60">
        <v>0</v>
      </c>
      <c r="T72" s="60">
        <v>0</v>
      </c>
      <c r="U72" s="60">
        <v>0</v>
      </c>
      <c r="V72" s="60">
        <v>0</v>
      </c>
      <c r="W72" s="60">
        <v>0</v>
      </c>
      <c r="X72" s="60">
        <v>0</v>
      </c>
      <c r="Y72" s="60">
        <v>0</v>
      </c>
      <c r="Z72" s="60">
        <v>0</v>
      </c>
      <c r="AA72" s="60">
        <v>0</v>
      </c>
      <c r="AB72" s="60">
        <v>0</v>
      </c>
      <c r="AC72" s="60">
        <v>0</v>
      </c>
      <c r="AD72" s="60"/>
      <c r="AE72" s="60"/>
    </row>
    <row r="73" spans="1:31">
      <c r="A73" s="60"/>
      <c r="B73" s="60"/>
      <c r="C73" s="60"/>
      <c r="D73" s="60" t="s">
        <v>29</v>
      </c>
      <c r="E73" s="60">
        <v>0.02</v>
      </c>
      <c r="F73" s="60">
        <v>0.02</v>
      </c>
      <c r="G73" s="60">
        <v>0.02</v>
      </c>
      <c r="H73" s="60">
        <v>0.02</v>
      </c>
      <c r="I73" s="60">
        <v>0.02</v>
      </c>
      <c r="J73" s="60">
        <v>0.05</v>
      </c>
      <c r="K73" s="60">
        <v>0.1</v>
      </c>
      <c r="L73" s="60">
        <v>0.15</v>
      </c>
      <c r="M73" s="60">
        <v>0.2</v>
      </c>
      <c r="N73" s="60">
        <v>0.15</v>
      </c>
      <c r="O73" s="60">
        <v>0.25</v>
      </c>
      <c r="P73" s="60">
        <v>0.25</v>
      </c>
      <c r="Q73" s="60">
        <v>0.25</v>
      </c>
      <c r="R73" s="60">
        <v>0.2</v>
      </c>
      <c r="S73" s="60">
        <v>0.15</v>
      </c>
      <c r="T73" s="60">
        <v>0.2</v>
      </c>
      <c r="U73" s="60">
        <v>0.3</v>
      </c>
      <c r="V73" s="60">
        <v>0.3</v>
      </c>
      <c r="W73" s="60">
        <v>0.3</v>
      </c>
      <c r="X73" s="60">
        <v>0.2</v>
      </c>
      <c r="Y73" s="60">
        <v>0.2</v>
      </c>
      <c r="Z73" s="60">
        <v>0.15</v>
      </c>
      <c r="AA73" s="60">
        <v>0.1</v>
      </c>
      <c r="AB73" s="60">
        <v>0.05</v>
      </c>
      <c r="AC73" s="60">
        <v>3.65</v>
      </c>
      <c r="AD73" s="60"/>
      <c r="AE73" s="60"/>
    </row>
    <row r="74" spans="1:31">
      <c r="A74" s="60" t="s">
        <v>306</v>
      </c>
      <c r="B74" s="60" t="s">
        <v>785</v>
      </c>
      <c r="C74" s="60" t="s">
        <v>786</v>
      </c>
      <c r="D74" s="60" t="s">
        <v>787</v>
      </c>
      <c r="E74" s="60">
        <v>0</v>
      </c>
      <c r="F74" s="60">
        <v>0</v>
      </c>
      <c r="G74" s="60">
        <v>0</v>
      </c>
      <c r="H74" s="60">
        <v>0</v>
      </c>
      <c r="I74" s="60">
        <v>0</v>
      </c>
      <c r="J74" s="60">
        <v>0</v>
      </c>
      <c r="K74" s="60">
        <v>0</v>
      </c>
      <c r="L74" s="60">
        <v>0.16</v>
      </c>
      <c r="M74" s="60">
        <v>0.16</v>
      </c>
      <c r="N74" s="60">
        <v>0.16</v>
      </c>
      <c r="O74" s="60">
        <v>0.16</v>
      </c>
      <c r="P74" s="60">
        <v>0.16</v>
      </c>
      <c r="Q74" s="60">
        <v>0.16</v>
      </c>
      <c r="R74" s="60">
        <v>0.16</v>
      </c>
      <c r="S74" s="60">
        <v>0.16</v>
      </c>
      <c r="T74" s="60">
        <v>0.16</v>
      </c>
      <c r="U74" s="60">
        <v>0.16</v>
      </c>
      <c r="V74" s="60">
        <v>0.16</v>
      </c>
      <c r="W74" s="60">
        <v>0.16</v>
      </c>
      <c r="X74" s="60">
        <v>0.16</v>
      </c>
      <c r="Y74" s="60">
        <v>0.16</v>
      </c>
      <c r="Z74" s="60">
        <v>0.16</v>
      </c>
      <c r="AA74" s="60">
        <v>0.16</v>
      </c>
      <c r="AB74" s="60">
        <v>0.16</v>
      </c>
      <c r="AC74" s="60">
        <v>2.72</v>
      </c>
      <c r="AD74" s="60">
        <v>19.04</v>
      </c>
      <c r="AE74" s="60">
        <v>992.8</v>
      </c>
    </row>
    <row r="75" spans="1:31">
      <c r="A75" s="60" t="s">
        <v>32</v>
      </c>
      <c r="B75" s="60" t="s">
        <v>785</v>
      </c>
      <c r="C75" s="60" t="s">
        <v>786</v>
      </c>
      <c r="D75" s="60" t="s">
        <v>787</v>
      </c>
      <c r="E75" s="60">
        <v>0.05</v>
      </c>
      <c r="F75" s="60">
        <v>0.05</v>
      </c>
      <c r="G75" s="60">
        <v>0.05</v>
      </c>
      <c r="H75" s="60">
        <v>0.05</v>
      </c>
      <c r="I75" s="60">
        <v>0.1</v>
      </c>
      <c r="J75" s="60">
        <v>0.2</v>
      </c>
      <c r="K75" s="60">
        <v>0.4</v>
      </c>
      <c r="L75" s="60">
        <v>0.5</v>
      </c>
      <c r="M75" s="60">
        <v>0.5</v>
      </c>
      <c r="N75" s="60">
        <v>0.35</v>
      </c>
      <c r="O75" s="60">
        <v>0.15</v>
      </c>
      <c r="P75" s="60">
        <v>0.15</v>
      </c>
      <c r="Q75" s="60">
        <v>0.15</v>
      </c>
      <c r="R75" s="60">
        <v>0.15</v>
      </c>
      <c r="S75" s="60">
        <v>0.15</v>
      </c>
      <c r="T75" s="60">
        <v>0.15</v>
      </c>
      <c r="U75" s="60">
        <v>0.35</v>
      </c>
      <c r="V75" s="60">
        <v>0.5</v>
      </c>
      <c r="W75" s="60">
        <v>0.5</v>
      </c>
      <c r="X75" s="60">
        <v>0.4</v>
      </c>
      <c r="Y75" s="60">
        <v>0.4</v>
      </c>
      <c r="Z75" s="60">
        <v>0.3</v>
      </c>
      <c r="AA75" s="60">
        <v>0.2</v>
      </c>
      <c r="AB75" s="60">
        <v>0.1</v>
      </c>
      <c r="AC75" s="60">
        <v>5.9</v>
      </c>
      <c r="AD75" s="60">
        <v>41.3</v>
      </c>
      <c r="AE75" s="60">
        <v>2153.5</v>
      </c>
    </row>
    <row r="76" spans="1:31">
      <c r="A76" s="60" t="s">
        <v>761</v>
      </c>
      <c r="B76" s="60" t="s">
        <v>785</v>
      </c>
      <c r="C76" s="60" t="s">
        <v>786</v>
      </c>
      <c r="D76" s="60" t="s">
        <v>24</v>
      </c>
      <c r="E76" s="60">
        <v>0.9</v>
      </c>
      <c r="F76" s="60">
        <v>0.9</v>
      </c>
      <c r="G76" s="60">
        <v>0.9</v>
      </c>
      <c r="H76" s="60">
        <v>0.9</v>
      </c>
      <c r="I76" s="60">
        <v>0.9</v>
      </c>
      <c r="J76" s="60">
        <v>0.9</v>
      </c>
      <c r="K76" s="60">
        <v>0.7</v>
      </c>
      <c r="L76" s="60">
        <v>0.4</v>
      </c>
      <c r="M76" s="60">
        <v>0.4</v>
      </c>
      <c r="N76" s="60">
        <v>0.2</v>
      </c>
      <c r="O76" s="60">
        <v>0.2</v>
      </c>
      <c r="P76" s="60">
        <v>0.2</v>
      </c>
      <c r="Q76" s="60">
        <v>0.2</v>
      </c>
      <c r="R76" s="60">
        <v>0.2</v>
      </c>
      <c r="S76" s="60">
        <v>0.2</v>
      </c>
      <c r="T76" s="60">
        <v>0.3</v>
      </c>
      <c r="U76" s="60">
        <v>0.5</v>
      </c>
      <c r="V76" s="60">
        <v>0.5</v>
      </c>
      <c r="W76" s="60">
        <v>0.5</v>
      </c>
      <c r="X76" s="60">
        <v>0.7</v>
      </c>
      <c r="Y76" s="60">
        <v>0.7</v>
      </c>
      <c r="Z76" s="60">
        <v>0.8</v>
      </c>
      <c r="AA76" s="60">
        <v>0.9</v>
      </c>
      <c r="AB76" s="60">
        <v>0.9</v>
      </c>
      <c r="AC76" s="60">
        <v>13.9</v>
      </c>
      <c r="AD76" s="60">
        <v>96.4</v>
      </c>
      <c r="AE76" s="60">
        <v>5026.57</v>
      </c>
    </row>
    <row r="77" spans="1:31">
      <c r="A77" s="60"/>
      <c r="B77" s="60"/>
      <c r="C77" s="60"/>
      <c r="D77" s="60" t="s">
        <v>23</v>
      </c>
      <c r="E77" s="60">
        <v>1</v>
      </c>
      <c r="F77" s="60">
        <v>1</v>
      </c>
      <c r="G77" s="60">
        <v>1</v>
      </c>
      <c r="H77" s="60">
        <v>1</v>
      </c>
      <c r="I77" s="60">
        <v>1</v>
      </c>
      <c r="J77" s="60">
        <v>1</v>
      </c>
      <c r="K77" s="60">
        <v>1</v>
      </c>
      <c r="L77" s="60">
        <v>1</v>
      </c>
      <c r="M77" s="60">
        <v>1</v>
      </c>
      <c r="N77" s="60">
        <v>1</v>
      </c>
      <c r="O77" s="60">
        <v>1</v>
      </c>
      <c r="P77" s="60">
        <v>1</v>
      </c>
      <c r="Q77" s="60">
        <v>1</v>
      </c>
      <c r="R77" s="60">
        <v>1</v>
      </c>
      <c r="S77" s="60">
        <v>1</v>
      </c>
      <c r="T77" s="60">
        <v>1</v>
      </c>
      <c r="U77" s="60">
        <v>1</v>
      </c>
      <c r="V77" s="60">
        <v>1</v>
      </c>
      <c r="W77" s="60">
        <v>1</v>
      </c>
      <c r="X77" s="60">
        <v>1</v>
      </c>
      <c r="Y77" s="60">
        <v>1</v>
      </c>
      <c r="Z77" s="60">
        <v>1</v>
      </c>
      <c r="AA77" s="60">
        <v>1</v>
      </c>
      <c r="AB77" s="60">
        <v>1</v>
      </c>
      <c r="AC77" s="60">
        <v>24</v>
      </c>
      <c r="AD77" s="60"/>
      <c r="AE77" s="60"/>
    </row>
    <row r="78" spans="1:31">
      <c r="A78" s="60"/>
      <c r="B78" s="60"/>
      <c r="C78" s="60"/>
      <c r="D78" s="60" t="s">
        <v>37</v>
      </c>
      <c r="E78" s="60">
        <v>0.9</v>
      </c>
      <c r="F78" s="60">
        <v>0.9</v>
      </c>
      <c r="G78" s="60">
        <v>0.9</v>
      </c>
      <c r="H78" s="60">
        <v>0.9</v>
      </c>
      <c r="I78" s="60">
        <v>0.9</v>
      </c>
      <c r="J78" s="60">
        <v>0.9</v>
      </c>
      <c r="K78" s="60">
        <v>0.7</v>
      </c>
      <c r="L78" s="60">
        <v>0.5</v>
      </c>
      <c r="M78" s="60">
        <v>0.5</v>
      </c>
      <c r="N78" s="60">
        <v>0.3</v>
      </c>
      <c r="O78" s="60">
        <v>0.3</v>
      </c>
      <c r="P78" s="60">
        <v>0.3</v>
      </c>
      <c r="Q78" s="60">
        <v>0.3</v>
      </c>
      <c r="R78" s="60">
        <v>0.3</v>
      </c>
      <c r="S78" s="60">
        <v>0.3</v>
      </c>
      <c r="T78" s="60">
        <v>0.3</v>
      </c>
      <c r="U78" s="60">
        <v>0.3</v>
      </c>
      <c r="V78" s="60">
        <v>0.5</v>
      </c>
      <c r="W78" s="60">
        <v>0.6</v>
      </c>
      <c r="X78" s="60">
        <v>0.6</v>
      </c>
      <c r="Y78" s="60">
        <v>0.6</v>
      </c>
      <c r="Z78" s="60">
        <v>0.7</v>
      </c>
      <c r="AA78" s="60">
        <v>0.7</v>
      </c>
      <c r="AB78" s="60">
        <v>0.7</v>
      </c>
      <c r="AC78" s="60">
        <v>13.9</v>
      </c>
      <c r="AD78" s="60"/>
      <c r="AE78" s="60"/>
    </row>
    <row r="79" spans="1:31">
      <c r="A79" s="60"/>
      <c r="B79" s="60"/>
      <c r="C79" s="60"/>
      <c r="D79" s="60" t="s">
        <v>38</v>
      </c>
      <c r="E79" s="60">
        <v>0</v>
      </c>
      <c r="F79" s="60">
        <v>0</v>
      </c>
      <c r="G79" s="60">
        <v>0</v>
      </c>
      <c r="H79" s="60">
        <v>0</v>
      </c>
      <c r="I79" s="60">
        <v>0</v>
      </c>
      <c r="J79" s="60">
        <v>0</v>
      </c>
      <c r="K79" s="60">
        <v>0</v>
      </c>
      <c r="L79" s="60">
        <v>0</v>
      </c>
      <c r="M79" s="60">
        <v>0</v>
      </c>
      <c r="N79" s="60">
        <v>0</v>
      </c>
      <c r="O79" s="60">
        <v>0</v>
      </c>
      <c r="P79" s="60">
        <v>0</v>
      </c>
      <c r="Q79" s="60">
        <v>0</v>
      </c>
      <c r="R79" s="60">
        <v>0</v>
      </c>
      <c r="S79" s="60">
        <v>0</v>
      </c>
      <c r="T79" s="60">
        <v>0</v>
      </c>
      <c r="U79" s="60">
        <v>0</v>
      </c>
      <c r="V79" s="60">
        <v>0</v>
      </c>
      <c r="W79" s="60">
        <v>0</v>
      </c>
      <c r="X79" s="60">
        <v>0</v>
      </c>
      <c r="Y79" s="60">
        <v>0</v>
      </c>
      <c r="Z79" s="60">
        <v>0</v>
      </c>
      <c r="AA79" s="60">
        <v>0</v>
      </c>
      <c r="AB79" s="60">
        <v>0</v>
      </c>
      <c r="AC79" s="60">
        <v>0</v>
      </c>
      <c r="AD79" s="60"/>
      <c r="AE79" s="60"/>
    </row>
    <row r="80" spans="1:31">
      <c r="A80" s="60"/>
      <c r="B80" s="60"/>
      <c r="C80" s="60"/>
      <c r="D80" s="60" t="s">
        <v>29</v>
      </c>
      <c r="E80" s="60">
        <v>0.7</v>
      </c>
      <c r="F80" s="60">
        <v>0.7</v>
      </c>
      <c r="G80" s="60">
        <v>0.7</v>
      </c>
      <c r="H80" s="60">
        <v>0.7</v>
      </c>
      <c r="I80" s="60">
        <v>0.7</v>
      </c>
      <c r="J80" s="60">
        <v>0.7</v>
      </c>
      <c r="K80" s="60">
        <v>0.7</v>
      </c>
      <c r="L80" s="60">
        <v>0.7</v>
      </c>
      <c r="M80" s="60">
        <v>0.5</v>
      </c>
      <c r="N80" s="60">
        <v>0.5</v>
      </c>
      <c r="O80" s="60">
        <v>0.5</v>
      </c>
      <c r="P80" s="60">
        <v>0.3</v>
      </c>
      <c r="Q80" s="60">
        <v>0.3</v>
      </c>
      <c r="R80" s="60">
        <v>0.2</v>
      </c>
      <c r="S80" s="60">
        <v>0.2</v>
      </c>
      <c r="T80" s="60">
        <v>0.2</v>
      </c>
      <c r="U80" s="60">
        <v>0.3</v>
      </c>
      <c r="V80" s="60">
        <v>0.4</v>
      </c>
      <c r="W80" s="60">
        <v>0.4</v>
      </c>
      <c r="X80" s="60">
        <v>0.6</v>
      </c>
      <c r="Y80" s="60">
        <v>0.6</v>
      </c>
      <c r="Z80" s="60">
        <v>0.8</v>
      </c>
      <c r="AA80" s="60">
        <v>0.8</v>
      </c>
      <c r="AB80" s="60">
        <v>0.8</v>
      </c>
      <c r="AC80" s="60">
        <v>13</v>
      </c>
      <c r="AD80" s="60"/>
      <c r="AE80" s="60"/>
    </row>
    <row r="81" spans="1:31">
      <c r="A81" s="60" t="s">
        <v>307</v>
      </c>
      <c r="B81" s="60" t="s">
        <v>785</v>
      </c>
      <c r="C81" s="60" t="s">
        <v>786</v>
      </c>
      <c r="D81" s="60" t="s">
        <v>24</v>
      </c>
      <c r="E81" s="60">
        <v>1</v>
      </c>
      <c r="F81" s="60">
        <v>1</v>
      </c>
      <c r="G81" s="60">
        <v>1</v>
      </c>
      <c r="H81" s="60">
        <v>1</v>
      </c>
      <c r="I81" s="60">
        <v>1</v>
      </c>
      <c r="J81" s="60">
        <v>1</v>
      </c>
      <c r="K81" s="60">
        <v>0.77</v>
      </c>
      <c r="L81" s="60">
        <v>0.43</v>
      </c>
      <c r="M81" s="60">
        <v>0.43</v>
      </c>
      <c r="N81" s="60">
        <v>0.2</v>
      </c>
      <c r="O81" s="60">
        <v>0.2</v>
      </c>
      <c r="P81" s="60">
        <v>0.2</v>
      </c>
      <c r="Q81" s="60">
        <v>0.2</v>
      </c>
      <c r="R81" s="60">
        <v>0.2</v>
      </c>
      <c r="S81" s="60">
        <v>0.2</v>
      </c>
      <c r="T81" s="60">
        <v>0.31</v>
      </c>
      <c r="U81" s="60">
        <v>0.54</v>
      </c>
      <c r="V81" s="60">
        <v>0.54</v>
      </c>
      <c r="W81" s="60">
        <v>0.54</v>
      </c>
      <c r="X81" s="60">
        <v>0.77</v>
      </c>
      <c r="Y81" s="60">
        <v>0.77</v>
      </c>
      <c r="Z81" s="60">
        <v>0.89</v>
      </c>
      <c r="AA81" s="60">
        <v>1</v>
      </c>
      <c r="AB81" s="60">
        <v>1</v>
      </c>
      <c r="AC81" s="60">
        <v>15.19</v>
      </c>
      <c r="AD81" s="60">
        <v>90.86</v>
      </c>
      <c r="AE81" s="60">
        <v>4737.7</v>
      </c>
    </row>
    <row r="82" spans="1:31">
      <c r="A82" s="60"/>
      <c r="B82" s="60"/>
      <c r="C82" s="60"/>
      <c r="D82" s="60" t="s">
        <v>281</v>
      </c>
      <c r="E82" s="60">
        <v>1</v>
      </c>
      <c r="F82" s="60">
        <v>1</v>
      </c>
      <c r="G82" s="60">
        <v>1</v>
      </c>
      <c r="H82" s="60">
        <v>1</v>
      </c>
      <c r="I82" s="60">
        <v>1</v>
      </c>
      <c r="J82" s="60">
        <v>1</v>
      </c>
      <c r="K82" s="60">
        <v>0.77</v>
      </c>
      <c r="L82" s="60">
        <v>0.53</v>
      </c>
      <c r="M82" s="60">
        <v>0.53</v>
      </c>
      <c r="N82" s="60">
        <v>0.3</v>
      </c>
      <c r="O82" s="60">
        <v>0.3</v>
      </c>
      <c r="P82" s="60">
        <v>0.3</v>
      </c>
      <c r="Q82" s="60">
        <v>0.3</v>
      </c>
      <c r="R82" s="60">
        <v>0.3</v>
      </c>
      <c r="S82" s="60">
        <v>0.3</v>
      </c>
      <c r="T82" s="60">
        <v>0.3</v>
      </c>
      <c r="U82" s="60">
        <v>0.3</v>
      </c>
      <c r="V82" s="60">
        <v>0.53</v>
      </c>
      <c r="W82" s="60">
        <v>0.54</v>
      </c>
      <c r="X82" s="60">
        <v>0.65</v>
      </c>
      <c r="Y82" s="60">
        <v>0.65</v>
      </c>
      <c r="Z82" s="60">
        <v>0.77</v>
      </c>
      <c r="AA82" s="60">
        <v>0.77</v>
      </c>
      <c r="AB82" s="60">
        <v>0.77</v>
      </c>
      <c r="AC82" s="60">
        <v>14.91</v>
      </c>
      <c r="AD82" s="60"/>
      <c r="AE82" s="60"/>
    </row>
    <row r="83" spans="1:31">
      <c r="A83" s="60"/>
      <c r="B83" s="60"/>
      <c r="C83" s="60"/>
      <c r="D83" s="60" t="s">
        <v>38</v>
      </c>
      <c r="E83" s="60">
        <v>0</v>
      </c>
      <c r="F83" s="60">
        <v>0</v>
      </c>
      <c r="G83" s="60">
        <v>0</v>
      </c>
      <c r="H83" s="60">
        <v>0</v>
      </c>
      <c r="I83" s="60">
        <v>0</v>
      </c>
      <c r="J83" s="60">
        <v>0</v>
      </c>
      <c r="K83" s="60">
        <v>0</v>
      </c>
      <c r="L83" s="60">
        <v>0</v>
      </c>
      <c r="M83" s="60">
        <v>0</v>
      </c>
      <c r="N83" s="60">
        <v>0</v>
      </c>
      <c r="O83" s="60">
        <v>0</v>
      </c>
      <c r="P83" s="60">
        <v>0</v>
      </c>
      <c r="Q83" s="60">
        <v>0</v>
      </c>
      <c r="R83" s="60">
        <v>0</v>
      </c>
      <c r="S83" s="60">
        <v>0</v>
      </c>
      <c r="T83" s="60">
        <v>0</v>
      </c>
      <c r="U83" s="60">
        <v>0</v>
      </c>
      <c r="V83" s="60">
        <v>0</v>
      </c>
      <c r="W83" s="60">
        <v>0</v>
      </c>
      <c r="X83" s="60">
        <v>0</v>
      </c>
      <c r="Y83" s="60">
        <v>0</v>
      </c>
      <c r="Z83" s="60">
        <v>0</v>
      </c>
      <c r="AA83" s="60">
        <v>0</v>
      </c>
      <c r="AB83" s="60">
        <v>0</v>
      </c>
      <c r="AC83" s="60">
        <v>0</v>
      </c>
      <c r="AD83" s="60"/>
      <c r="AE83" s="60"/>
    </row>
    <row r="84" spans="1:31">
      <c r="A84" s="60"/>
      <c r="B84" s="60"/>
      <c r="C84" s="60"/>
      <c r="D84" s="60" t="s">
        <v>282</v>
      </c>
      <c r="E84" s="60">
        <v>1</v>
      </c>
      <c r="F84" s="60">
        <v>1</v>
      </c>
      <c r="G84" s="60">
        <v>1</v>
      </c>
      <c r="H84" s="60">
        <v>1</v>
      </c>
      <c r="I84" s="60">
        <v>1</v>
      </c>
      <c r="J84" s="60">
        <v>1</v>
      </c>
      <c r="K84" s="60">
        <v>1</v>
      </c>
      <c r="L84" s="60">
        <v>1</v>
      </c>
      <c r="M84" s="60">
        <v>1</v>
      </c>
      <c r="N84" s="60">
        <v>1</v>
      </c>
      <c r="O84" s="60">
        <v>1</v>
      </c>
      <c r="P84" s="60">
        <v>1</v>
      </c>
      <c r="Q84" s="60">
        <v>1</v>
      </c>
      <c r="R84" s="60">
        <v>1</v>
      </c>
      <c r="S84" s="60">
        <v>1</v>
      </c>
      <c r="T84" s="60">
        <v>1</v>
      </c>
      <c r="U84" s="60">
        <v>1</v>
      </c>
      <c r="V84" s="60">
        <v>1</v>
      </c>
      <c r="W84" s="60">
        <v>1</v>
      </c>
      <c r="X84" s="60">
        <v>1</v>
      </c>
      <c r="Y84" s="60">
        <v>1</v>
      </c>
      <c r="Z84" s="60">
        <v>1</v>
      </c>
      <c r="AA84" s="60">
        <v>1</v>
      </c>
      <c r="AB84" s="60">
        <v>1</v>
      </c>
      <c r="AC84" s="60">
        <v>24</v>
      </c>
      <c r="AD84" s="60"/>
      <c r="AE84" s="60"/>
    </row>
    <row r="85" spans="1:31">
      <c r="A85" s="60" t="s">
        <v>308</v>
      </c>
      <c r="B85" s="60" t="s">
        <v>785</v>
      </c>
      <c r="C85" s="60" t="s">
        <v>786</v>
      </c>
      <c r="D85" s="60" t="s">
        <v>24</v>
      </c>
      <c r="E85" s="60">
        <v>0.1</v>
      </c>
      <c r="F85" s="60">
        <v>0.1</v>
      </c>
      <c r="G85" s="60">
        <v>0.1</v>
      </c>
      <c r="H85" s="60">
        <v>0.1</v>
      </c>
      <c r="I85" s="60">
        <v>0.1</v>
      </c>
      <c r="J85" s="60">
        <v>0.3</v>
      </c>
      <c r="K85" s="60">
        <v>0.7</v>
      </c>
      <c r="L85" s="60">
        <v>0.7</v>
      </c>
      <c r="M85" s="60">
        <v>0.7</v>
      </c>
      <c r="N85" s="60">
        <v>0.7</v>
      </c>
      <c r="O85" s="60">
        <v>0.2</v>
      </c>
      <c r="P85" s="60">
        <v>0.2</v>
      </c>
      <c r="Q85" s="60">
        <v>0.2</v>
      </c>
      <c r="R85" s="60">
        <v>0.2</v>
      </c>
      <c r="S85" s="60">
        <v>0.2</v>
      </c>
      <c r="T85" s="60">
        <v>0.2</v>
      </c>
      <c r="U85" s="60">
        <v>0.4</v>
      </c>
      <c r="V85" s="60">
        <v>0.4</v>
      </c>
      <c r="W85" s="60">
        <v>0.2</v>
      </c>
      <c r="X85" s="60">
        <v>0.2</v>
      </c>
      <c r="Y85" s="60">
        <v>0.2</v>
      </c>
      <c r="Z85" s="60">
        <v>0.2</v>
      </c>
      <c r="AA85" s="60">
        <v>0.1</v>
      </c>
      <c r="AB85" s="60">
        <v>0.1</v>
      </c>
      <c r="AC85" s="60">
        <v>6.6</v>
      </c>
      <c r="AD85" s="60">
        <v>38.6</v>
      </c>
      <c r="AE85" s="60">
        <v>2012.71</v>
      </c>
    </row>
    <row r="86" spans="1:31">
      <c r="A86" s="60"/>
      <c r="B86" s="60"/>
      <c r="C86" s="60"/>
      <c r="D86" s="60" t="s">
        <v>281</v>
      </c>
      <c r="E86" s="60">
        <v>0.1</v>
      </c>
      <c r="F86" s="60">
        <v>0.1</v>
      </c>
      <c r="G86" s="60">
        <v>0.1</v>
      </c>
      <c r="H86" s="60">
        <v>0.1</v>
      </c>
      <c r="I86" s="60">
        <v>0.1</v>
      </c>
      <c r="J86" s="60">
        <v>0.1</v>
      </c>
      <c r="K86" s="60">
        <v>0.3</v>
      </c>
      <c r="L86" s="60">
        <v>0.7</v>
      </c>
      <c r="M86" s="60">
        <v>0.7</v>
      </c>
      <c r="N86" s="60">
        <v>0.7</v>
      </c>
      <c r="O86" s="60">
        <v>0.2</v>
      </c>
      <c r="P86" s="60">
        <v>0.2</v>
      </c>
      <c r="Q86" s="60">
        <v>0.2</v>
      </c>
      <c r="R86" s="60">
        <v>0.2</v>
      </c>
      <c r="S86" s="60">
        <v>0.2</v>
      </c>
      <c r="T86" s="60">
        <v>0.2</v>
      </c>
      <c r="U86" s="60">
        <v>0.2</v>
      </c>
      <c r="V86" s="60">
        <v>0.2</v>
      </c>
      <c r="W86" s="60">
        <v>0.2</v>
      </c>
      <c r="X86" s="60">
        <v>0.2</v>
      </c>
      <c r="Y86" s="60">
        <v>0.2</v>
      </c>
      <c r="Z86" s="60">
        <v>0.2</v>
      </c>
      <c r="AA86" s="60">
        <v>0.1</v>
      </c>
      <c r="AB86" s="60">
        <v>0.1</v>
      </c>
      <c r="AC86" s="60">
        <v>5.6</v>
      </c>
      <c r="AD86" s="60"/>
      <c r="AE86" s="60"/>
    </row>
    <row r="87" spans="1:31">
      <c r="A87" s="60"/>
      <c r="B87" s="60"/>
      <c r="C87" s="60"/>
      <c r="D87" s="60" t="s">
        <v>38</v>
      </c>
      <c r="E87" s="60">
        <v>0</v>
      </c>
      <c r="F87" s="60">
        <v>0</v>
      </c>
      <c r="G87" s="60">
        <v>0</v>
      </c>
      <c r="H87" s="60">
        <v>0</v>
      </c>
      <c r="I87" s="60">
        <v>0</v>
      </c>
      <c r="J87" s="60">
        <v>0</v>
      </c>
      <c r="K87" s="60">
        <v>0</v>
      </c>
      <c r="L87" s="60">
        <v>0</v>
      </c>
      <c r="M87" s="60">
        <v>0</v>
      </c>
      <c r="N87" s="60">
        <v>0</v>
      </c>
      <c r="O87" s="60">
        <v>0</v>
      </c>
      <c r="P87" s="60">
        <v>0</v>
      </c>
      <c r="Q87" s="60">
        <v>0</v>
      </c>
      <c r="R87" s="60">
        <v>0</v>
      </c>
      <c r="S87" s="60">
        <v>0</v>
      </c>
      <c r="T87" s="60">
        <v>0</v>
      </c>
      <c r="U87" s="60">
        <v>0</v>
      </c>
      <c r="V87" s="60">
        <v>0</v>
      </c>
      <c r="W87" s="60">
        <v>0</v>
      </c>
      <c r="X87" s="60">
        <v>0</v>
      </c>
      <c r="Y87" s="60">
        <v>0</v>
      </c>
      <c r="Z87" s="60">
        <v>0</v>
      </c>
      <c r="AA87" s="60">
        <v>0</v>
      </c>
      <c r="AB87" s="60">
        <v>0</v>
      </c>
      <c r="AC87" s="60">
        <v>0</v>
      </c>
      <c r="AD87" s="60"/>
      <c r="AE87" s="60"/>
    </row>
    <row r="88" spans="1:31">
      <c r="A88" s="60"/>
      <c r="B88" s="60"/>
      <c r="C88" s="60"/>
      <c r="D88" s="60" t="s">
        <v>282</v>
      </c>
      <c r="E88" s="60">
        <v>1</v>
      </c>
      <c r="F88" s="60">
        <v>1</v>
      </c>
      <c r="G88" s="60">
        <v>1</v>
      </c>
      <c r="H88" s="60">
        <v>1</v>
      </c>
      <c r="I88" s="60">
        <v>1</v>
      </c>
      <c r="J88" s="60">
        <v>1</v>
      </c>
      <c r="K88" s="60">
        <v>1</v>
      </c>
      <c r="L88" s="60">
        <v>1</v>
      </c>
      <c r="M88" s="60">
        <v>1</v>
      </c>
      <c r="N88" s="60">
        <v>1</v>
      </c>
      <c r="O88" s="60">
        <v>1</v>
      </c>
      <c r="P88" s="60">
        <v>1</v>
      </c>
      <c r="Q88" s="60">
        <v>1</v>
      </c>
      <c r="R88" s="60">
        <v>1</v>
      </c>
      <c r="S88" s="60">
        <v>1</v>
      </c>
      <c r="T88" s="60">
        <v>1</v>
      </c>
      <c r="U88" s="60">
        <v>1</v>
      </c>
      <c r="V88" s="60">
        <v>1</v>
      </c>
      <c r="W88" s="60">
        <v>1</v>
      </c>
      <c r="X88" s="60">
        <v>1</v>
      </c>
      <c r="Y88" s="60">
        <v>1</v>
      </c>
      <c r="Z88" s="60">
        <v>1</v>
      </c>
      <c r="AA88" s="60">
        <v>1</v>
      </c>
      <c r="AB88" s="60">
        <v>1</v>
      </c>
      <c r="AC88" s="60">
        <v>24</v>
      </c>
      <c r="AD88" s="60"/>
      <c r="AE88" s="60"/>
    </row>
    <row r="89" spans="1:31">
      <c r="A89" s="60" t="s">
        <v>309</v>
      </c>
      <c r="B89" s="60" t="s">
        <v>785</v>
      </c>
      <c r="C89" s="60" t="s">
        <v>786</v>
      </c>
      <c r="D89" s="60" t="s">
        <v>24</v>
      </c>
      <c r="E89" s="60">
        <v>0.2</v>
      </c>
      <c r="F89" s="60">
        <v>0.2</v>
      </c>
      <c r="G89" s="60">
        <v>0.2</v>
      </c>
      <c r="H89" s="60">
        <v>0.2</v>
      </c>
      <c r="I89" s="60">
        <v>0.2</v>
      </c>
      <c r="J89" s="60">
        <v>0.2</v>
      </c>
      <c r="K89" s="60">
        <v>0.3</v>
      </c>
      <c r="L89" s="60">
        <v>0.4</v>
      </c>
      <c r="M89" s="60">
        <v>1</v>
      </c>
      <c r="N89" s="60">
        <v>1</v>
      </c>
      <c r="O89" s="60">
        <v>1</v>
      </c>
      <c r="P89" s="60">
        <v>1</v>
      </c>
      <c r="Q89" s="60">
        <v>0.5</v>
      </c>
      <c r="R89" s="60">
        <v>1</v>
      </c>
      <c r="S89" s="60">
        <v>1</v>
      </c>
      <c r="T89" s="60">
        <v>1</v>
      </c>
      <c r="U89" s="60">
        <v>1</v>
      </c>
      <c r="V89" s="60">
        <v>0.4</v>
      </c>
      <c r="W89" s="60">
        <v>0.3</v>
      </c>
      <c r="X89" s="60">
        <v>0.2</v>
      </c>
      <c r="Y89" s="60">
        <v>0.2</v>
      </c>
      <c r="Z89" s="60">
        <v>0.2</v>
      </c>
      <c r="AA89" s="60">
        <v>0.2</v>
      </c>
      <c r="AB89" s="60">
        <v>0.2</v>
      </c>
      <c r="AC89" s="60">
        <v>12.1</v>
      </c>
      <c r="AD89" s="60">
        <v>68.2</v>
      </c>
      <c r="AE89" s="60">
        <v>3556.14</v>
      </c>
    </row>
    <row r="90" spans="1:31">
      <c r="A90" s="60"/>
      <c r="B90" s="60"/>
      <c r="C90" s="60"/>
      <c r="D90" s="60" t="s">
        <v>281</v>
      </c>
      <c r="E90" s="60">
        <v>0.2</v>
      </c>
      <c r="F90" s="60">
        <v>0.2</v>
      </c>
      <c r="G90" s="60">
        <v>0.2</v>
      </c>
      <c r="H90" s="60">
        <v>0.2</v>
      </c>
      <c r="I90" s="60">
        <v>0.2</v>
      </c>
      <c r="J90" s="60">
        <v>0.2</v>
      </c>
      <c r="K90" s="60">
        <v>0.2</v>
      </c>
      <c r="L90" s="60">
        <v>0.3</v>
      </c>
      <c r="M90" s="60">
        <v>0.5</v>
      </c>
      <c r="N90" s="60">
        <v>0.5</v>
      </c>
      <c r="O90" s="60">
        <v>0.5</v>
      </c>
      <c r="P90" s="60">
        <v>0.5</v>
      </c>
      <c r="Q90" s="60">
        <v>0.5</v>
      </c>
      <c r="R90" s="60">
        <v>0.5</v>
      </c>
      <c r="S90" s="60">
        <v>0.5</v>
      </c>
      <c r="T90" s="60">
        <v>0.5</v>
      </c>
      <c r="U90" s="60">
        <v>0.5</v>
      </c>
      <c r="V90" s="60">
        <v>0.3</v>
      </c>
      <c r="W90" s="60">
        <v>0.2</v>
      </c>
      <c r="X90" s="60">
        <v>0.2</v>
      </c>
      <c r="Y90" s="60">
        <v>0.2</v>
      </c>
      <c r="Z90" s="60">
        <v>0.2</v>
      </c>
      <c r="AA90" s="60">
        <v>0.2</v>
      </c>
      <c r="AB90" s="60">
        <v>0.2</v>
      </c>
      <c r="AC90" s="60">
        <v>7.7</v>
      </c>
      <c r="AD90" s="60"/>
      <c r="AE90" s="60"/>
    </row>
    <row r="91" spans="1:31">
      <c r="A91" s="60"/>
      <c r="B91" s="60"/>
      <c r="C91" s="60"/>
      <c r="D91" s="60" t="s">
        <v>38</v>
      </c>
      <c r="E91" s="60">
        <v>0</v>
      </c>
      <c r="F91" s="60">
        <v>0</v>
      </c>
      <c r="G91" s="60">
        <v>0</v>
      </c>
      <c r="H91" s="60">
        <v>0</v>
      </c>
      <c r="I91" s="60">
        <v>0</v>
      </c>
      <c r="J91" s="60">
        <v>0</v>
      </c>
      <c r="K91" s="60">
        <v>0</v>
      </c>
      <c r="L91" s="60">
        <v>0</v>
      </c>
      <c r="M91" s="60">
        <v>0</v>
      </c>
      <c r="N91" s="60">
        <v>0</v>
      </c>
      <c r="O91" s="60">
        <v>0</v>
      </c>
      <c r="P91" s="60">
        <v>0</v>
      </c>
      <c r="Q91" s="60">
        <v>0</v>
      </c>
      <c r="R91" s="60">
        <v>0</v>
      </c>
      <c r="S91" s="60">
        <v>0</v>
      </c>
      <c r="T91" s="60">
        <v>0</v>
      </c>
      <c r="U91" s="60">
        <v>0</v>
      </c>
      <c r="V91" s="60">
        <v>0</v>
      </c>
      <c r="W91" s="60">
        <v>0</v>
      </c>
      <c r="X91" s="60">
        <v>0</v>
      </c>
      <c r="Y91" s="60">
        <v>0</v>
      </c>
      <c r="Z91" s="60">
        <v>0</v>
      </c>
      <c r="AA91" s="60">
        <v>0</v>
      </c>
      <c r="AB91" s="60">
        <v>0</v>
      </c>
      <c r="AC91" s="60">
        <v>0</v>
      </c>
      <c r="AD91" s="60"/>
      <c r="AE91" s="60"/>
    </row>
    <row r="92" spans="1:31">
      <c r="A92" s="60"/>
      <c r="B92" s="60"/>
      <c r="C92" s="60"/>
      <c r="D92" s="60" t="s">
        <v>282</v>
      </c>
      <c r="E92" s="60">
        <v>1</v>
      </c>
      <c r="F92" s="60">
        <v>1</v>
      </c>
      <c r="G92" s="60">
        <v>1</v>
      </c>
      <c r="H92" s="60">
        <v>1</v>
      </c>
      <c r="I92" s="60">
        <v>1</v>
      </c>
      <c r="J92" s="60">
        <v>1</v>
      </c>
      <c r="K92" s="60">
        <v>1</v>
      </c>
      <c r="L92" s="60">
        <v>1</v>
      </c>
      <c r="M92" s="60">
        <v>1</v>
      </c>
      <c r="N92" s="60">
        <v>1</v>
      </c>
      <c r="O92" s="60">
        <v>1</v>
      </c>
      <c r="P92" s="60">
        <v>1</v>
      </c>
      <c r="Q92" s="60">
        <v>1</v>
      </c>
      <c r="R92" s="60">
        <v>1</v>
      </c>
      <c r="S92" s="60">
        <v>1</v>
      </c>
      <c r="T92" s="60">
        <v>1</v>
      </c>
      <c r="U92" s="60">
        <v>1</v>
      </c>
      <c r="V92" s="60">
        <v>1</v>
      </c>
      <c r="W92" s="60">
        <v>1</v>
      </c>
      <c r="X92" s="60">
        <v>1</v>
      </c>
      <c r="Y92" s="60">
        <v>1</v>
      </c>
      <c r="Z92" s="60">
        <v>1</v>
      </c>
      <c r="AA92" s="60">
        <v>1</v>
      </c>
      <c r="AB92" s="60">
        <v>1</v>
      </c>
      <c r="AC92" s="60">
        <v>24</v>
      </c>
      <c r="AD92" s="60"/>
      <c r="AE92" s="60"/>
    </row>
    <row r="93" spans="1:31">
      <c r="A93" s="60" t="s">
        <v>310</v>
      </c>
      <c r="B93" s="60" t="s">
        <v>785</v>
      </c>
      <c r="C93" s="60" t="s">
        <v>786</v>
      </c>
      <c r="D93" s="60" t="s">
        <v>24</v>
      </c>
      <c r="E93" s="60">
        <v>0</v>
      </c>
      <c r="F93" s="60">
        <v>0</v>
      </c>
      <c r="G93" s="60">
        <v>0</v>
      </c>
      <c r="H93" s="60">
        <v>0</v>
      </c>
      <c r="I93" s="60">
        <v>0</v>
      </c>
      <c r="J93" s="60">
        <v>0.1</v>
      </c>
      <c r="K93" s="60">
        <v>0.1</v>
      </c>
      <c r="L93" s="60">
        <v>0.2</v>
      </c>
      <c r="M93" s="60">
        <v>0.2</v>
      </c>
      <c r="N93" s="60">
        <v>0.2</v>
      </c>
      <c r="O93" s="60">
        <v>0.2</v>
      </c>
      <c r="P93" s="60">
        <v>0.2</v>
      </c>
      <c r="Q93" s="60">
        <v>0.7</v>
      </c>
      <c r="R93" s="60">
        <v>0.2</v>
      </c>
      <c r="S93" s="60">
        <v>0.2</v>
      </c>
      <c r="T93" s="60">
        <v>0.2</v>
      </c>
      <c r="U93" s="60">
        <v>0.2</v>
      </c>
      <c r="V93" s="60">
        <v>0.2</v>
      </c>
      <c r="W93" s="60">
        <v>0.1</v>
      </c>
      <c r="X93" s="60">
        <v>0.1</v>
      </c>
      <c r="Y93" s="60">
        <v>0</v>
      </c>
      <c r="Z93" s="60">
        <v>0</v>
      </c>
      <c r="AA93" s="60">
        <v>0</v>
      </c>
      <c r="AB93" s="60">
        <v>0</v>
      </c>
      <c r="AC93" s="60">
        <v>3.1</v>
      </c>
      <c r="AD93" s="60">
        <v>16.850000000000001</v>
      </c>
      <c r="AE93" s="60">
        <v>878.61</v>
      </c>
    </row>
    <row r="94" spans="1:31">
      <c r="A94" s="60"/>
      <c r="B94" s="60"/>
      <c r="C94" s="60"/>
      <c r="D94" s="60" t="s">
        <v>281</v>
      </c>
      <c r="E94" s="60">
        <v>0</v>
      </c>
      <c r="F94" s="60">
        <v>0</v>
      </c>
      <c r="G94" s="60">
        <v>0</v>
      </c>
      <c r="H94" s="60">
        <v>0</v>
      </c>
      <c r="I94" s="60">
        <v>0</v>
      </c>
      <c r="J94" s="60">
        <v>0.05</v>
      </c>
      <c r="K94" s="60">
        <v>0.05</v>
      </c>
      <c r="L94" s="60">
        <v>0.05</v>
      </c>
      <c r="M94" s="60">
        <v>0.1</v>
      </c>
      <c r="N94" s="60">
        <v>0.1</v>
      </c>
      <c r="O94" s="60">
        <v>0.1</v>
      </c>
      <c r="P94" s="60">
        <v>0.1</v>
      </c>
      <c r="Q94" s="60">
        <v>0.2</v>
      </c>
      <c r="R94" s="60">
        <v>0.1</v>
      </c>
      <c r="S94" s="60">
        <v>0.1</v>
      </c>
      <c r="T94" s="60">
        <v>0.1</v>
      </c>
      <c r="U94" s="60">
        <v>0.1</v>
      </c>
      <c r="V94" s="60">
        <v>0.1</v>
      </c>
      <c r="W94" s="60">
        <v>0.05</v>
      </c>
      <c r="X94" s="60">
        <v>0.05</v>
      </c>
      <c r="Y94" s="60">
        <v>0</v>
      </c>
      <c r="Z94" s="60">
        <v>0</v>
      </c>
      <c r="AA94" s="60">
        <v>0</v>
      </c>
      <c r="AB94" s="60">
        <v>0</v>
      </c>
      <c r="AC94" s="60">
        <v>1.35</v>
      </c>
      <c r="AD94" s="60"/>
      <c r="AE94" s="60"/>
    </row>
    <row r="95" spans="1:31">
      <c r="A95" s="60"/>
      <c r="B95" s="60"/>
      <c r="C95" s="60"/>
      <c r="D95" s="60" t="s">
        <v>38</v>
      </c>
      <c r="E95" s="60">
        <v>0</v>
      </c>
      <c r="F95" s="60">
        <v>0</v>
      </c>
      <c r="G95" s="60">
        <v>0</v>
      </c>
      <c r="H95" s="60">
        <v>0</v>
      </c>
      <c r="I95" s="60">
        <v>0</v>
      </c>
      <c r="J95" s="60">
        <v>0</v>
      </c>
      <c r="K95" s="60">
        <v>0</v>
      </c>
      <c r="L95" s="60">
        <v>0</v>
      </c>
      <c r="M95" s="60">
        <v>0</v>
      </c>
      <c r="N95" s="60">
        <v>0</v>
      </c>
      <c r="O95" s="60">
        <v>0</v>
      </c>
      <c r="P95" s="60">
        <v>0</v>
      </c>
      <c r="Q95" s="60">
        <v>0</v>
      </c>
      <c r="R95" s="60">
        <v>0</v>
      </c>
      <c r="S95" s="60">
        <v>0</v>
      </c>
      <c r="T95" s="60">
        <v>0</v>
      </c>
      <c r="U95" s="60">
        <v>0</v>
      </c>
      <c r="V95" s="60">
        <v>0</v>
      </c>
      <c r="W95" s="60">
        <v>0</v>
      </c>
      <c r="X95" s="60">
        <v>0</v>
      </c>
      <c r="Y95" s="60">
        <v>0</v>
      </c>
      <c r="Z95" s="60">
        <v>0</v>
      </c>
      <c r="AA95" s="60">
        <v>0</v>
      </c>
      <c r="AB95" s="60">
        <v>0</v>
      </c>
      <c r="AC95" s="60">
        <v>0</v>
      </c>
      <c r="AD95" s="60"/>
      <c r="AE95" s="60"/>
    </row>
    <row r="96" spans="1:31">
      <c r="A96" s="60"/>
      <c r="B96" s="60"/>
      <c r="C96" s="60"/>
      <c r="D96" s="60" t="s">
        <v>282</v>
      </c>
      <c r="E96" s="60">
        <v>1</v>
      </c>
      <c r="F96" s="60">
        <v>1</v>
      </c>
      <c r="G96" s="60">
        <v>1</v>
      </c>
      <c r="H96" s="60">
        <v>1</v>
      </c>
      <c r="I96" s="60">
        <v>1</v>
      </c>
      <c r="J96" s="60">
        <v>1</v>
      </c>
      <c r="K96" s="60">
        <v>1</v>
      </c>
      <c r="L96" s="60">
        <v>1</v>
      </c>
      <c r="M96" s="60">
        <v>1</v>
      </c>
      <c r="N96" s="60">
        <v>1</v>
      </c>
      <c r="O96" s="60">
        <v>1</v>
      </c>
      <c r="P96" s="60">
        <v>1</v>
      </c>
      <c r="Q96" s="60">
        <v>1</v>
      </c>
      <c r="R96" s="60">
        <v>1</v>
      </c>
      <c r="S96" s="60">
        <v>1</v>
      </c>
      <c r="T96" s="60">
        <v>1</v>
      </c>
      <c r="U96" s="60">
        <v>1</v>
      </c>
      <c r="V96" s="60">
        <v>1</v>
      </c>
      <c r="W96" s="60">
        <v>1</v>
      </c>
      <c r="X96" s="60">
        <v>1</v>
      </c>
      <c r="Y96" s="60">
        <v>1</v>
      </c>
      <c r="Z96" s="60">
        <v>1</v>
      </c>
      <c r="AA96" s="60">
        <v>1</v>
      </c>
      <c r="AB96" s="60">
        <v>1</v>
      </c>
      <c r="AC96" s="60">
        <v>24</v>
      </c>
      <c r="AD96" s="60"/>
      <c r="AE96" s="60"/>
    </row>
    <row r="97" spans="1:31">
      <c r="A97" s="60" t="s">
        <v>311</v>
      </c>
      <c r="B97" s="60" t="s">
        <v>785</v>
      </c>
      <c r="C97" s="60" t="s">
        <v>786</v>
      </c>
      <c r="D97" s="60" t="s">
        <v>24</v>
      </c>
      <c r="E97" s="60">
        <v>0</v>
      </c>
      <c r="F97" s="60">
        <v>0</v>
      </c>
      <c r="G97" s="60">
        <v>0</v>
      </c>
      <c r="H97" s="60">
        <v>0</v>
      </c>
      <c r="I97" s="60">
        <v>0</v>
      </c>
      <c r="J97" s="60">
        <v>0</v>
      </c>
      <c r="K97" s="60">
        <v>0</v>
      </c>
      <c r="L97" s="60">
        <v>0.05</v>
      </c>
      <c r="M97" s="60">
        <v>0.5</v>
      </c>
      <c r="N97" s="60">
        <v>0.5</v>
      </c>
      <c r="O97" s="60">
        <v>0.2</v>
      </c>
      <c r="P97" s="60">
        <v>0.2</v>
      </c>
      <c r="Q97" s="60">
        <v>0.05</v>
      </c>
      <c r="R97" s="60">
        <v>0.5</v>
      </c>
      <c r="S97" s="60">
        <v>0.5</v>
      </c>
      <c r="T97" s="60">
        <v>0.2</v>
      </c>
      <c r="U97" s="60">
        <v>0.2</v>
      </c>
      <c r="V97" s="60">
        <v>0.2</v>
      </c>
      <c r="W97" s="60">
        <v>0.05</v>
      </c>
      <c r="X97" s="60">
        <v>0.05</v>
      </c>
      <c r="Y97" s="60">
        <v>0</v>
      </c>
      <c r="Z97" s="60">
        <v>0</v>
      </c>
      <c r="AA97" s="60">
        <v>0</v>
      </c>
      <c r="AB97" s="60">
        <v>0</v>
      </c>
      <c r="AC97" s="60">
        <v>3.2</v>
      </c>
      <c r="AD97" s="60">
        <v>19.2</v>
      </c>
      <c r="AE97" s="60">
        <v>1001.14</v>
      </c>
    </row>
    <row r="98" spans="1:31">
      <c r="A98" s="60"/>
      <c r="B98" s="60"/>
      <c r="C98" s="60"/>
      <c r="D98" s="60" t="s">
        <v>281</v>
      </c>
      <c r="E98" s="60">
        <v>0</v>
      </c>
      <c r="F98" s="60">
        <v>0</v>
      </c>
      <c r="G98" s="60">
        <v>0</v>
      </c>
      <c r="H98" s="60">
        <v>0</v>
      </c>
      <c r="I98" s="60">
        <v>0</v>
      </c>
      <c r="J98" s="60">
        <v>0</v>
      </c>
      <c r="K98" s="60">
        <v>0</v>
      </c>
      <c r="L98" s="60">
        <v>0.05</v>
      </c>
      <c r="M98" s="60">
        <v>0.5</v>
      </c>
      <c r="N98" s="60">
        <v>0.5</v>
      </c>
      <c r="O98" s="60">
        <v>0.2</v>
      </c>
      <c r="P98" s="60">
        <v>0.2</v>
      </c>
      <c r="Q98" s="60">
        <v>0.05</v>
      </c>
      <c r="R98" s="60">
        <v>0.5</v>
      </c>
      <c r="S98" s="60">
        <v>0.5</v>
      </c>
      <c r="T98" s="60">
        <v>0.2</v>
      </c>
      <c r="U98" s="60">
        <v>0.2</v>
      </c>
      <c r="V98" s="60">
        <v>0.2</v>
      </c>
      <c r="W98" s="60">
        <v>0.05</v>
      </c>
      <c r="X98" s="60">
        <v>0.05</v>
      </c>
      <c r="Y98" s="60">
        <v>0</v>
      </c>
      <c r="Z98" s="60">
        <v>0</v>
      </c>
      <c r="AA98" s="60">
        <v>0</v>
      </c>
      <c r="AB98" s="60">
        <v>0</v>
      </c>
      <c r="AC98" s="60">
        <v>3.2</v>
      </c>
      <c r="AD98" s="60"/>
      <c r="AE98" s="60"/>
    </row>
    <row r="99" spans="1:31">
      <c r="A99" s="60"/>
      <c r="B99" s="60"/>
      <c r="C99" s="60"/>
      <c r="D99" s="60" t="s">
        <v>38</v>
      </c>
      <c r="E99" s="60">
        <v>0</v>
      </c>
      <c r="F99" s="60">
        <v>0</v>
      </c>
      <c r="G99" s="60">
        <v>0</v>
      </c>
      <c r="H99" s="60">
        <v>0</v>
      </c>
      <c r="I99" s="60">
        <v>0</v>
      </c>
      <c r="J99" s="60">
        <v>0</v>
      </c>
      <c r="K99" s="60">
        <v>0</v>
      </c>
      <c r="L99" s="60">
        <v>0</v>
      </c>
      <c r="M99" s="60">
        <v>0</v>
      </c>
      <c r="N99" s="60">
        <v>0</v>
      </c>
      <c r="O99" s="60">
        <v>0</v>
      </c>
      <c r="P99" s="60">
        <v>0</v>
      </c>
      <c r="Q99" s="60">
        <v>0</v>
      </c>
      <c r="R99" s="60">
        <v>0</v>
      </c>
      <c r="S99" s="60">
        <v>0</v>
      </c>
      <c r="T99" s="60">
        <v>0</v>
      </c>
      <c r="U99" s="60">
        <v>0</v>
      </c>
      <c r="V99" s="60">
        <v>0</v>
      </c>
      <c r="W99" s="60">
        <v>0</v>
      </c>
      <c r="X99" s="60">
        <v>0</v>
      </c>
      <c r="Y99" s="60">
        <v>0</v>
      </c>
      <c r="Z99" s="60">
        <v>0</v>
      </c>
      <c r="AA99" s="60">
        <v>0</v>
      </c>
      <c r="AB99" s="60">
        <v>0</v>
      </c>
      <c r="AC99" s="60">
        <v>0</v>
      </c>
      <c r="AD99" s="60"/>
      <c r="AE99" s="60"/>
    </row>
    <row r="100" spans="1:31">
      <c r="A100" s="60"/>
      <c r="B100" s="60"/>
      <c r="C100" s="60"/>
      <c r="D100" s="60" t="s">
        <v>282</v>
      </c>
      <c r="E100" s="60">
        <v>1</v>
      </c>
      <c r="F100" s="60">
        <v>1</v>
      </c>
      <c r="G100" s="60">
        <v>1</v>
      </c>
      <c r="H100" s="60">
        <v>1</v>
      </c>
      <c r="I100" s="60">
        <v>1</v>
      </c>
      <c r="J100" s="60">
        <v>1</v>
      </c>
      <c r="K100" s="60">
        <v>1</v>
      </c>
      <c r="L100" s="60">
        <v>1</v>
      </c>
      <c r="M100" s="60">
        <v>1</v>
      </c>
      <c r="N100" s="60">
        <v>1</v>
      </c>
      <c r="O100" s="60">
        <v>1</v>
      </c>
      <c r="P100" s="60">
        <v>1</v>
      </c>
      <c r="Q100" s="60">
        <v>1</v>
      </c>
      <c r="R100" s="60">
        <v>1</v>
      </c>
      <c r="S100" s="60">
        <v>1</v>
      </c>
      <c r="T100" s="60">
        <v>1</v>
      </c>
      <c r="U100" s="60">
        <v>1</v>
      </c>
      <c r="V100" s="60">
        <v>1</v>
      </c>
      <c r="W100" s="60">
        <v>1</v>
      </c>
      <c r="X100" s="60">
        <v>1</v>
      </c>
      <c r="Y100" s="60">
        <v>1</v>
      </c>
      <c r="Z100" s="60">
        <v>1</v>
      </c>
      <c r="AA100" s="60">
        <v>1</v>
      </c>
      <c r="AB100" s="60">
        <v>1</v>
      </c>
      <c r="AC100" s="60">
        <v>24</v>
      </c>
      <c r="AD100" s="60"/>
      <c r="AE100" s="60"/>
    </row>
    <row r="101" spans="1:31">
      <c r="A101" s="60" t="s">
        <v>312</v>
      </c>
      <c r="B101" s="60" t="s">
        <v>785</v>
      </c>
      <c r="C101" s="60" t="s">
        <v>786</v>
      </c>
      <c r="D101" s="60" t="s">
        <v>24</v>
      </c>
      <c r="E101" s="60">
        <v>0</v>
      </c>
      <c r="F101" s="60">
        <v>0</v>
      </c>
      <c r="G101" s="60">
        <v>0</v>
      </c>
      <c r="H101" s="60">
        <v>0</v>
      </c>
      <c r="I101" s="60">
        <v>0</v>
      </c>
      <c r="J101" s="60">
        <v>0</v>
      </c>
      <c r="K101" s="60">
        <v>0</v>
      </c>
      <c r="L101" s="60">
        <v>0</v>
      </c>
      <c r="M101" s="60">
        <v>0.09</v>
      </c>
      <c r="N101" s="60">
        <v>0.09</v>
      </c>
      <c r="O101" s="60">
        <v>0.18</v>
      </c>
      <c r="P101" s="60">
        <v>0.18</v>
      </c>
      <c r="Q101" s="60">
        <v>0</v>
      </c>
      <c r="R101" s="60">
        <v>0.18</v>
      </c>
      <c r="S101" s="60">
        <v>0.18</v>
      </c>
      <c r="T101" s="60">
        <v>0.18</v>
      </c>
      <c r="U101" s="60">
        <v>0.09</v>
      </c>
      <c r="V101" s="60">
        <v>0</v>
      </c>
      <c r="W101" s="60">
        <v>0</v>
      </c>
      <c r="X101" s="60">
        <v>0</v>
      </c>
      <c r="Y101" s="60">
        <v>0</v>
      </c>
      <c r="Z101" s="60">
        <v>0</v>
      </c>
      <c r="AA101" s="60">
        <v>0</v>
      </c>
      <c r="AB101" s="60">
        <v>0</v>
      </c>
      <c r="AC101" s="60">
        <v>1.17</v>
      </c>
      <c r="AD101" s="60">
        <v>7.02</v>
      </c>
      <c r="AE101" s="60">
        <v>366.04</v>
      </c>
    </row>
    <row r="102" spans="1:31">
      <c r="A102" s="60"/>
      <c r="B102" s="60"/>
      <c r="C102" s="60"/>
      <c r="D102" s="60" t="s">
        <v>281</v>
      </c>
      <c r="E102" s="60">
        <v>0</v>
      </c>
      <c r="F102" s="60">
        <v>0</v>
      </c>
      <c r="G102" s="60">
        <v>0</v>
      </c>
      <c r="H102" s="60">
        <v>0</v>
      </c>
      <c r="I102" s="60">
        <v>0</v>
      </c>
      <c r="J102" s="60">
        <v>0</v>
      </c>
      <c r="K102" s="60">
        <v>0</v>
      </c>
      <c r="L102" s="60">
        <v>0</v>
      </c>
      <c r="M102" s="60">
        <v>0.09</v>
      </c>
      <c r="N102" s="60">
        <v>0.09</v>
      </c>
      <c r="O102" s="60">
        <v>0.18</v>
      </c>
      <c r="P102" s="60">
        <v>0.18</v>
      </c>
      <c r="Q102" s="60">
        <v>0</v>
      </c>
      <c r="R102" s="60">
        <v>0.18</v>
      </c>
      <c r="S102" s="60">
        <v>0.18</v>
      </c>
      <c r="T102" s="60">
        <v>0.18</v>
      </c>
      <c r="U102" s="60">
        <v>0.09</v>
      </c>
      <c r="V102" s="60">
        <v>0</v>
      </c>
      <c r="W102" s="60">
        <v>0</v>
      </c>
      <c r="X102" s="60">
        <v>0</v>
      </c>
      <c r="Y102" s="60">
        <v>0</v>
      </c>
      <c r="Z102" s="60">
        <v>0</v>
      </c>
      <c r="AA102" s="60">
        <v>0</v>
      </c>
      <c r="AB102" s="60">
        <v>0</v>
      </c>
      <c r="AC102" s="60">
        <v>1.17</v>
      </c>
      <c r="AD102" s="60"/>
      <c r="AE102" s="60"/>
    </row>
    <row r="103" spans="1:31">
      <c r="A103" s="60"/>
      <c r="B103" s="60"/>
      <c r="C103" s="60"/>
      <c r="D103" s="60" t="s">
        <v>38</v>
      </c>
      <c r="E103" s="60">
        <v>0</v>
      </c>
      <c r="F103" s="60">
        <v>0</v>
      </c>
      <c r="G103" s="60">
        <v>0</v>
      </c>
      <c r="H103" s="60">
        <v>0</v>
      </c>
      <c r="I103" s="60">
        <v>0</v>
      </c>
      <c r="J103" s="60">
        <v>0</v>
      </c>
      <c r="K103" s="60">
        <v>0</v>
      </c>
      <c r="L103" s="60">
        <v>0</v>
      </c>
      <c r="M103" s="60">
        <v>0</v>
      </c>
      <c r="N103" s="60">
        <v>0</v>
      </c>
      <c r="O103" s="60">
        <v>0</v>
      </c>
      <c r="P103" s="60">
        <v>0</v>
      </c>
      <c r="Q103" s="60">
        <v>0</v>
      </c>
      <c r="R103" s="60">
        <v>0</v>
      </c>
      <c r="S103" s="60">
        <v>0</v>
      </c>
      <c r="T103" s="60">
        <v>0</v>
      </c>
      <c r="U103" s="60">
        <v>0</v>
      </c>
      <c r="V103" s="60">
        <v>0</v>
      </c>
      <c r="W103" s="60">
        <v>0</v>
      </c>
      <c r="X103" s="60">
        <v>0</v>
      </c>
      <c r="Y103" s="60">
        <v>0</v>
      </c>
      <c r="Z103" s="60">
        <v>0</v>
      </c>
      <c r="AA103" s="60">
        <v>0</v>
      </c>
      <c r="AB103" s="60">
        <v>0</v>
      </c>
      <c r="AC103" s="60">
        <v>0</v>
      </c>
      <c r="AD103" s="60"/>
      <c r="AE103" s="60"/>
    </row>
    <row r="104" spans="1:31">
      <c r="A104" s="60"/>
      <c r="B104" s="60"/>
      <c r="C104" s="60"/>
      <c r="D104" s="60" t="s">
        <v>282</v>
      </c>
      <c r="E104" s="60">
        <v>1</v>
      </c>
      <c r="F104" s="60">
        <v>1</v>
      </c>
      <c r="G104" s="60">
        <v>1</v>
      </c>
      <c r="H104" s="60">
        <v>1</v>
      </c>
      <c r="I104" s="60">
        <v>1</v>
      </c>
      <c r="J104" s="60">
        <v>1</v>
      </c>
      <c r="K104" s="60">
        <v>1</v>
      </c>
      <c r="L104" s="60">
        <v>1</v>
      </c>
      <c r="M104" s="60">
        <v>1</v>
      </c>
      <c r="N104" s="60">
        <v>1</v>
      </c>
      <c r="O104" s="60">
        <v>1</v>
      </c>
      <c r="P104" s="60">
        <v>1</v>
      </c>
      <c r="Q104" s="60">
        <v>1</v>
      </c>
      <c r="R104" s="60">
        <v>1</v>
      </c>
      <c r="S104" s="60">
        <v>1</v>
      </c>
      <c r="T104" s="60">
        <v>1</v>
      </c>
      <c r="U104" s="60">
        <v>1</v>
      </c>
      <c r="V104" s="60">
        <v>1</v>
      </c>
      <c r="W104" s="60">
        <v>1</v>
      </c>
      <c r="X104" s="60">
        <v>1</v>
      </c>
      <c r="Y104" s="60">
        <v>1</v>
      </c>
      <c r="Z104" s="60">
        <v>1</v>
      </c>
      <c r="AA104" s="60">
        <v>1</v>
      </c>
      <c r="AB104" s="60">
        <v>1</v>
      </c>
      <c r="AC104" s="60">
        <v>24</v>
      </c>
      <c r="AD104" s="60"/>
      <c r="AE104" s="60"/>
    </row>
    <row r="105" spans="1:31">
      <c r="A105" s="60" t="s">
        <v>313</v>
      </c>
      <c r="B105" s="60" t="s">
        <v>785</v>
      </c>
      <c r="C105" s="60" t="s">
        <v>786</v>
      </c>
      <c r="D105" s="60" t="s">
        <v>787</v>
      </c>
      <c r="E105" s="60">
        <v>0</v>
      </c>
      <c r="F105" s="60">
        <v>0</v>
      </c>
      <c r="G105" s="60">
        <v>0</v>
      </c>
      <c r="H105" s="60">
        <v>0</v>
      </c>
      <c r="I105" s="60">
        <v>0</v>
      </c>
      <c r="J105" s="60">
        <v>0</v>
      </c>
      <c r="K105" s="60">
        <v>0.5</v>
      </c>
      <c r="L105" s="60">
        <v>1</v>
      </c>
      <c r="M105" s="60">
        <v>1</v>
      </c>
      <c r="N105" s="60">
        <v>1</v>
      </c>
      <c r="O105" s="60">
        <v>1</v>
      </c>
      <c r="P105" s="60">
        <v>0.5</v>
      </c>
      <c r="Q105" s="60">
        <v>0</v>
      </c>
      <c r="R105" s="60">
        <v>1</v>
      </c>
      <c r="S105" s="60">
        <v>1</v>
      </c>
      <c r="T105" s="60">
        <v>1</v>
      </c>
      <c r="U105" s="60">
        <v>1</v>
      </c>
      <c r="V105" s="60">
        <v>1</v>
      </c>
      <c r="W105" s="60">
        <v>1</v>
      </c>
      <c r="X105" s="60">
        <v>1</v>
      </c>
      <c r="Y105" s="60">
        <v>1</v>
      </c>
      <c r="Z105" s="60">
        <v>1</v>
      </c>
      <c r="AA105" s="60">
        <v>0.5</v>
      </c>
      <c r="AB105" s="60">
        <v>0</v>
      </c>
      <c r="AC105" s="60">
        <v>14.5</v>
      </c>
      <c r="AD105" s="60">
        <v>101.5</v>
      </c>
      <c r="AE105" s="60">
        <v>5292.5</v>
      </c>
    </row>
    <row r="106" spans="1:31">
      <c r="A106" s="60" t="s">
        <v>780</v>
      </c>
      <c r="B106" s="60" t="s">
        <v>33</v>
      </c>
      <c r="C106" s="60" t="s">
        <v>786</v>
      </c>
      <c r="D106" s="60" t="s">
        <v>787</v>
      </c>
      <c r="E106" s="60">
        <v>0</v>
      </c>
      <c r="F106" s="60">
        <v>0</v>
      </c>
      <c r="G106" s="60">
        <v>0</v>
      </c>
      <c r="H106" s="60">
        <v>0</v>
      </c>
      <c r="I106" s="60">
        <v>0</v>
      </c>
      <c r="J106" s="60">
        <v>0</v>
      </c>
      <c r="K106" s="60">
        <v>0</v>
      </c>
      <c r="L106" s="60">
        <v>0</v>
      </c>
      <c r="M106" s="60">
        <v>0</v>
      </c>
      <c r="N106" s="60">
        <v>0</v>
      </c>
      <c r="O106" s="60">
        <v>0</v>
      </c>
      <c r="P106" s="60">
        <v>0</v>
      </c>
      <c r="Q106" s="60">
        <v>0</v>
      </c>
      <c r="R106" s="60">
        <v>0</v>
      </c>
      <c r="S106" s="60">
        <v>0</v>
      </c>
      <c r="T106" s="60">
        <v>0</v>
      </c>
      <c r="U106" s="60">
        <v>0</v>
      </c>
      <c r="V106" s="60">
        <v>0</v>
      </c>
      <c r="W106" s="60">
        <v>0</v>
      </c>
      <c r="X106" s="60">
        <v>0</v>
      </c>
      <c r="Y106" s="60">
        <v>0</v>
      </c>
      <c r="Z106" s="60">
        <v>0</v>
      </c>
      <c r="AA106" s="60">
        <v>0</v>
      </c>
      <c r="AB106" s="60">
        <v>0</v>
      </c>
      <c r="AC106" s="60">
        <v>0</v>
      </c>
      <c r="AD106" s="60">
        <v>0</v>
      </c>
      <c r="AE106" s="60">
        <v>0</v>
      </c>
    </row>
    <row r="107" spans="1:31">
      <c r="A107" s="60" t="s">
        <v>30</v>
      </c>
      <c r="B107" s="60" t="s">
        <v>33</v>
      </c>
      <c r="C107" s="60" t="s">
        <v>786</v>
      </c>
      <c r="D107" s="60" t="s">
        <v>787</v>
      </c>
      <c r="E107" s="60">
        <v>0.5</v>
      </c>
      <c r="F107" s="60">
        <v>0.5</v>
      </c>
      <c r="G107" s="60">
        <v>0.5</v>
      </c>
      <c r="H107" s="60">
        <v>0.5</v>
      </c>
      <c r="I107" s="60">
        <v>0.5</v>
      </c>
      <c r="J107" s="60">
        <v>0.5</v>
      </c>
      <c r="K107" s="60">
        <v>0.5</v>
      </c>
      <c r="L107" s="60">
        <v>0.5</v>
      </c>
      <c r="M107" s="60">
        <v>0.5</v>
      </c>
      <c r="N107" s="60">
        <v>0.5</v>
      </c>
      <c r="O107" s="60">
        <v>0.5</v>
      </c>
      <c r="P107" s="60">
        <v>0.5</v>
      </c>
      <c r="Q107" s="60">
        <v>0.5</v>
      </c>
      <c r="R107" s="60">
        <v>0.5</v>
      </c>
      <c r="S107" s="60">
        <v>0.5</v>
      </c>
      <c r="T107" s="60">
        <v>0.5</v>
      </c>
      <c r="U107" s="60">
        <v>0.5</v>
      </c>
      <c r="V107" s="60">
        <v>0.5</v>
      </c>
      <c r="W107" s="60">
        <v>0.5</v>
      </c>
      <c r="X107" s="60">
        <v>0.5</v>
      </c>
      <c r="Y107" s="60">
        <v>0.5</v>
      </c>
      <c r="Z107" s="60">
        <v>0.5</v>
      </c>
      <c r="AA107" s="60">
        <v>0.5</v>
      </c>
      <c r="AB107" s="60">
        <v>0.5</v>
      </c>
      <c r="AC107" s="60">
        <v>12</v>
      </c>
      <c r="AD107" s="60">
        <v>84</v>
      </c>
      <c r="AE107" s="60">
        <v>4380</v>
      </c>
    </row>
    <row r="108" spans="1:31">
      <c r="A108" s="60" t="s">
        <v>314</v>
      </c>
      <c r="B108" s="60" t="s">
        <v>33</v>
      </c>
      <c r="C108" s="60" t="s">
        <v>786</v>
      </c>
      <c r="D108" s="60" t="s">
        <v>787</v>
      </c>
      <c r="E108" s="60">
        <v>0.25</v>
      </c>
      <c r="F108" s="60">
        <v>0.25</v>
      </c>
      <c r="G108" s="60">
        <v>0.25</v>
      </c>
      <c r="H108" s="60">
        <v>0.25</v>
      </c>
      <c r="I108" s="60">
        <v>0.25</v>
      </c>
      <c r="J108" s="60">
        <v>0.25</v>
      </c>
      <c r="K108" s="60">
        <v>0.25</v>
      </c>
      <c r="L108" s="60">
        <v>0.25</v>
      </c>
      <c r="M108" s="60">
        <v>0.25</v>
      </c>
      <c r="N108" s="60">
        <v>0.25</v>
      </c>
      <c r="O108" s="60">
        <v>0.25</v>
      </c>
      <c r="P108" s="60">
        <v>0.25</v>
      </c>
      <c r="Q108" s="60">
        <v>0.25</v>
      </c>
      <c r="R108" s="60">
        <v>0.25</v>
      </c>
      <c r="S108" s="60">
        <v>0.25</v>
      </c>
      <c r="T108" s="60">
        <v>0.25</v>
      </c>
      <c r="U108" s="60">
        <v>0.25</v>
      </c>
      <c r="V108" s="60">
        <v>0.25</v>
      </c>
      <c r="W108" s="60">
        <v>0.25</v>
      </c>
      <c r="X108" s="60">
        <v>0.25</v>
      </c>
      <c r="Y108" s="60">
        <v>0.25</v>
      </c>
      <c r="Z108" s="60">
        <v>0.25</v>
      </c>
      <c r="AA108" s="60">
        <v>0.25</v>
      </c>
      <c r="AB108" s="60">
        <v>0.25</v>
      </c>
      <c r="AC108" s="60">
        <v>6</v>
      </c>
      <c r="AD108" s="60">
        <v>42</v>
      </c>
      <c r="AE108" s="60">
        <v>2190</v>
      </c>
    </row>
    <row r="109" spans="1:31">
      <c r="A109" s="60" t="s">
        <v>781</v>
      </c>
      <c r="B109" s="60" t="s">
        <v>785</v>
      </c>
      <c r="C109" s="60" t="s">
        <v>786</v>
      </c>
      <c r="D109" s="60" t="s">
        <v>21</v>
      </c>
      <c r="E109" s="60">
        <v>0.2</v>
      </c>
      <c r="F109" s="60">
        <v>0.15</v>
      </c>
      <c r="G109" s="60">
        <v>0.15</v>
      </c>
      <c r="H109" s="60">
        <v>0.15</v>
      </c>
      <c r="I109" s="60">
        <v>0.2</v>
      </c>
      <c r="J109" s="60">
        <v>0.25</v>
      </c>
      <c r="K109" s="60">
        <v>0.5</v>
      </c>
      <c r="L109" s="60">
        <v>0.6</v>
      </c>
      <c r="M109" s="60">
        <v>0.55000000000000004</v>
      </c>
      <c r="N109" s="60">
        <v>0.45</v>
      </c>
      <c r="O109" s="60">
        <v>0.4</v>
      </c>
      <c r="P109" s="60">
        <v>0.45</v>
      </c>
      <c r="Q109" s="60">
        <v>0.4</v>
      </c>
      <c r="R109" s="60">
        <v>0.35</v>
      </c>
      <c r="S109" s="60">
        <v>0.3</v>
      </c>
      <c r="T109" s="60">
        <v>0.3</v>
      </c>
      <c r="U109" s="60">
        <v>0.3</v>
      </c>
      <c r="V109" s="60">
        <v>0.4</v>
      </c>
      <c r="W109" s="60">
        <v>0.55000000000000004</v>
      </c>
      <c r="X109" s="60">
        <v>0.6</v>
      </c>
      <c r="Y109" s="60">
        <v>0.5</v>
      </c>
      <c r="Z109" s="60">
        <v>0.55000000000000004</v>
      </c>
      <c r="AA109" s="60">
        <v>0.45</v>
      </c>
      <c r="AB109" s="60">
        <v>0.25</v>
      </c>
      <c r="AC109" s="60">
        <v>9</v>
      </c>
      <c r="AD109" s="60">
        <v>63.3</v>
      </c>
      <c r="AE109" s="60">
        <v>3300.64</v>
      </c>
    </row>
    <row r="110" spans="1:31">
      <c r="A110" s="60"/>
      <c r="B110" s="60"/>
      <c r="C110" s="60"/>
      <c r="D110" s="60" t="s">
        <v>28</v>
      </c>
      <c r="E110" s="60">
        <v>0.2</v>
      </c>
      <c r="F110" s="60">
        <v>0.15</v>
      </c>
      <c r="G110" s="60">
        <v>0.15</v>
      </c>
      <c r="H110" s="60">
        <v>0.15</v>
      </c>
      <c r="I110" s="60">
        <v>0.2</v>
      </c>
      <c r="J110" s="60">
        <v>0.25</v>
      </c>
      <c r="K110" s="60">
        <v>0.4</v>
      </c>
      <c r="L110" s="60">
        <v>0.5</v>
      </c>
      <c r="M110" s="60">
        <v>0.5</v>
      </c>
      <c r="N110" s="60">
        <v>0.5</v>
      </c>
      <c r="O110" s="60">
        <v>0.45</v>
      </c>
      <c r="P110" s="60">
        <v>0.5</v>
      </c>
      <c r="Q110" s="60">
        <v>0.5</v>
      </c>
      <c r="R110" s="60">
        <v>0.45</v>
      </c>
      <c r="S110" s="60">
        <v>0.4</v>
      </c>
      <c r="T110" s="60">
        <v>0.4</v>
      </c>
      <c r="U110" s="60">
        <v>0.35</v>
      </c>
      <c r="V110" s="60">
        <v>0.4</v>
      </c>
      <c r="W110" s="60">
        <v>0.55000000000000004</v>
      </c>
      <c r="X110" s="60">
        <v>0.55000000000000004</v>
      </c>
      <c r="Y110" s="60">
        <v>0.5</v>
      </c>
      <c r="Z110" s="60">
        <v>0.55000000000000004</v>
      </c>
      <c r="AA110" s="60">
        <v>0.4</v>
      </c>
      <c r="AB110" s="60">
        <v>0.3</v>
      </c>
      <c r="AC110" s="60">
        <v>9.3000000000000007</v>
      </c>
      <c r="AD110" s="60"/>
      <c r="AE110" s="60"/>
    </row>
    <row r="111" spans="1:31">
      <c r="A111" s="60"/>
      <c r="B111" s="60"/>
      <c r="C111" s="60"/>
      <c r="D111" s="60" t="s">
        <v>29</v>
      </c>
      <c r="E111" s="60">
        <v>0.25</v>
      </c>
      <c r="F111" s="60">
        <v>0.2</v>
      </c>
      <c r="G111" s="60">
        <v>0.2</v>
      </c>
      <c r="H111" s="60">
        <v>0.2</v>
      </c>
      <c r="I111" s="60">
        <v>0.2</v>
      </c>
      <c r="J111" s="60">
        <v>0.3</v>
      </c>
      <c r="K111" s="60">
        <v>0.5</v>
      </c>
      <c r="L111" s="60">
        <v>0.5</v>
      </c>
      <c r="M111" s="60">
        <v>0.5</v>
      </c>
      <c r="N111" s="60">
        <v>0.55000000000000004</v>
      </c>
      <c r="O111" s="60">
        <v>0.5</v>
      </c>
      <c r="P111" s="60">
        <v>0.5</v>
      </c>
      <c r="Q111" s="60">
        <v>0.4</v>
      </c>
      <c r="R111" s="60">
        <v>0.4</v>
      </c>
      <c r="S111" s="60">
        <v>0.3</v>
      </c>
      <c r="T111" s="60">
        <v>0.3</v>
      </c>
      <c r="U111" s="60">
        <v>0.3</v>
      </c>
      <c r="V111" s="60">
        <v>0.4</v>
      </c>
      <c r="W111" s="60">
        <v>0.5</v>
      </c>
      <c r="X111" s="60">
        <v>0.5</v>
      </c>
      <c r="Y111" s="60">
        <v>0.4</v>
      </c>
      <c r="Z111" s="60">
        <v>0.5</v>
      </c>
      <c r="AA111" s="60">
        <v>0.4</v>
      </c>
      <c r="AB111" s="60">
        <v>0.2</v>
      </c>
      <c r="AC111" s="60">
        <v>9</v>
      </c>
      <c r="AD111" s="60"/>
      <c r="AE111" s="60"/>
    </row>
    <row r="112" spans="1:31">
      <c r="A112" s="60" t="s">
        <v>315</v>
      </c>
      <c r="B112" s="60" t="s">
        <v>785</v>
      </c>
      <c r="C112" s="60" t="s">
        <v>786</v>
      </c>
      <c r="D112" s="60" t="s">
        <v>24</v>
      </c>
      <c r="E112" s="60">
        <v>0.2</v>
      </c>
      <c r="F112" s="60">
        <v>0.15</v>
      </c>
      <c r="G112" s="60">
        <v>0.15</v>
      </c>
      <c r="H112" s="60">
        <v>0.15</v>
      </c>
      <c r="I112" s="60">
        <v>0.2</v>
      </c>
      <c r="J112" s="60">
        <v>0.35</v>
      </c>
      <c r="K112" s="60">
        <v>0.6</v>
      </c>
      <c r="L112" s="60">
        <v>0.8</v>
      </c>
      <c r="M112" s="60">
        <v>0.55000000000000004</v>
      </c>
      <c r="N112" s="60">
        <v>0.4</v>
      </c>
      <c r="O112" s="60">
        <v>0.3</v>
      </c>
      <c r="P112" s="60">
        <v>0.2</v>
      </c>
      <c r="Q112" s="60">
        <v>0.2</v>
      </c>
      <c r="R112" s="60">
        <v>0.2</v>
      </c>
      <c r="S112" s="60">
        <v>0.2</v>
      </c>
      <c r="T112" s="60">
        <v>0.2</v>
      </c>
      <c r="U112" s="60">
        <v>0.2</v>
      </c>
      <c r="V112" s="60">
        <v>0.3</v>
      </c>
      <c r="W112" s="60">
        <v>0.55000000000000004</v>
      </c>
      <c r="X112" s="60">
        <v>0.4</v>
      </c>
      <c r="Y112" s="60">
        <v>0.4</v>
      </c>
      <c r="Z112" s="60">
        <v>0.6</v>
      </c>
      <c r="AA112" s="60">
        <v>0.45</v>
      </c>
      <c r="AB112" s="60">
        <v>0.25</v>
      </c>
      <c r="AC112" s="60">
        <v>8</v>
      </c>
      <c r="AD112" s="60">
        <v>40</v>
      </c>
      <c r="AE112" s="60">
        <v>2085.71</v>
      </c>
    </row>
    <row r="113" spans="1:31">
      <c r="A113" s="60"/>
      <c r="B113" s="60"/>
      <c r="C113" s="60"/>
      <c r="D113" s="60" t="s">
        <v>669</v>
      </c>
      <c r="E113" s="60">
        <v>0.2</v>
      </c>
      <c r="F113" s="60">
        <v>0.15</v>
      </c>
      <c r="G113" s="60">
        <v>0.15</v>
      </c>
      <c r="H113" s="60">
        <v>0.15</v>
      </c>
      <c r="I113" s="60">
        <v>0.2</v>
      </c>
      <c r="J113" s="60">
        <v>0.25</v>
      </c>
      <c r="K113" s="60">
        <v>0.35</v>
      </c>
      <c r="L113" s="60">
        <v>0.6</v>
      </c>
      <c r="M113" s="60">
        <v>0.8</v>
      </c>
      <c r="N113" s="60">
        <v>0.55000000000000004</v>
      </c>
      <c r="O113" s="60">
        <v>0.4</v>
      </c>
      <c r="P113" s="60">
        <v>0.3</v>
      </c>
      <c r="Q113" s="60">
        <v>0.2</v>
      </c>
      <c r="R113" s="60">
        <v>0.2</v>
      </c>
      <c r="S113" s="60">
        <v>0.2</v>
      </c>
      <c r="T113" s="60">
        <v>0.2</v>
      </c>
      <c r="U113" s="60">
        <v>0.2</v>
      </c>
      <c r="V113" s="60">
        <v>0.25</v>
      </c>
      <c r="W113" s="60">
        <v>0.3</v>
      </c>
      <c r="X113" s="60">
        <v>0.4</v>
      </c>
      <c r="Y113" s="60">
        <v>0.4</v>
      </c>
      <c r="Z113" s="60">
        <v>0.4</v>
      </c>
      <c r="AA113" s="60">
        <v>0.6</v>
      </c>
      <c r="AB113" s="60">
        <v>0.35</v>
      </c>
      <c r="AC113" s="60">
        <v>7.8</v>
      </c>
      <c r="AD113" s="60"/>
      <c r="AE113" s="60"/>
    </row>
    <row r="114" spans="1:31">
      <c r="A114" s="60" t="s">
        <v>316</v>
      </c>
      <c r="B114" s="60" t="s">
        <v>785</v>
      </c>
      <c r="C114" s="60" t="s">
        <v>786</v>
      </c>
      <c r="D114" s="60" t="s">
        <v>787</v>
      </c>
      <c r="E114" s="60">
        <v>0</v>
      </c>
      <c r="F114" s="60">
        <v>0</v>
      </c>
      <c r="G114" s="60">
        <v>0</v>
      </c>
      <c r="H114" s="60">
        <v>0</v>
      </c>
      <c r="I114" s="60">
        <v>0</v>
      </c>
      <c r="J114" s="60">
        <v>0</v>
      </c>
      <c r="K114" s="60">
        <v>0</v>
      </c>
      <c r="L114" s="60">
        <v>0</v>
      </c>
      <c r="M114" s="60">
        <v>1</v>
      </c>
      <c r="N114" s="60">
        <v>1</v>
      </c>
      <c r="O114" s="60">
        <v>1</v>
      </c>
      <c r="P114" s="60">
        <v>1</v>
      </c>
      <c r="Q114" s="60">
        <v>1</v>
      </c>
      <c r="R114" s="60">
        <v>1</v>
      </c>
      <c r="S114" s="60">
        <v>1</v>
      </c>
      <c r="T114" s="60">
        <v>1</v>
      </c>
      <c r="U114" s="60">
        <v>0</v>
      </c>
      <c r="V114" s="60">
        <v>0</v>
      </c>
      <c r="W114" s="60">
        <v>0</v>
      </c>
      <c r="X114" s="60">
        <v>0</v>
      </c>
      <c r="Y114" s="60">
        <v>0</v>
      </c>
      <c r="Z114" s="60">
        <v>0</v>
      </c>
      <c r="AA114" s="60">
        <v>0</v>
      </c>
      <c r="AB114" s="60">
        <v>0</v>
      </c>
      <c r="AC114" s="60">
        <v>8</v>
      </c>
      <c r="AD114" s="60">
        <v>56</v>
      </c>
      <c r="AE114" s="60">
        <v>2920</v>
      </c>
    </row>
    <row r="115" spans="1:31">
      <c r="A115" s="60" t="s">
        <v>20</v>
      </c>
      <c r="B115" s="60" t="s">
        <v>31</v>
      </c>
      <c r="C115" s="60" t="s">
        <v>786</v>
      </c>
      <c r="D115" s="60" t="s">
        <v>787</v>
      </c>
      <c r="E115" s="60">
        <v>1</v>
      </c>
      <c r="F115" s="60">
        <v>1</v>
      </c>
      <c r="G115" s="60">
        <v>1</v>
      </c>
      <c r="H115" s="60">
        <v>1</v>
      </c>
      <c r="I115" s="60">
        <v>1</v>
      </c>
      <c r="J115" s="60">
        <v>1</v>
      </c>
      <c r="K115" s="60">
        <v>1</v>
      </c>
      <c r="L115" s="60">
        <v>1</v>
      </c>
      <c r="M115" s="60">
        <v>1</v>
      </c>
      <c r="N115" s="60">
        <v>1</v>
      </c>
      <c r="O115" s="60">
        <v>1</v>
      </c>
      <c r="P115" s="60">
        <v>1</v>
      </c>
      <c r="Q115" s="60">
        <v>1</v>
      </c>
      <c r="R115" s="60">
        <v>1</v>
      </c>
      <c r="S115" s="60">
        <v>1</v>
      </c>
      <c r="T115" s="60">
        <v>1</v>
      </c>
      <c r="U115" s="60">
        <v>1</v>
      </c>
      <c r="V115" s="60">
        <v>1</v>
      </c>
      <c r="W115" s="60">
        <v>1</v>
      </c>
      <c r="X115" s="60">
        <v>1</v>
      </c>
      <c r="Y115" s="60">
        <v>1</v>
      </c>
      <c r="Z115" s="60">
        <v>1</v>
      </c>
      <c r="AA115" s="60">
        <v>1</v>
      </c>
      <c r="AB115" s="60">
        <v>1</v>
      </c>
      <c r="AC115" s="60">
        <v>24</v>
      </c>
      <c r="AD115" s="60">
        <v>168</v>
      </c>
      <c r="AE115" s="60">
        <v>8760</v>
      </c>
    </row>
    <row r="116" spans="1:31">
      <c r="A116" s="60" t="s">
        <v>790</v>
      </c>
      <c r="B116" s="60" t="s">
        <v>785</v>
      </c>
      <c r="C116" s="60" t="s">
        <v>786</v>
      </c>
      <c r="D116" s="60" t="s">
        <v>787</v>
      </c>
      <c r="E116" s="60">
        <v>1</v>
      </c>
      <c r="F116" s="60">
        <v>1</v>
      </c>
      <c r="G116" s="60">
        <v>1</v>
      </c>
      <c r="H116" s="60">
        <v>1</v>
      </c>
      <c r="I116" s="60">
        <v>1</v>
      </c>
      <c r="J116" s="60">
        <v>1</v>
      </c>
      <c r="K116" s="60">
        <v>1</v>
      </c>
      <c r="L116" s="60">
        <v>1</v>
      </c>
      <c r="M116" s="60">
        <v>1</v>
      </c>
      <c r="N116" s="60">
        <v>1</v>
      </c>
      <c r="O116" s="60">
        <v>1</v>
      </c>
      <c r="P116" s="60">
        <v>1</v>
      </c>
      <c r="Q116" s="60">
        <v>1</v>
      </c>
      <c r="R116" s="60">
        <v>1</v>
      </c>
      <c r="S116" s="60">
        <v>1</v>
      </c>
      <c r="T116" s="60">
        <v>1</v>
      </c>
      <c r="U116" s="60">
        <v>1</v>
      </c>
      <c r="V116" s="60">
        <v>1</v>
      </c>
      <c r="W116" s="60">
        <v>1</v>
      </c>
      <c r="X116" s="60">
        <v>1</v>
      </c>
      <c r="Y116" s="60">
        <v>1</v>
      </c>
      <c r="Z116" s="60">
        <v>1</v>
      </c>
      <c r="AA116" s="60">
        <v>1</v>
      </c>
      <c r="AB116" s="60">
        <v>1</v>
      </c>
      <c r="AC116" s="60">
        <v>24</v>
      </c>
      <c r="AD116" s="60">
        <v>168</v>
      </c>
      <c r="AE116" s="60">
        <v>8760</v>
      </c>
    </row>
    <row r="117" spans="1:31">
      <c r="A117" s="60" t="s">
        <v>0</v>
      </c>
      <c r="B117" s="60" t="s">
        <v>785</v>
      </c>
      <c r="C117" s="60" t="s">
        <v>786</v>
      </c>
      <c r="D117" s="60" t="s">
        <v>787</v>
      </c>
      <c r="E117" s="60">
        <v>0</v>
      </c>
      <c r="F117" s="60">
        <v>0</v>
      </c>
      <c r="G117" s="60">
        <v>0</v>
      </c>
      <c r="H117" s="60">
        <v>0</v>
      </c>
      <c r="I117" s="60">
        <v>0</v>
      </c>
      <c r="J117" s="60">
        <v>0</v>
      </c>
      <c r="K117" s="60">
        <v>0</v>
      </c>
      <c r="L117" s="60">
        <v>0</v>
      </c>
      <c r="M117" s="60">
        <v>0</v>
      </c>
      <c r="N117" s="60">
        <v>0</v>
      </c>
      <c r="O117" s="60">
        <v>0</v>
      </c>
      <c r="P117" s="60">
        <v>0</v>
      </c>
      <c r="Q117" s="60">
        <v>0</v>
      </c>
      <c r="R117" s="60">
        <v>0</v>
      </c>
      <c r="S117" s="60">
        <v>0</v>
      </c>
      <c r="T117" s="60">
        <v>0</v>
      </c>
      <c r="U117" s="60">
        <v>0</v>
      </c>
      <c r="V117" s="60">
        <v>0</v>
      </c>
      <c r="W117" s="60">
        <v>0</v>
      </c>
      <c r="X117" s="60">
        <v>0</v>
      </c>
      <c r="Y117" s="60">
        <v>0</v>
      </c>
      <c r="Z117" s="60">
        <v>0</v>
      </c>
      <c r="AA117" s="60">
        <v>0</v>
      </c>
      <c r="AB117" s="60">
        <v>0</v>
      </c>
      <c r="AC117" s="60">
        <v>0</v>
      </c>
      <c r="AD117" s="60">
        <v>0</v>
      </c>
      <c r="AE117" s="60">
        <v>0</v>
      </c>
    </row>
    <row r="118" spans="1:31">
      <c r="A118" s="60" t="s">
        <v>22</v>
      </c>
      <c r="B118" s="60" t="s">
        <v>31</v>
      </c>
      <c r="C118" s="60" t="s">
        <v>786</v>
      </c>
      <c r="D118" s="60" t="s">
        <v>787</v>
      </c>
      <c r="E118" s="60">
        <v>1</v>
      </c>
      <c r="F118" s="60">
        <v>1</v>
      </c>
      <c r="G118" s="60">
        <v>1</v>
      </c>
      <c r="H118" s="60">
        <v>1</v>
      </c>
      <c r="I118" s="60">
        <v>1</v>
      </c>
      <c r="J118" s="60">
        <v>1</v>
      </c>
      <c r="K118" s="60">
        <v>1</v>
      </c>
      <c r="L118" s="60">
        <v>1</v>
      </c>
      <c r="M118" s="60">
        <v>1</v>
      </c>
      <c r="N118" s="60">
        <v>1</v>
      </c>
      <c r="O118" s="60">
        <v>1</v>
      </c>
      <c r="P118" s="60">
        <v>1</v>
      </c>
      <c r="Q118" s="60">
        <v>1</v>
      </c>
      <c r="R118" s="60">
        <v>1</v>
      </c>
      <c r="S118" s="60">
        <v>1</v>
      </c>
      <c r="T118" s="60">
        <v>1</v>
      </c>
      <c r="U118" s="60">
        <v>1</v>
      </c>
      <c r="V118" s="60">
        <v>1</v>
      </c>
      <c r="W118" s="60">
        <v>1</v>
      </c>
      <c r="X118" s="60">
        <v>1</v>
      </c>
      <c r="Y118" s="60">
        <v>1</v>
      </c>
      <c r="Z118" s="60">
        <v>1</v>
      </c>
      <c r="AA118" s="60">
        <v>1</v>
      </c>
      <c r="AB118" s="60">
        <v>1</v>
      </c>
      <c r="AC118" s="60">
        <v>24</v>
      </c>
      <c r="AD118" s="60">
        <v>168</v>
      </c>
      <c r="AE118" s="60">
        <v>8760</v>
      </c>
    </row>
    <row r="119" spans="1:31">
      <c r="A119" s="60" t="s">
        <v>8</v>
      </c>
      <c r="B119" s="60" t="s">
        <v>791</v>
      </c>
      <c r="C119" s="60" t="s">
        <v>786</v>
      </c>
      <c r="D119" s="60" t="s">
        <v>787</v>
      </c>
      <c r="E119" s="60">
        <v>1</v>
      </c>
      <c r="F119" s="60">
        <v>1</v>
      </c>
      <c r="G119" s="60">
        <v>1</v>
      </c>
      <c r="H119" s="60">
        <v>1</v>
      </c>
      <c r="I119" s="60">
        <v>1</v>
      </c>
      <c r="J119" s="60">
        <v>1</v>
      </c>
      <c r="K119" s="60">
        <v>1</v>
      </c>
      <c r="L119" s="60">
        <v>1</v>
      </c>
      <c r="M119" s="60">
        <v>1</v>
      </c>
      <c r="N119" s="60">
        <v>1</v>
      </c>
      <c r="O119" s="60">
        <v>1</v>
      </c>
      <c r="P119" s="60">
        <v>1</v>
      </c>
      <c r="Q119" s="60">
        <v>1</v>
      </c>
      <c r="R119" s="60">
        <v>1</v>
      </c>
      <c r="S119" s="60">
        <v>1</v>
      </c>
      <c r="T119" s="60">
        <v>1</v>
      </c>
      <c r="U119" s="60">
        <v>1</v>
      </c>
      <c r="V119" s="60">
        <v>1</v>
      </c>
      <c r="W119" s="60">
        <v>1</v>
      </c>
      <c r="X119" s="60">
        <v>1</v>
      </c>
      <c r="Y119" s="60">
        <v>1</v>
      </c>
      <c r="Z119" s="60">
        <v>1</v>
      </c>
      <c r="AA119" s="60">
        <v>1</v>
      </c>
      <c r="AB119" s="60">
        <v>1</v>
      </c>
      <c r="AC119" s="60">
        <v>24</v>
      </c>
      <c r="AD119" s="60">
        <v>168</v>
      </c>
      <c r="AE119" s="60">
        <v>8760</v>
      </c>
    </row>
    <row r="120" spans="1:31">
      <c r="A120" s="60" t="s">
        <v>9</v>
      </c>
      <c r="B120" s="60" t="s">
        <v>785</v>
      </c>
      <c r="C120" s="60" t="s">
        <v>786</v>
      </c>
      <c r="D120" s="60" t="s">
        <v>787</v>
      </c>
      <c r="E120" s="60">
        <v>1</v>
      </c>
      <c r="F120" s="60">
        <v>1</v>
      </c>
      <c r="G120" s="60">
        <v>1</v>
      </c>
      <c r="H120" s="60">
        <v>1</v>
      </c>
      <c r="I120" s="60">
        <v>1</v>
      </c>
      <c r="J120" s="60">
        <v>1</v>
      </c>
      <c r="K120" s="60">
        <v>1</v>
      </c>
      <c r="L120" s="60">
        <v>1</v>
      </c>
      <c r="M120" s="60">
        <v>1</v>
      </c>
      <c r="N120" s="60">
        <v>1</v>
      </c>
      <c r="O120" s="60">
        <v>1</v>
      </c>
      <c r="P120" s="60">
        <v>1</v>
      </c>
      <c r="Q120" s="60">
        <v>1</v>
      </c>
      <c r="R120" s="60">
        <v>1</v>
      </c>
      <c r="S120" s="60">
        <v>1</v>
      </c>
      <c r="T120" s="60">
        <v>1</v>
      </c>
      <c r="U120" s="60">
        <v>1</v>
      </c>
      <c r="V120" s="60">
        <v>1</v>
      </c>
      <c r="W120" s="60">
        <v>1</v>
      </c>
      <c r="X120" s="60">
        <v>1</v>
      </c>
      <c r="Y120" s="60">
        <v>1</v>
      </c>
      <c r="Z120" s="60">
        <v>1</v>
      </c>
      <c r="AA120" s="60">
        <v>1</v>
      </c>
      <c r="AB120" s="60">
        <v>1</v>
      </c>
      <c r="AC120" s="60">
        <v>24</v>
      </c>
      <c r="AD120" s="60">
        <v>168</v>
      </c>
      <c r="AE120" s="60">
        <v>8760</v>
      </c>
    </row>
    <row r="121" spans="1:31">
      <c r="A121" s="60" t="s">
        <v>10</v>
      </c>
      <c r="B121" s="60" t="s">
        <v>785</v>
      </c>
      <c r="C121" s="60" t="s">
        <v>786</v>
      </c>
      <c r="D121" s="60" t="s">
        <v>787</v>
      </c>
      <c r="E121" s="60">
        <v>1</v>
      </c>
      <c r="F121" s="60">
        <v>1</v>
      </c>
      <c r="G121" s="60">
        <v>1</v>
      </c>
      <c r="H121" s="60">
        <v>1</v>
      </c>
      <c r="I121" s="60">
        <v>1</v>
      </c>
      <c r="J121" s="60">
        <v>1</v>
      </c>
      <c r="K121" s="60">
        <v>1</v>
      </c>
      <c r="L121" s="60">
        <v>1</v>
      </c>
      <c r="M121" s="60">
        <v>1</v>
      </c>
      <c r="N121" s="60">
        <v>1</v>
      </c>
      <c r="O121" s="60">
        <v>1</v>
      </c>
      <c r="P121" s="60">
        <v>1</v>
      </c>
      <c r="Q121" s="60">
        <v>1</v>
      </c>
      <c r="R121" s="60">
        <v>1</v>
      </c>
      <c r="S121" s="60">
        <v>1</v>
      </c>
      <c r="T121" s="60">
        <v>1</v>
      </c>
      <c r="U121" s="60">
        <v>1</v>
      </c>
      <c r="V121" s="60">
        <v>1</v>
      </c>
      <c r="W121" s="60">
        <v>1</v>
      </c>
      <c r="X121" s="60">
        <v>1</v>
      </c>
      <c r="Y121" s="60">
        <v>1</v>
      </c>
      <c r="Z121" s="60">
        <v>1</v>
      </c>
      <c r="AA121" s="60">
        <v>1</v>
      </c>
      <c r="AB121" s="60">
        <v>1</v>
      </c>
      <c r="AC121" s="60">
        <v>24</v>
      </c>
      <c r="AD121" s="60">
        <v>168</v>
      </c>
      <c r="AE121" s="60">
        <v>8760</v>
      </c>
    </row>
    <row r="122" spans="1:31">
      <c r="A122" s="60" t="s">
        <v>11</v>
      </c>
      <c r="B122" s="60" t="s">
        <v>785</v>
      </c>
      <c r="C122" s="60" t="s">
        <v>786</v>
      </c>
      <c r="D122" s="60" t="s">
        <v>787</v>
      </c>
      <c r="E122" s="60">
        <v>1</v>
      </c>
      <c r="F122" s="60">
        <v>1</v>
      </c>
      <c r="G122" s="60">
        <v>1</v>
      </c>
      <c r="H122" s="60">
        <v>1</v>
      </c>
      <c r="I122" s="60">
        <v>1</v>
      </c>
      <c r="J122" s="60">
        <v>1</v>
      </c>
      <c r="K122" s="60">
        <v>1</v>
      </c>
      <c r="L122" s="60">
        <v>1</v>
      </c>
      <c r="M122" s="60">
        <v>1</v>
      </c>
      <c r="N122" s="60">
        <v>1</v>
      </c>
      <c r="O122" s="60">
        <v>1</v>
      </c>
      <c r="P122" s="60">
        <v>1</v>
      </c>
      <c r="Q122" s="60">
        <v>1</v>
      </c>
      <c r="R122" s="60">
        <v>1</v>
      </c>
      <c r="S122" s="60">
        <v>1</v>
      </c>
      <c r="T122" s="60">
        <v>1</v>
      </c>
      <c r="U122" s="60">
        <v>1</v>
      </c>
      <c r="V122" s="60">
        <v>1</v>
      </c>
      <c r="W122" s="60">
        <v>1</v>
      </c>
      <c r="X122" s="60">
        <v>1</v>
      </c>
      <c r="Y122" s="60">
        <v>1</v>
      </c>
      <c r="Z122" s="60">
        <v>1</v>
      </c>
      <c r="AA122" s="60">
        <v>1</v>
      </c>
      <c r="AB122" s="60">
        <v>1</v>
      </c>
      <c r="AC122" s="60">
        <v>24</v>
      </c>
      <c r="AD122" s="60">
        <v>168</v>
      </c>
      <c r="AE122" s="60">
        <v>8760</v>
      </c>
    </row>
    <row r="123" spans="1:31">
      <c r="A123" s="60" t="s">
        <v>763</v>
      </c>
      <c r="B123" s="60" t="s">
        <v>788</v>
      </c>
      <c r="C123" s="60" t="s">
        <v>786</v>
      </c>
      <c r="D123" s="60" t="s">
        <v>787</v>
      </c>
      <c r="E123" s="60">
        <v>21</v>
      </c>
      <c r="F123" s="60">
        <v>21</v>
      </c>
      <c r="G123" s="60">
        <v>21</v>
      </c>
      <c r="H123" s="60">
        <v>21</v>
      </c>
      <c r="I123" s="60">
        <v>21</v>
      </c>
      <c r="J123" s="60">
        <v>21</v>
      </c>
      <c r="K123" s="60">
        <v>21</v>
      </c>
      <c r="L123" s="60">
        <v>21</v>
      </c>
      <c r="M123" s="60">
        <v>21</v>
      </c>
      <c r="N123" s="60">
        <v>21</v>
      </c>
      <c r="O123" s="60">
        <v>21</v>
      </c>
      <c r="P123" s="60">
        <v>21</v>
      </c>
      <c r="Q123" s="60">
        <v>21</v>
      </c>
      <c r="R123" s="60">
        <v>21</v>
      </c>
      <c r="S123" s="60">
        <v>21</v>
      </c>
      <c r="T123" s="60">
        <v>21</v>
      </c>
      <c r="U123" s="60">
        <v>21</v>
      </c>
      <c r="V123" s="60">
        <v>21</v>
      </c>
      <c r="W123" s="60">
        <v>21</v>
      </c>
      <c r="X123" s="60">
        <v>21</v>
      </c>
      <c r="Y123" s="60">
        <v>21</v>
      </c>
      <c r="Z123" s="60">
        <v>21</v>
      </c>
      <c r="AA123" s="60">
        <v>21</v>
      </c>
      <c r="AB123" s="60">
        <v>21</v>
      </c>
      <c r="AC123" s="60">
        <v>504</v>
      </c>
      <c r="AD123" s="60">
        <v>3528</v>
      </c>
      <c r="AE123" s="60">
        <v>183960</v>
      </c>
    </row>
    <row r="124" spans="1:31">
      <c r="A124" s="60" t="s">
        <v>667</v>
      </c>
      <c r="B124" s="60" t="s">
        <v>788</v>
      </c>
      <c r="C124" s="60" t="s">
        <v>786</v>
      </c>
      <c r="D124" s="60" t="s">
        <v>668</v>
      </c>
      <c r="E124" s="60">
        <v>21</v>
      </c>
      <c r="F124" s="60">
        <v>21</v>
      </c>
      <c r="G124" s="60">
        <v>21</v>
      </c>
      <c r="H124" s="60">
        <v>21</v>
      </c>
      <c r="I124" s="60">
        <v>21</v>
      </c>
      <c r="J124" s="60">
        <v>21</v>
      </c>
      <c r="K124" s="60">
        <v>21</v>
      </c>
      <c r="L124" s="60">
        <v>21</v>
      </c>
      <c r="M124" s="60">
        <v>21</v>
      </c>
      <c r="N124" s="60">
        <v>21</v>
      </c>
      <c r="O124" s="60">
        <v>21</v>
      </c>
      <c r="P124" s="60">
        <v>21</v>
      </c>
      <c r="Q124" s="60">
        <v>21</v>
      </c>
      <c r="R124" s="60">
        <v>21</v>
      </c>
      <c r="S124" s="60">
        <v>21</v>
      </c>
      <c r="T124" s="60">
        <v>21</v>
      </c>
      <c r="U124" s="60">
        <v>21</v>
      </c>
      <c r="V124" s="60">
        <v>21</v>
      </c>
      <c r="W124" s="60">
        <v>21</v>
      </c>
      <c r="X124" s="60">
        <v>21</v>
      </c>
      <c r="Y124" s="60">
        <v>21</v>
      </c>
      <c r="Z124" s="60">
        <v>21</v>
      </c>
      <c r="AA124" s="60">
        <v>21</v>
      </c>
      <c r="AB124" s="60">
        <v>21</v>
      </c>
      <c r="AC124" s="60">
        <v>504</v>
      </c>
      <c r="AD124" s="60">
        <v>0</v>
      </c>
      <c r="AE124" s="60">
        <v>0</v>
      </c>
    </row>
    <row r="125" spans="1:31">
      <c r="A125" s="60"/>
      <c r="B125" s="60"/>
      <c r="C125" s="60"/>
      <c r="D125" s="60" t="s">
        <v>669</v>
      </c>
      <c r="E125" s="60">
        <v>21</v>
      </c>
      <c r="F125" s="60">
        <v>21</v>
      </c>
      <c r="G125" s="60">
        <v>21</v>
      </c>
      <c r="H125" s="60">
        <v>21</v>
      </c>
      <c r="I125" s="60">
        <v>21</v>
      </c>
      <c r="J125" s="60">
        <v>21</v>
      </c>
      <c r="K125" s="60">
        <v>21</v>
      </c>
      <c r="L125" s="60">
        <v>20</v>
      </c>
      <c r="M125" s="60">
        <v>20</v>
      </c>
      <c r="N125" s="60">
        <v>20</v>
      </c>
      <c r="O125" s="60">
        <v>19</v>
      </c>
      <c r="P125" s="60">
        <v>19</v>
      </c>
      <c r="Q125" s="60">
        <v>19</v>
      </c>
      <c r="R125" s="60">
        <v>19</v>
      </c>
      <c r="S125" s="60">
        <v>19</v>
      </c>
      <c r="T125" s="60">
        <v>19</v>
      </c>
      <c r="U125" s="60">
        <v>20</v>
      </c>
      <c r="V125" s="60">
        <v>20</v>
      </c>
      <c r="W125" s="60">
        <v>20</v>
      </c>
      <c r="X125" s="60">
        <v>21</v>
      </c>
      <c r="Y125" s="60">
        <v>21</v>
      </c>
      <c r="Z125" s="60">
        <v>21</v>
      </c>
      <c r="AA125" s="60">
        <v>21</v>
      </c>
      <c r="AB125" s="60">
        <v>21</v>
      </c>
      <c r="AC125" s="60">
        <v>486</v>
      </c>
      <c r="AD125" s="60"/>
      <c r="AE125" s="60"/>
    </row>
    <row r="126" spans="1:31">
      <c r="A126" s="60" t="s">
        <v>764</v>
      </c>
      <c r="B126" s="60" t="s">
        <v>788</v>
      </c>
      <c r="C126" s="60" t="s">
        <v>786</v>
      </c>
      <c r="D126" s="60" t="s">
        <v>787</v>
      </c>
      <c r="E126" s="60">
        <v>24</v>
      </c>
      <c r="F126" s="60">
        <v>24</v>
      </c>
      <c r="G126" s="60">
        <v>24</v>
      </c>
      <c r="H126" s="60">
        <v>24</v>
      </c>
      <c r="I126" s="60">
        <v>24</v>
      </c>
      <c r="J126" s="60">
        <v>24</v>
      </c>
      <c r="K126" s="60">
        <v>24</v>
      </c>
      <c r="L126" s="60">
        <v>24</v>
      </c>
      <c r="M126" s="60">
        <v>24</v>
      </c>
      <c r="N126" s="60">
        <v>24</v>
      </c>
      <c r="O126" s="60">
        <v>24</v>
      </c>
      <c r="P126" s="60">
        <v>24</v>
      </c>
      <c r="Q126" s="60">
        <v>24</v>
      </c>
      <c r="R126" s="60">
        <v>24</v>
      </c>
      <c r="S126" s="60">
        <v>24</v>
      </c>
      <c r="T126" s="60">
        <v>24</v>
      </c>
      <c r="U126" s="60">
        <v>24</v>
      </c>
      <c r="V126" s="60">
        <v>24</v>
      </c>
      <c r="W126" s="60">
        <v>24</v>
      </c>
      <c r="X126" s="60">
        <v>24</v>
      </c>
      <c r="Y126" s="60">
        <v>24</v>
      </c>
      <c r="Z126" s="60">
        <v>24</v>
      </c>
      <c r="AA126" s="60">
        <v>24</v>
      </c>
      <c r="AB126" s="60">
        <v>24</v>
      </c>
      <c r="AC126" s="60">
        <v>576</v>
      </c>
      <c r="AD126" s="60">
        <v>4032</v>
      </c>
      <c r="AE126" s="60">
        <v>210240</v>
      </c>
    </row>
    <row r="127" spans="1:31">
      <c r="A127" s="60" t="s">
        <v>670</v>
      </c>
      <c r="B127" s="60" t="s">
        <v>788</v>
      </c>
      <c r="C127" s="60" t="s">
        <v>786</v>
      </c>
      <c r="D127" s="60" t="s">
        <v>668</v>
      </c>
      <c r="E127" s="60">
        <v>24</v>
      </c>
      <c r="F127" s="60">
        <v>24</v>
      </c>
      <c r="G127" s="60">
        <v>24</v>
      </c>
      <c r="H127" s="60">
        <v>24</v>
      </c>
      <c r="I127" s="60">
        <v>24</v>
      </c>
      <c r="J127" s="60">
        <v>24</v>
      </c>
      <c r="K127" s="60">
        <v>24</v>
      </c>
      <c r="L127" s="60">
        <v>24</v>
      </c>
      <c r="M127" s="60">
        <v>24</v>
      </c>
      <c r="N127" s="60">
        <v>24</v>
      </c>
      <c r="O127" s="60">
        <v>24</v>
      </c>
      <c r="P127" s="60">
        <v>24</v>
      </c>
      <c r="Q127" s="60">
        <v>24</v>
      </c>
      <c r="R127" s="60">
        <v>24</v>
      </c>
      <c r="S127" s="60">
        <v>24</v>
      </c>
      <c r="T127" s="60">
        <v>24</v>
      </c>
      <c r="U127" s="60">
        <v>24</v>
      </c>
      <c r="V127" s="60">
        <v>24</v>
      </c>
      <c r="W127" s="60">
        <v>24</v>
      </c>
      <c r="X127" s="60">
        <v>24</v>
      </c>
      <c r="Y127" s="60">
        <v>24</v>
      </c>
      <c r="Z127" s="60">
        <v>24</v>
      </c>
      <c r="AA127" s="60">
        <v>24</v>
      </c>
      <c r="AB127" s="60">
        <v>24</v>
      </c>
      <c r="AC127" s="60">
        <v>576</v>
      </c>
      <c r="AD127" s="60">
        <v>0</v>
      </c>
      <c r="AE127" s="60">
        <v>0</v>
      </c>
    </row>
    <row r="128" spans="1:31">
      <c r="A128" s="60"/>
      <c r="B128" s="60"/>
      <c r="C128" s="60"/>
      <c r="D128" s="60" t="s">
        <v>669</v>
      </c>
      <c r="E128" s="60">
        <v>24</v>
      </c>
      <c r="F128" s="60">
        <v>24</v>
      </c>
      <c r="G128" s="60">
        <v>24</v>
      </c>
      <c r="H128" s="60">
        <v>24</v>
      </c>
      <c r="I128" s="60">
        <v>24</v>
      </c>
      <c r="J128" s="60">
        <v>24</v>
      </c>
      <c r="K128" s="60">
        <v>24</v>
      </c>
      <c r="L128" s="60">
        <v>25</v>
      </c>
      <c r="M128" s="60">
        <v>25</v>
      </c>
      <c r="N128" s="60">
        <v>25</v>
      </c>
      <c r="O128" s="60">
        <v>26</v>
      </c>
      <c r="P128" s="60">
        <v>26</v>
      </c>
      <c r="Q128" s="60">
        <v>26</v>
      </c>
      <c r="R128" s="60">
        <v>26</v>
      </c>
      <c r="S128" s="60">
        <v>26</v>
      </c>
      <c r="T128" s="60">
        <v>26</v>
      </c>
      <c r="U128" s="60">
        <v>25</v>
      </c>
      <c r="V128" s="60">
        <v>25</v>
      </c>
      <c r="W128" s="60">
        <v>25</v>
      </c>
      <c r="X128" s="60">
        <v>24</v>
      </c>
      <c r="Y128" s="60">
        <v>24</v>
      </c>
      <c r="Z128" s="60">
        <v>24</v>
      </c>
      <c r="AA128" s="60">
        <v>24</v>
      </c>
      <c r="AB128" s="60">
        <v>24</v>
      </c>
      <c r="AC128" s="60">
        <v>594</v>
      </c>
      <c r="AD128" s="60"/>
      <c r="AE128" s="60"/>
    </row>
    <row r="129" spans="1:31">
      <c r="A129" s="60" t="s">
        <v>317</v>
      </c>
      <c r="B129" s="60" t="s">
        <v>788</v>
      </c>
      <c r="C129" s="60" t="s">
        <v>786</v>
      </c>
      <c r="D129" s="60" t="s">
        <v>787</v>
      </c>
      <c r="E129" s="60">
        <v>7.2</v>
      </c>
      <c r="F129" s="60">
        <v>7.2</v>
      </c>
      <c r="G129" s="60">
        <v>7.2</v>
      </c>
      <c r="H129" s="60">
        <v>7.2</v>
      </c>
      <c r="I129" s="60">
        <v>7.2</v>
      </c>
      <c r="J129" s="60">
        <v>7.2</v>
      </c>
      <c r="K129" s="60">
        <v>7.2</v>
      </c>
      <c r="L129" s="60">
        <v>7.2</v>
      </c>
      <c r="M129" s="60">
        <v>7.2</v>
      </c>
      <c r="N129" s="60">
        <v>7.2</v>
      </c>
      <c r="O129" s="60">
        <v>7.2</v>
      </c>
      <c r="P129" s="60">
        <v>7.2</v>
      </c>
      <c r="Q129" s="60">
        <v>7.2</v>
      </c>
      <c r="R129" s="60">
        <v>7.2</v>
      </c>
      <c r="S129" s="60">
        <v>7.2</v>
      </c>
      <c r="T129" s="60">
        <v>7.2</v>
      </c>
      <c r="U129" s="60">
        <v>7.2</v>
      </c>
      <c r="V129" s="60">
        <v>7.2</v>
      </c>
      <c r="W129" s="60">
        <v>7.2</v>
      </c>
      <c r="X129" s="60">
        <v>7.2</v>
      </c>
      <c r="Y129" s="60">
        <v>7.2</v>
      </c>
      <c r="Z129" s="60">
        <v>7.2</v>
      </c>
      <c r="AA129" s="60">
        <v>7.2</v>
      </c>
      <c r="AB129" s="60">
        <v>7.2</v>
      </c>
      <c r="AC129" s="60">
        <v>172.8</v>
      </c>
      <c r="AD129" s="60">
        <v>1209.5999999999999</v>
      </c>
      <c r="AE129" s="60">
        <v>63072</v>
      </c>
    </row>
    <row r="130" spans="1:31">
      <c r="A130" s="60" t="s">
        <v>318</v>
      </c>
      <c r="B130" s="60" t="s">
        <v>788</v>
      </c>
      <c r="C130" s="60" t="s">
        <v>786</v>
      </c>
      <c r="D130" s="60" t="s">
        <v>787</v>
      </c>
      <c r="E130" s="60">
        <v>21.1</v>
      </c>
      <c r="F130" s="60">
        <v>21.1</v>
      </c>
      <c r="G130" s="60">
        <v>21.1</v>
      </c>
      <c r="H130" s="60">
        <v>21.1</v>
      </c>
      <c r="I130" s="60">
        <v>21.1</v>
      </c>
      <c r="J130" s="60">
        <v>21.1</v>
      </c>
      <c r="K130" s="60">
        <v>21.1</v>
      </c>
      <c r="L130" s="60">
        <v>21.1</v>
      </c>
      <c r="M130" s="60">
        <v>21.1</v>
      </c>
      <c r="N130" s="60">
        <v>21.1</v>
      </c>
      <c r="O130" s="60">
        <v>21.1</v>
      </c>
      <c r="P130" s="60">
        <v>21.1</v>
      </c>
      <c r="Q130" s="60">
        <v>21.1</v>
      </c>
      <c r="R130" s="60">
        <v>21.1</v>
      </c>
      <c r="S130" s="60">
        <v>21.1</v>
      </c>
      <c r="T130" s="60">
        <v>21.1</v>
      </c>
      <c r="U130" s="60">
        <v>21.1</v>
      </c>
      <c r="V130" s="60">
        <v>21.1</v>
      </c>
      <c r="W130" s="60">
        <v>21.1</v>
      </c>
      <c r="X130" s="60">
        <v>21.1</v>
      </c>
      <c r="Y130" s="60">
        <v>21.1</v>
      </c>
      <c r="Z130" s="60">
        <v>21.1</v>
      </c>
      <c r="AA130" s="60">
        <v>21.1</v>
      </c>
      <c r="AB130" s="60">
        <v>21.1</v>
      </c>
      <c r="AC130" s="60">
        <v>506.4</v>
      </c>
      <c r="AD130" s="60">
        <v>3544.8</v>
      </c>
      <c r="AE130" s="60">
        <v>184836</v>
      </c>
    </row>
    <row r="131" spans="1:31">
      <c r="A131" s="60" t="s">
        <v>319</v>
      </c>
      <c r="B131" s="60" t="s">
        <v>788</v>
      </c>
      <c r="C131" s="60" t="s">
        <v>786</v>
      </c>
      <c r="D131" s="60" t="s">
        <v>787</v>
      </c>
      <c r="E131" s="60">
        <v>21.1</v>
      </c>
      <c r="F131" s="60">
        <v>21.1</v>
      </c>
      <c r="G131" s="60">
        <v>21.1</v>
      </c>
      <c r="H131" s="60">
        <v>21.1</v>
      </c>
      <c r="I131" s="60">
        <v>21.1</v>
      </c>
      <c r="J131" s="60">
        <v>21.1</v>
      </c>
      <c r="K131" s="60">
        <v>21.1</v>
      </c>
      <c r="L131" s="60">
        <v>21.1</v>
      </c>
      <c r="M131" s="60">
        <v>21.1</v>
      </c>
      <c r="N131" s="60">
        <v>21.1</v>
      </c>
      <c r="O131" s="60">
        <v>21.1</v>
      </c>
      <c r="P131" s="60">
        <v>21.1</v>
      </c>
      <c r="Q131" s="60">
        <v>21.1</v>
      </c>
      <c r="R131" s="60">
        <v>21.1</v>
      </c>
      <c r="S131" s="60">
        <v>21.1</v>
      </c>
      <c r="T131" s="60">
        <v>21.1</v>
      </c>
      <c r="U131" s="60">
        <v>21.1</v>
      </c>
      <c r="V131" s="60">
        <v>21.1</v>
      </c>
      <c r="W131" s="60">
        <v>21.1</v>
      </c>
      <c r="X131" s="60">
        <v>21.1</v>
      </c>
      <c r="Y131" s="60">
        <v>21.1</v>
      </c>
      <c r="Z131" s="60">
        <v>21.1</v>
      </c>
      <c r="AA131" s="60">
        <v>21.1</v>
      </c>
      <c r="AB131" s="60">
        <v>21.1</v>
      </c>
      <c r="AC131" s="60">
        <v>506.4</v>
      </c>
      <c r="AD131" s="60">
        <v>3544.8</v>
      </c>
      <c r="AE131" s="60">
        <v>184836</v>
      </c>
    </row>
    <row r="132" spans="1:31">
      <c r="A132" s="60" t="s">
        <v>320</v>
      </c>
      <c r="B132" s="60" t="s">
        <v>788</v>
      </c>
      <c r="C132" s="60" t="s">
        <v>786</v>
      </c>
      <c r="D132" s="60" t="s">
        <v>787</v>
      </c>
      <c r="E132" s="60">
        <v>18.899999999999999</v>
      </c>
      <c r="F132" s="60">
        <v>18.899999999999999</v>
      </c>
      <c r="G132" s="60">
        <v>18.899999999999999</v>
      </c>
      <c r="H132" s="60">
        <v>18.899999999999999</v>
      </c>
      <c r="I132" s="60">
        <v>18.899999999999999</v>
      </c>
      <c r="J132" s="60">
        <v>18.899999999999999</v>
      </c>
      <c r="K132" s="60">
        <v>18.899999999999999</v>
      </c>
      <c r="L132" s="60">
        <v>18.899999999999999</v>
      </c>
      <c r="M132" s="60">
        <v>18.899999999999999</v>
      </c>
      <c r="N132" s="60">
        <v>18.899999999999999</v>
      </c>
      <c r="O132" s="60">
        <v>18.899999999999999</v>
      </c>
      <c r="P132" s="60">
        <v>18.899999999999999</v>
      </c>
      <c r="Q132" s="60">
        <v>18.899999999999999</v>
      </c>
      <c r="R132" s="60">
        <v>18.899999999999999</v>
      </c>
      <c r="S132" s="60">
        <v>18.899999999999999</v>
      </c>
      <c r="T132" s="60">
        <v>18.899999999999999</v>
      </c>
      <c r="U132" s="60">
        <v>18.899999999999999</v>
      </c>
      <c r="V132" s="60">
        <v>18.899999999999999</v>
      </c>
      <c r="W132" s="60">
        <v>18.899999999999999</v>
      </c>
      <c r="X132" s="60">
        <v>18.899999999999999</v>
      </c>
      <c r="Y132" s="60">
        <v>18.899999999999999</v>
      </c>
      <c r="Z132" s="60">
        <v>18.899999999999999</v>
      </c>
      <c r="AA132" s="60">
        <v>18.899999999999999</v>
      </c>
      <c r="AB132" s="60">
        <v>18.899999999999999</v>
      </c>
      <c r="AC132" s="60">
        <v>453.6</v>
      </c>
      <c r="AD132" s="60">
        <v>3175.2</v>
      </c>
      <c r="AE132" s="60">
        <v>165564</v>
      </c>
    </row>
    <row r="133" spans="1:31">
      <c r="A133" s="60" t="s">
        <v>321</v>
      </c>
      <c r="B133" s="60" t="s">
        <v>788</v>
      </c>
      <c r="C133" s="60" t="s">
        <v>786</v>
      </c>
      <c r="D133" s="60" t="s">
        <v>787</v>
      </c>
      <c r="E133" s="60">
        <v>23.3</v>
      </c>
      <c r="F133" s="60">
        <v>23.3</v>
      </c>
      <c r="G133" s="60">
        <v>23.3</v>
      </c>
      <c r="H133" s="60">
        <v>23.3</v>
      </c>
      <c r="I133" s="60">
        <v>23.3</v>
      </c>
      <c r="J133" s="60">
        <v>23.3</v>
      </c>
      <c r="K133" s="60">
        <v>23.3</v>
      </c>
      <c r="L133" s="60">
        <v>23.3</v>
      </c>
      <c r="M133" s="60">
        <v>23.3</v>
      </c>
      <c r="N133" s="60">
        <v>23.3</v>
      </c>
      <c r="O133" s="60">
        <v>23.3</v>
      </c>
      <c r="P133" s="60">
        <v>23.3</v>
      </c>
      <c r="Q133" s="60">
        <v>23.3</v>
      </c>
      <c r="R133" s="60">
        <v>23.3</v>
      </c>
      <c r="S133" s="60">
        <v>23.3</v>
      </c>
      <c r="T133" s="60">
        <v>23.3</v>
      </c>
      <c r="U133" s="60">
        <v>23.3</v>
      </c>
      <c r="V133" s="60">
        <v>23.3</v>
      </c>
      <c r="W133" s="60">
        <v>23.3</v>
      </c>
      <c r="X133" s="60">
        <v>23.3</v>
      </c>
      <c r="Y133" s="60">
        <v>23.3</v>
      </c>
      <c r="Z133" s="60">
        <v>23.3</v>
      </c>
      <c r="AA133" s="60">
        <v>23.3</v>
      </c>
      <c r="AB133" s="60">
        <v>23.3</v>
      </c>
      <c r="AC133" s="60">
        <v>559.20000000000005</v>
      </c>
      <c r="AD133" s="60">
        <v>3914.4</v>
      </c>
      <c r="AE133" s="60">
        <v>204108</v>
      </c>
    </row>
    <row r="134" spans="1:31">
      <c r="A134" s="60" t="s">
        <v>322</v>
      </c>
      <c r="B134" s="60" t="s">
        <v>788</v>
      </c>
      <c r="C134" s="60" t="s">
        <v>786</v>
      </c>
      <c r="D134" s="60" t="s">
        <v>787</v>
      </c>
      <c r="E134" s="60">
        <v>21.1</v>
      </c>
      <c r="F134" s="60">
        <v>21.1</v>
      </c>
      <c r="G134" s="60">
        <v>21.1</v>
      </c>
      <c r="H134" s="60">
        <v>21.1</v>
      </c>
      <c r="I134" s="60">
        <v>21.1</v>
      </c>
      <c r="J134" s="60">
        <v>21.1</v>
      </c>
      <c r="K134" s="60">
        <v>21.1</v>
      </c>
      <c r="L134" s="60">
        <v>21.1</v>
      </c>
      <c r="M134" s="60">
        <v>21.1</v>
      </c>
      <c r="N134" s="60">
        <v>21.1</v>
      </c>
      <c r="O134" s="60">
        <v>21.1</v>
      </c>
      <c r="P134" s="60">
        <v>21.1</v>
      </c>
      <c r="Q134" s="60">
        <v>21.1</v>
      </c>
      <c r="R134" s="60">
        <v>21.1</v>
      </c>
      <c r="S134" s="60">
        <v>21.1</v>
      </c>
      <c r="T134" s="60">
        <v>21.1</v>
      </c>
      <c r="U134" s="60">
        <v>21.1</v>
      </c>
      <c r="V134" s="60">
        <v>21.1</v>
      </c>
      <c r="W134" s="60">
        <v>21.1</v>
      </c>
      <c r="X134" s="60">
        <v>21.1</v>
      </c>
      <c r="Y134" s="60">
        <v>21.1</v>
      </c>
      <c r="Z134" s="60">
        <v>21.1</v>
      </c>
      <c r="AA134" s="60">
        <v>21.1</v>
      </c>
      <c r="AB134" s="60">
        <v>21.1</v>
      </c>
      <c r="AC134" s="60">
        <v>506.4</v>
      </c>
      <c r="AD134" s="60">
        <v>3544.8</v>
      </c>
      <c r="AE134" s="60">
        <v>184836</v>
      </c>
    </row>
    <row r="135" spans="1:31">
      <c r="A135" s="60" t="s">
        <v>323</v>
      </c>
      <c r="B135" s="60" t="s">
        <v>788</v>
      </c>
      <c r="C135" s="60" t="s">
        <v>786</v>
      </c>
      <c r="D135" s="60" t="s">
        <v>787</v>
      </c>
      <c r="E135" s="60">
        <v>23.9</v>
      </c>
      <c r="F135" s="60">
        <v>23.9</v>
      </c>
      <c r="G135" s="60">
        <v>23.9</v>
      </c>
      <c r="H135" s="60">
        <v>23.9</v>
      </c>
      <c r="I135" s="60">
        <v>23.9</v>
      </c>
      <c r="J135" s="60">
        <v>23.9</v>
      </c>
      <c r="K135" s="60">
        <v>23.9</v>
      </c>
      <c r="L135" s="60">
        <v>23.9</v>
      </c>
      <c r="M135" s="60">
        <v>23.9</v>
      </c>
      <c r="N135" s="60">
        <v>23.9</v>
      </c>
      <c r="O135" s="60">
        <v>23.9</v>
      </c>
      <c r="P135" s="60">
        <v>23.9</v>
      </c>
      <c r="Q135" s="60">
        <v>23.9</v>
      </c>
      <c r="R135" s="60">
        <v>23.9</v>
      </c>
      <c r="S135" s="60">
        <v>23.9</v>
      </c>
      <c r="T135" s="60">
        <v>23.9</v>
      </c>
      <c r="U135" s="60">
        <v>23.9</v>
      </c>
      <c r="V135" s="60">
        <v>23.9</v>
      </c>
      <c r="W135" s="60">
        <v>23.9</v>
      </c>
      <c r="X135" s="60">
        <v>23.9</v>
      </c>
      <c r="Y135" s="60">
        <v>23.9</v>
      </c>
      <c r="Z135" s="60">
        <v>23.9</v>
      </c>
      <c r="AA135" s="60">
        <v>23.9</v>
      </c>
      <c r="AB135" s="60">
        <v>23.9</v>
      </c>
      <c r="AC135" s="60">
        <v>573.6</v>
      </c>
      <c r="AD135" s="60">
        <v>4015.2</v>
      </c>
      <c r="AE135" s="60">
        <v>209364</v>
      </c>
    </row>
    <row r="136" spans="1:31">
      <c r="A136" s="60" t="s">
        <v>324</v>
      </c>
      <c r="B136" s="60" t="s">
        <v>791</v>
      </c>
      <c r="C136" s="60" t="s">
        <v>786</v>
      </c>
      <c r="D136" s="60" t="s">
        <v>787</v>
      </c>
      <c r="E136" s="60">
        <v>0</v>
      </c>
      <c r="F136" s="60">
        <v>0</v>
      </c>
      <c r="G136" s="60">
        <v>0</v>
      </c>
      <c r="H136" s="60">
        <v>0</v>
      </c>
      <c r="I136" s="60">
        <v>0</v>
      </c>
      <c r="J136" s="60">
        <v>0</v>
      </c>
      <c r="K136" s="60">
        <v>0</v>
      </c>
      <c r="L136" s="60">
        <v>0</v>
      </c>
      <c r="M136" s="60">
        <v>1</v>
      </c>
      <c r="N136" s="60">
        <v>1</v>
      </c>
      <c r="O136" s="60">
        <v>1</v>
      </c>
      <c r="P136" s="60">
        <v>1</v>
      </c>
      <c r="Q136" s="60">
        <v>1</v>
      </c>
      <c r="R136" s="60">
        <v>1</v>
      </c>
      <c r="S136" s="60">
        <v>1</v>
      </c>
      <c r="T136" s="60">
        <v>1</v>
      </c>
      <c r="U136" s="60">
        <v>1</v>
      </c>
      <c r="V136" s="60">
        <v>1</v>
      </c>
      <c r="W136" s="60">
        <v>0</v>
      </c>
      <c r="X136" s="60">
        <v>0</v>
      </c>
      <c r="Y136" s="60">
        <v>0</v>
      </c>
      <c r="Z136" s="60">
        <v>0</v>
      </c>
      <c r="AA136" s="60">
        <v>0</v>
      </c>
      <c r="AB136" s="60">
        <v>0</v>
      </c>
      <c r="AC136" s="60">
        <v>10</v>
      </c>
      <c r="AD136" s="60">
        <v>70</v>
      </c>
      <c r="AE136" s="60">
        <v>3650</v>
      </c>
    </row>
    <row r="137" spans="1:31">
      <c r="A137" s="60" t="s">
        <v>12</v>
      </c>
      <c r="B137" s="60" t="s">
        <v>13</v>
      </c>
      <c r="C137" s="60" t="s">
        <v>786</v>
      </c>
      <c r="D137" s="60" t="s">
        <v>21</v>
      </c>
      <c r="E137" s="60">
        <v>50</v>
      </c>
      <c r="F137" s="60">
        <v>50</v>
      </c>
      <c r="G137" s="60">
        <v>50</v>
      </c>
      <c r="H137" s="60">
        <v>50</v>
      </c>
      <c r="I137" s="60">
        <v>50</v>
      </c>
      <c r="J137" s="60">
        <v>50</v>
      </c>
      <c r="K137" s="60">
        <v>50</v>
      </c>
      <c r="L137" s="60">
        <v>50</v>
      </c>
      <c r="M137" s="60">
        <v>50</v>
      </c>
      <c r="N137" s="60">
        <v>50</v>
      </c>
      <c r="O137" s="60">
        <v>50</v>
      </c>
      <c r="P137" s="60">
        <v>50</v>
      </c>
      <c r="Q137" s="60">
        <v>50</v>
      </c>
      <c r="R137" s="60">
        <v>50</v>
      </c>
      <c r="S137" s="60">
        <v>50</v>
      </c>
      <c r="T137" s="60">
        <v>50</v>
      </c>
      <c r="U137" s="60">
        <v>50</v>
      </c>
      <c r="V137" s="60">
        <v>50</v>
      </c>
      <c r="W137" s="60">
        <v>50</v>
      </c>
      <c r="X137" s="60">
        <v>50</v>
      </c>
      <c r="Y137" s="60">
        <v>50</v>
      </c>
      <c r="Z137" s="60">
        <v>50</v>
      </c>
      <c r="AA137" s="60">
        <v>50</v>
      </c>
      <c r="AB137" s="60">
        <v>50</v>
      </c>
      <c r="AC137" s="60">
        <v>1200</v>
      </c>
      <c r="AD137" s="60">
        <v>8400</v>
      </c>
      <c r="AE137" s="60">
        <v>438000</v>
      </c>
    </row>
    <row r="138" spans="1:31">
      <c r="A138" s="60"/>
      <c r="B138" s="60"/>
      <c r="C138" s="60"/>
      <c r="D138" s="60" t="s">
        <v>28</v>
      </c>
      <c r="E138" s="60">
        <v>50</v>
      </c>
      <c r="F138" s="60">
        <v>50</v>
      </c>
      <c r="G138" s="60">
        <v>50</v>
      </c>
      <c r="H138" s="60">
        <v>50</v>
      </c>
      <c r="I138" s="60">
        <v>50</v>
      </c>
      <c r="J138" s="60">
        <v>50</v>
      </c>
      <c r="K138" s="60">
        <v>50</v>
      </c>
      <c r="L138" s="60">
        <v>50</v>
      </c>
      <c r="M138" s="60">
        <v>50</v>
      </c>
      <c r="N138" s="60">
        <v>50</v>
      </c>
      <c r="O138" s="60">
        <v>50</v>
      </c>
      <c r="P138" s="60">
        <v>50</v>
      </c>
      <c r="Q138" s="60">
        <v>50</v>
      </c>
      <c r="R138" s="60">
        <v>50</v>
      </c>
      <c r="S138" s="60">
        <v>50</v>
      </c>
      <c r="T138" s="60">
        <v>50</v>
      </c>
      <c r="U138" s="60">
        <v>50</v>
      </c>
      <c r="V138" s="60">
        <v>50</v>
      </c>
      <c r="W138" s="60">
        <v>50</v>
      </c>
      <c r="X138" s="60">
        <v>50</v>
      </c>
      <c r="Y138" s="60">
        <v>50</v>
      </c>
      <c r="Z138" s="60">
        <v>50</v>
      </c>
      <c r="AA138" s="60">
        <v>50</v>
      </c>
      <c r="AB138" s="60">
        <v>50</v>
      </c>
      <c r="AC138" s="60">
        <v>1200</v>
      </c>
      <c r="AD138" s="60"/>
      <c r="AE138" s="60"/>
    </row>
    <row r="139" spans="1:31">
      <c r="A139" s="60"/>
      <c r="B139" s="60"/>
      <c r="C139" s="60"/>
      <c r="D139" s="60" t="s">
        <v>29</v>
      </c>
      <c r="E139" s="60">
        <v>50</v>
      </c>
      <c r="F139" s="60">
        <v>50</v>
      </c>
      <c r="G139" s="60">
        <v>50</v>
      </c>
      <c r="H139" s="60">
        <v>50</v>
      </c>
      <c r="I139" s="60">
        <v>50</v>
      </c>
      <c r="J139" s="60">
        <v>50</v>
      </c>
      <c r="K139" s="60">
        <v>50</v>
      </c>
      <c r="L139" s="60">
        <v>50</v>
      </c>
      <c r="M139" s="60">
        <v>50</v>
      </c>
      <c r="N139" s="60">
        <v>50</v>
      </c>
      <c r="O139" s="60">
        <v>50</v>
      </c>
      <c r="P139" s="60">
        <v>50</v>
      </c>
      <c r="Q139" s="60">
        <v>50</v>
      </c>
      <c r="R139" s="60">
        <v>50</v>
      </c>
      <c r="S139" s="60">
        <v>50</v>
      </c>
      <c r="T139" s="60">
        <v>50</v>
      </c>
      <c r="U139" s="60">
        <v>50</v>
      </c>
      <c r="V139" s="60">
        <v>50</v>
      </c>
      <c r="W139" s="60">
        <v>50</v>
      </c>
      <c r="X139" s="60">
        <v>50</v>
      </c>
      <c r="Y139" s="60">
        <v>50</v>
      </c>
      <c r="Z139" s="60">
        <v>50</v>
      </c>
      <c r="AA139" s="60">
        <v>50</v>
      </c>
      <c r="AB139" s="60">
        <v>50</v>
      </c>
      <c r="AC139" s="60">
        <v>1200</v>
      </c>
      <c r="AD139" s="60"/>
      <c r="AE139" s="60"/>
    </row>
    <row r="140" spans="1:31">
      <c r="A140" s="60" t="s">
        <v>26</v>
      </c>
      <c r="B140" s="60" t="s">
        <v>785</v>
      </c>
      <c r="C140" s="60" t="s">
        <v>786</v>
      </c>
      <c r="D140" s="60" t="s">
        <v>787</v>
      </c>
      <c r="E140" s="60">
        <v>1</v>
      </c>
      <c r="F140" s="60">
        <v>1</v>
      </c>
      <c r="G140" s="60">
        <v>1</v>
      </c>
      <c r="H140" s="60">
        <v>1</v>
      </c>
      <c r="I140" s="60">
        <v>1</v>
      </c>
      <c r="J140" s="60">
        <v>1</v>
      </c>
      <c r="K140" s="60">
        <v>1</v>
      </c>
      <c r="L140" s="60">
        <v>1</v>
      </c>
      <c r="M140" s="60">
        <v>1</v>
      </c>
      <c r="N140" s="60">
        <v>1</v>
      </c>
      <c r="O140" s="60">
        <v>1</v>
      </c>
      <c r="P140" s="60">
        <v>1</v>
      </c>
      <c r="Q140" s="60">
        <v>1</v>
      </c>
      <c r="R140" s="60">
        <v>1</v>
      </c>
      <c r="S140" s="60">
        <v>1</v>
      </c>
      <c r="T140" s="60">
        <v>1</v>
      </c>
      <c r="U140" s="60">
        <v>1</v>
      </c>
      <c r="V140" s="60">
        <v>1</v>
      </c>
      <c r="W140" s="60">
        <v>1</v>
      </c>
      <c r="X140" s="60">
        <v>1</v>
      </c>
      <c r="Y140" s="60">
        <v>1</v>
      </c>
      <c r="Z140" s="60">
        <v>1</v>
      </c>
      <c r="AA140" s="60">
        <v>1</v>
      </c>
      <c r="AB140" s="60">
        <v>1</v>
      </c>
      <c r="AC140" s="60">
        <v>24</v>
      </c>
      <c r="AD140" s="60">
        <v>168</v>
      </c>
      <c r="AE140" s="60">
        <v>8760</v>
      </c>
    </row>
    <row r="141" spans="1:31">
      <c r="A141" s="60" t="s">
        <v>25</v>
      </c>
      <c r="B141" s="60" t="s">
        <v>785</v>
      </c>
      <c r="C141" s="60" t="s">
        <v>786</v>
      </c>
      <c r="D141" s="60" t="s">
        <v>787</v>
      </c>
      <c r="E141" s="60">
        <v>1</v>
      </c>
      <c r="F141" s="60">
        <v>1</v>
      </c>
      <c r="G141" s="60">
        <v>1</v>
      </c>
      <c r="H141" s="60">
        <v>1</v>
      </c>
      <c r="I141" s="60">
        <v>1</v>
      </c>
      <c r="J141" s="60">
        <v>1</v>
      </c>
      <c r="K141" s="60">
        <v>1</v>
      </c>
      <c r="L141" s="60">
        <v>1</v>
      </c>
      <c r="M141" s="60">
        <v>1</v>
      </c>
      <c r="N141" s="60">
        <v>1</v>
      </c>
      <c r="O141" s="60">
        <v>1</v>
      </c>
      <c r="P141" s="60">
        <v>1</v>
      </c>
      <c r="Q141" s="60">
        <v>1</v>
      </c>
      <c r="R141" s="60">
        <v>1</v>
      </c>
      <c r="S141" s="60">
        <v>1</v>
      </c>
      <c r="T141" s="60">
        <v>1</v>
      </c>
      <c r="U141" s="60">
        <v>1</v>
      </c>
      <c r="V141" s="60">
        <v>1</v>
      </c>
      <c r="W141" s="60">
        <v>1</v>
      </c>
      <c r="X141" s="60">
        <v>1</v>
      </c>
      <c r="Y141" s="60">
        <v>1</v>
      </c>
      <c r="Z141" s="60">
        <v>1</v>
      </c>
      <c r="AA141" s="60">
        <v>1</v>
      </c>
      <c r="AB141" s="60">
        <v>1</v>
      </c>
      <c r="AC141" s="60">
        <v>24</v>
      </c>
      <c r="AD141" s="60">
        <v>168</v>
      </c>
      <c r="AE141" s="60">
        <v>8760</v>
      </c>
    </row>
    <row r="142" spans="1:31">
      <c r="A142" s="60" t="s">
        <v>14</v>
      </c>
      <c r="B142" s="60" t="s">
        <v>15</v>
      </c>
      <c r="C142" s="60" t="s">
        <v>786</v>
      </c>
      <c r="D142" s="60" t="s">
        <v>787</v>
      </c>
      <c r="E142" s="60">
        <v>4</v>
      </c>
      <c r="F142" s="60">
        <v>4</v>
      </c>
      <c r="G142" s="60">
        <v>4</v>
      </c>
      <c r="H142" s="60">
        <v>4</v>
      </c>
      <c r="I142" s="60">
        <v>4</v>
      </c>
      <c r="J142" s="60">
        <v>4</v>
      </c>
      <c r="K142" s="60">
        <v>4</v>
      </c>
      <c r="L142" s="60">
        <v>4</v>
      </c>
      <c r="M142" s="60">
        <v>4</v>
      </c>
      <c r="N142" s="60">
        <v>4</v>
      </c>
      <c r="O142" s="60">
        <v>4</v>
      </c>
      <c r="P142" s="60">
        <v>4</v>
      </c>
      <c r="Q142" s="60">
        <v>4</v>
      </c>
      <c r="R142" s="60">
        <v>4</v>
      </c>
      <c r="S142" s="60">
        <v>4</v>
      </c>
      <c r="T142" s="60">
        <v>4</v>
      </c>
      <c r="U142" s="60">
        <v>4</v>
      </c>
      <c r="V142" s="60">
        <v>4</v>
      </c>
      <c r="W142" s="60">
        <v>4</v>
      </c>
      <c r="X142" s="60">
        <v>4</v>
      </c>
      <c r="Y142" s="60">
        <v>4</v>
      </c>
      <c r="Z142" s="60">
        <v>4</v>
      </c>
      <c r="AA142" s="60">
        <v>4</v>
      </c>
      <c r="AB142" s="60">
        <v>4</v>
      </c>
      <c r="AC142" s="60">
        <v>96</v>
      </c>
      <c r="AD142" s="60">
        <v>672</v>
      </c>
      <c r="AE142" s="60">
        <v>35040</v>
      </c>
    </row>
    <row r="143" spans="1:31">
      <c r="A143" s="60" t="s">
        <v>16</v>
      </c>
      <c r="B143" s="60" t="s">
        <v>788</v>
      </c>
      <c r="C143" s="60" t="s">
        <v>34</v>
      </c>
      <c r="D143" s="60" t="s">
        <v>787</v>
      </c>
      <c r="E143" s="60">
        <v>13</v>
      </c>
      <c r="F143" s="60">
        <v>13</v>
      </c>
      <c r="G143" s="60">
        <v>13</v>
      </c>
      <c r="H143" s="60">
        <v>13</v>
      </c>
      <c r="I143" s="60">
        <v>13</v>
      </c>
      <c r="J143" s="60">
        <v>13</v>
      </c>
      <c r="K143" s="60">
        <v>13</v>
      </c>
      <c r="L143" s="60">
        <v>13</v>
      </c>
      <c r="M143" s="60">
        <v>13</v>
      </c>
      <c r="N143" s="60">
        <v>13</v>
      </c>
      <c r="O143" s="60">
        <v>13</v>
      </c>
      <c r="P143" s="60">
        <v>13</v>
      </c>
      <c r="Q143" s="60">
        <v>13</v>
      </c>
      <c r="R143" s="60">
        <v>13</v>
      </c>
      <c r="S143" s="60">
        <v>13</v>
      </c>
      <c r="T143" s="60">
        <v>13</v>
      </c>
      <c r="U143" s="60">
        <v>13</v>
      </c>
      <c r="V143" s="60">
        <v>13</v>
      </c>
      <c r="W143" s="60">
        <v>13</v>
      </c>
      <c r="X143" s="60">
        <v>13</v>
      </c>
      <c r="Y143" s="60">
        <v>13</v>
      </c>
      <c r="Z143" s="60">
        <v>13</v>
      </c>
      <c r="AA143" s="60">
        <v>13</v>
      </c>
      <c r="AB143" s="60">
        <v>13</v>
      </c>
      <c r="AC143" s="60">
        <v>312</v>
      </c>
      <c r="AD143" s="60">
        <v>2184</v>
      </c>
      <c r="AE143" s="60">
        <v>113880</v>
      </c>
    </row>
    <row r="144" spans="1:31">
      <c r="A144" s="60"/>
      <c r="B144" s="60"/>
      <c r="C144" s="60" t="s">
        <v>35</v>
      </c>
      <c r="D144" s="60" t="s">
        <v>787</v>
      </c>
      <c r="E144" s="60">
        <v>13</v>
      </c>
      <c r="F144" s="60">
        <v>13</v>
      </c>
      <c r="G144" s="60">
        <v>13</v>
      </c>
      <c r="H144" s="60">
        <v>13</v>
      </c>
      <c r="I144" s="60">
        <v>13</v>
      </c>
      <c r="J144" s="60">
        <v>13</v>
      </c>
      <c r="K144" s="60">
        <v>13</v>
      </c>
      <c r="L144" s="60">
        <v>13</v>
      </c>
      <c r="M144" s="60">
        <v>13</v>
      </c>
      <c r="N144" s="60">
        <v>13</v>
      </c>
      <c r="O144" s="60">
        <v>13</v>
      </c>
      <c r="P144" s="60">
        <v>13</v>
      </c>
      <c r="Q144" s="60">
        <v>13</v>
      </c>
      <c r="R144" s="60">
        <v>13</v>
      </c>
      <c r="S144" s="60">
        <v>13</v>
      </c>
      <c r="T144" s="60">
        <v>13</v>
      </c>
      <c r="U144" s="60">
        <v>13</v>
      </c>
      <c r="V144" s="60">
        <v>13</v>
      </c>
      <c r="W144" s="60">
        <v>13</v>
      </c>
      <c r="X144" s="60">
        <v>13</v>
      </c>
      <c r="Y144" s="60">
        <v>13</v>
      </c>
      <c r="Z144" s="60">
        <v>13</v>
      </c>
      <c r="AA144" s="60">
        <v>13</v>
      </c>
      <c r="AB144" s="60">
        <v>13</v>
      </c>
      <c r="AC144" s="60">
        <v>312</v>
      </c>
      <c r="AD144" s="60">
        <v>2184</v>
      </c>
      <c r="AE144" s="60"/>
    </row>
    <row r="145" spans="1:31">
      <c r="A145" s="60"/>
      <c r="B145" s="60"/>
      <c r="C145" s="60" t="s">
        <v>786</v>
      </c>
      <c r="D145" s="60" t="s">
        <v>787</v>
      </c>
      <c r="E145" s="60">
        <v>13</v>
      </c>
      <c r="F145" s="60">
        <v>13</v>
      </c>
      <c r="G145" s="60">
        <v>13</v>
      </c>
      <c r="H145" s="60">
        <v>13</v>
      </c>
      <c r="I145" s="60">
        <v>13</v>
      </c>
      <c r="J145" s="60">
        <v>13</v>
      </c>
      <c r="K145" s="60">
        <v>13</v>
      </c>
      <c r="L145" s="60">
        <v>13</v>
      </c>
      <c r="M145" s="60">
        <v>13</v>
      </c>
      <c r="N145" s="60">
        <v>13</v>
      </c>
      <c r="O145" s="60">
        <v>13</v>
      </c>
      <c r="P145" s="60">
        <v>13</v>
      </c>
      <c r="Q145" s="60">
        <v>13</v>
      </c>
      <c r="R145" s="60">
        <v>13</v>
      </c>
      <c r="S145" s="60">
        <v>13</v>
      </c>
      <c r="T145" s="60">
        <v>13</v>
      </c>
      <c r="U145" s="60">
        <v>13</v>
      </c>
      <c r="V145" s="60">
        <v>13</v>
      </c>
      <c r="W145" s="60">
        <v>13</v>
      </c>
      <c r="X145" s="60">
        <v>13</v>
      </c>
      <c r="Y145" s="60">
        <v>13</v>
      </c>
      <c r="Z145" s="60">
        <v>13</v>
      </c>
      <c r="AA145" s="60">
        <v>13</v>
      </c>
      <c r="AB145" s="60">
        <v>13</v>
      </c>
      <c r="AC145" s="60">
        <v>312</v>
      </c>
      <c r="AD145" s="60">
        <v>2184</v>
      </c>
      <c r="AE145" s="60"/>
    </row>
    <row r="146" spans="1:31">
      <c r="A146" s="60" t="s">
        <v>17</v>
      </c>
      <c r="B146" s="60" t="s">
        <v>788</v>
      </c>
      <c r="C146" s="60" t="s">
        <v>786</v>
      </c>
      <c r="D146" s="60" t="s">
        <v>787</v>
      </c>
      <c r="E146" s="60">
        <v>6.7</v>
      </c>
      <c r="F146" s="60">
        <v>6.7</v>
      </c>
      <c r="G146" s="60">
        <v>6.7</v>
      </c>
      <c r="H146" s="60">
        <v>6.7</v>
      </c>
      <c r="I146" s="60">
        <v>6.7</v>
      </c>
      <c r="J146" s="60">
        <v>6.7</v>
      </c>
      <c r="K146" s="60">
        <v>6.7</v>
      </c>
      <c r="L146" s="60">
        <v>6.7</v>
      </c>
      <c r="M146" s="60">
        <v>6.7</v>
      </c>
      <c r="N146" s="60">
        <v>6.7</v>
      </c>
      <c r="O146" s="60">
        <v>6.7</v>
      </c>
      <c r="P146" s="60">
        <v>6.7</v>
      </c>
      <c r="Q146" s="60">
        <v>6.7</v>
      </c>
      <c r="R146" s="60">
        <v>6.7</v>
      </c>
      <c r="S146" s="60">
        <v>6.7</v>
      </c>
      <c r="T146" s="60">
        <v>6.7</v>
      </c>
      <c r="U146" s="60">
        <v>6.7</v>
      </c>
      <c r="V146" s="60">
        <v>6.7</v>
      </c>
      <c r="W146" s="60">
        <v>6.7</v>
      </c>
      <c r="X146" s="60">
        <v>6.7</v>
      </c>
      <c r="Y146" s="60">
        <v>6.7</v>
      </c>
      <c r="Z146" s="60">
        <v>6.7</v>
      </c>
      <c r="AA146" s="60">
        <v>6.7</v>
      </c>
      <c r="AB146" s="60">
        <v>6.7</v>
      </c>
      <c r="AC146" s="60">
        <v>160.80000000000001</v>
      </c>
      <c r="AD146" s="60">
        <v>1125.5999999999999</v>
      </c>
      <c r="AE146" s="60">
        <v>58692</v>
      </c>
    </row>
    <row r="147" spans="1:31">
      <c r="A147" s="60" t="s">
        <v>18</v>
      </c>
      <c r="B147" s="60" t="s">
        <v>788</v>
      </c>
      <c r="C147" s="60" t="s">
        <v>786</v>
      </c>
      <c r="D147" s="60" t="s">
        <v>787</v>
      </c>
      <c r="E147" s="60">
        <v>60</v>
      </c>
      <c r="F147" s="60">
        <v>60</v>
      </c>
      <c r="G147" s="60">
        <v>60</v>
      </c>
      <c r="H147" s="60">
        <v>60</v>
      </c>
      <c r="I147" s="60">
        <v>60</v>
      </c>
      <c r="J147" s="60">
        <v>60</v>
      </c>
      <c r="K147" s="60">
        <v>60</v>
      </c>
      <c r="L147" s="60">
        <v>60</v>
      </c>
      <c r="M147" s="60">
        <v>60</v>
      </c>
      <c r="N147" s="60">
        <v>60</v>
      </c>
      <c r="O147" s="60">
        <v>60</v>
      </c>
      <c r="P147" s="60">
        <v>60</v>
      </c>
      <c r="Q147" s="60">
        <v>60</v>
      </c>
      <c r="R147" s="60">
        <v>60</v>
      </c>
      <c r="S147" s="60">
        <v>60</v>
      </c>
      <c r="T147" s="60">
        <v>60</v>
      </c>
      <c r="U147" s="60">
        <v>60</v>
      </c>
      <c r="V147" s="60">
        <v>60</v>
      </c>
      <c r="W147" s="60">
        <v>60</v>
      </c>
      <c r="X147" s="60">
        <v>60</v>
      </c>
      <c r="Y147" s="60">
        <v>60</v>
      </c>
      <c r="Z147" s="60">
        <v>60</v>
      </c>
      <c r="AA147" s="60">
        <v>60</v>
      </c>
      <c r="AB147" s="60">
        <v>60</v>
      </c>
      <c r="AC147" s="60">
        <v>1440</v>
      </c>
      <c r="AD147" s="60">
        <v>10080</v>
      </c>
      <c r="AE147" s="60">
        <v>525600</v>
      </c>
    </row>
    <row r="148" spans="1:31">
      <c r="A148" s="60" t="s">
        <v>19</v>
      </c>
      <c r="B148" s="60" t="s">
        <v>788</v>
      </c>
      <c r="C148" s="60" t="s">
        <v>786</v>
      </c>
      <c r="D148" s="60" t="s">
        <v>787</v>
      </c>
      <c r="E148" s="60">
        <v>16</v>
      </c>
      <c r="F148" s="60">
        <v>16</v>
      </c>
      <c r="G148" s="60">
        <v>16</v>
      </c>
      <c r="H148" s="60">
        <v>16</v>
      </c>
      <c r="I148" s="60">
        <v>16</v>
      </c>
      <c r="J148" s="60">
        <v>16</v>
      </c>
      <c r="K148" s="60">
        <v>16</v>
      </c>
      <c r="L148" s="60">
        <v>16</v>
      </c>
      <c r="M148" s="60">
        <v>16</v>
      </c>
      <c r="N148" s="60">
        <v>16</v>
      </c>
      <c r="O148" s="60">
        <v>16</v>
      </c>
      <c r="P148" s="60">
        <v>16</v>
      </c>
      <c r="Q148" s="60">
        <v>16</v>
      </c>
      <c r="R148" s="60">
        <v>16</v>
      </c>
      <c r="S148" s="60">
        <v>16</v>
      </c>
      <c r="T148" s="60">
        <v>16</v>
      </c>
      <c r="U148" s="60">
        <v>16</v>
      </c>
      <c r="V148" s="60">
        <v>16</v>
      </c>
      <c r="W148" s="60">
        <v>16</v>
      </c>
      <c r="X148" s="60">
        <v>16</v>
      </c>
      <c r="Y148" s="60">
        <v>16</v>
      </c>
      <c r="Z148" s="60">
        <v>16</v>
      </c>
      <c r="AA148" s="60">
        <v>16</v>
      </c>
      <c r="AB148" s="60">
        <v>16</v>
      </c>
      <c r="AC148" s="60">
        <v>384</v>
      </c>
      <c r="AD148" s="60">
        <v>2688</v>
      </c>
      <c r="AE148" s="60">
        <v>140160</v>
      </c>
    </row>
    <row r="149" spans="1:31">
      <c r="A149" s="60" t="s">
        <v>27</v>
      </c>
      <c r="B149" s="60" t="s">
        <v>3</v>
      </c>
      <c r="C149" s="60" t="s">
        <v>786</v>
      </c>
      <c r="D149" s="60" t="s">
        <v>787</v>
      </c>
      <c r="E149" s="60">
        <v>120</v>
      </c>
      <c r="F149" s="60">
        <v>120</v>
      </c>
      <c r="G149" s="60">
        <v>120</v>
      </c>
      <c r="H149" s="60">
        <v>120</v>
      </c>
      <c r="I149" s="60">
        <v>120</v>
      </c>
      <c r="J149" s="60">
        <v>120</v>
      </c>
      <c r="K149" s="60">
        <v>120</v>
      </c>
      <c r="L149" s="60">
        <v>120</v>
      </c>
      <c r="M149" s="60">
        <v>120</v>
      </c>
      <c r="N149" s="60">
        <v>120</v>
      </c>
      <c r="O149" s="60">
        <v>120</v>
      </c>
      <c r="P149" s="60">
        <v>120</v>
      </c>
      <c r="Q149" s="60">
        <v>120</v>
      </c>
      <c r="R149" s="60">
        <v>120</v>
      </c>
      <c r="S149" s="60">
        <v>120</v>
      </c>
      <c r="T149" s="60">
        <v>120</v>
      </c>
      <c r="U149" s="60">
        <v>120</v>
      </c>
      <c r="V149" s="60">
        <v>120</v>
      </c>
      <c r="W149" s="60">
        <v>120</v>
      </c>
      <c r="X149" s="60">
        <v>120</v>
      </c>
      <c r="Y149" s="60">
        <v>120</v>
      </c>
      <c r="Z149" s="60">
        <v>120</v>
      </c>
      <c r="AA149" s="60">
        <v>120</v>
      </c>
      <c r="AB149" s="60">
        <v>120</v>
      </c>
      <c r="AC149" s="60">
        <v>2880</v>
      </c>
      <c r="AD149" s="60">
        <v>20160</v>
      </c>
      <c r="AE149" s="60">
        <v>1051200</v>
      </c>
    </row>
    <row r="150" spans="1:31">
      <c r="A150" s="60" t="s">
        <v>1</v>
      </c>
      <c r="B150" s="60" t="s">
        <v>785</v>
      </c>
      <c r="C150" s="60" t="s">
        <v>786</v>
      </c>
      <c r="D150" s="60" t="s">
        <v>787</v>
      </c>
      <c r="E150" s="60">
        <v>0</v>
      </c>
      <c r="F150" s="60">
        <v>0</v>
      </c>
      <c r="G150" s="60">
        <v>0</v>
      </c>
      <c r="H150" s="60">
        <v>0</v>
      </c>
      <c r="I150" s="60">
        <v>0</v>
      </c>
      <c r="J150" s="60">
        <v>0</v>
      </c>
      <c r="K150" s="60">
        <v>0</v>
      </c>
      <c r="L150" s="60">
        <v>0</v>
      </c>
      <c r="M150" s="60">
        <v>0</v>
      </c>
      <c r="N150" s="60">
        <v>0</v>
      </c>
      <c r="O150" s="60">
        <v>0</v>
      </c>
      <c r="P150" s="60">
        <v>0</v>
      </c>
      <c r="Q150" s="60">
        <v>0</v>
      </c>
      <c r="R150" s="60">
        <v>0</v>
      </c>
      <c r="S150" s="60">
        <v>0</v>
      </c>
      <c r="T150" s="60">
        <v>0</v>
      </c>
      <c r="U150" s="60">
        <v>0</v>
      </c>
      <c r="V150" s="60">
        <v>0</v>
      </c>
      <c r="W150" s="60">
        <v>0</v>
      </c>
      <c r="X150" s="60">
        <v>0</v>
      </c>
      <c r="Y150" s="60">
        <v>0</v>
      </c>
      <c r="Z150" s="60">
        <v>0</v>
      </c>
      <c r="AA150" s="60">
        <v>0</v>
      </c>
      <c r="AB150" s="60">
        <v>0</v>
      </c>
      <c r="AC150" s="60">
        <v>0</v>
      </c>
      <c r="AD150" s="60">
        <v>0</v>
      </c>
      <c r="AE150" s="60">
        <v>0</v>
      </c>
    </row>
    <row r="151" spans="1:31">
      <c r="A151" s="60" t="s">
        <v>2</v>
      </c>
      <c r="B151" s="60" t="s">
        <v>3</v>
      </c>
      <c r="C151" s="60" t="s">
        <v>786</v>
      </c>
      <c r="D151" s="60" t="s">
        <v>787</v>
      </c>
      <c r="E151" s="60">
        <v>0.2</v>
      </c>
      <c r="F151" s="60">
        <v>0.2</v>
      </c>
      <c r="G151" s="60">
        <v>0.2</v>
      </c>
      <c r="H151" s="60">
        <v>0.2</v>
      </c>
      <c r="I151" s="60">
        <v>0.2</v>
      </c>
      <c r="J151" s="60">
        <v>0.2</v>
      </c>
      <c r="K151" s="60">
        <v>0.2</v>
      </c>
      <c r="L151" s="60">
        <v>0.2</v>
      </c>
      <c r="M151" s="60">
        <v>0.2</v>
      </c>
      <c r="N151" s="60">
        <v>0.2</v>
      </c>
      <c r="O151" s="60">
        <v>0.2</v>
      </c>
      <c r="P151" s="60">
        <v>0.2</v>
      </c>
      <c r="Q151" s="60">
        <v>0.2</v>
      </c>
      <c r="R151" s="60">
        <v>0.2</v>
      </c>
      <c r="S151" s="60">
        <v>0.2</v>
      </c>
      <c r="T151" s="60">
        <v>0.2</v>
      </c>
      <c r="U151" s="60">
        <v>0.2</v>
      </c>
      <c r="V151" s="60">
        <v>0.2</v>
      </c>
      <c r="W151" s="60">
        <v>0.2</v>
      </c>
      <c r="X151" s="60">
        <v>0.2</v>
      </c>
      <c r="Y151" s="60">
        <v>0.2</v>
      </c>
      <c r="Z151" s="60">
        <v>0.2</v>
      </c>
      <c r="AA151" s="60">
        <v>0.2</v>
      </c>
      <c r="AB151" s="60">
        <v>0.2</v>
      </c>
      <c r="AC151" s="60">
        <v>4.8</v>
      </c>
      <c r="AD151" s="60">
        <v>33.6</v>
      </c>
      <c r="AE151" s="60">
        <v>1752</v>
      </c>
    </row>
    <row r="152" spans="1:31">
      <c r="A152" s="60" t="s">
        <v>4</v>
      </c>
      <c r="B152" s="60" t="s">
        <v>3</v>
      </c>
      <c r="C152" s="60" t="s">
        <v>5</v>
      </c>
      <c r="D152" s="60" t="s">
        <v>787</v>
      </c>
      <c r="E152" s="60">
        <v>1</v>
      </c>
      <c r="F152" s="60">
        <v>1</v>
      </c>
      <c r="G152" s="60">
        <v>1</v>
      </c>
      <c r="H152" s="60">
        <v>1</v>
      </c>
      <c r="I152" s="60">
        <v>1</v>
      </c>
      <c r="J152" s="60">
        <v>1</v>
      </c>
      <c r="K152" s="60">
        <v>1</v>
      </c>
      <c r="L152" s="60">
        <v>1</v>
      </c>
      <c r="M152" s="60">
        <v>1</v>
      </c>
      <c r="N152" s="60">
        <v>1</v>
      </c>
      <c r="O152" s="60">
        <v>1</v>
      </c>
      <c r="P152" s="60">
        <v>1</v>
      </c>
      <c r="Q152" s="60">
        <v>1</v>
      </c>
      <c r="R152" s="60">
        <v>1</v>
      </c>
      <c r="S152" s="60">
        <v>1</v>
      </c>
      <c r="T152" s="60">
        <v>1</v>
      </c>
      <c r="U152" s="60">
        <v>1</v>
      </c>
      <c r="V152" s="60">
        <v>1</v>
      </c>
      <c r="W152" s="60">
        <v>1</v>
      </c>
      <c r="X152" s="60">
        <v>1</v>
      </c>
      <c r="Y152" s="60">
        <v>1</v>
      </c>
      <c r="Z152" s="60">
        <v>1</v>
      </c>
      <c r="AA152" s="60">
        <v>1</v>
      </c>
      <c r="AB152" s="60">
        <v>1</v>
      </c>
      <c r="AC152" s="60">
        <v>24</v>
      </c>
      <c r="AD152" s="60">
        <v>168</v>
      </c>
      <c r="AE152" s="60">
        <v>6924</v>
      </c>
    </row>
    <row r="153" spans="1:31">
      <c r="A153" s="60"/>
      <c r="B153" s="60"/>
      <c r="C153" s="60" t="s">
        <v>6</v>
      </c>
      <c r="D153" s="60" t="s">
        <v>787</v>
      </c>
      <c r="E153" s="60">
        <v>0.5</v>
      </c>
      <c r="F153" s="60">
        <v>0.5</v>
      </c>
      <c r="G153" s="60">
        <v>0.5</v>
      </c>
      <c r="H153" s="60">
        <v>0.5</v>
      </c>
      <c r="I153" s="60">
        <v>0.5</v>
      </c>
      <c r="J153" s="60">
        <v>0.5</v>
      </c>
      <c r="K153" s="60">
        <v>0.5</v>
      </c>
      <c r="L153" s="60">
        <v>0.5</v>
      </c>
      <c r="M153" s="60">
        <v>0.5</v>
      </c>
      <c r="N153" s="60">
        <v>0.5</v>
      </c>
      <c r="O153" s="60">
        <v>0.5</v>
      </c>
      <c r="P153" s="60">
        <v>0.5</v>
      </c>
      <c r="Q153" s="60">
        <v>0.5</v>
      </c>
      <c r="R153" s="60">
        <v>0.5</v>
      </c>
      <c r="S153" s="60">
        <v>0.5</v>
      </c>
      <c r="T153" s="60">
        <v>0.5</v>
      </c>
      <c r="U153" s="60">
        <v>0.5</v>
      </c>
      <c r="V153" s="60">
        <v>0.5</v>
      </c>
      <c r="W153" s="60">
        <v>0.5</v>
      </c>
      <c r="X153" s="60">
        <v>0.5</v>
      </c>
      <c r="Y153" s="60">
        <v>0.5</v>
      </c>
      <c r="Z153" s="60">
        <v>0.5</v>
      </c>
      <c r="AA153" s="60">
        <v>0.5</v>
      </c>
      <c r="AB153" s="60">
        <v>0.5</v>
      </c>
      <c r="AC153" s="60">
        <v>12</v>
      </c>
      <c r="AD153" s="60">
        <v>84</v>
      </c>
      <c r="AE153" s="60"/>
    </row>
    <row r="154" spans="1:31">
      <c r="A154" s="60"/>
      <c r="B154" s="60"/>
      <c r="C154" s="60" t="s">
        <v>786</v>
      </c>
      <c r="D154" s="60" t="s">
        <v>787</v>
      </c>
      <c r="E154" s="60">
        <v>1</v>
      </c>
      <c r="F154" s="60">
        <v>1</v>
      </c>
      <c r="G154" s="60">
        <v>1</v>
      </c>
      <c r="H154" s="60">
        <v>1</v>
      </c>
      <c r="I154" s="60">
        <v>1</v>
      </c>
      <c r="J154" s="60">
        <v>1</v>
      </c>
      <c r="K154" s="60">
        <v>1</v>
      </c>
      <c r="L154" s="60">
        <v>1</v>
      </c>
      <c r="M154" s="60">
        <v>1</v>
      </c>
      <c r="N154" s="60">
        <v>1</v>
      </c>
      <c r="O154" s="60">
        <v>1</v>
      </c>
      <c r="P154" s="60">
        <v>1</v>
      </c>
      <c r="Q154" s="60">
        <v>1</v>
      </c>
      <c r="R154" s="60">
        <v>1</v>
      </c>
      <c r="S154" s="60">
        <v>1</v>
      </c>
      <c r="T154" s="60">
        <v>1</v>
      </c>
      <c r="U154" s="60">
        <v>1</v>
      </c>
      <c r="V154" s="60">
        <v>1</v>
      </c>
      <c r="W154" s="60">
        <v>1</v>
      </c>
      <c r="X154" s="60">
        <v>1</v>
      </c>
      <c r="Y154" s="60">
        <v>1</v>
      </c>
      <c r="Z154" s="60">
        <v>1</v>
      </c>
      <c r="AA154" s="60">
        <v>1</v>
      </c>
      <c r="AB154" s="60">
        <v>1</v>
      </c>
      <c r="AC154" s="60">
        <v>24</v>
      </c>
      <c r="AD154" s="60">
        <v>168</v>
      </c>
      <c r="AE154" s="60"/>
    </row>
    <row r="155" spans="1:31">
      <c r="A155" s="60" t="s">
        <v>7</v>
      </c>
      <c r="B155" s="60" t="s">
        <v>3</v>
      </c>
      <c r="C155" s="60" t="s">
        <v>786</v>
      </c>
      <c r="D155" s="60" t="s">
        <v>787</v>
      </c>
      <c r="E155" s="60">
        <v>0</v>
      </c>
      <c r="F155" s="60">
        <v>0</v>
      </c>
      <c r="G155" s="60">
        <v>0</v>
      </c>
      <c r="H155" s="60">
        <v>0</v>
      </c>
      <c r="I155" s="60">
        <v>0</v>
      </c>
      <c r="J155" s="60">
        <v>0</v>
      </c>
      <c r="K155" s="60">
        <v>0</v>
      </c>
      <c r="L155" s="60">
        <v>0</v>
      </c>
      <c r="M155" s="60">
        <v>0</v>
      </c>
      <c r="N155" s="60">
        <v>0</v>
      </c>
      <c r="O155" s="60">
        <v>0</v>
      </c>
      <c r="P155" s="60">
        <v>0</v>
      </c>
      <c r="Q155" s="60">
        <v>0</v>
      </c>
      <c r="R155" s="60">
        <v>0</v>
      </c>
      <c r="S155" s="60">
        <v>0</v>
      </c>
      <c r="T155" s="60">
        <v>0</v>
      </c>
      <c r="U155" s="60">
        <v>0</v>
      </c>
      <c r="V155" s="60">
        <v>0</v>
      </c>
      <c r="W155" s="60">
        <v>0</v>
      </c>
      <c r="X155" s="60">
        <v>0</v>
      </c>
      <c r="Y155" s="60">
        <v>0</v>
      </c>
      <c r="Z155" s="60">
        <v>0</v>
      </c>
      <c r="AA155" s="60">
        <v>0</v>
      </c>
      <c r="AB155" s="60">
        <v>0</v>
      </c>
      <c r="AC155" s="60">
        <v>0</v>
      </c>
      <c r="AD155" s="60">
        <v>0</v>
      </c>
      <c r="AE155" s="60">
        <v>0</v>
      </c>
    </row>
    <row r="156" spans="1:31">
      <c r="A156" s="60" t="s">
        <v>789</v>
      </c>
      <c r="B156" s="60" t="s">
        <v>788</v>
      </c>
      <c r="C156" s="60" t="s">
        <v>786</v>
      </c>
      <c r="D156" s="60" t="s">
        <v>787</v>
      </c>
      <c r="E156" s="60">
        <v>60</v>
      </c>
      <c r="F156" s="60">
        <v>60</v>
      </c>
      <c r="G156" s="60">
        <v>60</v>
      </c>
      <c r="H156" s="60">
        <v>60</v>
      </c>
      <c r="I156" s="60">
        <v>60</v>
      </c>
      <c r="J156" s="60">
        <v>60</v>
      </c>
      <c r="K156" s="60">
        <v>60</v>
      </c>
      <c r="L156" s="60">
        <v>60</v>
      </c>
      <c r="M156" s="60">
        <v>60</v>
      </c>
      <c r="N156" s="60">
        <v>60</v>
      </c>
      <c r="O156" s="60">
        <v>60</v>
      </c>
      <c r="P156" s="60">
        <v>60</v>
      </c>
      <c r="Q156" s="60">
        <v>60</v>
      </c>
      <c r="R156" s="60">
        <v>60</v>
      </c>
      <c r="S156" s="60">
        <v>60</v>
      </c>
      <c r="T156" s="60">
        <v>60</v>
      </c>
      <c r="U156" s="60">
        <v>60</v>
      </c>
      <c r="V156" s="60">
        <v>60</v>
      </c>
      <c r="W156" s="60">
        <v>60</v>
      </c>
      <c r="X156" s="60">
        <v>60</v>
      </c>
      <c r="Y156" s="60">
        <v>60</v>
      </c>
      <c r="Z156" s="60">
        <v>60</v>
      </c>
      <c r="AA156" s="60">
        <v>60</v>
      </c>
      <c r="AB156" s="60">
        <v>60</v>
      </c>
      <c r="AC156" s="60">
        <v>1440</v>
      </c>
      <c r="AD156" s="60">
        <v>10080</v>
      </c>
      <c r="AE156" s="60">
        <v>525600</v>
      </c>
    </row>
    <row r="157" spans="1:31">
      <c r="A157" s="60" t="s">
        <v>325</v>
      </c>
      <c r="B157" s="60" t="s">
        <v>788</v>
      </c>
      <c r="C157" s="60" t="s">
        <v>786</v>
      </c>
      <c r="D157" s="60" t="s">
        <v>787</v>
      </c>
      <c r="E157" s="60">
        <v>60</v>
      </c>
      <c r="F157" s="60">
        <v>60</v>
      </c>
      <c r="G157" s="60">
        <v>60</v>
      </c>
      <c r="H157" s="60">
        <v>60</v>
      </c>
      <c r="I157" s="60">
        <v>60</v>
      </c>
      <c r="J157" s="60">
        <v>60</v>
      </c>
      <c r="K157" s="60">
        <v>60</v>
      </c>
      <c r="L157" s="60">
        <v>60</v>
      </c>
      <c r="M157" s="60">
        <v>60</v>
      </c>
      <c r="N157" s="60">
        <v>60</v>
      </c>
      <c r="O157" s="60">
        <v>60</v>
      </c>
      <c r="P157" s="60">
        <v>60</v>
      </c>
      <c r="Q157" s="60">
        <v>60</v>
      </c>
      <c r="R157" s="60">
        <v>60</v>
      </c>
      <c r="S157" s="60">
        <v>60</v>
      </c>
      <c r="T157" s="60">
        <v>60</v>
      </c>
      <c r="U157" s="60">
        <v>60</v>
      </c>
      <c r="V157" s="60">
        <v>60</v>
      </c>
      <c r="W157" s="60">
        <v>60</v>
      </c>
      <c r="X157" s="60">
        <v>60</v>
      </c>
      <c r="Y157" s="60">
        <v>60</v>
      </c>
      <c r="Z157" s="60">
        <v>60</v>
      </c>
      <c r="AA157" s="60">
        <v>60</v>
      </c>
      <c r="AB157" s="60">
        <v>60</v>
      </c>
      <c r="AC157" s="60">
        <v>1440</v>
      </c>
      <c r="AD157" s="60">
        <v>10080</v>
      </c>
      <c r="AE157" s="60">
        <v>525600</v>
      </c>
    </row>
    <row r="158" spans="1:31">
      <c r="A158" s="60" t="s">
        <v>326</v>
      </c>
      <c r="B158" s="60" t="s">
        <v>788</v>
      </c>
      <c r="C158" s="60" t="s">
        <v>786</v>
      </c>
      <c r="D158" s="60" t="s">
        <v>787</v>
      </c>
      <c r="E158" s="60">
        <v>22</v>
      </c>
      <c r="F158" s="60">
        <v>22</v>
      </c>
      <c r="G158" s="60">
        <v>22</v>
      </c>
      <c r="H158" s="60">
        <v>22</v>
      </c>
      <c r="I158" s="60">
        <v>22</v>
      </c>
      <c r="J158" s="60">
        <v>22</v>
      </c>
      <c r="K158" s="60">
        <v>22</v>
      </c>
      <c r="L158" s="60">
        <v>22</v>
      </c>
      <c r="M158" s="60">
        <v>22</v>
      </c>
      <c r="N158" s="60">
        <v>22</v>
      </c>
      <c r="O158" s="60">
        <v>22</v>
      </c>
      <c r="P158" s="60">
        <v>22</v>
      </c>
      <c r="Q158" s="60">
        <v>22</v>
      </c>
      <c r="R158" s="60">
        <v>22</v>
      </c>
      <c r="S158" s="60">
        <v>22</v>
      </c>
      <c r="T158" s="60">
        <v>22</v>
      </c>
      <c r="U158" s="60">
        <v>22</v>
      </c>
      <c r="V158" s="60">
        <v>22</v>
      </c>
      <c r="W158" s="60">
        <v>22</v>
      </c>
      <c r="X158" s="60">
        <v>22</v>
      </c>
      <c r="Y158" s="60">
        <v>22</v>
      </c>
      <c r="Z158" s="60">
        <v>22</v>
      </c>
      <c r="AA158" s="60">
        <v>22</v>
      </c>
      <c r="AB158" s="60">
        <v>22</v>
      </c>
      <c r="AC158" s="60">
        <v>528</v>
      </c>
      <c r="AD158" s="60">
        <v>3696</v>
      </c>
      <c r="AE158" s="60">
        <v>192720</v>
      </c>
    </row>
  </sheetData>
  <phoneticPr fontId="2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R896"/>
  <sheetViews>
    <sheetView workbookViewId="0">
      <pane xSplit="2" ySplit="2" topLeftCell="C488" activePane="bottomRight" state="frozen"/>
      <selection pane="topRight" activeCell="C1" sqref="C1"/>
      <selection pane="bottomLeft" activeCell="A2" sqref="A2"/>
      <selection pane="bottomRight" activeCell="B511" sqref="B511"/>
    </sheetView>
  </sheetViews>
  <sheetFormatPr defaultRowHeight="11.25"/>
  <cols>
    <col min="1" max="1" width="2.5" style="14" customWidth="1"/>
    <col min="2" max="2" width="39.83203125" style="6" bestFit="1" customWidth="1"/>
    <col min="3" max="18" width="17" style="3" customWidth="1"/>
    <col min="19" max="16384" width="9.33203125" style="3"/>
  </cols>
  <sheetData>
    <row r="1" spans="1:18" ht="20.25">
      <c r="A1" s="1" t="s">
        <v>617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s="6" customFormat="1">
      <c r="A2" s="79"/>
      <c r="B2" s="79"/>
      <c r="C2" s="5" t="s">
        <v>765</v>
      </c>
      <c r="D2" s="5" t="s">
        <v>766</v>
      </c>
      <c r="E2" s="5" t="s">
        <v>767</v>
      </c>
      <c r="F2" s="5" t="s">
        <v>768</v>
      </c>
      <c r="G2" s="5" t="s">
        <v>769</v>
      </c>
      <c r="H2" s="5" t="s">
        <v>770</v>
      </c>
      <c r="I2" s="5" t="s">
        <v>771</v>
      </c>
      <c r="J2" s="5" t="s">
        <v>772</v>
      </c>
      <c r="K2" s="5" t="s">
        <v>773</v>
      </c>
      <c r="L2" s="5" t="s">
        <v>774</v>
      </c>
      <c r="M2" s="5" t="s">
        <v>872</v>
      </c>
      <c r="N2" s="5" t="s">
        <v>775</v>
      </c>
      <c r="O2" s="5" t="s">
        <v>776</v>
      </c>
      <c r="P2" s="5" t="s">
        <v>777</v>
      </c>
      <c r="Q2" s="5" t="s">
        <v>778</v>
      </c>
      <c r="R2" s="5" t="s">
        <v>779</v>
      </c>
    </row>
    <row r="3" spans="1:18">
      <c r="A3" s="7" t="s">
        <v>671</v>
      </c>
      <c r="B3" s="8"/>
    </row>
    <row r="4" spans="1:18">
      <c r="A4" s="4"/>
      <c r="B4" s="9" t="s">
        <v>673</v>
      </c>
      <c r="C4" s="10" t="s">
        <v>674</v>
      </c>
      <c r="D4" s="10" t="s">
        <v>675</v>
      </c>
      <c r="E4" s="10" t="s">
        <v>676</v>
      </c>
      <c r="F4" s="10" t="s">
        <v>677</v>
      </c>
      <c r="G4" s="10" t="s">
        <v>678</v>
      </c>
      <c r="H4" s="10" t="s">
        <v>678</v>
      </c>
      <c r="I4" s="10" t="s">
        <v>679</v>
      </c>
      <c r="J4" s="10" t="s">
        <v>680</v>
      </c>
      <c r="K4" s="10" t="s">
        <v>681</v>
      </c>
      <c r="L4" s="10" t="s">
        <v>682</v>
      </c>
      <c r="M4" s="10" t="s">
        <v>683</v>
      </c>
      <c r="N4" s="10" t="s">
        <v>684</v>
      </c>
      <c r="O4" s="10" t="s">
        <v>685</v>
      </c>
      <c r="P4" s="10" t="s">
        <v>686</v>
      </c>
      <c r="Q4" s="10" t="s">
        <v>687</v>
      </c>
      <c r="R4" s="10" t="s">
        <v>688</v>
      </c>
    </row>
    <row r="5" spans="1:18">
      <c r="A5" s="4"/>
      <c r="B5" s="9" t="s">
        <v>689</v>
      </c>
      <c r="C5" s="10" t="s">
        <v>690</v>
      </c>
      <c r="D5" s="10" t="s">
        <v>690</v>
      </c>
      <c r="E5" s="10" t="s">
        <v>690</v>
      </c>
      <c r="F5" s="10" t="s">
        <v>690</v>
      </c>
      <c r="G5" s="10" t="s">
        <v>690</v>
      </c>
      <c r="H5" s="10" t="s">
        <v>690</v>
      </c>
      <c r="I5" s="10" t="s">
        <v>690</v>
      </c>
      <c r="J5" s="10" t="s">
        <v>690</v>
      </c>
      <c r="K5" s="10" t="s">
        <v>690</v>
      </c>
      <c r="L5" s="10" t="s">
        <v>690</v>
      </c>
      <c r="M5" s="10" t="s">
        <v>690</v>
      </c>
      <c r="N5" s="10" t="s">
        <v>690</v>
      </c>
      <c r="O5" s="10" t="s">
        <v>690</v>
      </c>
      <c r="P5" s="10" t="s">
        <v>690</v>
      </c>
      <c r="Q5" s="10" t="s">
        <v>690</v>
      </c>
      <c r="R5" s="10" t="s">
        <v>690</v>
      </c>
    </row>
    <row r="6" spans="1:18">
      <c r="A6" s="4"/>
      <c r="B6" s="9" t="s">
        <v>692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>
      <c r="A7" s="7" t="s">
        <v>703</v>
      </c>
      <c r="B7" s="8"/>
    </row>
    <row r="8" spans="1:18">
      <c r="A8" s="4"/>
      <c r="B8" s="7" t="s">
        <v>704</v>
      </c>
    </row>
    <row r="9" spans="1:18">
      <c r="A9" s="4"/>
      <c r="B9" s="9" t="s">
        <v>705</v>
      </c>
      <c r="C9" s="10" t="str">
        <f>BuildingSummary!$C27</f>
        <v>Steel frame</v>
      </c>
      <c r="D9" s="10" t="str">
        <f>BuildingSummary!$C27</f>
        <v>Steel frame</v>
      </c>
      <c r="E9" s="10" t="str">
        <f>BuildingSummary!$C27</f>
        <v>Steel frame</v>
      </c>
      <c r="F9" s="10" t="str">
        <f>BuildingSummary!$C27</f>
        <v>Steel frame</v>
      </c>
      <c r="G9" s="10" t="str">
        <f>BuildingSummary!$C27</f>
        <v>Steel frame</v>
      </c>
      <c r="H9" s="10" t="str">
        <f>BuildingSummary!$C27</f>
        <v>Steel frame</v>
      </c>
      <c r="I9" s="10" t="str">
        <f>BuildingSummary!$C27</f>
        <v>Steel frame</v>
      </c>
      <c r="J9" s="10" t="str">
        <f>BuildingSummary!$C27</f>
        <v>Steel frame</v>
      </c>
      <c r="K9" s="10" t="str">
        <f>BuildingSummary!$C27</f>
        <v>Steel frame</v>
      </c>
      <c r="L9" s="10" t="str">
        <f>BuildingSummary!$C27</f>
        <v>Steel frame</v>
      </c>
      <c r="M9" s="10" t="str">
        <f>BuildingSummary!$C27</f>
        <v>Steel frame</v>
      </c>
      <c r="N9" s="10" t="str">
        <f>BuildingSummary!$C27</f>
        <v>Steel frame</v>
      </c>
      <c r="O9" s="10" t="str">
        <f>BuildingSummary!$C27</f>
        <v>Steel frame</v>
      </c>
      <c r="P9" s="10" t="str">
        <f>BuildingSummary!$C27</f>
        <v>Steel frame</v>
      </c>
      <c r="Q9" s="10" t="str">
        <f>BuildingSummary!$C27</f>
        <v>Steel frame</v>
      </c>
      <c r="R9" s="10" t="str">
        <f>BuildingSummary!$C27</f>
        <v>Steel frame</v>
      </c>
    </row>
    <row r="10" spans="1:18">
      <c r="A10" s="4"/>
      <c r="B10" s="9" t="s">
        <v>654</v>
      </c>
      <c r="C10" s="10">
        <f>1/Miami!$D$103</f>
        <v>1.4204545454545456</v>
      </c>
      <c r="D10" s="10">
        <f>1/Houston!$D$103</f>
        <v>1.4204545454545456</v>
      </c>
      <c r="E10" s="10">
        <f>1/Phoenix!$D$103</f>
        <v>1.4204545454545456</v>
      </c>
      <c r="F10" s="10">
        <f>1/Atlanta!$D$103</f>
        <v>2.0964360587002098</v>
      </c>
      <c r="G10" s="10">
        <f>1/LosAngeles!$D$103</f>
        <v>2.0964360587002098</v>
      </c>
      <c r="H10" s="10">
        <f>1/LasVegas!$D$103</f>
        <v>2.0964360587002098</v>
      </c>
      <c r="I10" s="10">
        <f>1/SanFrancisco!$D$103</f>
        <v>2.0964360587002098</v>
      </c>
      <c r="J10" s="10">
        <f>1/Baltimore!$D$103</f>
        <v>2.7472527472527473</v>
      </c>
      <c r="K10" s="10">
        <f>1/Albuquerque!$D$103</f>
        <v>2.7472527472527473</v>
      </c>
      <c r="L10" s="10">
        <f>1/Seattle!$D$103</f>
        <v>2.7472527472527473</v>
      </c>
      <c r="M10" s="10">
        <f>1/Chicago!$D$103</f>
        <v>2.7472527472527473</v>
      </c>
      <c r="N10" s="10">
        <f>1/Boulder!$D$103</f>
        <v>2.7472527472527473</v>
      </c>
      <c r="O10" s="10">
        <f>1/Minneapolis!$D$103</f>
        <v>2.7472527472527473</v>
      </c>
      <c r="P10" s="10">
        <f>1/Helena!$D$103</f>
        <v>2.7472527472527473</v>
      </c>
      <c r="Q10" s="10">
        <f>1/Duluth!$D$103</f>
        <v>2.7472527472527473</v>
      </c>
      <c r="R10" s="10">
        <f>1/Fairbanks!$D$103</f>
        <v>3.1948881789137382</v>
      </c>
    </row>
    <row r="11" spans="1:18">
      <c r="A11" s="4"/>
      <c r="B11" s="7" t="s">
        <v>707</v>
      </c>
    </row>
    <row r="12" spans="1:18">
      <c r="A12" s="4"/>
      <c r="B12" s="11" t="s">
        <v>705</v>
      </c>
      <c r="C12" s="10" t="s">
        <v>873</v>
      </c>
      <c r="D12" s="10" t="s">
        <v>873</v>
      </c>
      <c r="E12" s="10" t="s">
        <v>873</v>
      </c>
      <c r="F12" s="10" t="s">
        <v>873</v>
      </c>
      <c r="G12" s="10" t="s">
        <v>873</v>
      </c>
      <c r="H12" s="10" t="s">
        <v>873</v>
      </c>
      <c r="I12" s="10" t="s">
        <v>873</v>
      </c>
      <c r="J12" s="10" t="s">
        <v>873</v>
      </c>
      <c r="K12" s="10" t="s">
        <v>873</v>
      </c>
      <c r="L12" s="10" t="s">
        <v>873</v>
      </c>
      <c r="M12" s="10" t="s">
        <v>873</v>
      </c>
      <c r="N12" s="10" t="s">
        <v>873</v>
      </c>
      <c r="O12" s="10" t="s">
        <v>873</v>
      </c>
      <c r="P12" s="10" t="s">
        <v>873</v>
      </c>
      <c r="Q12" s="10" t="s">
        <v>873</v>
      </c>
      <c r="R12" s="10" t="s">
        <v>873</v>
      </c>
    </row>
    <row r="13" spans="1:18">
      <c r="A13" s="4"/>
      <c r="B13" s="9" t="s">
        <v>654</v>
      </c>
      <c r="C13" s="10">
        <f>1/Miami!$D$194</f>
        <v>2.801120448179272</v>
      </c>
      <c r="D13" s="10">
        <f>1/Houston!$D$194</f>
        <v>2.801120448179272</v>
      </c>
      <c r="E13" s="10">
        <f>1/Phoenix!$D$194</f>
        <v>2.801120448179272</v>
      </c>
      <c r="F13" s="10">
        <f>1/Atlanta!$D$194</f>
        <v>2.801120448179272</v>
      </c>
      <c r="G13" s="10">
        <f>1/LosAngeles!$D$194</f>
        <v>2.801120448179272</v>
      </c>
      <c r="H13" s="10">
        <f>1/LasVegas!$D$194</f>
        <v>2.801120448179272</v>
      </c>
      <c r="I13" s="10">
        <f>1/SanFrancisco!$D$194</f>
        <v>2.801120448179272</v>
      </c>
      <c r="J13" s="10">
        <f>1/Baltimore!$D$194</f>
        <v>2.801120448179272</v>
      </c>
      <c r="K13" s="10">
        <f>1/Albuquerque!$D$194</f>
        <v>2.801120448179272</v>
      </c>
      <c r="L13" s="10">
        <f>1/Seattle!$D$194</f>
        <v>2.801120448179272</v>
      </c>
      <c r="M13" s="10">
        <f>1/Chicago!$D$194</f>
        <v>2.801120448179272</v>
      </c>
      <c r="N13" s="10">
        <f>1/Boulder!$D$194</f>
        <v>2.801120448179272</v>
      </c>
      <c r="O13" s="10">
        <f>1/Minneapolis!$D$194</f>
        <v>2.801120448179272</v>
      </c>
      <c r="P13" s="10">
        <f>1/Helena!$D$194</f>
        <v>2.801120448179272</v>
      </c>
      <c r="Q13" s="10">
        <f>1/Duluth!$D$194</f>
        <v>2.801120448179272</v>
      </c>
      <c r="R13" s="10">
        <f>1/Fairbanks!$D$194</f>
        <v>3.6630036630036629</v>
      </c>
    </row>
    <row r="14" spans="1:18">
      <c r="A14" s="4"/>
      <c r="B14" s="7" t="s">
        <v>709</v>
      </c>
    </row>
    <row r="15" spans="1:18">
      <c r="A15" s="4"/>
      <c r="B15" s="9" t="s">
        <v>655</v>
      </c>
      <c r="C15" s="10">
        <f>Miami!$E$232</f>
        <v>6.49</v>
      </c>
      <c r="D15" s="10">
        <f>Houston!$E$232</f>
        <v>6.49</v>
      </c>
      <c r="E15" s="10">
        <f>Phoenix!$E$232</f>
        <v>6.49</v>
      </c>
      <c r="F15" s="10">
        <f>Atlanta!$E$232</f>
        <v>3.18</v>
      </c>
      <c r="G15" s="10">
        <f>LosAngeles!$E$232</f>
        <v>3.18</v>
      </c>
      <c r="H15" s="10">
        <f>LasVegas!$E$232</f>
        <v>3.18</v>
      </c>
      <c r="I15" s="10">
        <f>SanFrancisco!$E$232</f>
        <v>6.49</v>
      </c>
      <c r="J15" s="10">
        <f>Baltimore!$E$232</f>
        <v>3.18</v>
      </c>
      <c r="K15" s="10">
        <f>Albuquerque!$E$232</f>
        <v>3.18</v>
      </c>
      <c r="L15" s="10">
        <f>Seattle!$E$232</f>
        <v>3.18</v>
      </c>
      <c r="M15" s="10">
        <f>Chicago!$E$232</f>
        <v>3.18</v>
      </c>
      <c r="N15" s="10">
        <f>Boulder!$E$232</f>
        <v>3.18</v>
      </c>
      <c r="O15" s="10">
        <f>Minneapolis!$E$232</f>
        <v>3.18</v>
      </c>
      <c r="P15" s="10">
        <f>Helena!$E$232</f>
        <v>3.18</v>
      </c>
      <c r="Q15" s="10">
        <f>Duluth!$E$232</f>
        <v>3.18</v>
      </c>
      <c r="R15" s="10">
        <f>Fairbanks!$E$232</f>
        <v>2.58</v>
      </c>
    </row>
    <row r="16" spans="1:18">
      <c r="A16" s="4"/>
      <c r="B16" s="9" t="s">
        <v>710</v>
      </c>
      <c r="C16" s="10">
        <f>Miami!$F$232</f>
        <v>0.25</v>
      </c>
      <c r="D16" s="10">
        <f>Houston!$F$232</f>
        <v>0.39100000000000001</v>
      </c>
      <c r="E16" s="10">
        <f>Phoenix!$F$232</f>
        <v>0.39100000000000001</v>
      </c>
      <c r="F16" s="10">
        <f>Atlanta!$F$232</f>
        <v>0.40200000000000002</v>
      </c>
      <c r="G16" s="10">
        <f>LosAngeles!$F$232</f>
        <v>0.40200000000000002</v>
      </c>
      <c r="H16" s="10">
        <f>LasVegas!$F$232</f>
        <v>0.40200000000000002</v>
      </c>
      <c r="I16" s="10">
        <f>SanFrancisco!$F$232</f>
        <v>0.61</v>
      </c>
      <c r="J16" s="10">
        <f>Baltimore!$F$232</f>
        <v>0.40200000000000002</v>
      </c>
      <c r="K16" s="10">
        <f>Albuquerque!$F$232</f>
        <v>0.40200000000000002</v>
      </c>
      <c r="L16" s="10">
        <f>Seattle!$F$232</f>
        <v>0.40200000000000002</v>
      </c>
      <c r="M16" s="10">
        <f>Chicago!$F$232</f>
        <v>0.501</v>
      </c>
      <c r="N16" s="10">
        <f>Boulder!$F$232</f>
        <v>0.501</v>
      </c>
      <c r="O16" s="10">
        <f>Minneapolis!$F$232</f>
        <v>0.501</v>
      </c>
      <c r="P16" s="10">
        <f>Helena!$F$232</f>
        <v>0.501</v>
      </c>
      <c r="Q16" s="10">
        <f>Duluth!$F$232</f>
        <v>0.501</v>
      </c>
      <c r="R16" s="10">
        <f>Fairbanks!$F$232</f>
        <v>0.504</v>
      </c>
    </row>
    <row r="17" spans="1:18">
      <c r="A17" s="4"/>
      <c r="B17" s="9" t="s">
        <v>711</v>
      </c>
      <c r="C17" s="10">
        <f>Miami!$G$232</f>
        <v>0.25</v>
      </c>
      <c r="D17" s="10">
        <f>Houston!$G$232</f>
        <v>0.39</v>
      </c>
      <c r="E17" s="10">
        <f>Phoenix!$G$232</f>
        <v>0.39</v>
      </c>
      <c r="F17" s="10">
        <f>Atlanta!$G$232</f>
        <v>0.495</v>
      </c>
      <c r="G17" s="10">
        <f>LosAngeles!$G$232</f>
        <v>0.495</v>
      </c>
      <c r="H17" s="10">
        <f>LasVegas!$G$232</f>
        <v>0.495</v>
      </c>
      <c r="I17" s="10">
        <f>SanFrancisco!$G$232</f>
        <v>0.61</v>
      </c>
      <c r="J17" s="10">
        <f>Baltimore!$G$232</f>
        <v>0.495</v>
      </c>
      <c r="K17" s="10">
        <f>Albuquerque!$G$232</f>
        <v>0.495</v>
      </c>
      <c r="L17" s="10">
        <f>Seattle!$G$232</f>
        <v>0.495</v>
      </c>
      <c r="M17" s="10">
        <f>Chicago!$G$232</f>
        <v>0.622</v>
      </c>
      <c r="N17" s="10">
        <f>Boulder!$G$232</f>
        <v>0.622</v>
      </c>
      <c r="O17" s="10">
        <f>Minneapolis!$G$232</f>
        <v>0.622</v>
      </c>
      <c r="P17" s="10">
        <f>Helena!$G$232</f>
        <v>0.622</v>
      </c>
      <c r="Q17" s="10">
        <f>Duluth!$G$232</f>
        <v>0.49</v>
      </c>
      <c r="R17" s="10">
        <f>Fairbanks!$G$232</f>
        <v>0.49</v>
      </c>
    </row>
    <row r="18" spans="1:18">
      <c r="A18" s="4"/>
      <c r="B18" s="7" t="s">
        <v>712</v>
      </c>
    </row>
    <row r="19" spans="1:18">
      <c r="A19" s="4"/>
      <c r="B19" s="9" t="s">
        <v>655</v>
      </c>
      <c r="C19" s="10" t="s">
        <v>664</v>
      </c>
      <c r="D19" s="10" t="s">
        <v>664</v>
      </c>
      <c r="E19" s="10" t="s">
        <v>664</v>
      </c>
      <c r="F19" s="10" t="s">
        <v>664</v>
      </c>
      <c r="G19" s="10" t="s">
        <v>664</v>
      </c>
      <c r="H19" s="10" t="s">
        <v>664</v>
      </c>
      <c r="I19" s="10" t="s">
        <v>664</v>
      </c>
      <c r="J19" s="10" t="s">
        <v>664</v>
      </c>
      <c r="K19" s="10" t="s">
        <v>664</v>
      </c>
      <c r="L19" s="10" t="s">
        <v>664</v>
      </c>
      <c r="M19" s="10" t="s">
        <v>664</v>
      </c>
      <c r="N19" s="10" t="s">
        <v>664</v>
      </c>
      <c r="O19" s="10" t="s">
        <v>664</v>
      </c>
      <c r="P19" s="10" t="s">
        <v>664</v>
      </c>
      <c r="Q19" s="10" t="s">
        <v>664</v>
      </c>
      <c r="R19" s="10" t="s">
        <v>664</v>
      </c>
    </row>
    <row r="20" spans="1:18">
      <c r="A20" s="4"/>
      <c r="B20" s="9" t="s">
        <v>710</v>
      </c>
      <c r="C20" s="10" t="s">
        <v>664</v>
      </c>
      <c r="D20" s="10" t="s">
        <v>664</v>
      </c>
      <c r="E20" s="10" t="s">
        <v>664</v>
      </c>
      <c r="F20" s="10" t="s">
        <v>664</v>
      </c>
      <c r="G20" s="10" t="s">
        <v>664</v>
      </c>
      <c r="H20" s="10" t="s">
        <v>664</v>
      </c>
      <c r="I20" s="10" t="s">
        <v>664</v>
      </c>
      <c r="J20" s="10" t="s">
        <v>664</v>
      </c>
      <c r="K20" s="10" t="s">
        <v>664</v>
      </c>
      <c r="L20" s="10" t="s">
        <v>664</v>
      </c>
      <c r="M20" s="10" t="s">
        <v>664</v>
      </c>
      <c r="N20" s="10" t="s">
        <v>664</v>
      </c>
      <c r="O20" s="10" t="s">
        <v>664</v>
      </c>
      <c r="P20" s="10" t="s">
        <v>664</v>
      </c>
      <c r="Q20" s="10" t="s">
        <v>664</v>
      </c>
      <c r="R20" s="10" t="s">
        <v>664</v>
      </c>
    </row>
    <row r="21" spans="1:18">
      <c r="A21" s="4"/>
      <c r="B21" s="9" t="s">
        <v>711</v>
      </c>
      <c r="C21" s="10" t="s">
        <v>664</v>
      </c>
      <c r="D21" s="10" t="s">
        <v>664</v>
      </c>
      <c r="E21" s="10" t="s">
        <v>664</v>
      </c>
      <c r="F21" s="10" t="s">
        <v>664</v>
      </c>
      <c r="G21" s="10" t="s">
        <v>664</v>
      </c>
      <c r="H21" s="10" t="s">
        <v>664</v>
      </c>
      <c r="I21" s="10" t="s">
        <v>664</v>
      </c>
      <c r="J21" s="10" t="s">
        <v>664</v>
      </c>
      <c r="K21" s="10" t="s">
        <v>664</v>
      </c>
      <c r="L21" s="10" t="s">
        <v>664</v>
      </c>
      <c r="M21" s="10" t="s">
        <v>664</v>
      </c>
      <c r="N21" s="10" t="s">
        <v>664</v>
      </c>
      <c r="O21" s="10" t="s">
        <v>664</v>
      </c>
      <c r="P21" s="10" t="s">
        <v>664</v>
      </c>
      <c r="Q21" s="10" t="s">
        <v>664</v>
      </c>
      <c r="R21" s="10" t="s">
        <v>664</v>
      </c>
    </row>
    <row r="22" spans="1:18">
      <c r="A22" s="4"/>
      <c r="B22" s="7" t="s">
        <v>713</v>
      </c>
    </row>
    <row r="23" spans="1:18">
      <c r="A23" s="4"/>
      <c r="B23" s="9" t="s">
        <v>714</v>
      </c>
      <c r="C23" s="10" t="str">
        <f>BuildingSummary!$C47</f>
        <v>Mass Floor</v>
      </c>
      <c r="D23" s="10" t="str">
        <f>BuildingSummary!$C47</f>
        <v>Mass Floor</v>
      </c>
      <c r="E23" s="10" t="str">
        <f>BuildingSummary!$C47</f>
        <v>Mass Floor</v>
      </c>
      <c r="F23" s="10" t="str">
        <f>BuildingSummary!$C47</f>
        <v>Mass Floor</v>
      </c>
      <c r="G23" s="10" t="str">
        <f>BuildingSummary!$C47</f>
        <v>Mass Floor</v>
      </c>
      <c r="H23" s="10" t="str">
        <f>BuildingSummary!$C47</f>
        <v>Mass Floor</v>
      </c>
      <c r="I23" s="10" t="str">
        <f>BuildingSummary!$C47</f>
        <v>Mass Floor</v>
      </c>
      <c r="J23" s="10" t="str">
        <f>BuildingSummary!$C47</f>
        <v>Mass Floor</v>
      </c>
      <c r="K23" s="10" t="str">
        <f>BuildingSummary!$C47</f>
        <v>Mass Floor</v>
      </c>
      <c r="L23" s="10" t="str">
        <f>BuildingSummary!$C47</f>
        <v>Mass Floor</v>
      </c>
      <c r="M23" s="10" t="str">
        <f>BuildingSummary!$C47</f>
        <v>Mass Floor</v>
      </c>
      <c r="N23" s="10" t="str">
        <f>BuildingSummary!$C47</f>
        <v>Mass Floor</v>
      </c>
      <c r="O23" s="10" t="str">
        <f>BuildingSummary!$C47</f>
        <v>Mass Floor</v>
      </c>
      <c r="P23" s="10" t="str">
        <f>BuildingSummary!$C47</f>
        <v>Mass Floor</v>
      </c>
      <c r="Q23" s="10" t="str">
        <f>BuildingSummary!$C47</f>
        <v>Mass Floor</v>
      </c>
      <c r="R23" s="10" t="str">
        <f>BuildingSummary!$C47</f>
        <v>Mass Floor</v>
      </c>
    </row>
    <row r="24" spans="1:18">
      <c r="A24" s="4"/>
      <c r="B24" s="11" t="s">
        <v>716</v>
      </c>
      <c r="C24" s="10" t="str">
        <f>BuildingSummary!$C48</f>
        <v>4 in slab w/carpet</v>
      </c>
      <c r="D24" s="10" t="str">
        <f>BuildingSummary!$C48</f>
        <v>4 in slab w/carpet</v>
      </c>
      <c r="E24" s="10" t="str">
        <f>BuildingSummary!$C48</f>
        <v>4 in slab w/carpet</v>
      </c>
      <c r="F24" s="10" t="str">
        <f>BuildingSummary!$C48</f>
        <v>4 in slab w/carpet</v>
      </c>
      <c r="G24" s="10" t="str">
        <f>BuildingSummary!$C48</f>
        <v>4 in slab w/carpet</v>
      </c>
      <c r="H24" s="10" t="str">
        <f>BuildingSummary!$C48</f>
        <v>4 in slab w/carpet</v>
      </c>
      <c r="I24" s="10" t="str">
        <f>BuildingSummary!$C48</f>
        <v>4 in slab w/carpet</v>
      </c>
      <c r="J24" s="10" t="str">
        <f>BuildingSummary!$C48</f>
        <v>4 in slab w/carpet</v>
      </c>
      <c r="K24" s="10" t="str">
        <f>BuildingSummary!$C48</f>
        <v>4 in slab w/carpet</v>
      </c>
      <c r="L24" s="10" t="str">
        <f>BuildingSummary!$C48</f>
        <v>4 in slab w/carpet</v>
      </c>
      <c r="M24" s="10" t="str">
        <f>BuildingSummary!$C48</f>
        <v>4 in slab w/carpet</v>
      </c>
      <c r="N24" s="10" t="str">
        <f>BuildingSummary!$C48</f>
        <v>4 in slab w/carpet</v>
      </c>
      <c r="O24" s="10" t="str">
        <f>BuildingSummary!$C48</f>
        <v>4 in slab w/carpet</v>
      </c>
      <c r="P24" s="10" t="str">
        <f>BuildingSummary!$C48</f>
        <v>4 in slab w/carpet</v>
      </c>
      <c r="Q24" s="10" t="str">
        <f>BuildingSummary!$C48</f>
        <v>4 in slab w/carpet</v>
      </c>
      <c r="R24" s="10" t="str">
        <f>BuildingSummary!$C48</f>
        <v>4 in slab w/carpet</v>
      </c>
    </row>
    <row r="25" spans="1:18">
      <c r="A25" s="4"/>
      <c r="B25" s="9" t="s">
        <v>654</v>
      </c>
      <c r="C25" s="10">
        <f>1/Miami!$D$105</f>
        <v>0.53705692803437166</v>
      </c>
      <c r="D25" s="10">
        <f>1/Houston!$D$105</f>
        <v>0.53705692803437166</v>
      </c>
      <c r="E25" s="10">
        <f>1/Phoenix!$D$105</f>
        <v>0.53705692803437166</v>
      </c>
      <c r="F25" s="10">
        <f>1/Atlanta!$D$105</f>
        <v>0.53705692803437166</v>
      </c>
      <c r="G25" s="10">
        <f>1/LosAngeles!$D$105</f>
        <v>0.53705692803437166</v>
      </c>
      <c r="H25" s="10">
        <f>1/LasVegas!$D$105</f>
        <v>0.53705692803437166</v>
      </c>
      <c r="I25" s="10">
        <f>1/SanFrancisco!$D$105</f>
        <v>0.53705692803437166</v>
      </c>
      <c r="J25" s="10">
        <f>1/Baltimore!$D$105</f>
        <v>0.53705692803437166</v>
      </c>
      <c r="K25" s="10">
        <f>1/Albuquerque!$D$105</f>
        <v>0.53705692803437166</v>
      </c>
      <c r="L25" s="10">
        <f>1/Seattle!$D$105</f>
        <v>0.53705692803437166</v>
      </c>
      <c r="M25" s="10">
        <f>1/Chicago!$D$105</f>
        <v>0.53705692803437166</v>
      </c>
      <c r="N25" s="10">
        <f>1/Boulder!$D$105</f>
        <v>0.53705692803437166</v>
      </c>
      <c r="O25" s="10">
        <f>1/Minneapolis!$D$105</f>
        <v>0.53705692803437166</v>
      </c>
      <c r="P25" s="10">
        <f>1/Helena!$D$105</f>
        <v>0.53705692803437166</v>
      </c>
      <c r="Q25" s="10">
        <f>1/Duluth!$D$105</f>
        <v>0.53705692803437166</v>
      </c>
      <c r="R25" s="10">
        <f>1/Fairbanks!$D$105</f>
        <v>0.53705692803437166</v>
      </c>
    </row>
    <row r="26" spans="1:18">
      <c r="A26" s="7" t="s">
        <v>722</v>
      </c>
      <c r="B26" s="8"/>
    </row>
    <row r="27" spans="1:18">
      <c r="A27" s="4"/>
      <c r="B27" s="7" t="s">
        <v>727</v>
      </c>
    </row>
    <row r="28" spans="1:18">
      <c r="A28" s="4"/>
      <c r="B28" s="9" t="s">
        <v>618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</row>
    <row r="29" spans="1:18">
      <c r="A29" s="4"/>
      <c r="B29" s="9" t="str">
        <f>Miami!A343</f>
        <v>GUESTROOM101 PTAC DXCOIL</v>
      </c>
      <c r="C29" s="10">
        <f>10^(-3)*Miami!$C343</f>
        <v>1.8596199999999998</v>
      </c>
      <c r="D29" s="10">
        <f>10^(-3)*Houston!$C343</f>
        <v>2.0135999999999998</v>
      </c>
      <c r="E29" s="10">
        <f>10^(-3)*Phoenix!$C343</f>
        <v>2.0007299999999999</v>
      </c>
      <c r="F29" s="10">
        <f>10^(-3)*Atlanta!$C343</f>
        <v>1.8757000000000001</v>
      </c>
      <c r="G29" s="10">
        <f>10^(-3)*LosAngeles!$C343</f>
        <v>1.7037800000000001</v>
      </c>
      <c r="H29" s="10">
        <f>10^(-3)*LasVegas!$C343</f>
        <v>1.7369000000000001</v>
      </c>
      <c r="I29" s="10">
        <f>10^(-3)*SanFrancisco!$C343</f>
        <v>1.74597</v>
      </c>
      <c r="J29" s="10">
        <f>10^(-3)*Baltimore!$C343</f>
        <v>1.83432</v>
      </c>
      <c r="K29" s="10">
        <f>10^(-3)*Albuquerque!$C343</f>
        <v>1.7789600000000001</v>
      </c>
      <c r="L29" s="10">
        <f>10^(-3)*Seattle!$C343</f>
        <v>1.59534</v>
      </c>
      <c r="M29" s="10">
        <f>10^(-3)*Chicago!$C343</f>
        <v>1.84599</v>
      </c>
      <c r="N29" s="10">
        <f>10^(-3)*Boulder!$C343</f>
        <v>1.83995</v>
      </c>
      <c r="O29" s="10">
        <f>10^(-3)*Minneapolis!$C343</f>
        <v>1.81932</v>
      </c>
      <c r="P29" s="10">
        <f>10^(-3)*Helena!$C343</f>
        <v>1.8297700000000001</v>
      </c>
      <c r="Q29" s="10">
        <f>10^(-3)*Duluth!$C343</f>
        <v>1.5987</v>
      </c>
      <c r="R29" s="10">
        <f>10^(-3)*Fairbanks!$C343</f>
        <v>1.5280899999999999</v>
      </c>
    </row>
    <row r="30" spans="1:18">
      <c r="A30" s="4"/>
      <c r="B30" s="9" t="str">
        <f>Miami!A344</f>
        <v>GUESTROOM102 PTAC DXCOIL</v>
      </c>
      <c r="C30" s="10">
        <f>10^(-3)*Miami!$C344</f>
        <v>1.8849500000000001</v>
      </c>
      <c r="D30" s="10">
        <f>10^(-3)*Houston!$C344</f>
        <v>2.0468600000000001</v>
      </c>
      <c r="E30" s="10">
        <f>10^(-3)*Phoenix!$C344</f>
        <v>2.0459800000000001</v>
      </c>
      <c r="F30" s="10">
        <f>10^(-3)*Atlanta!$C344</f>
        <v>1.90699</v>
      </c>
      <c r="G30" s="10">
        <f>10^(-3)*LosAngeles!$C344</f>
        <v>1.74153</v>
      </c>
      <c r="H30" s="10">
        <f>10^(-3)*LasVegas!$C344</f>
        <v>1.77626</v>
      </c>
      <c r="I30" s="10">
        <f>10^(-3)*SanFrancisco!$C344</f>
        <v>1.79274</v>
      </c>
      <c r="J30" s="10">
        <f>10^(-3)*Baltimore!$C344</f>
        <v>1.8660999999999999</v>
      </c>
      <c r="K30" s="10">
        <f>10^(-3)*Albuquerque!$C344</f>
        <v>1.8200700000000001</v>
      </c>
      <c r="L30" s="10">
        <f>10^(-3)*Seattle!$C344</f>
        <v>1.63514</v>
      </c>
      <c r="M30" s="10">
        <f>10^(-3)*Chicago!$C344</f>
        <v>1.87978</v>
      </c>
      <c r="N30" s="10">
        <f>10^(-3)*Boulder!$C344</f>
        <v>1.88446</v>
      </c>
      <c r="O30" s="10">
        <f>10^(-3)*Minneapolis!$C344</f>
        <v>1.8543800000000001</v>
      </c>
      <c r="P30" s="10">
        <f>10^(-3)*Helena!$C344</f>
        <v>1.8764700000000001</v>
      </c>
      <c r="Q30" s="10">
        <f>10^(-3)*Duluth!$C344</f>
        <v>1.6402400000000001</v>
      </c>
      <c r="R30" s="10">
        <f>10^(-3)*Fairbanks!$C344</f>
        <v>1.5741099999999999</v>
      </c>
    </row>
    <row r="31" spans="1:18">
      <c r="A31" s="4"/>
      <c r="B31" s="9" t="str">
        <f>Miami!A345</f>
        <v>GUESTROOM103 PTAC DXCOIL</v>
      </c>
      <c r="C31" s="10">
        <f>10^(-3)*Miami!$C345</f>
        <v>2.0457999999999998</v>
      </c>
      <c r="D31" s="10">
        <f>10^(-3)*Houston!$C345</f>
        <v>2.2239400000000002</v>
      </c>
      <c r="E31" s="10">
        <f>10^(-3)*Phoenix!$C345</f>
        <v>2.2862100000000001</v>
      </c>
      <c r="F31" s="10">
        <f>10^(-3)*Atlanta!$C345</f>
        <v>2.0297900000000002</v>
      </c>
      <c r="G31" s="10">
        <f>10^(-3)*LosAngeles!$C345</f>
        <v>1.8441500000000002</v>
      </c>
      <c r="H31" s="10">
        <f>10^(-3)*LasVegas!$C345</f>
        <v>1.9291199999999999</v>
      </c>
      <c r="I31" s="10">
        <f>10^(-3)*SanFrancisco!$C345</f>
        <v>1.8128199999999999</v>
      </c>
      <c r="J31" s="10">
        <f>10^(-3)*Baltimore!$C345</f>
        <v>1.9571700000000001</v>
      </c>
      <c r="K31" s="10">
        <f>10^(-3)*Albuquerque!$C345</f>
        <v>1.9178299999999999</v>
      </c>
      <c r="L31" s="10">
        <f>10^(-3)*Seattle!$C345</f>
        <v>1.67354</v>
      </c>
      <c r="M31" s="10">
        <f>10^(-3)*Chicago!$C345</f>
        <v>1.9519200000000001</v>
      </c>
      <c r="N31" s="10">
        <f>10^(-3)*Boulder!$C345</f>
        <v>1.9442699999999999</v>
      </c>
      <c r="O31" s="10">
        <f>10^(-3)*Minneapolis!$C345</f>
        <v>1.9263399999999999</v>
      </c>
      <c r="P31" s="10">
        <f>10^(-3)*Helena!$C345</f>
        <v>1.92781</v>
      </c>
      <c r="Q31" s="10">
        <f>10^(-3)*Duluth!$C345</f>
        <v>1.67404</v>
      </c>
      <c r="R31" s="10">
        <f>10^(-3)*Fairbanks!$C345</f>
        <v>1.57497</v>
      </c>
    </row>
    <row r="32" spans="1:18">
      <c r="A32" s="4"/>
      <c r="B32" s="9" t="str">
        <f>Miami!A346</f>
        <v>GUESTROOM104 PTAC DXCOIL</v>
      </c>
      <c r="C32" s="10">
        <f>10^(-3)*Miami!$C346</f>
        <v>2.07761</v>
      </c>
      <c r="D32" s="10">
        <f>10^(-3)*Houston!$C346</f>
        <v>2.0944099999999999</v>
      </c>
      <c r="E32" s="10">
        <f>10^(-3)*Phoenix!$C346</f>
        <v>2.0356000000000001</v>
      </c>
      <c r="F32" s="10">
        <f>10^(-3)*Atlanta!$C346</f>
        <v>1.8343</v>
      </c>
      <c r="G32" s="10">
        <f>10^(-3)*LosAngeles!$C346</f>
        <v>1.4701300000000002</v>
      </c>
      <c r="H32" s="10">
        <f>10^(-3)*LasVegas!$C346</f>
        <v>1.7874100000000002</v>
      </c>
      <c r="I32" s="10">
        <f>10^(-3)*SanFrancisco!$C346</f>
        <v>1.18266</v>
      </c>
      <c r="J32" s="10">
        <f>10^(-3)*Baltimore!$C346</f>
        <v>1.73072</v>
      </c>
      <c r="K32" s="10">
        <f>10^(-3)*Albuquerque!$C346</f>
        <v>1.8103400000000001</v>
      </c>
      <c r="L32" s="10">
        <f>10^(-3)*Seattle!$C346</f>
        <v>1.24814</v>
      </c>
      <c r="M32" s="10">
        <f>10^(-3)*Chicago!$C346</f>
        <v>1.6776700000000002</v>
      </c>
      <c r="N32" s="10">
        <f>10^(-3)*Boulder!$C346</f>
        <v>1.71156</v>
      </c>
      <c r="O32" s="10">
        <f>10^(-3)*Minneapolis!$C346</f>
        <v>1.6184400000000001</v>
      </c>
      <c r="P32" s="10">
        <f>10^(-3)*Helena!$C346</f>
        <v>1.6152200000000001</v>
      </c>
      <c r="Q32" s="10">
        <f>10^(-3)*Duluth!$C346</f>
        <v>1.3791199999999999</v>
      </c>
      <c r="R32" s="10">
        <f>10^(-3)*Fairbanks!$C346</f>
        <v>1.1945000000000001</v>
      </c>
    </row>
    <row r="33" spans="1:18">
      <c r="A33" s="4"/>
      <c r="B33" s="9" t="str">
        <f>Miami!A347</f>
        <v>GUESTROOM105 PTAC DXCOIL</v>
      </c>
      <c r="C33" s="10">
        <f>10^(-3)*Miami!$C347</f>
        <v>2.0638000000000001</v>
      </c>
      <c r="D33" s="10">
        <f>10^(-3)*Houston!$C347</f>
        <v>2.0607600000000001</v>
      </c>
      <c r="E33" s="10">
        <f>10^(-3)*Phoenix!$C347</f>
        <v>1.9388000000000001</v>
      </c>
      <c r="F33" s="10">
        <f>10^(-3)*Atlanta!$C347</f>
        <v>1.8518299999999999</v>
      </c>
      <c r="G33" s="10">
        <f>10^(-3)*LosAngeles!$C347</f>
        <v>1.5421300000000002</v>
      </c>
      <c r="H33" s="10">
        <f>10^(-3)*LasVegas!$C347</f>
        <v>1.76298</v>
      </c>
      <c r="I33" s="10">
        <f>10^(-3)*SanFrancisco!$C347</f>
        <v>1.3110299999999999</v>
      </c>
      <c r="J33" s="10">
        <f>10^(-3)*Baltimore!$C347</f>
        <v>1.77</v>
      </c>
      <c r="K33" s="10">
        <f>10^(-3)*Albuquerque!$C347</f>
        <v>1.89819</v>
      </c>
      <c r="L33" s="10">
        <f>10^(-3)*Seattle!$C347</f>
        <v>1.3671300000000002</v>
      </c>
      <c r="M33" s="10">
        <f>10^(-3)*Chicago!$C347</f>
        <v>1.7314200000000002</v>
      </c>
      <c r="N33" s="10">
        <f>10^(-3)*Boulder!$C347</f>
        <v>1.83924</v>
      </c>
      <c r="O33" s="10">
        <f>10^(-3)*Minneapolis!$C347</f>
        <v>1.67561</v>
      </c>
      <c r="P33" s="10">
        <f>10^(-3)*Helena!$C347</f>
        <v>1.7429600000000001</v>
      </c>
      <c r="Q33" s="10">
        <f>10^(-3)*Duluth!$C347</f>
        <v>1.5167900000000001</v>
      </c>
      <c r="R33" s="10">
        <f>10^(-3)*Fairbanks!$C347</f>
        <v>1.3567500000000001</v>
      </c>
    </row>
    <row r="34" spans="1:18">
      <c r="A34" s="4"/>
      <c r="B34" s="9" t="str">
        <f>Miami!A348</f>
        <v>GUESTROOM201 PTAC DXCOIL</v>
      </c>
      <c r="C34" s="10">
        <f>10^(-3)*Miami!$C348</f>
        <v>2.7237499999999999</v>
      </c>
      <c r="D34" s="10">
        <f>10^(-3)*Houston!$C348</f>
        <v>2.9100100000000002</v>
      </c>
      <c r="E34" s="10">
        <f>10^(-3)*Phoenix!$C348</f>
        <v>3.2755399999999999</v>
      </c>
      <c r="F34" s="10">
        <f>10^(-3)*Atlanta!$C348</f>
        <v>2.5120800000000001</v>
      </c>
      <c r="G34" s="10">
        <f>10^(-3)*LosAngeles!$C348</f>
        <v>2.33725</v>
      </c>
      <c r="H34" s="10">
        <f>10^(-3)*LasVegas!$C348</f>
        <v>2.8592300000000002</v>
      </c>
      <c r="I34" s="10">
        <f>10^(-3)*SanFrancisco!$C348</f>
        <v>2.5459499999999999</v>
      </c>
      <c r="J34" s="10">
        <f>10^(-3)*Baltimore!$C348</f>
        <v>2.2924199999999999</v>
      </c>
      <c r="K34" s="10">
        <f>10^(-3)*Albuquerque!$C348</f>
        <v>2.6783600000000001</v>
      </c>
      <c r="L34" s="10">
        <f>10^(-3)*Seattle!$C348</f>
        <v>2.2702900000000001</v>
      </c>
      <c r="M34" s="10">
        <f>10^(-3)*Chicago!$C348</f>
        <v>2.3099699999999999</v>
      </c>
      <c r="N34" s="10">
        <f>10^(-3)*Boulder!$C348</f>
        <v>2.64873</v>
      </c>
      <c r="O34" s="10">
        <f>10^(-3)*Minneapolis!$C348</f>
        <v>2.3392600000000003</v>
      </c>
      <c r="P34" s="10">
        <f>10^(-3)*Helena!$C348</f>
        <v>2.5762700000000001</v>
      </c>
      <c r="Q34" s="10">
        <f>10^(-3)*Duluth!$C348</f>
        <v>2.2785799999999998</v>
      </c>
      <c r="R34" s="10">
        <f>10^(-3)*Fairbanks!$C348</f>
        <v>2.3157899999999998</v>
      </c>
    </row>
    <row r="35" spans="1:18">
      <c r="A35" s="4"/>
      <c r="B35" s="9" t="str">
        <f>Miami!A349</f>
        <v>GUESTROOM202_205 PTAC DXCOIL</v>
      </c>
      <c r="C35" s="10">
        <f>10^(-3)*Miami!$C349</f>
        <v>8.1333400000000005</v>
      </c>
      <c r="D35" s="10">
        <f>10^(-3)*Houston!$C349</f>
        <v>8.8335499999999989</v>
      </c>
      <c r="E35" s="10">
        <f>10^(-3)*Phoenix!$C349</f>
        <v>9.5736500000000007</v>
      </c>
      <c r="F35" s="10">
        <f>10^(-3)*Atlanta!$C349</f>
        <v>8.4467099999999995</v>
      </c>
      <c r="G35" s="10">
        <f>10^(-3)*LosAngeles!$C349</f>
        <v>7.97607</v>
      </c>
      <c r="H35" s="10">
        <f>10^(-3)*LasVegas!$C349</f>
        <v>8.7968099999999989</v>
      </c>
      <c r="I35" s="10">
        <f>10^(-3)*SanFrancisco!$C349</f>
        <v>9.1390200000000004</v>
      </c>
      <c r="J35" s="10">
        <f>10^(-3)*Baltimore!$C349</f>
        <v>8.3981900000000014</v>
      </c>
      <c r="K35" s="10">
        <f>10^(-3)*Albuquerque!$C349</f>
        <v>9.0670099999999998</v>
      </c>
      <c r="L35" s="10">
        <f>10^(-3)*Seattle!$C349</f>
        <v>8.3032299999999992</v>
      </c>
      <c r="M35" s="10">
        <f>10^(-3)*Chicago!$C349</f>
        <v>8.5356900000000007</v>
      </c>
      <c r="N35" s="10">
        <f>10^(-3)*Boulder!$C349</f>
        <v>9.3984199999999998</v>
      </c>
      <c r="O35" s="10">
        <f>10^(-3)*Minneapolis!$C349</f>
        <v>8.4718400000000003</v>
      </c>
      <c r="P35" s="10">
        <f>10^(-3)*Helena!$C349</f>
        <v>9.388399999999999</v>
      </c>
      <c r="Q35" s="10">
        <f>10^(-3)*Duluth!$C349</f>
        <v>8.4370499999999993</v>
      </c>
      <c r="R35" s="10">
        <f>10^(-3)*Fairbanks!$C349</f>
        <v>8.7748700000000017</v>
      </c>
    </row>
    <row r="36" spans="1:18">
      <c r="A36" s="4"/>
      <c r="B36" s="9" t="str">
        <f>Miami!A350</f>
        <v>GUESTROOM206_208 PTAC DXCOIL</v>
      </c>
      <c r="C36" s="10">
        <f>10^(-3)*Miami!$C350</f>
        <v>6.3767899999999997</v>
      </c>
      <c r="D36" s="10">
        <f>10^(-3)*Houston!$C350</f>
        <v>6.9913300000000005</v>
      </c>
      <c r="E36" s="10">
        <f>10^(-3)*Phoenix!$C350</f>
        <v>7.6577999999999999</v>
      </c>
      <c r="F36" s="10">
        <f>10^(-3)*Atlanta!$C350</f>
        <v>6.7170699999999997</v>
      </c>
      <c r="G36" s="10">
        <f>10^(-3)*LosAngeles!$C350</f>
        <v>6.4990100000000002</v>
      </c>
      <c r="H36" s="10">
        <f>10^(-3)*LasVegas!$C350</f>
        <v>7.14459</v>
      </c>
      <c r="I36" s="10">
        <f>10^(-3)*SanFrancisco!$C350</f>
        <v>7.6278900000000007</v>
      </c>
      <c r="J36" s="10">
        <f>10^(-3)*Baltimore!$C350</f>
        <v>6.7178800000000001</v>
      </c>
      <c r="K36" s="10">
        <f>10^(-3)*Albuquerque!$C350</f>
        <v>7.3553999999999995</v>
      </c>
      <c r="L36" s="10">
        <f>10^(-3)*Seattle!$C350</f>
        <v>6.82498</v>
      </c>
      <c r="M36" s="10">
        <f>10^(-3)*Chicago!$C350</f>
        <v>6.8535900000000005</v>
      </c>
      <c r="N36" s="10">
        <f>10^(-3)*Boulder!$C350</f>
        <v>7.6892899999999997</v>
      </c>
      <c r="O36" s="10">
        <f>10^(-3)*Minneapolis!$C350</f>
        <v>6.9417900000000001</v>
      </c>
      <c r="P36" s="10">
        <f>10^(-3)*Helena!$C350</f>
        <v>7.7325800000000005</v>
      </c>
      <c r="Q36" s="10">
        <f>10^(-3)*Duluth!$C350</f>
        <v>6.94442</v>
      </c>
      <c r="R36" s="10">
        <f>10^(-3)*Fairbanks!$C350</f>
        <v>7.30654</v>
      </c>
    </row>
    <row r="37" spans="1:18">
      <c r="A37" s="4"/>
      <c r="B37" s="9" t="str">
        <f>Miami!A351</f>
        <v>GUESTROOM209_212 PTAC DXCOIL</v>
      </c>
      <c r="C37" s="10">
        <f>10^(-3)*Miami!$C351</f>
        <v>7.9546599999999996</v>
      </c>
      <c r="D37" s="10">
        <f>10^(-3)*Houston!$C351</f>
        <v>8.6382900000000014</v>
      </c>
      <c r="E37" s="10">
        <f>10^(-3)*Phoenix!$C351</f>
        <v>9.3254599999999996</v>
      </c>
      <c r="F37" s="10">
        <f>10^(-3)*Atlanta!$C351</f>
        <v>8.2512699999999999</v>
      </c>
      <c r="G37" s="10">
        <f>10^(-3)*LosAngeles!$C351</f>
        <v>7.7298999999999998</v>
      </c>
      <c r="H37" s="10">
        <f>10^(-3)*LasVegas!$C351</f>
        <v>8.5212900000000005</v>
      </c>
      <c r="I37" s="10">
        <f>10^(-3)*SanFrancisco!$C351</f>
        <v>8.8480900000000009</v>
      </c>
      <c r="J37" s="10">
        <f>10^(-3)*Baltimore!$C351</f>
        <v>8.1962299999999999</v>
      </c>
      <c r="K37" s="10">
        <f>10^(-3)*Albuquerque!$C351</f>
        <v>8.786290000000001</v>
      </c>
      <c r="L37" s="10">
        <f>10^(-3)*Seattle!$C351</f>
        <v>8.0329200000000007</v>
      </c>
      <c r="M37" s="10">
        <f>10^(-3)*Chicago!$C351</f>
        <v>8.3249899999999997</v>
      </c>
      <c r="N37" s="10">
        <f>10^(-3)*Boulder!$C351</f>
        <v>9.1000800000000002</v>
      </c>
      <c r="O37" s="10">
        <f>10^(-3)*Minneapolis!$C351</f>
        <v>8.2570800000000002</v>
      </c>
      <c r="P37" s="10">
        <f>10^(-3)*Helena!$C351</f>
        <v>9.0855300000000003</v>
      </c>
      <c r="Q37" s="10">
        <f>10^(-3)*Duluth!$C351</f>
        <v>8.1636000000000006</v>
      </c>
      <c r="R37" s="10">
        <f>10^(-3)*Fairbanks!$C351</f>
        <v>8.4714500000000008</v>
      </c>
    </row>
    <row r="38" spans="1:18">
      <c r="A38" s="4"/>
      <c r="B38" s="9" t="str">
        <f>Miami!A352</f>
        <v>GUESTROOM213 PTAC DXCOIL</v>
      </c>
      <c r="C38" s="10">
        <f>10^(-3)*Miami!$C352</f>
        <v>2.2630100000000004</v>
      </c>
      <c r="D38" s="10">
        <f>10^(-3)*Houston!$C352</f>
        <v>2.4681500000000001</v>
      </c>
      <c r="E38" s="10">
        <f>10^(-3)*Phoenix!$C352</f>
        <v>2.7648700000000002</v>
      </c>
      <c r="F38" s="10">
        <f>10^(-3)*Atlanta!$C352</f>
        <v>2.3127399999999998</v>
      </c>
      <c r="G38" s="10">
        <f>10^(-3)*LosAngeles!$C352</f>
        <v>2.1837</v>
      </c>
      <c r="H38" s="10">
        <f>10^(-3)*LasVegas!$C352</f>
        <v>2.5209899999999998</v>
      </c>
      <c r="I38" s="10">
        <f>10^(-3)*SanFrancisco!$C352</f>
        <v>2.4126300000000001</v>
      </c>
      <c r="J38" s="10">
        <f>10^(-3)*Baltimore!$C352</f>
        <v>2.2673200000000002</v>
      </c>
      <c r="K38" s="10">
        <f>10^(-3)*Albuquerque!$C352</f>
        <v>2.49085</v>
      </c>
      <c r="L38" s="10">
        <f>10^(-3)*Seattle!$C352</f>
        <v>2.2126399999999999</v>
      </c>
      <c r="M38" s="10">
        <f>10^(-3)*Chicago!$C352</f>
        <v>2.2851399999999997</v>
      </c>
      <c r="N38" s="10">
        <f>10^(-3)*Boulder!$C352</f>
        <v>2.5274000000000001</v>
      </c>
      <c r="O38" s="10">
        <f>10^(-3)*Minneapolis!$C352</f>
        <v>2.29738</v>
      </c>
      <c r="P38" s="10">
        <f>10^(-3)*Helena!$C352</f>
        <v>2.5133700000000001</v>
      </c>
      <c r="Q38" s="10">
        <f>10^(-3)*Duluth!$C352</f>
        <v>2.25082</v>
      </c>
      <c r="R38" s="10">
        <f>10^(-3)*Fairbanks!$C352</f>
        <v>2.3104400000000003</v>
      </c>
    </row>
    <row r="39" spans="1:18">
      <c r="A39" s="4"/>
      <c r="B39" s="9" t="str">
        <f>Miami!A353</f>
        <v>GUESTROOM214 PTAC DXCOIL</v>
      </c>
      <c r="C39" s="10">
        <f>10^(-3)*Miami!$C353</f>
        <v>2.3379099999999999</v>
      </c>
      <c r="D39" s="10">
        <f>10^(-3)*Houston!$C353</f>
        <v>2.3817200000000001</v>
      </c>
      <c r="E39" s="10">
        <f>10^(-3)*Phoenix!$C353</f>
        <v>2.6405500000000002</v>
      </c>
      <c r="F39" s="10">
        <f>10^(-3)*Atlanta!$C353</f>
        <v>2.1745300000000003</v>
      </c>
      <c r="G39" s="10">
        <f>10^(-3)*LosAngeles!$C353</f>
        <v>1.8438299999999999</v>
      </c>
      <c r="H39" s="10">
        <f>10^(-3)*LasVegas!$C353</f>
        <v>2.4539400000000002</v>
      </c>
      <c r="I39" s="10">
        <f>10^(-3)*SanFrancisco!$C353</f>
        <v>1.7246700000000001</v>
      </c>
      <c r="J39" s="10">
        <f>10^(-3)*Baltimore!$C353</f>
        <v>2.0548800000000003</v>
      </c>
      <c r="K39" s="10">
        <f>10^(-3)*Albuquerque!$C353</f>
        <v>2.4285000000000001</v>
      </c>
      <c r="L39" s="10">
        <f>10^(-3)*Seattle!$C353</f>
        <v>1.7744800000000001</v>
      </c>
      <c r="M39" s="10">
        <f>10^(-3)*Chicago!$C353</f>
        <v>2.0340799999999999</v>
      </c>
      <c r="N39" s="10">
        <f>10^(-3)*Boulder!$C353</f>
        <v>2.3182399999999999</v>
      </c>
      <c r="O39" s="10">
        <f>10^(-3)*Minneapolis!$C353</f>
        <v>2.0709499999999998</v>
      </c>
      <c r="P39" s="10">
        <f>10^(-3)*Helena!$C353</f>
        <v>2.22858</v>
      </c>
      <c r="Q39" s="10">
        <f>10^(-3)*Duluth!$C353</f>
        <v>1.9753000000000001</v>
      </c>
      <c r="R39" s="10">
        <f>10^(-3)*Fairbanks!$C353</f>
        <v>1.9019200000000001</v>
      </c>
    </row>
    <row r="40" spans="1:18">
      <c r="A40" s="4"/>
      <c r="B40" s="9" t="str">
        <f>Miami!A354</f>
        <v>GUESTROOM215_218 PTAC DXCOIL</v>
      </c>
      <c r="C40" s="10">
        <f>10^(-3)*Miami!$C354</f>
        <v>8.7442399999999996</v>
      </c>
      <c r="D40" s="10">
        <f>10^(-3)*Houston!$C354</f>
        <v>8.8297000000000008</v>
      </c>
      <c r="E40" s="10">
        <f>10^(-3)*Phoenix!$C354</f>
        <v>9.1371100000000016</v>
      </c>
      <c r="F40" s="10">
        <f>10^(-3)*Atlanta!$C354</f>
        <v>8.1302199999999996</v>
      </c>
      <c r="G40" s="10">
        <f>10^(-3)*LosAngeles!$C354</f>
        <v>7.1213000000000006</v>
      </c>
      <c r="H40" s="10">
        <f>10^(-3)*LasVegas!$C354</f>
        <v>8.7750400000000006</v>
      </c>
      <c r="I40" s="10">
        <f>10^(-3)*SanFrancisco!$C354</f>
        <v>6.9216499999999996</v>
      </c>
      <c r="J40" s="10">
        <f>10^(-3)*Baltimore!$C354</f>
        <v>7.9100900000000003</v>
      </c>
      <c r="K40" s="10">
        <f>10^(-3)*Albuquerque!$C354</f>
        <v>9.2214899999999993</v>
      </c>
      <c r="L40" s="10">
        <f>10^(-3)*Seattle!$C354</f>
        <v>7.0199700000000007</v>
      </c>
      <c r="M40" s="10">
        <f>10^(-3)*Chicago!$C354</f>
        <v>7.8196800000000009</v>
      </c>
      <c r="N40" s="10">
        <f>10^(-3)*Boulder!$C354</f>
        <v>9.0114200000000011</v>
      </c>
      <c r="O40" s="10">
        <f>10^(-3)*Minneapolis!$C354</f>
        <v>7.8537100000000004</v>
      </c>
      <c r="P40" s="10">
        <f>10^(-3)*Helena!$C354</f>
        <v>8.6203099999999999</v>
      </c>
      <c r="Q40" s="10">
        <f>10^(-3)*Duluth!$C354</f>
        <v>7.7322700000000006</v>
      </c>
      <c r="R40" s="10">
        <f>10^(-3)*Fairbanks!$C354</f>
        <v>7.5007099999999998</v>
      </c>
    </row>
    <row r="41" spans="1:18">
      <c r="A41" s="4"/>
      <c r="B41" s="9" t="str">
        <f>Miami!A355</f>
        <v>GUESTROOM219 PTAC DXCOIL</v>
      </c>
      <c r="C41" s="10">
        <f>10^(-3)*Miami!$C355</f>
        <v>2.5651799999999998</v>
      </c>
      <c r="D41" s="10">
        <f>10^(-3)*Houston!$C355</f>
        <v>2.5876000000000001</v>
      </c>
      <c r="E41" s="10">
        <f>10^(-3)*Phoenix!$C355</f>
        <v>2.8011599999999999</v>
      </c>
      <c r="F41" s="10">
        <f>10^(-3)*Atlanta!$C355</f>
        <v>2.5124599999999999</v>
      </c>
      <c r="G41" s="10">
        <f>10^(-3)*LosAngeles!$C355</f>
        <v>2.2653400000000001</v>
      </c>
      <c r="H41" s="10">
        <f>10^(-3)*LasVegas!$C355</f>
        <v>2.7154699999999998</v>
      </c>
      <c r="I41" s="10">
        <f>10^(-3)*SanFrancisco!$C355</f>
        <v>2.20906</v>
      </c>
      <c r="J41" s="10">
        <f>10^(-3)*Baltimore!$C355</f>
        <v>2.3900900000000003</v>
      </c>
      <c r="K41" s="10">
        <f>10^(-3)*Albuquerque!$C355</f>
        <v>2.87561</v>
      </c>
      <c r="L41" s="10">
        <f>10^(-3)*Seattle!$C355</f>
        <v>2.2343899999999999</v>
      </c>
      <c r="M41" s="10">
        <f>10^(-3)*Chicago!$C355</f>
        <v>2.4098099999999998</v>
      </c>
      <c r="N41" s="10">
        <f>10^(-3)*Boulder!$C355</f>
        <v>2.8195800000000002</v>
      </c>
      <c r="O41" s="10">
        <f>10^(-3)*Minneapolis!$C355</f>
        <v>2.4531199999999997</v>
      </c>
      <c r="P41" s="10">
        <f>10^(-3)*Helena!$C355</f>
        <v>2.7036599999999997</v>
      </c>
      <c r="Q41" s="10">
        <f>10^(-3)*Duluth!$C355</f>
        <v>2.42414</v>
      </c>
      <c r="R41" s="10">
        <f>10^(-3)*Fairbanks!$C355</f>
        <v>2.3734899999999999</v>
      </c>
    </row>
    <row r="42" spans="1:18">
      <c r="A42" s="4"/>
      <c r="B42" s="9" t="str">
        <f>Miami!A356</f>
        <v>GUESTROOM220_223 PTAC DXCOIL</v>
      </c>
      <c r="C42" s="10">
        <f>10^(-3)*Miami!$C356</f>
        <v>8.2227700000000006</v>
      </c>
      <c r="D42" s="10">
        <f>10^(-3)*Houston!$C356</f>
        <v>8.301540000000001</v>
      </c>
      <c r="E42" s="10">
        <f>10^(-3)*Phoenix!$C356</f>
        <v>8.4703300000000006</v>
      </c>
      <c r="F42" s="10">
        <f>10^(-3)*Atlanta!$C356</f>
        <v>7.6045600000000002</v>
      </c>
      <c r="G42" s="10">
        <f>10^(-3)*LosAngeles!$C356</f>
        <v>6.4774799999999999</v>
      </c>
      <c r="H42" s="10">
        <f>10^(-3)*LasVegas!$C356</f>
        <v>8.0538500000000006</v>
      </c>
      <c r="I42" s="10">
        <f>10^(-3)*SanFrancisco!$C356</f>
        <v>6.2519499999999999</v>
      </c>
      <c r="J42" s="10">
        <f>10^(-3)*Baltimore!$C356</f>
        <v>7.3848700000000003</v>
      </c>
      <c r="K42" s="10">
        <f>10^(-3)*Albuquerque!$C356</f>
        <v>8.4141499999999994</v>
      </c>
      <c r="L42" s="10">
        <f>10^(-3)*Seattle!$C356</f>
        <v>6.3529799999999996</v>
      </c>
      <c r="M42" s="10">
        <f>10^(-3)*Chicago!$C356</f>
        <v>7.2979799999999999</v>
      </c>
      <c r="N42" s="10">
        <f>10^(-3)*Boulder!$C356</f>
        <v>8.2040900000000008</v>
      </c>
      <c r="O42" s="10">
        <f>10^(-3)*Minneapolis!$C356</f>
        <v>7.1791600000000004</v>
      </c>
      <c r="P42" s="10">
        <f>10^(-3)*Helena!$C356</f>
        <v>7.8540900000000002</v>
      </c>
      <c r="Q42" s="10">
        <f>10^(-3)*Duluth!$C356</f>
        <v>7.0308299999999999</v>
      </c>
      <c r="R42" s="10">
        <f>10^(-3)*Fairbanks!$C356</f>
        <v>6.8012600000000001</v>
      </c>
    </row>
    <row r="43" spans="1:18">
      <c r="A43" s="4"/>
      <c r="B43" s="9" t="str">
        <f>Miami!A357</f>
        <v>GUESTROOM224 PTAC DXCOIL</v>
      </c>
      <c r="C43" s="10">
        <f>10^(-3)*Miami!$C357</f>
        <v>2.3072399999999997</v>
      </c>
      <c r="D43" s="10">
        <f>10^(-3)*Houston!$C357</f>
        <v>2.3345700000000003</v>
      </c>
      <c r="E43" s="10">
        <f>10^(-3)*Phoenix!$C357</f>
        <v>2.5333400000000004</v>
      </c>
      <c r="F43" s="10">
        <f>10^(-3)*Atlanta!$C357</f>
        <v>2.1385700000000001</v>
      </c>
      <c r="G43" s="10">
        <f>10^(-3)*LosAngeles!$C357</f>
        <v>1.8549500000000001</v>
      </c>
      <c r="H43" s="10">
        <f>10^(-3)*LasVegas!$C357</f>
        <v>2.3725300000000002</v>
      </c>
      <c r="I43" s="10">
        <f>10^(-3)*SanFrancisco!$C357</f>
        <v>1.7572100000000002</v>
      </c>
      <c r="J43" s="10">
        <f>10^(-3)*Baltimore!$C357</f>
        <v>2.0453600000000001</v>
      </c>
      <c r="K43" s="10">
        <f>10^(-3)*Albuquerque!$C357</f>
        <v>2.4004699999999999</v>
      </c>
      <c r="L43" s="10">
        <f>10^(-3)*Seattle!$C357</f>
        <v>1.79182</v>
      </c>
      <c r="M43" s="10">
        <f>10^(-3)*Chicago!$C357</f>
        <v>2.01911</v>
      </c>
      <c r="N43" s="10">
        <f>10^(-3)*Boulder!$C357</f>
        <v>2.30924</v>
      </c>
      <c r="O43" s="10">
        <f>10^(-3)*Minneapolis!$C357</f>
        <v>2.04419</v>
      </c>
      <c r="P43" s="10">
        <f>10^(-3)*Helena!$C357</f>
        <v>2.20824</v>
      </c>
      <c r="Q43" s="10">
        <f>10^(-3)*Duluth!$C357</f>
        <v>1.9724300000000001</v>
      </c>
      <c r="R43" s="10">
        <f>10^(-3)*Fairbanks!$C357</f>
        <v>1.8886800000000001</v>
      </c>
    </row>
    <row r="44" spans="1:18">
      <c r="A44" s="4"/>
      <c r="B44" s="9" t="str">
        <f>Miami!A358</f>
        <v>GUESTROOM301 PTAC DXCOIL</v>
      </c>
      <c r="C44" s="10">
        <f>10^(-3)*Miami!$C358</f>
        <v>2.7123400000000002</v>
      </c>
      <c r="D44" s="10">
        <f>10^(-3)*Houston!$C358</f>
        <v>2.8820399999999999</v>
      </c>
      <c r="E44" s="10">
        <f>10^(-3)*Phoenix!$C358</f>
        <v>3.27983</v>
      </c>
      <c r="F44" s="10">
        <f>10^(-3)*Atlanta!$C358</f>
        <v>2.496</v>
      </c>
      <c r="G44" s="10">
        <f>10^(-3)*LosAngeles!$C358</f>
        <v>2.3027800000000003</v>
      </c>
      <c r="H44" s="10">
        <f>10^(-3)*LasVegas!$C358</f>
        <v>2.8605900000000002</v>
      </c>
      <c r="I44" s="10">
        <f>10^(-3)*SanFrancisco!$C358</f>
        <v>2.5022500000000001</v>
      </c>
      <c r="J44" s="10">
        <f>10^(-3)*Baltimore!$C358</f>
        <v>2.2769899999999996</v>
      </c>
      <c r="K44" s="10">
        <f>10^(-3)*Albuquerque!$C358</f>
        <v>2.6661100000000002</v>
      </c>
      <c r="L44" s="10">
        <f>10^(-3)*Seattle!$C358</f>
        <v>2.2404899999999999</v>
      </c>
      <c r="M44" s="10">
        <f>10^(-3)*Chicago!$C358</f>
        <v>2.28484</v>
      </c>
      <c r="N44" s="10">
        <f>10^(-3)*Boulder!$C358</f>
        <v>2.6235300000000001</v>
      </c>
      <c r="O44" s="10">
        <f>10^(-3)*Minneapolis!$C358</f>
        <v>2.3130999999999999</v>
      </c>
      <c r="P44" s="10">
        <f>10^(-3)*Helena!$C358</f>
        <v>2.54223</v>
      </c>
      <c r="Q44" s="10">
        <f>10^(-3)*Duluth!$C358</f>
        <v>2.2492899999999998</v>
      </c>
      <c r="R44" s="10">
        <f>10^(-3)*Fairbanks!$C358</f>
        <v>2.2965599999999999</v>
      </c>
    </row>
    <row r="45" spans="1:18">
      <c r="A45" s="4"/>
      <c r="B45" s="9" t="str">
        <f>Miami!A359</f>
        <v>GUESTROOM302_305 PTAC DXCOIL</v>
      </c>
      <c r="C45" s="10">
        <f>10^(-3)*Miami!$C359</f>
        <v>8.1273100000000014</v>
      </c>
      <c r="D45" s="10">
        <f>10^(-3)*Houston!$C359</f>
        <v>8.8239999999999998</v>
      </c>
      <c r="E45" s="10">
        <f>10^(-3)*Phoenix!$C359</f>
        <v>9.6270699999999998</v>
      </c>
      <c r="F45" s="10">
        <f>10^(-3)*Atlanta!$C359</f>
        <v>8.4417600000000004</v>
      </c>
      <c r="G45" s="10">
        <f>10^(-3)*LosAngeles!$C359</f>
        <v>7.9321999999999999</v>
      </c>
      <c r="H45" s="10">
        <f>10^(-3)*LasVegas!$C359</f>
        <v>8.8687000000000005</v>
      </c>
      <c r="I45" s="10">
        <f>10^(-3)*SanFrancisco!$C359</f>
        <v>9.1180200000000013</v>
      </c>
      <c r="J45" s="10">
        <f>10^(-3)*Baltimore!$C359</f>
        <v>8.3916000000000004</v>
      </c>
      <c r="K45" s="10">
        <f>10^(-3)*Albuquerque!$C359</f>
        <v>9.0949299999999997</v>
      </c>
      <c r="L45" s="10">
        <f>10^(-3)*Seattle!$C359</f>
        <v>8.2976299999999998</v>
      </c>
      <c r="M45" s="10">
        <f>10^(-3)*Chicago!$C359</f>
        <v>8.5219900000000006</v>
      </c>
      <c r="N45" s="10">
        <f>10^(-3)*Boulder!$C359</f>
        <v>9.39785</v>
      </c>
      <c r="O45" s="10">
        <f>10^(-3)*Minneapolis!$C359</f>
        <v>8.4531900000000011</v>
      </c>
      <c r="P45" s="10">
        <f>10^(-3)*Helena!$C359</f>
        <v>9.3801000000000005</v>
      </c>
      <c r="Q45" s="10">
        <f>10^(-3)*Duluth!$C359</f>
        <v>8.4405000000000001</v>
      </c>
      <c r="R45" s="10">
        <f>10^(-3)*Fairbanks!$C359</f>
        <v>8.8087700000000009</v>
      </c>
    </row>
    <row r="46" spans="1:18">
      <c r="A46" s="4"/>
      <c r="B46" s="9" t="str">
        <f>Miami!A360</f>
        <v>GUESTROOM306_308 PTAC DXCOIL</v>
      </c>
      <c r="C46" s="10">
        <f>10^(-3)*Miami!$C360</f>
        <v>6.4775200000000002</v>
      </c>
      <c r="D46" s="10">
        <f>10^(-3)*Houston!$C360</f>
        <v>7.1093299999999999</v>
      </c>
      <c r="E46" s="10">
        <f>10^(-3)*Phoenix!$C360</f>
        <v>7.8658599999999996</v>
      </c>
      <c r="F46" s="10">
        <f>10^(-3)*Atlanta!$C360</f>
        <v>6.8425400000000005</v>
      </c>
      <c r="G46" s="10">
        <f>10^(-3)*LosAngeles!$C360</f>
        <v>6.6353100000000005</v>
      </c>
      <c r="H46" s="10">
        <f>10^(-3)*LasVegas!$C360</f>
        <v>7.3913599999999997</v>
      </c>
      <c r="I46" s="10">
        <f>10^(-3)*SanFrancisco!$C360</f>
        <v>7.8290699999999998</v>
      </c>
      <c r="J46" s="10">
        <f>10^(-3)*Baltimore!$C360</f>
        <v>6.85121</v>
      </c>
      <c r="K46" s="10">
        <f>10^(-3)*Albuquerque!$C360</f>
        <v>7.5646000000000004</v>
      </c>
      <c r="L46" s="10">
        <f>10^(-3)*Seattle!$C360</f>
        <v>7.01525</v>
      </c>
      <c r="M46" s="10">
        <f>10^(-3)*Chicago!$C360</f>
        <v>6.9878299999999998</v>
      </c>
      <c r="N46" s="10">
        <f>10^(-3)*Boulder!$C360</f>
        <v>7.8922100000000004</v>
      </c>
      <c r="O46" s="10">
        <f>10^(-3)*Minneapolis!$C360</f>
        <v>7.1158800000000006</v>
      </c>
      <c r="P46" s="10">
        <f>10^(-3)*Helena!$C360</f>
        <v>7.9388800000000002</v>
      </c>
      <c r="Q46" s="10">
        <f>10^(-3)*Duluth!$C360</f>
        <v>7.1416599999999999</v>
      </c>
      <c r="R46" s="10">
        <f>10^(-3)*Fairbanks!$C360</f>
        <v>7.5610100000000005</v>
      </c>
    </row>
    <row r="47" spans="1:18">
      <c r="A47" s="4"/>
      <c r="B47" s="9" t="str">
        <f>Miami!A361</f>
        <v>GUESTROOM309_312 PTAC DXCOIL</v>
      </c>
      <c r="C47" s="10">
        <f>10^(-3)*Miami!$C361</f>
        <v>8.1182700000000008</v>
      </c>
      <c r="D47" s="10">
        <f>10^(-3)*Houston!$C361</f>
        <v>8.8134500000000013</v>
      </c>
      <c r="E47" s="10">
        <f>10^(-3)*Phoenix!$C361</f>
        <v>9.612309999999999</v>
      </c>
      <c r="F47" s="10">
        <f>10^(-3)*Atlanta!$C361</f>
        <v>8.4342299999999994</v>
      </c>
      <c r="G47" s="10">
        <f>10^(-3)*LosAngeles!$C361</f>
        <v>7.9220699999999997</v>
      </c>
      <c r="H47" s="10">
        <f>10^(-3)*LasVegas!$C361</f>
        <v>8.857940000000001</v>
      </c>
      <c r="I47" s="10">
        <f>10^(-3)*SanFrancisco!$C361</f>
        <v>9.1056399999999993</v>
      </c>
      <c r="J47" s="10">
        <f>10^(-3)*Baltimore!$C361</f>
        <v>8.3846900000000009</v>
      </c>
      <c r="K47" s="10">
        <f>10^(-3)*Albuquerque!$C361</f>
        <v>9.0856499999999993</v>
      </c>
      <c r="L47" s="10">
        <f>10^(-3)*Seattle!$C361</f>
        <v>8.2864900000000006</v>
      </c>
      <c r="M47" s="10">
        <f>10^(-3)*Chicago!$C361</f>
        <v>8.5143400000000007</v>
      </c>
      <c r="N47" s="10">
        <f>10^(-3)*Boulder!$C361</f>
        <v>9.3869900000000008</v>
      </c>
      <c r="O47" s="10">
        <f>10^(-3)*Minneapolis!$C361</f>
        <v>8.4451100000000014</v>
      </c>
      <c r="P47" s="10">
        <f>10^(-3)*Helena!$C361</f>
        <v>9.3683300000000003</v>
      </c>
      <c r="Q47" s="10">
        <f>10^(-3)*Duluth!$C361</f>
        <v>8.43018</v>
      </c>
      <c r="R47" s="10">
        <f>10^(-3)*Fairbanks!$C361</f>
        <v>8.7957800000000006</v>
      </c>
    </row>
    <row r="48" spans="1:18">
      <c r="A48" s="4"/>
      <c r="B48" s="9" t="str">
        <f>Miami!A362</f>
        <v>GUESTROOM313 PTAC DXCOIL</v>
      </c>
      <c r="C48" s="10">
        <f>10^(-3)*Miami!$C362</f>
        <v>2.3121300000000002</v>
      </c>
      <c r="D48" s="10">
        <f>10^(-3)*Houston!$C362</f>
        <v>2.5244800000000001</v>
      </c>
      <c r="E48" s="10">
        <f>10^(-3)*Phoenix!$C362</f>
        <v>2.8651500000000003</v>
      </c>
      <c r="F48" s="10">
        <f>10^(-3)*Atlanta!$C362</f>
        <v>2.3727100000000001</v>
      </c>
      <c r="G48" s="10">
        <f>10^(-3)*LosAngeles!$C362</f>
        <v>2.2411500000000002</v>
      </c>
      <c r="H48" s="10">
        <f>10^(-3)*LasVegas!$C362</f>
        <v>2.6400100000000002</v>
      </c>
      <c r="I48" s="10">
        <f>10^(-3)*SanFrancisco!$C362</f>
        <v>2.4870999999999999</v>
      </c>
      <c r="J48" s="10">
        <f>10^(-3)*Baltimore!$C362</f>
        <v>2.33162</v>
      </c>
      <c r="K48" s="10">
        <f>10^(-3)*Albuquerque!$C362</f>
        <v>2.59029</v>
      </c>
      <c r="L48" s="10">
        <f>10^(-3)*Seattle!$C362</f>
        <v>2.2882700000000002</v>
      </c>
      <c r="M48" s="10">
        <f>10^(-3)*Chicago!$C362</f>
        <v>2.34456</v>
      </c>
      <c r="N48" s="10">
        <f>10^(-3)*Boulder!$C362</f>
        <v>2.6151500000000003</v>
      </c>
      <c r="O48" s="10">
        <f>10^(-3)*Minneapolis!$C362</f>
        <v>2.3706300000000002</v>
      </c>
      <c r="P48" s="10">
        <f>10^(-3)*Helena!$C362</f>
        <v>2.5992199999999999</v>
      </c>
      <c r="Q48" s="10">
        <f>10^(-3)*Duluth!$C362</f>
        <v>2.3322399999999996</v>
      </c>
      <c r="R48" s="10">
        <f>10^(-3)*Fairbanks!$C362</f>
        <v>2.4098000000000002</v>
      </c>
    </row>
    <row r="49" spans="1:18">
      <c r="A49" s="4"/>
      <c r="B49" s="9" t="str">
        <f>Miami!A363</f>
        <v>GUESTROOM314 PTAC DXCOIL</v>
      </c>
      <c r="C49" s="10">
        <f>10^(-3)*Miami!$C363</f>
        <v>2.3916900000000001</v>
      </c>
      <c r="D49" s="10">
        <f>10^(-3)*Houston!$C363</f>
        <v>2.4426300000000003</v>
      </c>
      <c r="E49" s="10">
        <f>10^(-3)*Phoenix!$C363</f>
        <v>2.7642899999999999</v>
      </c>
      <c r="F49" s="10">
        <f>10^(-3)*Atlanta!$C363</f>
        <v>2.25623</v>
      </c>
      <c r="G49" s="10">
        <f>10^(-3)*LosAngeles!$C363</f>
        <v>1.90561</v>
      </c>
      <c r="H49" s="10">
        <f>10^(-3)*LasVegas!$C363</f>
        <v>2.58291</v>
      </c>
      <c r="I49" s="10">
        <f>10^(-3)*SanFrancisco!$C363</f>
        <v>1.79105</v>
      </c>
      <c r="J49" s="10">
        <f>10^(-3)*Baltimore!$C363</f>
        <v>2.1181700000000001</v>
      </c>
      <c r="K49" s="10">
        <f>10^(-3)*Albuquerque!$C363</f>
        <v>2.53572</v>
      </c>
      <c r="L49" s="10">
        <f>10^(-3)*Seattle!$C363</f>
        <v>1.8507200000000001</v>
      </c>
      <c r="M49" s="10">
        <f>10^(-3)*Chicago!$C363</f>
        <v>2.1137299999999999</v>
      </c>
      <c r="N49" s="10">
        <f>10^(-3)*Boulder!$C363</f>
        <v>2.4116999999999997</v>
      </c>
      <c r="O49" s="10">
        <f>10^(-3)*Minneapolis!$C363</f>
        <v>2.15035</v>
      </c>
      <c r="P49" s="10">
        <f>10^(-3)*Helena!$C363</f>
        <v>2.32057</v>
      </c>
      <c r="Q49" s="10">
        <f>10^(-3)*Duluth!$C363</f>
        <v>2.0617700000000001</v>
      </c>
      <c r="R49" s="10">
        <f>10^(-3)*Fairbanks!$C363</f>
        <v>1.99654</v>
      </c>
    </row>
    <row r="50" spans="1:18">
      <c r="A50" s="4"/>
      <c r="B50" s="9" t="str">
        <f>Miami!A364</f>
        <v>GUESTROOM315_318 PTAC DXCOIL</v>
      </c>
      <c r="C50" s="10">
        <f>10^(-3)*Miami!$C364</f>
        <v>8.4915599999999998</v>
      </c>
      <c r="D50" s="10">
        <f>10^(-3)*Houston!$C364</f>
        <v>8.5907299999999989</v>
      </c>
      <c r="E50" s="10">
        <f>10^(-3)*Phoenix!$C364</f>
        <v>8.9309200000000004</v>
      </c>
      <c r="F50" s="10">
        <f>10^(-3)*Atlanta!$C364</f>
        <v>7.8933599999999995</v>
      </c>
      <c r="G50" s="10">
        <f>10^(-3)*LosAngeles!$C364</f>
        <v>6.7968900000000003</v>
      </c>
      <c r="H50" s="10">
        <f>10^(-3)*LasVegas!$C364</f>
        <v>8.5469799999999996</v>
      </c>
      <c r="I50" s="10">
        <f>10^(-3)*SanFrancisco!$C364</f>
        <v>6.6074799999999998</v>
      </c>
      <c r="J50" s="10">
        <f>10^(-3)*Baltimore!$C364</f>
        <v>7.6749300000000007</v>
      </c>
      <c r="K50" s="10">
        <f>10^(-3)*Albuquerque!$C364</f>
        <v>8.8899500000000007</v>
      </c>
      <c r="L50" s="10">
        <f>10^(-3)*Seattle!$C364</f>
        <v>6.7267200000000003</v>
      </c>
      <c r="M50" s="10">
        <f>10^(-3)*Chicago!$C364</f>
        <v>7.5857400000000004</v>
      </c>
      <c r="N50" s="10">
        <f>10^(-3)*Boulder!$C364</f>
        <v>8.6537699999999997</v>
      </c>
      <c r="O50" s="10">
        <f>10^(-3)*Minneapolis!$C364</f>
        <v>7.5515800000000004</v>
      </c>
      <c r="P50" s="10">
        <f>10^(-3)*Helena!$C364</f>
        <v>8.2937600000000007</v>
      </c>
      <c r="Q50" s="10">
        <f>10^(-3)*Duluth!$C364</f>
        <v>7.44238</v>
      </c>
      <c r="R50" s="10">
        <f>10^(-3)*Fairbanks!$C364</f>
        <v>7.2347700000000001</v>
      </c>
    </row>
    <row r="51" spans="1:18">
      <c r="A51" s="4"/>
      <c r="B51" s="9" t="str">
        <f>Miami!A365</f>
        <v>GUESTROOM319 PTAC DXCOIL</v>
      </c>
      <c r="C51" s="10">
        <f>10^(-3)*Miami!$C365</f>
        <v>2.2222199999999996</v>
      </c>
      <c r="D51" s="10">
        <f>10^(-3)*Houston!$C365</f>
        <v>2.25204</v>
      </c>
      <c r="E51" s="10">
        <f>10^(-3)*Phoenix!$C365</f>
        <v>2.3835000000000002</v>
      </c>
      <c r="F51" s="10">
        <f>10^(-3)*Atlanta!$C365</f>
        <v>2.06813</v>
      </c>
      <c r="G51" s="10">
        <f>10^(-3)*LosAngeles!$C365</f>
        <v>1.80962</v>
      </c>
      <c r="H51" s="10">
        <f>10^(-3)*LasVegas!$C365</f>
        <v>2.2777800000000004</v>
      </c>
      <c r="I51" s="10">
        <f>10^(-3)*SanFrancisco!$C365</f>
        <v>1.7567600000000001</v>
      </c>
      <c r="J51" s="10">
        <f>10^(-3)*Baltimore!$C365</f>
        <v>2.0016600000000002</v>
      </c>
      <c r="K51" s="10">
        <f>10^(-3)*Albuquerque!$C365</f>
        <v>2.3567300000000002</v>
      </c>
      <c r="L51" s="10">
        <f>10^(-3)*Seattle!$C365</f>
        <v>1.7877799999999999</v>
      </c>
      <c r="M51" s="10">
        <f>10^(-3)*Chicago!$C365</f>
        <v>1.9848299999999999</v>
      </c>
      <c r="N51" s="10">
        <f>10^(-3)*Boulder!$C365</f>
        <v>2.2915000000000001</v>
      </c>
      <c r="O51" s="10">
        <f>10^(-3)*Minneapolis!$C365</f>
        <v>2.00115</v>
      </c>
      <c r="P51" s="10">
        <f>10^(-3)*Helena!$C365</f>
        <v>2.19543</v>
      </c>
      <c r="Q51" s="10">
        <f>10^(-3)*Duluth!$C365</f>
        <v>1.9681300000000002</v>
      </c>
      <c r="R51" s="10">
        <f>10^(-3)*Fairbanks!$C365</f>
        <v>1.90402</v>
      </c>
    </row>
    <row r="52" spans="1:18">
      <c r="A52" s="4"/>
      <c r="B52" s="9" t="str">
        <f>Miami!A366</f>
        <v>GUESTROOM320_323 PTAC DXCOIL</v>
      </c>
      <c r="C52" s="10">
        <f>10^(-3)*Miami!$C366</f>
        <v>8.3911700000000007</v>
      </c>
      <c r="D52" s="10">
        <f>10^(-3)*Houston!$C366</f>
        <v>8.4870800000000006</v>
      </c>
      <c r="E52" s="10">
        <f>10^(-3)*Phoenix!$C366</f>
        <v>8.7939599999999984</v>
      </c>
      <c r="F52" s="10">
        <f>10^(-3)*Atlanta!$C366</f>
        <v>7.7943699999999998</v>
      </c>
      <c r="G52" s="10">
        <f>10^(-3)*LosAngeles!$C366</f>
        <v>6.6840200000000003</v>
      </c>
      <c r="H52" s="10">
        <f>10^(-3)*LasVegas!$C366</f>
        <v>8.409790000000001</v>
      </c>
      <c r="I52" s="10">
        <f>10^(-3)*SanFrancisco!$C366</f>
        <v>6.4964399999999998</v>
      </c>
      <c r="J52" s="10">
        <f>10^(-3)*Baltimore!$C366</f>
        <v>7.5778699999999999</v>
      </c>
      <c r="K52" s="10">
        <f>10^(-3)*Albuquerque!$C366</f>
        <v>8.7403600000000008</v>
      </c>
      <c r="L52" s="10">
        <f>10^(-3)*Seattle!$C366</f>
        <v>6.6117100000000004</v>
      </c>
      <c r="M52" s="10">
        <f>10^(-3)*Chicago!$C366</f>
        <v>7.4911099999999999</v>
      </c>
      <c r="N52" s="10">
        <f>10^(-3)*Boulder!$C366</f>
        <v>8.509500000000001</v>
      </c>
      <c r="O52" s="10">
        <f>10^(-3)*Minneapolis!$C366</f>
        <v>7.4274899999999997</v>
      </c>
      <c r="P52" s="10">
        <f>10^(-3)*Helena!$C366</f>
        <v>8.1539700000000011</v>
      </c>
      <c r="Q52" s="10">
        <f>10^(-3)*Duluth!$C366</f>
        <v>7.3171099999999996</v>
      </c>
      <c r="R52" s="10">
        <f>10^(-3)*Fairbanks!$C366</f>
        <v>7.1103399999999999</v>
      </c>
    </row>
    <row r="53" spans="1:18">
      <c r="A53" s="4"/>
      <c r="B53" s="9" t="str">
        <f>Miami!A367</f>
        <v>GUESTROOM324 PTAC DXCOIL</v>
      </c>
      <c r="C53" s="10">
        <f>10^(-3)*Miami!$C367</f>
        <v>2.3501700000000003</v>
      </c>
      <c r="D53" s="10">
        <f>10^(-3)*Houston!$C367</f>
        <v>2.38469</v>
      </c>
      <c r="E53" s="10">
        <f>10^(-3)*Phoenix!$C367</f>
        <v>2.6451899999999999</v>
      </c>
      <c r="F53" s="10">
        <f>10^(-3)*Atlanta!$C367</f>
        <v>2.2029699999999997</v>
      </c>
      <c r="G53" s="10">
        <f>10^(-3)*LosAngeles!$C367</f>
        <v>1.8994800000000001</v>
      </c>
      <c r="H53" s="10">
        <f>10^(-3)*LasVegas!$C367</f>
        <v>2.4861200000000001</v>
      </c>
      <c r="I53" s="10">
        <f>10^(-3)*SanFrancisco!$C367</f>
        <v>1.81352</v>
      </c>
      <c r="J53" s="10">
        <f>10^(-3)*Baltimore!$C367</f>
        <v>2.0949200000000001</v>
      </c>
      <c r="K53" s="10">
        <f>10^(-3)*Albuquerque!$C367</f>
        <v>2.4852399999999997</v>
      </c>
      <c r="L53" s="10">
        <f>10^(-3)*Seattle!$C367</f>
        <v>1.8504800000000001</v>
      </c>
      <c r="M53" s="10">
        <f>10^(-3)*Chicago!$C367</f>
        <v>2.0733699999999997</v>
      </c>
      <c r="N53" s="10">
        <f>10^(-3)*Boulder!$C367</f>
        <v>2.3798900000000001</v>
      </c>
      <c r="O53" s="10">
        <f>10^(-3)*Minneapolis!$C367</f>
        <v>2.1051199999999999</v>
      </c>
      <c r="P53" s="10">
        <f>10^(-3)*Helena!$C367</f>
        <v>2.2770700000000001</v>
      </c>
      <c r="Q53" s="10">
        <f>10^(-3)*Duluth!$C367</f>
        <v>2.03911</v>
      </c>
      <c r="R53" s="10">
        <f>10^(-3)*Fairbanks!$C367</f>
        <v>1.9643699999999999</v>
      </c>
    </row>
    <row r="54" spans="1:18">
      <c r="A54" s="4"/>
      <c r="B54" s="9" t="str">
        <f>Miami!A368</f>
        <v>GUESTROOM401 PTAC DXCOIL</v>
      </c>
      <c r="C54" s="10">
        <f>10^(-3)*Miami!$C368</f>
        <v>3.3378800000000002</v>
      </c>
      <c r="D54" s="10">
        <f>10^(-3)*Houston!$C368</f>
        <v>3.5739299999999998</v>
      </c>
      <c r="E54" s="10">
        <f>10^(-3)*Phoenix!$C368</f>
        <v>4.1616200000000001</v>
      </c>
      <c r="F54" s="10">
        <f>10^(-3)*Atlanta!$C368</f>
        <v>3.1564399999999999</v>
      </c>
      <c r="G54" s="10">
        <f>10^(-3)*LosAngeles!$C368</f>
        <v>2.7964200000000003</v>
      </c>
      <c r="H54" s="10">
        <f>10^(-3)*LasVegas!$C368</f>
        <v>3.6466700000000003</v>
      </c>
      <c r="I54" s="10">
        <f>10^(-3)*SanFrancisco!$C368</f>
        <v>2.8410199999999999</v>
      </c>
      <c r="J54" s="10">
        <f>10^(-3)*Baltimore!$C368</f>
        <v>2.81488</v>
      </c>
      <c r="K54" s="10">
        <f>10^(-3)*Albuquerque!$C368</f>
        <v>3.3617699999999999</v>
      </c>
      <c r="L54" s="10">
        <f>10^(-3)*Seattle!$C368</f>
        <v>2.6526100000000001</v>
      </c>
      <c r="M54" s="10">
        <f>10^(-3)*Chicago!$C368</f>
        <v>2.8056100000000002</v>
      </c>
      <c r="N54" s="10">
        <f>10^(-3)*Boulder!$C368</f>
        <v>3.2034899999999999</v>
      </c>
      <c r="O54" s="10">
        <f>10^(-3)*Minneapolis!$C368</f>
        <v>2.7797000000000001</v>
      </c>
      <c r="P54" s="10">
        <f>10^(-3)*Helena!$C368</f>
        <v>3.0655300000000003</v>
      </c>
      <c r="Q54" s="10">
        <f>10^(-3)*Duluth!$C368</f>
        <v>2.6645799999999999</v>
      </c>
      <c r="R54" s="10">
        <f>10^(-3)*Fairbanks!$C368</f>
        <v>2.4475500000000001</v>
      </c>
    </row>
    <row r="55" spans="1:18">
      <c r="A55" s="4"/>
      <c r="B55" s="9" t="str">
        <f>Miami!A369</f>
        <v>GUESTROOM402_405 PTAC DXCOIL</v>
      </c>
      <c r="C55" s="10">
        <f>10^(-3)*Miami!$C369</f>
        <v>10.246860000000002</v>
      </c>
      <c r="D55" s="10">
        <f>10^(-3)*Houston!$C369</f>
        <v>11.05226</v>
      </c>
      <c r="E55" s="10">
        <f>10^(-3)*Phoenix!$C369</f>
        <v>12.135950000000001</v>
      </c>
      <c r="F55" s="10">
        <f>10^(-3)*Atlanta!$C369</f>
        <v>10.51849</v>
      </c>
      <c r="G55" s="10">
        <f>10^(-3)*LosAngeles!$C369</f>
        <v>9.6151400000000002</v>
      </c>
      <c r="H55" s="10">
        <f>10^(-3)*LasVegas!$C369</f>
        <v>11.61523</v>
      </c>
      <c r="I55" s="10">
        <f>10^(-3)*SanFrancisco!$C369</f>
        <v>10.25337</v>
      </c>
      <c r="J55" s="10">
        <f>10^(-3)*Baltimore!$C369</f>
        <v>10.355879999999999</v>
      </c>
      <c r="K55" s="10">
        <f>10^(-3)*Albuquerque!$C369</f>
        <v>11.53687</v>
      </c>
      <c r="L55" s="10">
        <f>10^(-3)*Seattle!$C369</f>
        <v>9.7811900000000005</v>
      </c>
      <c r="M55" s="10">
        <f>10^(-3)*Chicago!$C369</f>
        <v>10.34586</v>
      </c>
      <c r="N55" s="10">
        <f>10^(-3)*Boulder!$C369</f>
        <v>11.40597</v>
      </c>
      <c r="O55" s="10">
        <f>10^(-3)*Minneapolis!$C369</f>
        <v>10.18031</v>
      </c>
      <c r="P55" s="10">
        <f>10^(-3)*Helena!$C369</f>
        <v>11.27216</v>
      </c>
      <c r="Q55" s="10">
        <f>10^(-3)*Duluth!$C369</f>
        <v>9.9479100000000003</v>
      </c>
      <c r="R55" s="10">
        <f>10^(-3)*Fairbanks!$C369</f>
        <v>9.4028899999999993</v>
      </c>
    </row>
    <row r="56" spans="1:18">
      <c r="A56" s="4"/>
      <c r="B56" s="9" t="str">
        <f>Miami!A370</f>
        <v>GUESTROOM406_408 PTAC DXCOIL</v>
      </c>
      <c r="C56" s="10">
        <f>10^(-3)*Miami!$C370</f>
        <v>8.2153099999999988</v>
      </c>
      <c r="D56" s="10">
        <f>10^(-3)*Houston!$C370</f>
        <v>8.9444500000000016</v>
      </c>
      <c r="E56" s="10">
        <f>10^(-3)*Phoenix!$C370</f>
        <v>9.9976500000000001</v>
      </c>
      <c r="F56" s="10">
        <f>10^(-3)*Atlanta!$C370</f>
        <v>8.5245400000000018</v>
      </c>
      <c r="G56" s="10">
        <f>10^(-3)*LosAngeles!$C370</f>
        <v>7.9946999999999999</v>
      </c>
      <c r="H56" s="10">
        <f>10^(-3)*LasVegas!$C370</f>
        <v>9.60501</v>
      </c>
      <c r="I56" s="10">
        <f>10^(-3)*SanFrancisco!$C370</f>
        <v>8.756219999999999</v>
      </c>
      <c r="J56" s="10">
        <f>10^(-3)*Baltimore!$C370</f>
        <v>8.4504000000000001</v>
      </c>
      <c r="K56" s="10">
        <f>10^(-3)*Albuquerque!$C370</f>
        <v>9.5147499999999994</v>
      </c>
      <c r="L56" s="10">
        <f>10^(-3)*Seattle!$C370</f>
        <v>8.2163700000000013</v>
      </c>
      <c r="M56" s="10">
        <f>10^(-3)*Chicago!$C370</f>
        <v>8.4870099999999997</v>
      </c>
      <c r="N56" s="10">
        <f>10^(-3)*Boulder!$C370</f>
        <v>9.5089500000000005</v>
      </c>
      <c r="O56" s="10">
        <f>10^(-3)*Minneapolis!$C370</f>
        <v>8.5516100000000002</v>
      </c>
      <c r="P56" s="10">
        <f>10^(-3)*Helena!$C370</f>
        <v>9.4739000000000004</v>
      </c>
      <c r="Q56" s="10">
        <f>10^(-3)*Duluth!$C370</f>
        <v>8.3668200000000006</v>
      </c>
      <c r="R56" s="10">
        <f>10^(-3)*Fairbanks!$C370</f>
        <v>8.0583600000000004</v>
      </c>
    </row>
    <row r="57" spans="1:18">
      <c r="A57" s="4"/>
      <c r="B57" s="9" t="str">
        <f>Miami!A371</f>
        <v>GUESTROOM409_412 PTAC DXCOIL</v>
      </c>
      <c r="C57" s="10">
        <f>10^(-3)*Miami!$C371</f>
        <v>10.269069999999999</v>
      </c>
      <c r="D57" s="10">
        <f>10^(-3)*Houston!$C371</f>
        <v>11.07957</v>
      </c>
      <c r="E57" s="10">
        <f>10^(-3)*Phoenix!$C371</f>
        <v>12.135</v>
      </c>
      <c r="F57" s="10">
        <f>10^(-3)*Atlanta!$C371</f>
        <v>10.52468</v>
      </c>
      <c r="G57" s="10">
        <f>10^(-3)*LosAngeles!$C371</f>
        <v>9.6217600000000001</v>
      </c>
      <c r="H57" s="10">
        <f>10^(-3)*LasVegas!$C371</f>
        <v>11.62421</v>
      </c>
      <c r="I57" s="10">
        <f>10^(-3)*SanFrancisco!$C371</f>
        <v>10.259510000000001</v>
      </c>
      <c r="J57" s="10">
        <f>10^(-3)*Baltimore!$C371</f>
        <v>10.36491</v>
      </c>
      <c r="K57" s="10">
        <f>10^(-3)*Albuquerque!$C371</f>
        <v>11.54654</v>
      </c>
      <c r="L57" s="10">
        <f>10^(-3)*Seattle!$C371</f>
        <v>9.7893600000000003</v>
      </c>
      <c r="M57" s="10">
        <f>10^(-3)*Chicago!$C371</f>
        <v>10.35432</v>
      </c>
      <c r="N57" s="10">
        <f>10^(-3)*Boulder!$C371</f>
        <v>11.416930000000001</v>
      </c>
      <c r="O57" s="10">
        <f>10^(-3)*Minneapolis!$C371</f>
        <v>10.19064</v>
      </c>
      <c r="P57" s="10">
        <f>10^(-3)*Helena!$C371</f>
        <v>11.282459999999999</v>
      </c>
      <c r="Q57" s="10">
        <f>10^(-3)*Duluth!$C371</f>
        <v>9.9573400000000003</v>
      </c>
      <c r="R57" s="10">
        <f>10^(-3)*Fairbanks!$C371</f>
        <v>9.4117099999999994</v>
      </c>
    </row>
    <row r="58" spans="1:18">
      <c r="A58" s="4"/>
      <c r="B58" s="9" t="str">
        <f>Miami!A372</f>
        <v>GUESTROOM413 PTAC DXCOIL</v>
      </c>
      <c r="C58" s="10">
        <f>10^(-3)*Miami!$C372</f>
        <v>2.9027699999999999</v>
      </c>
      <c r="D58" s="10">
        <f>10^(-3)*Houston!$C372</f>
        <v>3.1424499999999997</v>
      </c>
      <c r="E58" s="10">
        <f>10^(-3)*Phoenix!$C372</f>
        <v>3.6495300000000004</v>
      </c>
      <c r="F58" s="10">
        <f>10^(-3)*Atlanta!$C372</f>
        <v>2.9632300000000003</v>
      </c>
      <c r="G58" s="10">
        <f>10^(-3)*LosAngeles!$C372</f>
        <v>2.71149</v>
      </c>
      <c r="H58" s="10">
        <f>10^(-3)*LasVegas!$C372</f>
        <v>3.4278200000000001</v>
      </c>
      <c r="I58" s="10">
        <f>10^(-3)*SanFrancisco!$C372</f>
        <v>2.7934800000000002</v>
      </c>
      <c r="J58" s="10">
        <f>10^(-3)*Baltimore!$C372</f>
        <v>2.8723299999999998</v>
      </c>
      <c r="K58" s="10">
        <f>10^(-3)*Albuquerque!$C372</f>
        <v>3.3049899999999997</v>
      </c>
      <c r="L58" s="10">
        <f>10^(-3)*Seattle!$C372</f>
        <v>2.70384</v>
      </c>
      <c r="M58" s="10">
        <f>10^(-3)*Chicago!$C372</f>
        <v>2.8483299999999998</v>
      </c>
      <c r="N58" s="10">
        <f>10^(-3)*Boulder!$C372</f>
        <v>3.1770500000000004</v>
      </c>
      <c r="O58" s="10">
        <f>10^(-3)*Minneapolis!$C372</f>
        <v>2.863</v>
      </c>
      <c r="P58" s="10">
        <f>10^(-3)*Helena!$C372</f>
        <v>3.1252900000000001</v>
      </c>
      <c r="Q58" s="10">
        <f>10^(-3)*Duluth!$C372</f>
        <v>2.7473400000000003</v>
      </c>
      <c r="R58" s="10">
        <f>10^(-3)*Fairbanks!$C372</f>
        <v>2.5689000000000002</v>
      </c>
    </row>
    <row r="59" spans="1:18">
      <c r="A59" s="4"/>
      <c r="B59" s="9" t="str">
        <f>Miami!A373</f>
        <v>GUESTROOM414 PTAC DXCOIL</v>
      </c>
      <c r="C59" s="10">
        <f>10^(-3)*Miami!$C373</f>
        <v>3.0398400000000003</v>
      </c>
      <c r="D59" s="10">
        <f>10^(-3)*Houston!$C373</f>
        <v>3.15788</v>
      </c>
      <c r="E59" s="10">
        <f>10^(-3)*Phoenix!$C373</f>
        <v>3.7176</v>
      </c>
      <c r="F59" s="10">
        <f>10^(-3)*Atlanta!$C373</f>
        <v>2.9859899999999997</v>
      </c>
      <c r="G59" s="10">
        <f>10^(-3)*LosAngeles!$C373</f>
        <v>2.43675</v>
      </c>
      <c r="H59" s="10">
        <f>10^(-3)*LasVegas!$C373</f>
        <v>3.4763800000000002</v>
      </c>
      <c r="I59" s="10">
        <f>10^(-3)*SanFrancisco!$C373</f>
        <v>2.1659600000000001</v>
      </c>
      <c r="J59" s="10">
        <f>10^(-3)*Baltimore!$C373</f>
        <v>2.77725</v>
      </c>
      <c r="K59" s="10">
        <f>10^(-3)*Albuquerque!$C373</f>
        <v>3.3392300000000001</v>
      </c>
      <c r="L59" s="10">
        <f>10^(-3)*Seattle!$C373</f>
        <v>2.2987600000000001</v>
      </c>
      <c r="M59" s="10">
        <f>10^(-3)*Chicago!$C373</f>
        <v>2.7232600000000002</v>
      </c>
      <c r="N59" s="10">
        <f>10^(-3)*Boulder!$C373</f>
        <v>3.0825900000000002</v>
      </c>
      <c r="O59" s="10">
        <f>10^(-3)*Minneapolis!$C373</f>
        <v>2.70147</v>
      </c>
      <c r="P59" s="10">
        <f>10^(-3)*Helena!$C373</f>
        <v>2.9091</v>
      </c>
      <c r="Q59" s="10">
        <f>10^(-3)*Duluth!$C373</f>
        <v>2.5342100000000003</v>
      </c>
      <c r="R59" s="10">
        <f>10^(-3)*Fairbanks!$C373</f>
        <v>2.2460800000000001</v>
      </c>
    </row>
    <row r="60" spans="1:18">
      <c r="A60" s="4"/>
      <c r="B60" s="9" t="str">
        <f>Miami!A374</f>
        <v>GUESTROOM415_418 PTAC DXCOIL</v>
      </c>
      <c r="C60" s="10">
        <f>10^(-3)*Miami!$C374</f>
        <v>10.797049999999999</v>
      </c>
      <c r="D60" s="10">
        <f>10^(-3)*Houston!$C374</f>
        <v>11.11401</v>
      </c>
      <c r="E60" s="10">
        <f>10^(-3)*Phoenix!$C374</f>
        <v>12.20631</v>
      </c>
      <c r="F60" s="10">
        <f>10^(-3)*Atlanta!$C374</f>
        <v>10.28534</v>
      </c>
      <c r="G60" s="10">
        <f>10^(-3)*LosAngeles!$C374</f>
        <v>8.6538899999999988</v>
      </c>
      <c r="H60" s="10">
        <f>10^(-3)*LasVegas!$C374</f>
        <v>11.61116</v>
      </c>
      <c r="I60" s="10">
        <f>10^(-3)*SanFrancisco!$C374</f>
        <v>7.9238100000000005</v>
      </c>
      <c r="J60" s="10">
        <f>10^(-3)*Baltimore!$C374</f>
        <v>9.7800499999999992</v>
      </c>
      <c r="K60" s="10">
        <f>10^(-3)*Albuquerque!$C374</f>
        <v>11.66217</v>
      </c>
      <c r="L60" s="10">
        <f>10^(-3)*Seattle!$C374</f>
        <v>8.3033300000000008</v>
      </c>
      <c r="M60" s="10">
        <f>10^(-3)*Chicago!$C374</f>
        <v>9.5359800000000003</v>
      </c>
      <c r="N60" s="10">
        <f>10^(-3)*Boulder!$C374</f>
        <v>10.986549999999999</v>
      </c>
      <c r="O60" s="10">
        <f>10^(-3)*Minneapolis!$C374</f>
        <v>9.4798799999999996</v>
      </c>
      <c r="P60" s="10">
        <f>10^(-3)*Helena!$C374</f>
        <v>10.35159</v>
      </c>
      <c r="Q60" s="10">
        <f>10^(-3)*Duluth!$C374</f>
        <v>9.1141299999999994</v>
      </c>
      <c r="R60" s="10">
        <f>10^(-3)*Fairbanks!$C374</f>
        <v>8.0780100000000008</v>
      </c>
    </row>
    <row r="61" spans="1:18">
      <c r="A61" s="4"/>
      <c r="B61" s="9" t="str">
        <f>Miami!A375</f>
        <v>GUESTROOM419 PTAC DXCOIL</v>
      </c>
      <c r="C61" s="10">
        <f>10^(-3)*Miami!$C375</f>
        <v>2.8081300000000002</v>
      </c>
      <c r="D61" s="10">
        <f>10^(-3)*Houston!$C375</f>
        <v>2.8940300000000003</v>
      </c>
      <c r="E61" s="10">
        <f>10^(-3)*Phoenix!$C375</f>
        <v>3.2427600000000001</v>
      </c>
      <c r="F61" s="10">
        <f>10^(-3)*Atlanta!$C375</f>
        <v>2.70852</v>
      </c>
      <c r="G61" s="10">
        <f>10^(-3)*LosAngeles!$C375</f>
        <v>2.2704800000000001</v>
      </c>
      <c r="H61" s="10">
        <f>10^(-3)*LasVegas!$C375</f>
        <v>3.0696700000000003</v>
      </c>
      <c r="I61" s="10">
        <f>10^(-3)*SanFrancisco!$C375</f>
        <v>2.0568400000000002</v>
      </c>
      <c r="J61" s="10">
        <f>10^(-3)*Baltimore!$C375</f>
        <v>2.5352299999999999</v>
      </c>
      <c r="K61" s="10">
        <f>10^(-3)*Albuquerque!$C375</f>
        <v>3.0589599999999999</v>
      </c>
      <c r="L61" s="10">
        <f>10^(-3)*Seattle!$C375</f>
        <v>2.1652</v>
      </c>
      <c r="M61" s="10">
        <f>10^(-3)*Chicago!$C375</f>
        <v>2.4969800000000002</v>
      </c>
      <c r="N61" s="10">
        <f>10^(-3)*Boulder!$C375</f>
        <v>2.8689200000000001</v>
      </c>
      <c r="O61" s="10">
        <f>10^(-3)*Minneapolis!$C375</f>
        <v>2.4780600000000002</v>
      </c>
      <c r="P61" s="10">
        <f>10^(-3)*Helena!$C375</f>
        <v>2.7014400000000003</v>
      </c>
      <c r="Q61" s="10">
        <f>10^(-3)*Duluth!$C375</f>
        <v>2.3717700000000002</v>
      </c>
      <c r="R61" s="10">
        <f>10^(-3)*Fairbanks!$C375</f>
        <v>2.0716799999999997</v>
      </c>
    </row>
    <row r="62" spans="1:18">
      <c r="A62" s="4"/>
      <c r="B62" s="9" t="str">
        <f>Miami!A376</f>
        <v>GUESTROOM420_423 PTAC DXCOIL</v>
      </c>
      <c r="C62" s="10">
        <f>10^(-3)*Miami!$C376</f>
        <v>10.725389999999999</v>
      </c>
      <c r="D62" s="10">
        <f>10^(-3)*Houston!$C376</f>
        <v>11.043290000000001</v>
      </c>
      <c r="E62" s="10">
        <f>10^(-3)*Phoenix!$C376</f>
        <v>12.11041</v>
      </c>
      <c r="F62" s="10">
        <f>10^(-3)*Atlanta!$C376</f>
        <v>10.202579999999999</v>
      </c>
      <c r="G62" s="10">
        <f>10^(-3)*LosAngeles!$C376</f>
        <v>8.5850000000000009</v>
      </c>
      <c r="H62" s="10">
        <f>10^(-3)*LasVegas!$C376</f>
        <v>11.51994</v>
      </c>
      <c r="I62" s="10">
        <f>10^(-3)*SanFrancisco!$C376</f>
        <v>7.8602600000000002</v>
      </c>
      <c r="J62" s="10">
        <f>10^(-3)*Baltimore!$C376</f>
        <v>9.7178199999999997</v>
      </c>
      <c r="K62" s="10">
        <f>10^(-3)*Albuquerque!$C376</f>
        <v>11.56564</v>
      </c>
      <c r="L62" s="10">
        <f>10^(-3)*Seattle!$C376</f>
        <v>8.2353500000000004</v>
      </c>
      <c r="M62" s="10">
        <f>10^(-3)*Chicago!$C376</f>
        <v>9.4763799999999989</v>
      </c>
      <c r="N62" s="10">
        <f>10^(-3)*Boulder!$C376</f>
        <v>10.89705</v>
      </c>
      <c r="O62" s="10">
        <f>10^(-3)*Minneapolis!$C376</f>
        <v>9.4013299999999997</v>
      </c>
      <c r="P62" s="10">
        <f>10^(-3)*Helena!$C376</f>
        <v>10.26487</v>
      </c>
      <c r="Q62" s="10">
        <f>10^(-3)*Duluth!$C376</f>
        <v>9.0371800000000011</v>
      </c>
      <c r="R62" s="10">
        <f>10^(-3)*Fairbanks!$C376</f>
        <v>8.0016599999999993</v>
      </c>
    </row>
    <row r="63" spans="1:18">
      <c r="A63" s="4"/>
      <c r="B63" s="9" t="str">
        <f>Miami!A377</f>
        <v>GUESTROOM424 PTAC DXCOIL</v>
      </c>
      <c r="C63" s="10">
        <f>10^(-3)*Miami!$C377</f>
        <v>2.9974000000000003</v>
      </c>
      <c r="D63" s="10">
        <f>10^(-3)*Houston!$C377</f>
        <v>3.1008600000000004</v>
      </c>
      <c r="E63" s="10">
        <f>10^(-3)*Phoenix!$C377</f>
        <v>3.5989899999999997</v>
      </c>
      <c r="F63" s="10">
        <f>10^(-3)*Atlanta!$C377</f>
        <v>2.9331</v>
      </c>
      <c r="G63" s="10">
        <f>10^(-3)*LosAngeles!$C377</f>
        <v>2.4313899999999999</v>
      </c>
      <c r="H63" s="10">
        <f>10^(-3)*LasVegas!$C377</f>
        <v>3.3756500000000003</v>
      </c>
      <c r="I63" s="10">
        <f>10^(-3)*SanFrancisco!$C377</f>
        <v>2.1877199999999997</v>
      </c>
      <c r="J63" s="10">
        <f>10^(-3)*Baltimore!$C377</f>
        <v>2.73142</v>
      </c>
      <c r="K63" s="10">
        <f>10^(-3)*Albuquerque!$C377</f>
        <v>3.2817600000000002</v>
      </c>
      <c r="L63" s="10">
        <f>10^(-3)*Seattle!$C377</f>
        <v>2.2984499999999999</v>
      </c>
      <c r="M63" s="10">
        <f>10^(-3)*Chicago!$C377</f>
        <v>2.68106</v>
      </c>
      <c r="N63" s="10">
        <f>10^(-3)*Boulder!$C377</f>
        <v>3.0458699999999999</v>
      </c>
      <c r="O63" s="10">
        <f>10^(-3)*Minneapolis!$C377</f>
        <v>2.6606900000000002</v>
      </c>
      <c r="P63" s="10">
        <f>10^(-3)*Helena!$C377</f>
        <v>2.8671700000000002</v>
      </c>
      <c r="Q63" s="10">
        <f>10^(-3)*Duluth!$C377</f>
        <v>2.5149499999999998</v>
      </c>
      <c r="R63" s="10">
        <f>10^(-3)*Fairbanks!$C377</f>
        <v>2.2073</v>
      </c>
    </row>
    <row r="64" spans="1:18">
      <c r="A64" s="4"/>
      <c r="B64" s="9" t="str">
        <f>Miami!A378</f>
        <v>PSZ-HEATCOOL:1_COOLC DXCOIL</v>
      </c>
      <c r="C64" s="10">
        <f>10^(-3)*Miami!$C378</f>
        <v>13.19318</v>
      </c>
      <c r="D64" s="10">
        <f>10^(-3)*Houston!$C378</f>
        <v>13.77764</v>
      </c>
      <c r="E64" s="10">
        <f>10^(-3)*Phoenix!$C378</f>
        <v>12.603040000000002</v>
      </c>
      <c r="F64" s="10">
        <f>10^(-3)*Atlanta!$C378</f>
        <v>13.578430000000001</v>
      </c>
      <c r="G64" s="10">
        <f>10^(-3)*LosAngeles!$C378</f>
        <v>8.1557499999999994</v>
      </c>
      <c r="H64" s="10">
        <f>10^(-3)*LasVegas!$C378</f>
        <v>9.7865699999999993</v>
      </c>
      <c r="I64" s="10">
        <f>10^(-3)*SanFrancisco!$C378</f>
        <v>7.1222900000000005</v>
      </c>
      <c r="J64" s="10">
        <f>10^(-3)*Baltimore!$C378</f>
        <v>12.777990000000001</v>
      </c>
      <c r="K64" s="10">
        <f>10^(-3)*Albuquerque!$C378</f>
        <v>9.5847000000000016</v>
      </c>
      <c r="L64" s="10">
        <f>10^(-3)*Seattle!$C378</f>
        <v>7.5165800000000003</v>
      </c>
      <c r="M64" s="10">
        <f>10^(-3)*Chicago!$C378</f>
        <v>12.866149999999999</v>
      </c>
      <c r="N64" s="10">
        <f>10^(-3)*Boulder!$C378</f>
        <v>9.5725200000000008</v>
      </c>
      <c r="O64" s="10">
        <f>10^(-3)*Minneapolis!$C378</f>
        <v>13.105549999999999</v>
      </c>
      <c r="P64" s="10">
        <f>10^(-3)*Helena!$C378</f>
        <v>9.1776400000000002</v>
      </c>
      <c r="Q64" s="10">
        <f>10^(-3)*Duluth!$C378</f>
        <v>10.72917</v>
      </c>
      <c r="R64" s="10">
        <f>10^(-3)*Fairbanks!$C378</f>
        <v>7.0162899999999997</v>
      </c>
    </row>
    <row r="65" spans="1:18">
      <c r="A65" s="4"/>
      <c r="B65" s="9" t="str">
        <f>Miami!A379</f>
        <v>PSZ-HEATCOOL:2_COOLC DXCOIL</v>
      </c>
      <c r="C65" s="10">
        <f>10^(-3)*Miami!$C379</f>
        <v>19.349580000000003</v>
      </c>
      <c r="D65" s="10">
        <f>10^(-3)*Houston!$C379</f>
        <v>21.094849999999997</v>
      </c>
      <c r="E65" s="10">
        <f>10^(-3)*Phoenix!$C379</f>
        <v>21.66629</v>
      </c>
      <c r="F65" s="10">
        <f>10^(-3)*Atlanta!$C379</f>
        <v>21.042259999999999</v>
      </c>
      <c r="G65" s="10">
        <f>10^(-3)*LosAngeles!$C379</f>
        <v>14.91657</v>
      </c>
      <c r="H65" s="10">
        <f>10^(-3)*LasVegas!$C379</f>
        <v>18.395659999999999</v>
      </c>
      <c r="I65" s="10">
        <f>10^(-3)*SanFrancisco!$C379</f>
        <v>15.019489999999999</v>
      </c>
      <c r="J65" s="10">
        <f>10^(-3)*Baltimore!$C379</f>
        <v>20.544619999999998</v>
      </c>
      <c r="K65" s="10">
        <f>10^(-3)*Albuquerque!$C379</f>
        <v>15.362909999999999</v>
      </c>
      <c r="L65" s="10">
        <f>10^(-3)*Seattle!$C379</f>
        <v>15.344000000000001</v>
      </c>
      <c r="M65" s="10">
        <f>10^(-3)*Chicago!$C379</f>
        <v>21.3415</v>
      </c>
      <c r="N65" s="10">
        <f>10^(-3)*Boulder!$C379</f>
        <v>15.91667</v>
      </c>
      <c r="O65" s="10">
        <f>10^(-3)*Minneapolis!$C379</f>
        <v>21.92794</v>
      </c>
      <c r="P65" s="10">
        <f>10^(-3)*Helena!$C379</f>
        <v>15.81601</v>
      </c>
      <c r="Q65" s="10">
        <f>10^(-3)*Duluth!$C379</f>
        <v>18.398590000000002</v>
      </c>
      <c r="R65" s="10">
        <f>10^(-3)*Fairbanks!$C379</f>
        <v>13.89733</v>
      </c>
    </row>
    <row r="66" spans="1:18">
      <c r="A66" s="4"/>
      <c r="B66" s="9" t="str">
        <f>Miami!A380</f>
        <v>PSZ-HEATCOOL:3_COOLC DXCOIL</v>
      </c>
      <c r="C66" s="10">
        <f>10^(-3)*Miami!$C380</f>
        <v>1.9387100000000002</v>
      </c>
      <c r="D66" s="10">
        <f>10^(-3)*Houston!$C380</f>
        <v>2.00766</v>
      </c>
      <c r="E66" s="10">
        <f>10^(-3)*Phoenix!$C380</f>
        <v>1.7113</v>
      </c>
      <c r="F66" s="10">
        <f>10^(-3)*Atlanta!$C380</f>
        <v>1.8144200000000001</v>
      </c>
      <c r="G66" s="10">
        <f>10^(-3)*LosAngeles!$C380</f>
        <v>1.32379</v>
      </c>
      <c r="H66" s="10">
        <f>10^(-3)*LasVegas!$C380</f>
        <v>1.43075</v>
      </c>
      <c r="I66" s="10">
        <f>10^(-3)*SanFrancisco!$C380</f>
        <v>1.2628900000000001</v>
      </c>
      <c r="J66" s="10">
        <f>10^(-3)*Baltimore!$C380</f>
        <v>1.7570999999999999</v>
      </c>
      <c r="K66" s="10">
        <f>10^(-3)*Albuquerque!$C380</f>
        <v>1.3745499999999999</v>
      </c>
      <c r="L66" s="10">
        <f>10^(-3)*Seattle!$C380</f>
        <v>1.20181</v>
      </c>
      <c r="M66" s="10">
        <f>10^(-3)*Chicago!$C380</f>
        <v>1.7541099999999998</v>
      </c>
      <c r="N66" s="10">
        <f>10^(-3)*Boulder!$C380</f>
        <v>1.38636</v>
      </c>
      <c r="O66" s="10">
        <f>10^(-3)*Minneapolis!$C380</f>
        <v>1.67317</v>
      </c>
      <c r="P66" s="10">
        <f>10^(-3)*Helena!$C380</f>
        <v>1.35337</v>
      </c>
      <c r="Q66" s="10">
        <f>10^(-3)*Duluth!$C380</f>
        <v>1.3481400000000001</v>
      </c>
      <c r="R66" s="10">
        <f>10^(-3)*Fairbanks!$C380</f>
        <v>1.0960699999999999</v>
      </c>
    </row>
    <row r="67" spans="1:18">
      <c r="A67" s="4"/>
      <c r="B67" s="9" t="str">
        <f>Miami!A381</f>
        <v>PSZ-HEATCOOL:4_COOLC DXCOIL</v>
      </c>
      <c r="C67" s="10">
        <f>10^(-3)*Miami!$C381</f>
        <v>10.347239999999999</v>
      </c>
      <c r="D67" s="10">
        <f>10^(-3)*Houston!$C381</f>
        <v>10.98058</v>
      </c>
      <c r="E67" s="10">
        <f>10^(-3)*Phoenix!$C381</f>
        <v>11.59596</v>
      </c>
      <c r="F67" s="10">
        <f>10^(-3)*Atlanta!$C381</f>
        <v>11.071950000000001</v>
      </c>
      <c r="G67" s="10">
        <f>10^(-3)*LosAngeles!$C381</f>
        <v>8.1179100000000002</v>
      </c>
      <c r="H67" s="10">
        <f>10^(-3)*LasVegas!$C381</f>
        <v>11.096290000000002</v>
      </c>
      <c r="I67" s="10">
        <f>10^(-3)*SanFrancisco!$C381</f>
        <v>7.5166499999999994</v>
      </c>
      <c r="J67" s="10">
        <f>10^(-3)*Baltimore!$C381</f>
        <v>10.73813</v>
      </c>
      <c r="K67" s="10">
        <f>10^(-3)*Albuquerque!$C381</f>
        <v>8.1497899999999994</v>
      </c>
      <c r="L67" s="10">
        <f>10^(-3)*Seattle!$C381</f>
        <v>8.6849899999999991</v>
      </c>
      <c r="M67" s="10">
        <f>10^(-3)*Chicago!$C381</f>
        <v>11.034840000000001</v>
      </c>
      <c r="N67" s="10">
        <f>10^(-3)*Boulder!$C381</f>
        <v>8.3441499999999991</v>
      </c>
      <c r="O67" s="10">
        <f>10^(-3)*Minneapolis!$C381</f>
        <v>11.273440000000001</v>
      </c>
      <c r="P67" s="10">
        <f>10^(-3)*Helena!$C381</f>
        <v>8.1656200000000005</v>
      </c>
      <c r="Q67" s="10">
        <f>10^(-3)*Duluth!$C381</f>
        <v>10.897170000000001</v>
      </c>
      <c r="R67" s="10">
        <f>10^(-3)*Fairbanks!$C381</f>
        <v>7.0444899999999997</v>
      </c>
    </row>
    <row r="68" spans="1:18">
      <c r="A68" s="4"/>
      <c r="B68" s="9" t="str">
        <f>Miami!A382</f>
        <v>PSZ-HEATCOOL:5_COOLC DXCOIL</v>
      </c>
      <c r="C68" s="10">
        <f>10^(-3)*Miami!$C382</f>
        <v>2.2108000000000003</v>
      </c>
      <c r="D68" s="10">
        <f>10^(-3)*Houston!$C382</f>
        <v>2.2108000000000003</v>
      </c>
      <c r="E68" s="10">
        <f>10^(-3)*Phoenix!$C382</f>
        <v>2.2108000000000003</v>
      </c>
      <c r="F68" s="10">
        <f>10^(-3)*Atlanta!$C382</f>
        <v>2.2108000000000003</v>
      </c>
      <c r="G68" s="10">
        <f>10^(-3)*LosAngeles!$C382</f>
        <v>1.63243</v>
      </c>
      <c r="H68" s="10">
        <f>10^(-3)*LasVegas!$C382</f>
        <v>2.2108000000000003</v>
      </c>
      <c r="I68" s="10">
        <f>10^(-3)*SanFrancisco!$C382</f>
        <v>1.4737500000000001</v>
      </c>
      <c r="J68" s="10">
        <f>10^(-3)*Baltimore!$C382</f>
        <v>2.2108000000000003</v>
      </c>
      <c r="K68" s="10">
        <f>10^(-3)*Albuquerque!$C382</f>
        <v>1.4737500000000001</v>
      </c>
      <c r="L68" s="10">
        <f>10^(-3)*Seattle!$C382</f>
        <v>1.7397500000000001</v>
      </c>
      <c r="M68" s="10">
        <f>10^(-3)*Chicago!$C382</f>
        <v>2.2108000000000003</v>
      </c>
      <c r="N68" s="10">
        <f>10^(-3)*Boulder!$C382</f>
        <v>1.4737500000000001</v>
      </c>
      <c r="O68" s="10">
        <f>10^(-3)*Minneapolis!$C382</f>
        <v>2.2108000000000003</v>
      </c>
      <c r="P68" s="10">
        <f>10^(-3)*Helena!$C382</f>
        <v>1.4737500000000001</v>
      </c>
      <c r="Q68" s="10">
        <f>10^(-3)*Duluth!$C382</f>
        <v>2.2108000000000003</v>
      </c>
      <c r="R68" s="10">
        <f>10^(-3)*Fairbanks!$C382</f>
        <v>1.4737500000000001</v>
      </c>
    </row>
    <row r="69" spans="1:18">
      <c r="A69" s="4"/>
      <c r="B69" s="9" t="str">
        <f>Miami!A383</f>
        <v>PSZ-HEATCOOL:6_COOLC DXCOIL</v>
      </c>
      <c r="C69" s="10">
        <f>10^(-3)*Miami!$C383</f>
        <v>7.4157799999999998</v>
      </c>
      <c r="D69" s="10">
        <f>10^(-3)*Houston!$C383</f>
        <v>7.2507099999999998</v>
      </c>
      <c r="E69" s="10">
        <f>10^(-3)*Phoenix!$C383</f>
        <v>6.2814100000000002</v>
      </c>
      <c r="F69" s="10">
        <f>10^(-3)*Atlanta!$C383</f>
        <v>6.7893299999999996</v>
      </c>
      <c r="G69" s="10">
        <f>10^(-3)*LosAngeles!$C383</f>
        <v>5.1331899999999999</v>
      </c>
      <c r="H69" s="10">
        <f>10^(-3)*LasVegas!$C383</f>
        <v>5.7091700000000003</v>
      </c>
      <c r="I69" s="10">
        <f>10^(-3)*SanFrancisco!$C383</f>
        <v>4.8570400000000005</v>
      </c>
      <c r="J69" s="10">
        <f>10^(-3)*Baltimore!$C383</f>
        <v>6.63619</v>
      </c>
      <c r="K69" s="10">
        <f>10^(-3)*Albuquerque!$C383</f>
        <v>6.2667900000000003</v>
      </c>
      <c r="L69" s="10">
        <f>10^(-3)*Seattle!$C383</f>
        <v>4.9822700000000006</v>
      </c>
      <c r="M69" s="10">
        <f>10^(-3)*Chicago!$C383</f>
        <v>6.6339600000000001</v>
      </c>
      <c r="N69" s="10">
        <f>10^(-3)*Boulder!$C383</f>
        <v>6.2151300000000003</v>
      </c>
      <c r="O69" s="10">
        <f>10^(-3)*Minneapolis!$C383</f>
        <v>6.3196899999999996</v>
      </c>
      <c r="P69" s="10">
        <f>10^(-3)*Helena!$C383</f>
        <v>5.8966899999999995</v>
      </c>
      <c r="Q69" s="10">
        <f>10^(-3)*Duluth!$C383</f>
        <v>5.5745500000000003</v>
      </c>
      <c r="R69" s="10">
        <f>10^(-3)*Fairbanks!$C383</f>
        <v>5.00122</v>
      </c>
    </row>
    <row r="70" spans="1:18">
      <c r="A70" s="4"/>
      <c r="B70" s="9" t="str">
        <f>Miami!A384</f>
        <v>PSZ-HEATCOOL:7_COOLC DXCOIL</v>
      </c>
      <c r="C70" s="10">
        <f>10^(-3)*Miami!$C384</f>
        <v>27.074349999999999</v>
      </c>
      <c r="D70" s="10">
        <f>10^(-3)*Houston!$C384</f>
        <v>26.644819999999999</v>
      </c>
      <c r="E70" s="10">
        <f>10^(-3)*Phoenix!$C384</f>
        <v>25.905180000000001</v>
      </c>
      <c r="F70" s="10">
        <f>10^(-3)*Atlanta!$C384</f>
        <v>26.138300000000001</v>
      </c>
      <c r="G70" s="10">
        <f>10^(-3)*LosAngeles!$C384</f>
        <v>24.753889999999998</v>
      </c>
      <c r="H70" s="10">
        <f>10^(-3)*LasVegas!$C384</f>
        <v>26.501110000000001</v>
      </c>
      <c r="I70" s="10">
        <f>10^(-3)*SanFrancisco!$C384</f>
        <v>23.641500000000001</v>
      </c>
      <c r="J70" s="10">
        <f>10^(-3)*Baltimore!$C384</f>
        <v>25.65822</v>
      </c>
      <c r="K70" s="10">
        <f>10^(-3)*Albuquerque!$C384</f>
        <v>29.622200000000003</v>
      </c>
      <c r="L70" s="10">
        <f>10^(-3)*Seattle!$C384</f>
        <v>24.295759999999998</v>
      </c>
      <c r="M70" s="10">
        <f>10^(-3)*Chicago!$C384</f>
        <v>25.700230000000001</v>
      </c>
      <c r="N70" s="10">
        <f>10^(-3)*Boulder!$C384</f>
        <v>29.4727</v>
      </c>
      <c r="O70" s="10">
        <f>10^(-3)*Minneapolis!$C384</f>
        <v>25.379429999999999</v>
      </c>
      <c r="P70" s="10">
        <f>10^(-3)*Helena!$C384</f>
        <v>27.842110000000002</v>
      </c>
      <c r="Q70" s="10">
        <f>10^(-3)*Duluth!$C384</f>
        <v>25.282360000000001</v>
      </c>
      <c r="R70" s="10">
        <f>10^(-3)*Fairbanks!$C384</f>
        <v>23.959380000000003</v>
      </c>
    </row>
    <row r="71" spans="1:18">
      <c r="A71" s="4"/>
      <c r="B71" s="9" t="str">
        <f>Miami!A385</f>
        <v>PSZ-HEATCOOL:8_COOLC DXCOIL</v>
      </c>
      <c r="C71" s="10">
        <f>10^(-3)*Miami!$C385</f>
        <v>3.4140000000000001</v>
      </c>
      <c r="D71" s="10">
        <f>10^(-3)*Houston!$C385</f>
        <v>3.49316</v>
      </c>
      <c r="E71" s="10">
        <f>10^(-3)*Phoenix!$C385</f>
        <v>3.2794000000000003</v>
      </c>
      <c r="F71" s="10">
        <f>10^(-3)*Atlanta!$C385</f>
        <v>3.45695</v>
      </c>
      <c r="G71" s="10">
        <f>10^(-3)*LosAngeles!$C385</f>
        <v>2.1861900000000003</v>
      </c>
      <c r="H71" s="10">
        <f>10^(-3)*LasVegas!$C385</f>
        <v>2.4773200000000002</v>
      </c>
      <c r="I71" s="10">
        <f>10^(-3)*SanFrancisco!$C385</f>
        <v>1.7936800000000002</v>
      </c>
      <c r="J71" s="10">
        <f>10^(-3)*Baltimore!$C385</f>
        <v>3.2110300000000001</v>
      </c>
      <c r="K71" s="10">
        <f>10^(-3)*Albuquerque!$C385</f>
        <v>2.4485100000000002</v>
      </c>
      <c r="L71" s="10">
        <f>10^(-3)*Seattle!$C385</f>
        <v>1.8667400000000001</v>
      </c>
      <c r="M71" s="10">
        <f>10^(-3)*Chicago!$C385</f>
        <v>3.2004099999999998</v>
      </c>
      <c r="N71" s="10">
        <f>10^(-3)*Boulder!$C385</f>
        <v>2.4183499999999998</v>
      </c>
      <c r="O71" s="10">
        <f>10^(-3)*Minneapolis!$C385</f>
        <v>3.3166199999999999</v>
      </c>
      <c r="P71" s="10">
        <f>10^(-3)*Helena!$C385</f>
        <v>2.36083</v>
      </c>
      <c r="Q71" s="10">
        <f>10^(-3)*Duluth!$C385</f>
        <v>2.8172899999999998</v>
      </c>
      <c r="R71" s="10">
        <f>10^(-3)*Fairbanks!$C385</f>
        <v>1.9109800000000001</v>
      </c>
    </row>
    <row r="72" spans="1:18">
      <c r="A72" s="4"/>
      <c r="B72" s="9" t="str">
        <f>Miami!A386</f>
        <v>PSZ-HEATCOOL:9_COOLC DXCOIL</v>
      </c>
      <c r="C72" s="10">
        <f>10^(-3)*Miami!$C386</f>
        <v>9.0654799999999991</v>
      </c>
      <c r="D72" s="10">
        <f>10^(-3)*Houston!$C386</f>
        <v>8.8858099999999993</v>
      </c>
      <c r="E72" s="10">
        <f>10^(-3)*Phoenix!$C386</f>
        <v>7.5347200000000001</v>
      </c>
      <c r="F72" s="10">
        <f>10^(-3)*Atlanta!$C386</f>
        <v>7.8895400000000002</v>
      </c>
      <c r="G72" s="10">
        <f>10^(-3)*LosAngeles!$C386</f>
        <v>5.4731499999999995</v>
      </c>
      <c r="H72" s="10">
        <f>10^(-3)*LasVegas!$C386</f>
        <v>6.2847100000000005</v>
      </c>
      <c r="I72" s="10">
        <f>10^(-3)*SanFrancisco!$C386</f>
        <v>4.5131199999999998</v>
      </c>
      <c r="J72" s="10">
        <f>10^(-3)*Baltimore!$C386</f>
        <v>7.5944399999999996</v>
      </c>
      <c r="K72" s="10">
        <f>10^(-3)*Albuquerque!$C386</f>
        <v>6.6358600000000001</v>
      </c>
      <c r="L72" s="10">
        <f>10^(-3)*Seattle!$C386</f>
        <v>4.7479700000000005</v>
      </c>
      <c r="M72" s="10">
        <f>10^(-3)*Chicago!$C386</f>
        <v>7.4486699999999999</v>
      </c>
      <c r="N72" s="10">
        <f>10^(-3)*Boulder!$C386</f>
        <v>6.3847100000000001</v>
      </c>
      <c r="O72" s="10">
        <f>10^(-3)*Minneapolis!$C386</f>
        <v>7.0698500000000006</v>
      </c>
      <c r="P72" s="10">
        <f>10^(-3)*Helena!$C386</f>
        <v>6.0175000000000001</v>
      </c>
      <c r="Q72" s="10">
        <f>10^(-3)*Duluth!$C386</f>
        <v>5.7096800000000005</v>
      </c>
      <c r="R72" s="10">
        <f>10^(-3)*Fairbanks!$C386</f>
        <v>4.5318500000000004</v>
      </c>
    </row>
    <row r="73" spans="1:18">
      <c r="A73" s="4"/>
      <c r="B73" s="9" t="str">
        <f>Miami!A387</f>
        <v>PSZ-HEATCOOL:10_COOLC DXCOIL</v>
      </c>
      <c r="C73" s="10">
        <f>10^(-3)*Miami!$C387</f>
        <v>8.5025400000000015</v>
      </c>
      <c r="D73" s="10">
        <f>10^(-3)*Houston!$C387</f>
        <v>8.5025400000000015</v>
      </c>
      <c r="E73" s="10">
        <f>10^(-3)*Phoenix!$C387</f>
        <v>8.5025400000000015</v>
      </c>
      <c r="F73" s="10">
        <f>10^(-3)*Atlanta!$C387</f>
        <v>8.5025400000000015</v>
      </c>
      <c r="G73" s="10">
        <f>10^(-3)*LosAngeles!$C387</f>
        <v>6.2134099999999997</v>
      </c>
      <c r="H73" s="10">
        <f>10^(-3)*LasVegas!$C387</f>
        <v>8.1614300000000011</v>
      </c>
      <c r="I73" s="10">
        <f>10^(-3)*SanFrancisco!$C387</f>
        <v>5.6678900000000008</v>
      </c>
      <c r="J73" s="10">
        <f>10^(-3)*Baltimore!$C387</f>
        <v>8.5025400000000015</v>
      </c>
      <c r="K73" s="10">
        <f>10^(-3)*Albuquerque!$C387</f>
        <v>5.6678900000000008</v>
      </c>
      <c r="L73" s="10">
        <f>10^(-3)*Seattle!$C387</f>
        <v>6.6338999999999997</v>
      </c>
      <c r="M73" s="10">
        <f>10^(-3)*Chicago!$C387</f>
        <v>8.5025400000000015</v>
      </c>
      <c r="N73" s="10">
        <f>10^(-3)*Boulder!$C387</f>
        <v>5.6678900000000008</v>
      </c>
      <c r="O73" s="10">
        <f>10^(-3)*Minneapolis!$C387</f>
        <v>8.5025400000000015</v>
      </c>
      <c r="P73" s="10">
        <f>10^(-3)*Helena!$C387</f>
        <v>5.6678900000000008</v>
      </c>
      <c r="Q73" s="10">
        <f>10^(-3)*Duluth!$C387</f>
        <v>8.5025400000000015</v>
      </c>
      <c r="R73" s="10">
        <f>10^(-3)*Fairbanks!$C387</f>
        <v>5.6678900000000008</v>
      </c>
    </row>
    <row r="74" spans="1:18">
      <c r="A74" s="4"/>
      <c r="B74" s="9" t="str">
        <f>Miami!A388</f>
        <v>PSZ-HEATCOOL:11_COOLC DXCOIL</v>
      </c>
      <c r="C74" s="10">
        <f>10^(-3)*Miami!$C388</f>
        <v>8.5025400000000015</v>
      </c>
      <c r="D74" s="10">
        <f>10^(-3)*Houston!$C388</f>
        <v>8.5025400000000015</v>
      </c>
      <c r="E74" s="10">
        <f>10^(-3)*Phoenix!$C388</f>
        <v>8.5025400000000015</v>
      </c>
      <c r="F74" s="10">
        <f>10^(-3)*Atlanta!$C388</f>
        <v>8.5025400000000015</v>
      </c>
      <c r="G74" s="10">
        <f>10^(-3)*LosAngeles!$C388</f>
        <v>6.1082400000000003</v>
      </c>
      <c r="H74" s="10">
        <f>10^(-3)*LasVegas!$C388</f>
        <v>7.8922799999999995</v>
      </c>
      <c r="I74" s="10">
        <f>10^(-3)*SanFrancisco!$C388</f>
        <v>5.6678900000000008</v>
      </c>
      <c r="J74" s="10">
        <f>10^(-3)*Baltimore!$C388</f>
        <v>8.5025400000000015</v>
      </c>
      <c r="K74" s="10">
        <f>10^(-3)*Albuquerque!$C388</f>
        <v>5.6678900000000008</v>
      </c>
      <c r="L74" s="10">
        <f>10^(-3)*Seattle!$C388</f>
        <v>6.5766900000000001</v>
      </c>
      <c r="M74" s="10">
        <f>10^(-3)*Chicago!$C388</f>
        <v>8.5025400000000015</v>
      </c>
      <c r="N74" s="10">
        <f>10^(-3)*Boulder!$C388</f>
        <v>5.6678900000000008</v>
      </c>
      <c r="O74" s="10">
        <f>10^(-3)*Minneapolis!$C388</f>
        <v>8.5025400000000015</v>
      </c>
      <c r="P74" s="10">
        <f>10^(-3)*Helena!$C388</f>
        <v>5.6678900000000008</v>
      </c>
      <c r="Q74" s="10">
        <f>10^(-3)*Duluth!$C388</f>
        <v>8.5025400000000015</v>
      </c>
      <c r="R74" s="10">
        <f>10^(-3)*Fairbanks!$C388</f>
        <v>5.6678900000000008</v>
      </c>
    </row>
    <row r="75" spans="1:18">
      <c r="A75" s="4"/>
      <c r="B75" s="9" t="str">
        <f>Miami!A389</f>
        <v>PSZ-HEATCOOL:12_COOLC DXCOIL</v>
      </c>
      <c r="C75" s="10">
        <f>10^(-3)*Miami!$C389</f>
        <v>9.5711200000000005</v>
      </c>
      <c r="D75" s="10">
        <f>10^(-3)*Houston!$C389</f>
        <v>10.603160000000001</v>
      </c>
      <c r="E75" s="10">
        <f>10^(-3)*Phoenix!$C389</f>
        <v>12.02084</v>
      </c>
      <c r="F75" s="10">
        <f>10^(-3)*Atlanta!$C389</f>
        <v>10.06582</v>
      </c>
      <c r="G75" s="10">
        <f>10^(-3)*LosAngeles!$C389</f>
        <v>6.0528900000000005</v>
      </c>
      <c r="H75" s="10">
        <f>10^(-3)*LasVegas!$C389</f>
        <v>9.916879999999999</v>
      </c>
      <c r="I75" s="10">
        <f>10^(-3)*SanFrancisco!$C389</f>
        <v>5.6678900000000008</v>
      </c>
      <c r="J75" s="10">
        <f>10^(-3)*Baltimore!$C389</f>
        <v>9.3192800000000009</v>
      </c>
      <c r="K75" s="10">
        <f>10^(-3)*Albuquerque!$C389</f>
        <v>7.4110500000000004</v>
      </c>
      <c r="L75" s="10">
        <f>10^(-3)*Seattle!$C389</f>
        <v>6.3956300000000006</v>
      </c>
      <c r="M75" s="10">
        <f>10^(-3)*Chicago!$C389</f>
        <v>9.2277700000000014</v>
      </c>
      <c r="N75" s="10">
        <f>10^(-3)*Boulder!$C389</f>
        <v>6.9104099999999997</v>
      </c>
      <c r="O75" s="10">
        <f>10^(-3)*Minneapolis!$C389</f>
        <v>9.0318500000000004</v>
      </c>
      <c r="P75" s="10">
        <f>10^(-3)*Helena!$C389</f>
        <v>6.5116700000000005</v>
      </c>
      <c r="Q75" s="10">
        <f>10^(-3)*Duluth!$C389</f>
        <v>8.5025400000000015</v>
      </c>
      <c r="R75" s="10">
        <f>10^(-3)*Fairbanks!$C389</f>
        <v>5.6678900000000008</v>
      </c>
    </row>
    <row r="76" spans="1:18">
      <c r="A76" s="4"/>
      <c r="B76" s="9" t="s">
        <v>619</v>
      </c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</row>
    <row r="77" spans="1:18">
      <c r="A77" s="4"/>
      <c r="B77" s="9" t="str">
        <f>Miami!A392</f>
        <v>REARSTAIRSFLR1 UNIT HEATER COIL</v>
      </c>
      <c r="C77" s="10">
        <f>10^(-3)*Miami!$C392</f>
        <v>0</v>
      </c>
      <c r="D77" s="10">
        <f>10^(-3)*Houston!$C392</f>
        <v>0.11264</v>
      </c>
      <c r="E77" s="10">
        <f>10^(-3)*Phoenix!$C392</f>
        <v>0</v>
      </c>
      <c r="F77" s="10">
        <f>10^(-3)*Atlanta!$C392</f>
        <v>0.14041000000000001</v>
      </c>
      <c r="G77" s="10">
        <f>10^(-3)*LosAngeles!$C392</f>
        <v>0</v>
      </c>
      <c r="H77" s="10">
        <f>10^(-3)*LasVegas!$C392</f>
        <v>0</v>
      </c>
      <c r="I77" s="10">
        <f>10^(-3)*SanFrancisco!$C392</f>
        <v>0</v>
      </c>
      <c r="J77" s="10">
        <f>10^(-3)*Baltimore!$C392</f>
        <v>0.19443000000000002</v>
      </c>
      <c r="K77" s="10">
        <f>10^(-3)*Albuquerque!$C392</f>
        <v>8.6680000000000007E-2</v>
      </c>
      <c r="L77" s="10">
        <f>10^(-3)*Seattle!$C392</f>
        <v>0</v>
      </c>
      <c r="M77" s="10">
        <f>10^(-3)*Chicago!$C392</f>
        <v>0.50007999999999997</v>
      </c>
      <c r="N77" s="10">
        <f>10^(-3)*Boulder!$C392</f>
        <v>0.35532000000000002</v>
      </c>
      <c r="O77" s="10">
        <f>10^(-3)*Minneapolis!$C392</f>
        <v>0.68086999999999998</v>
      </c>
      <c r="P77" s="10">
        <f>10^(-3)*Helena!$C392</f>
        <v>0.6520800000000001</v>
      </c>
      <c r="Q77" s="10">
        <f>10^(-3)*Duluth!$C392</f>
        <v>0.77046000000000003</v>
      </c>
      <c r="R77" s="10">
        <f>10^(-3)*Fairbanks!$C392</f>
        <v>1.2044300000000001</v>
      </c>
    </row>
    <row r="78" spans="1:18">
      <c r="A78" s="4"/>
      <c r="B78" s="9" t="str">
        <f>Miami!A393</f>
        <v>REARSTORAGEFLR1 UNIT HEATER COIL</v>
      </c>
      <c r="C78" s="10">
        <f>10^(-3)*Miami!$C393</f>
        <v>0</v>
      </c>
      <c r="D78" s="10">
        <f>10^(-3)*Houston!$C393</f>
        <v>6.3439999999999996E-2</v>
      </c>
      <c r="E78" s="10">
        <f>10^(-3)*Phoenix!$C393</f>
        <v>0</v>
      </c>
      <c r="F78" s="10">
        <f>10^(-3)*Atlanta!$C393</f>
        <v>5.4109999999999998E-2</v>
      </c>
      <c r="G78" s="10">
        <f>10^(-3)*LosAngeles!$C393</f>
        <v>0</v>
      </c>
      <c r="H78" s="10">
        <f>10^(-3)*LasVegas!$C393</f>
        <v>0</v>
      </c>
      <c r="I78" s="10">
        <f>10^(-3)*SanFrancisco!$C393</f>
        <v>0</v>
      </c>
      <c r="J78" s="10">
        <f>10^(-3)*Baltimore!$C393</f>
        <v>6.6379999999999995E-2</v>
      </c>
      <c r="K78" s="10">
        <f>10^(-3)*Albuquerque!$C393</f>
        <v>0</v>
      </c>
      <c r="L78" s="10">
        <f>10^(-3)*Seattle!$C393</f>
        <v>0</v>
      </c>
      <c r="M78" s="10">
        <f>10^(-3)*Chicago!$C393</f>
        <v>0.28110000000000002</v>
      </c>
      <c r="N78" s="10">
        <f>10^(-3)*Boulder!$C393</f>
        <v>0.20524000000000001</v>
      </c>
      <c r="O78" s="10">
        <f>10^(-3)*Minneapolis!$C393</f>
        <v>0.40570000000000001</v>
      </c>
      <c r="P78" s="10">
        <f>10^(-3)*Helena!$C393</f>
        <v>0.40432999999999997</v>
      </c>
      <c r="Q78" s="10">
        <f>10^(-3)*Duluth!$C393</f>
        <v>0.47164</v>
      </c>
      <c r="R78" s="10">
        <f>10^(-3)*Fairbanks!$C393</f>
        <v>0.73751</v>
      </c>
    </row>
    <row r="79" spans="1:18">
      <c r="A79" s="4"/>
      <c r="B79" s="9" t="str">
        <f>Miami!A394</f>
        <v>GUESTROOM101 PTAC HEAT COIL</v>
      </c>
      <c r="C79" s="10">
        <f>10^(-3)*Miami!$C394</f>
        <v>0.55592999999999992</v>
      </c>
      <c r="D79" s="10">
        <f>10^(-3)*Houston!$C394</f>
        <v>0.81148000000000009</v>
      </c>
      <c r="E79" s="10">
        <f>10^(-3)*Phoenix!$C394</f>
        <v>0.68686000000000003</v>
      </c>
      <c r="F79" s="10">
        <f>10^(-3)*Atlanta!$C394</f>
        <v>0.84741999999999995</v>
      </c>
      <c r="G79" s="10">
        <f>10^(-3)*LosAngeles!$C394</f>
        <v>0.57819000000000009</v>
      </c>
      <c r="H79" s="10">
        <f>10^(-3)*LasVegas!$C394</f>
        <v>0.73416000000000003</v>
      </c>
      <c r="I79" s="10">
        <f>10^(-3)*SanFrancisco!$C394</f>
        <v>0.63909000000000005</v>
      </c>
      <c r="J79" s="10">
        <f>10^(-3)*Baltimore!$C394</f>
        <v>0.95072000000000001</v>
      </c>
      <c r="K79" s="10">
        <f>10^(-3)*Albuquerque!$C394</f>
        <v>0.81984000000000001</v>
      </c>
      <c r="L79" s="10">
        <f>10^(-3)*Seattle!$C394</f>
        <v>0.76214999999999999</v>
      </c>
      <c r="M79" s="10">
        <f>10^(-3)*Chicago!$C394</f>
        <v>1.23803</v>
      </c>
      <c r="N79" s="10">
        <f>10^(-3)*Boulder!$C394</f>
        <v>1.0654000000000001</v>
      </c>
      <c r="O79" s="10">
        <f>10^(-3)*Minneapolis!$C394</f>
        <v>1.4039300000000001</v>
      </c>
      <c r="P79" s="10">
        <f>10^(-3)*Helena!$C394</f>
        <v>1.3472900000000001</v>
      </c>
      <c r="Q79" s="10">
        <f>10^(-3)*Duluth!$C394</f>
        <v>1.4823499999999998</v>
      </c>
      <c r="R79" s="10">
        <f>10^(-3)*Fairbanks!$C394</f>
        <v>1.88662</v>
      </c>
    </row>
    <row r="80" spans="1:18">
      <c r="A80" s="4"/>
      <c r="B80" s="9" t="str">
        <f>Miami!A395</f>
        <v>GUESTROOM102 PTAC HEAT COIL</v>
      </c>
      <c r="C80" s="10">
        <f>10^(-3)*Miami!$C395</f>
        <v>0.55592999999999992</v>
      </c>
      <c r="D80" s="10">
        <f>10^(-3)*Houston!$C395</f>
        <v>0.83453999999999995</v>
      </c>
      <c r="E80" s="10">
        <f>10^(-3)*Phoenix!$C395</f>
        <v>0.70699999999999996</v>
      </c>
      <c r="F80" s="10">
        <f>10^(-3)*Atlanta!$C395</f>
        <v>0.86841999999999997</v>
      </c>
      <c r="G80" s="10">
        <f>10^(-3)*LosAngeles!$C395</f>
        <v>0.57819000000000009</v>
      </c>
      <c r="H80" s="10">
        <f>10^(-3)*LasVegas!$C395</f>
        <v>0.75302999999999998</v>
      </c>
      <c r="I80" s="10">
        <f>10^(-3)*SanFrancisco!$C395</f>
        <v>0.63909000000000005</v>
      </c>
      <c r="J80" s="10">
        <f>10^(-3)*Baltimore!$C395</f>
        <v>0.97213000000000005</v>
      </c>
      <c r="K80" s="10">
        <f>10^(-3)*Albuquerque!$C395</f>
        <v>0.84086000000000005</v>
      </c>
      <c r="L80" s="10">
        <f>10^(-3)*Seattle!$C395</f>
        <v>0.76912999999999998</v>
      </c>
      <c r="M80" s="10">
        <f>10^(-3)*Chicago!$C395</f>
        <v>1.2612000000000001</v>
      </c>
      <c r="N80" s="10">
        <f>10^(-3)*Boulder!$C395</f>
        <v>1.0881400000000001</v>
      </c>
      <c r="O80" s="10">
        <f>10^(-3)*Minneapolis!$C395</f>
        <v>1.4280299999999999</v>
      </c>
      <c r="P80" s="10">
        <f>10^(-3)*Helena!$C395</f>
        <v>1.37151</v>
      </c>
      <c r="Q80" s="10">
        <f>10^(-3)*Duluth!$C395</f>
        <v>1.5069600000000001</v>
      </c>
      <c r="R80" s="10">
        <f>10^(-3)*Fairbanks!$C395</f>
        <v>1.9114800000000001</v>
      </c>
    </row>
    <row r="81" spans="1:18">
      <c r="A81" s="4"/>
      <c r="B81" s="9" t="str">
        <f>Miami!A396</f>
        <v>GUESTROOM103 PTAC HEAT COIL</v>
      </c>
      <c r="C81" s="10">
        <f>10^(-3)*Miami!$C396</f>
        <v>0.55592999999999992</v>
      </c>
      <c r="D81" s="10">
        <f>10^(-3)*Houston!$C396</f>
        <v>1.04772</v>
      </c>
      <c r="E81" s="10">
        <f>10^(-3)*Phoenix!$C396</f>
        <v>0.90137</v>
      </c>
      <c r="F81" s="10">
        <f>10^(-3)*Atlanta!$C396</f>
        <v>1.0790299999999999</v>
      </c>
      <c r="G81" s="10">
        <f>10^(-3)*LosAngeles!$C396</f>
        <v>0.57819000000000009</v>
      </c>
      <c r="H81" s="10">
        <f>10^(-3)*LasVegas!$C396</f>
        <v>0.94935000000000003</v>
      </c>
      <c r="I81" s="10">
        <f>10^(-3)*SanFrancisco!$C396</f>
        <v>0.76715</v>
      </c>
      <c r="J81" s="10">
        <f>10^(-3)*Baltimore!$C396</f>
        <v>1.17885</v>
      </c>
      <c r="K81" s="10">
        <f>10^(-3)*Albuquerque!$C396</f>
        <v>1.0466199999999999</v>
      </c>
      <c r="L81" s="10">
        <f>10^(-3)*Seattle!$C396</f>
        <v>0.94791999999999998</v>
      </c>
      <c r="M81" s="10">
        <f>10^(-3)*Chicago!$C396</f>
        <v>1.4794500000000002</v>
      </c>
      <c r="N81" s="10">
        <f>10^(-3)*Boulder!$C396</f>
        <v>1.3051300000000001</v>
      </c>
      <c r="O81" s="10">
        <f>10^(-3)*Minneapolis!$C396</f>
        <v>1.6531600000000002</v>
      </c>
      <c r="P81" s="10">
        <f>10^(-3)*Helena!$C396</f>
        <v>1.5987899999999999</v>
      </c>
      <c r="Q81" s="10">
        <f>10^(-3)*Duluth!$C396</f>
        <v>1.7355400000000001</v>
      </c>
      <c r="R81" s="10">
        <f>10^(-3)*Fairbanks!$C396</f>
        <v>2.1478099999999998</v>
      </c>
    </row>
    <row r="82" spans="1:18">
      <c r="A82" s="4"/>
      <c r="B82" s="9" t="str">
        <f>Miami!A397</f>
        <v>GUESTROOM104 PTAC HEAT COIL</v>
      </c>
      <c r="C82" s="10">
        <f>10^(-3)*Miami!$C397</f>
        <v>0.55592999999999992</v>
      </c>
      <c r="D82" s="10">
        <f>10^(-3)*Houston!$C397</f>
        <v>1.0377000000000001</v>
      </c>
      <c r="E82" s="10">
        <f>10^(-3)*Phoenix!$C397</f>
        <v>0.89626000000000006</v>
      </c>
      <c r="F82" s="10">
        <f>10^(-3)*Atlanta!$C397</f>
        <v>1.07833</v>
      </c>
      <c r="G82" s="10">
        <f>10^(-3)*LosAngeles!$C397</f>
        <v>0.57819000000000009</v>
      </c>
      <c r="H82" s="10">
        <f>10^(-3)*LasVegas!$C397</f>
        <v>0.95888000000000007</v>
      </c>
      <c r="I82" s="10">
        <f>10^(-3)*SanFrancisco!$C397</f>
        <v>0.76264999999999994</v>
      </c>
      <c r="J82" s="10">
        <f>10^(-3)*Baltimore!$C397</f>
        <v>1.1792500000000001</v>
      </c>
      <c r="K82" s="10">
        <f>10^(-3)*Albuquerque!$C397</f>
        <v>1.04609</v>
      </c>
      <c r="L82" s="10">
        <f>10^(-3)*Seattle!$C397</f>
        <v>0.96494000000000002</v>
      </c>
      <c r="M82" s="10">
        <f>10^(-3)*Chicago!$C397</f>
        <v>1.4775400000000001</v>
      </c>
      <c r="N82" s="10">
        <f>10^(-3)*Boulder!$C397</f>
        <v>1.30427</v>
      </c>
      <c r="O82" s="10">
        <f>10^(-3)*Minneapolis!$C397</f>
        <v>1.6482700000000001</v>
      </c>
      <c r="P82" s="10">
        <f>10^(-3)*Helena!$C397</f>
        <v>1.5938599999999998</v>
      </c>
      <c r="Q82" s="10">
        <f>10^(-3)*Duluth!$C397</f>
        <v>1.7300200000000001</v>
      </c>
      <c r="R82" s="10">
        <f>10^(-3)*Fairbanks!$C397</f>
        <v>2.1468800000000003</v>
      </c>
    </row>
    <row r="83" spans="1:18">
      <c r="A83" s="4"/>
      <c r="B83" s="9" t="str">
        <f>Miami!A398</f>
        <v>GUESTROOM105 PTAC HEAT COIL</v>
      </c>
      <c r="C83" s="10">
        <f>10^(-3)*Miami!$C398</f>
        <v>0.55592999999999992</v>
      </c>
      <c r="D83" s="10">
        <f>10^(-3)*Houston!$C398</f>
        <v>0.82647000000000004</v>
      </c>
      <c r="E83" s="10">
        <f>10^(-3)*Phoenix!$C398</f>
        <v>0.70249000000000006</v>
      </c>
      <c r="F83" s="10">
        <f>10^(-3)*Atlanta!$C398</f>
        <v>0.86799000000000004</v>
      </c>
      <c r="G83" s="10">
        <f>10^(-3)*LosAngeles!$C398</f>
        <v>0.57819000000000009</v>
      </c>
      <c r="H83" s="10">
        <f>10^(-3)*LasVegas!$C398</f>
        <v>0.75468000000000002</v>
      </c>
      <c r="I83" s="10">
        <f>10^(-3)*SanFrancisco!$C398</f>
        <v>0.63909000000000005</v>
      </c>
      <c r="J83" s="10">
        <f>10^(-3)*Baltimore!$C398</f>
        <v>0.97284000000000004</v>
      </c>
      <c r="K83" s="10">
        <f>10^(-3)*Albuquerque!$C398</f>
        <v>0.8404600000000001</v>
      </c>
      <c r="L83" s="10">
        <f>10^(-3)*Seattle!$C398</f>
        <v>0.76876999999999995</v>
      </c>
      <c r="M83" s="10">
        <f>10^(-3)*Chicago!$C398</f>
        <v>1.2633399999999999</v>
      </c>
      <c r="N83" s="10">
        <f>10^(-3)*Boulder!$C398</f>
        <v>1.0910200000000001</v>
      </c>
      <c r="O83" s="10">
        <f>10^(-3)*Minneapolis!$C398</f>
        <v>1.4297800000000001</v>
      </c>
      <c r="P83" s="10">
        <f>10^(-3)*Helena!$C398</f>
        <v>1.3736400000000002</v>
      </c>
      <c r="Q83" s="10">
        <f>10^(-3)*Duluth!$C398</f>
        <v>1.5092300000000001</v>
      </c>
      <c r="R83" s="10">
        <f>10^(-3)*Fairbanks!$C398</f>
        <v>1.9200299999999999</v>
      </c>
    </row>
    <row r="84" spans="1:18">
      <c r="A84" s="4"/>
      <c r="B84" s="9" t="str">
        <f>Miami!A399</f>
        <v>FRONTSTAIRSFLR1 UNIT HEATER COIL</v>
      </c>
      <c r="C84" s="10">
        <f>10^(-3)*Miami!$C399</f>
        <v>0</v>
      </c>
      <c r="D84" s="10">
        <f>10^(-3)*Houston!$C399</f>
        <v>0.20024</v>
      </c>
      <c r="E84" s="10">
        <f>10^(-3)*Phoenix!$C399</f>
        <v>4.0070000000000001E-2</v>
      </c>
      <c r="F84" s="10">
        <f>10^(-3)*Atlanta!$C399</f>
        <v>0.23816999999999999</v>
      </c>
      <c r="G84" s="10">
        <f>10^(-3)*LosAngeles!$C399</f>
        <v>0</v>
      </c>
      <c r="H84" s="10">
        <f>10^(-3)*LasVegas!$C399</f>
        <v>9.6650000000000014E-2</v>
      </c>
      <c r="I84" s="10">
        <f>10^(-3)*SanFrancisco!$C399</f>
        <v>0</v>
      </c>
      <c r="J84" s="10">
        <f>10^(-3)*Baltimore!$C399</f>
        <v>0.29179000000000005</v>
      </c>
      <c r="K84" s="10">
        <f>10^(-3)*Albuquerque!$C399</f>
        <v>0.18299000000000001</v>
      </c>
      <c r="L84" s="10">
        <f>10^(-3)*Seattle!$C399</f>
        <v>7.6780000000000001E-2</v>
      </c>
      <c r="M84" s="10">
        <f>10^(-3)*Chicago!$C399</f>
        <v>0.61133999999999999</v>
      </c>
      <c r="N84" s="10">
        <f>10^(-3)*Boulder!$C399</f>
        <v>0.46123000000000003</v>
      </c>
      <c r="O84" s="10">
        <f>10^(-3)*Minneapolis!$C399</f>
        <v>0.79713999999999996</v>
      </c>
      <c r="P84" s="10">
        <f>10^(-3)*Helena!$C399</f>
        <v>0.76654</v>
      </c>
      <c r="Q84" s="10">
        <f>10^(-3)*Duluth!$C399</f>
        <v>0.89024000000000003</v>
      </c>
      <c r="R84" s="10">
        <f>10^(-3)*Fairbanks!$C399</f>
        <v>1.33921</v>
      </c>
    </row>
    <row r="85" spans="1:18">
      <c r="A85" s="4"/>
      <c r="B85" s="9" t="str">
        <f>Miami!A400</f>
        <v>FRONTSTORAGEFLR1 UNIT HEATER COIL</v>
      </c>
      <c r="C85" s="10">
        <f>10^(-3)*Miami!$C400</f>
        <v>0</v>
      </c>
      <c r="D85" s="10">
        <f>10^(-3)*Houston!$C400</f>
        <v>0</v>
      </c>
      <c r="E85" s="10">
        <f>10^(-3)*Phoenix!$C400</f>
        <v>0</v>
      </c>
      <c r="F85" s="10">
        <f>10^(-3)*Atlanta!$C400</f>
        <v>0</v>
      </c>
      <c r="G85" s="10">
        <f>10^(-3)*LosAngeles!$C400</f>
        <v>0</v>
      </c>
      <c r="H85" s="10">
        <f>10^(-3)*LasVegas!$C400</f>
        <v>0</v>
      </c>
      <c r="I85" s="10">
        <f>10^(-3)*SanFrancisco!$C400</f>
        <v>0</v>
      </c>
      <c r="J85" s="10">
        <f>10^(-3)*Baltimore!$C400</f>
        <v>0</v>
      </c>
      <c r="K85" s="10">
        <f>10^(-3)*Albuquerque!$C400</f>
        <v>0</v>
      </c>
      <c r="L85" s="10">
        <f>10^(-3)*Seattle!$C400</f>
        <v>0</v>
      </c>
      <c r="M85" s="10">
        <f>10^(-3)*Chicago!$C400</f>
        <v>0</v>
      </c>
      <c r="N85" s="10">
        <f>10^(-3)*Boulder!$C400</f>
        <v>0</v>
      </c>
      <c r="O85" s="10">
        <f>10^(-3)*Minneapolis!$C400</f>
        <v>0</v>
      </c>
      <c r="P85" s="10">
        <f>10^(-3)*Helena!$C400</f>
        <v>0</v>
      </c>
      <c r="Q85" s="10">
        <f>10^(-3)*Duluth!$C400</f>
        <v>0</v>
      </c>
      <c r="R85" s="10">
        <f>10^(-3)*Fairbanks!$C400</f>
        <v>0</v>
      </c>
    </row>
    <row r="86" spans="1:18">
      <c r="A86" s="4"/>
      <c r="B86" s="9" t="str">
        <f>Miami!A401</f>
        <v>REARSTAIRSFLR2 UNIT HEATER COIL</v>
      </c>
      <c r="C86" s="10">
        <f>10^(-3)*Miami!$C401</f>
        <v>0</v>
      </c>
      <c r="D86" s="10">
        <f>10^(-3)*Houston!$C401</f>
        <v>0.22384000000000001</v>
      </c>
      <c r="E86" s="10">
        <f>10^(-3)*Phoenix!$C401</f>
        <v>3.8010000000000002E-2</v>
      </c>
      <c r="F86" s="10">
        <f>10^(-3)*Atlanta!$C401</f>
        <v>0.22247999999999998</v>
      </c>
      <c r="G86" s="10">
        <f>10^(-3)*LosAngeles!$C401</f>
        <v>0</v>
      </c>
      <c r="H86" s="10">
        <f>10^(-3)*LasVegas!$C401</f>
        <v>5.9330000000000001E-2</v>
      </c>
      <c r="I86" s="10">
        <f>10^(-3)*SanFrancisco!$C401</f>
        <v>0</v>
      </c>
      <c r="J86" s="10">
        <f>10^(-3)*Baltimore!$C401</f>
        <v>0.25425000000000003</v>
      </c>
      <c r="K86" s="10">
        <f>10^(-3)*Albuquerque!$C401</f>
        <v>0.14397000000000001</v>
      </c>
      <c r="L86" s="10">
        <f>10^(-3)*Seattle!$C401</f>
        <v>7.7719999999999997E-2</v>
      </c>
      <c r="M86" s="10">
        <f>10^(-3)*Chicago!$C401</f>
        <v>0.50706000000000007</v>
      </c>
      <c r="N86" s="10">
        <f>10^(-3)*Boulder!$C401</f>
        <v>0.37540000000000001</v>
      </c>
      <c r="O86" s="10">
        <f>10^(-3)*Minneapolis!$C401</f>
        <v>0.65257000000000009</v>
      </c>
      <c r="P86" s="10">
        <f>10^(-3)*Helena!$C401</f>
        <v>0.62165000000000004</v>
      </c>
      <c r="Q86" s="10">
        <f>10^(-3)*Duluth!$C401</f>
        <v>0.72204999999999997</v>
      </c>
      <c r="R86" s="10">
        <f>10^(-3)*Fairbanks!$C401</f>
        <v>1.0587899999999999</v>
      </c>
    </row>
    <row r="87" spans="1:18">
      <c r="A87" s="4"/>
      <c r="B87" s="9" t="str">
        <f>Miami!A402</f>
        <v>REARSTORAGEFLR2 UNIT HEATER COIL</v>
      </c>
      <c r="C87" s="10">
        <f>10^(-3)*Miami!$C402</f>
        <v>0</v>
      </c>
      <c r="D87" s="10">
        <f>10^(-3)*Houston!$C402</f>
        <v>0.20429</v>
      </c>
      <c r="E87" s="10">
        <f>10^(-3)*Phoenix!$C402</f>
        <v>6.5530000000000005E-2</v>
      </c>
      <c r="F87" s="10">
        <f>10^(-3)*Atlanta!$C402</f>
        <v>0.17518</v>
      </c>
      <c r="G87" s="10">
        <f>10^(-3)*LosAngeles!$C402</f>
        <v>0</v>
      </c>
      <c r="H87" s="10">
        <f>10^(-3)*LasVegas!$C402</f>
        <v>5.8750000000000004E-2</v>
      </c>
      <c r="I87" s="10">
        <f>10^(-3)*SanFrancisco!$C402</f>
        <v>0</v>
      </c>
      <c r="J87" s="10">
        <f>10^(-3)*Baltimore!$C402</f>
        <v>0.17580000000000001</v>
      </c>
      <c r="K87" s="10">
        <f>10^(-3)*Albuquerque!$C402</f>
        <v>0.11283</v>
      </c>
      <c r="L87" s="10">
        <f>10^(-3)*Seattle!$C402</f>
        <v>4.6340000000000006E-2</v>
      </c>
      <c r="M87" s="10">
        <f>10^(-3)*Chicago!$C402</f>
        <v>0.35032000000000002</v>
      </c>
      <c r="N87" s="10">
        <f>10^(-3)*Boulder!$C402</f>
        <v>0.27557999999999999</v>
      </c>
      <c r="O87" s="10">
        <f>10^(-3)*Minneapolis!$C402</f>
        <v>0.45407000000000003</v>
      </c>
      <c r="P87" s="10">
        <f>10^(-3)*Helena!$C402</f>
        <v>0.44722000000000006</v>
      </c>
      <c r="Q87" s="10">
        <f>10^(-3)*Duluth!$C402</f>
        <v>0.50636999999999999</v>
      </c>
      <c r="R87" s="10">
        <f>10^(-3)*Fairbanks!$C402</f>
        <v>0.70452000000000004</v>
      </c>
    </row>
    <row r="88" spans="1:18">
      <c r="A88" s="4"/>
      <c r="B88" s="9" t="str">
        <f>Miami!A403</f>
        <v>GUESTROOM201 PTAC HEAT COIL</v>
      </c>
      <c r="C88" s="10">
        <f>10^(-3)*Miami!$C403</f>
        <v>0.70684000000000002</v>
      </c>
      <c r="D88" s="10">
        <f>10^(-3)*Houston!$C403</f>
        <v>1.31243</v>
      </c>
      <c r="E88" s="10">
        <f>10^(-3)*Phoenix!$C403</f>
        <v>1.0065500000000001</v>
      </c>
      <c r="F88" s="10">
        <f>10^(-3)*Atlanta!$C403</f>
        <v>1.2693099999999999</v>
      </c>
      <c r="G88" s="10">
        <f>10^(-3)*LosAngeles!$C403</f>
        <v>0.64360000000000006</v>
      </c>
      <c r="H88" s="10">
        <f>10^(-3)*LasVegas!$C403</f>
        <v>0.99968000000000001</v>
      </c>
      <c r="I88" s="10">
        <f>10^(-3)*SanFrancisco!$C403</f>
        <v>0.87366999999999995</v>
      </c>
      <c r="J88" s="10">
        <f>10^(-3)*Baltimore!$C403</f>
        <v>1.3487800000000001</v>
      </c>
      <c r="K88" s="10">
        <f>10^(-3)*Albuquerque!$C403</f>
        <v>1.1342000000000001</v>
      </c>
      <c r="L88" s="10">
        <f>10^(-3)*Seattle!$C403</f>
        <v>1.0629900000000001</v>
      </c>
      <c r="M88" s="10">
        <f>10^(-3)*Chicago!$C403</f>
        <v>1.75247</v>
      </c>
      <c r="N88" s="10">
        <f>10^(-3)*Boulder!$C403</f>
        <v>1.5004300000000002</v>
      </c>
      <c r="O88" s="10">
        <f>10^(-3)*Minneapolis!$C403</f>
        <v>1.9792400000000001</v>
      </c>
      <c r="P88" s="10">
        <f>10^(-3)*Helena!$C403</f>
        <v>1.8995899999999999</v>
      </c>
      <c r="Q88" s="10">
        <f>10^(-3)*Duluth!$C403</f>
        <v>2.0854200000000001</v>
      </c>
      <c r="R88" s="10">
        <f>10^(-3)*Fairbanks!$C403</f>
        <v>2.5740400000000001</v>
      </c>
    </row>
    <row r="89" spans="1:18">
      <c r="A89" s="4"/>
      <c r="B89" s="9" t="str">
        <f>Miami!A404</f>
        <v>GUESTROOM202_205 PTAC HEAT COIL</v>
      </c>
      <c r="C89" s="10">
        <f>10^(-3)*Miami!$C404</f>
        <v>2.2237100000000001</v>
      </c>
      <c r="D89" s="10">
        <f>10^(-3)*Houston!$C404</f>
        <v>3.3033299999999999</v>
      </c>
      <c r="E89" s="10">
        <f>10^(-3)*Phoenix!$C404</f>
        <v>2.5270799999999998</v>
      </c>
      <c r="F89" s="10">
        <f>10^(-3)*Atlanta!$C404</f>
        <v>3.2919700000000001</v>
      </c>
      <c r="G89" s="10">
        <f>10^(-3)*LosAngeles!$C404</f>
        <v>2.3127600000000004</v>
      </c>
      <c r="H89" s="10">
        <f>10^(-3)*LasVegas!$C404</f>
        <v>2.6774400000000003</v>
      </c>
      <c r="I89" s="10">
        <f>10^(-3)*SanFrancisco!$C404</f>
        <v>2.5563600000000002</v>
      </c>
      <c r="J89" s="10">
        <f>10^(-3)*Baltimore!$C404</f>
        <v>3.6438400000000004</v>
      </c>
      <c r="K89" s="10">
        <f>10^(-3)*Albuquerque!$C404</f>
        <v>3.0131600000000001</v>
      </c>
      <c r="L89" s="10">
        <f>10^(-3)*Seattle!$C404</f>
        <v>3.0486</v>
      </c>
      <c r="M89" s="10">
        <f>10^(-3)*Chicago!$C404</f>
        <v>4.7207799999999995</v>
      </c>
      <c r="N89" s="10">
        <f>10^(-3)*Boulder!$C404</f>
        <v>3.9713200000000004</v>
      </c>
      <c r="O89" s="10">
        <f>10^(-3)*Minneapolis!$C404</f>
        <v>5.3147000000000002</v>
      </c>
      <c r="P89" s="10">
        <f>10^(-3)*Helena!$C404</f>
        <v>5.03613</v>
      </c>
      <c r="Q89" s="10">
        <f>10^(-3)*Duluth!$C404</f>
        <v>5.5848000000000004</v>
      </c>
      <c r="R89" s="10">
        <f>10^(-3)*Fairbanks!$C404</f>
        <v>6.9438599999999999</v>
      </c>
    </row>
    <row r="90" spans="1:18">
      <c r="A90" s="4"/>
      <c r="B90" s="9" t="str">
        <f>Miami!A405</f>
        <v>GUESTROOM206_208 PTAC HEAT COIL</v>
      </c>
      <c r="C90" s="10">
        <f>10^(-3)*Miami!$C405</f>
        <v>1.66778</v>
      </c>
      <c r="D90" s="10">
        <f>10^(-3)*Houston!$C405</f>
        <v>2.55145</v>
      </c>
      <c r="E90" s="10">
        <f>10^(-3)*Phoenix!$C405</f>
        <v>1.9351500000000001</v>
      </c>
      <c r="F90" s="10">
        <f>10^(-3)*Atlanta!$C405</f>
        <v>2.5032800000000002</v>
      </c>
      <c r="G90" s="10">
        <f>10^(-3)*LosAngeles!$C405</f>
        <v>1.7345699999999999</v>
      </c>
      <c r="H90" s="10">
        <f>10^(-3)*LasVegas!$C405</f>
        <v>2.0080800000000001</v>
      </c>
      <c r="I90" s="10">
        <f>10^(-3)*SanFrancisco!$C405</f>
        <v>1.91727</v>
      </c>
      <c r="J90" s="10">
        <f>10^(-3)*Baltimore!$C405</f>
        <v>2.7843100000000001</v>
      </c>
      <c r="K90" s="10">
        <f>10^(-3)*Albuquerque!$C405</f>
        <v>2.2999100000000001</v>
      </c>
      <c r="L90" s="10">
        <f>10^(-3)*Seattle!$C405</f>
        <v>2.2864499999999999</v>
      </c>
      <c r="M90" s="10">
        <f>10^(-3)*Chicago!$C405</f>
        <v>3.6443300000000001</v>
      </c>
      <c r="N90" s="10">
        <f>10^(-3)*Boulder!$C405</f>
        <v>3.0610300000000001</v>
      </c>
      <c r="O90" s="10">
        <f>10^(-3)*Minneapolis!$C405</f>
        <v>4.11686</v>
      </c>
      <c r="P90" s="10">
        <f>10^(-3)*Helena!$C405</f>
        <v>3.9036300000000002</v>
      </c>
      <c r="Q90" s="10">
        <f>10^(-3)*Duluth!$C405</f>
        <v>4.3353700000000002</v>
      </c>
      <c r="R90" s="10">
        <f>10^(-3)*Fairbanks!$C405</f>
        <v>5.3766400000000001</v>
      </c>
    </row>
    <row r="91" spans="1:18">
      <c r="A91" s="4"/>
      <c r="B91" s="9" t="str">
        <f>Miami!A406</f>
        <v>GUESTROOM209_212 PTAC HEAT COIL</v>
      </c>
      <c r="C91" s="10">
        <f>10^(-3)*Miami!$C406</f>
        <v>2.2237100000000001</v>
      </c>
      <c r="D91" s="10">
        <f>10^(-3)*Houston!$C406</f>
        <v>3.2240100000000003</v>
      </c>
      <c r="E91" s="10">
        <f>10^(-3)*Phoenix!$C406</f>
        <v>2.4767600000000001</v>
      </c>
      <c r="F91" s="10">
        <f>10^(-3)*Atlanta!$C406</f>
        <v>3.2303000000000002</v>
      </c>
      <c r="G91" s="10">
        <f>10^(-3)*LosAngeles!$C406</f>
        <v>2.3127600000000004</v>
      </c>
      <c r="H91" s="10">
        <f>10^(-3)*LasVegas!$C406</f>
        <v>2.6774400000000003</v>
      </c>
      <c r="I91" s="10">
        <f>10^(-3)*SanFrancisco!$C406</f>
        <v>2.5563600000000002</v>
      </c>
      <c r="J91" s="10">
        <f>10^(-3)*Baltimore!$C406</f>
        <v>3.5830000000000002</v>
      </c>
      <c r="K91" s="10">
        <f>10^(-3)*Albuquerque!$C406</f>
        <v>2.9554299999999998</v>
      </c>
      <c r="L91" s="10">
        <f>10^(-3)*Seattle!$C406</f>
        <v>3.0486</v>
      </c>
      <c r="M91" s="10">
        <f>10^(-3)*Chicago!$C406</f>
        <v>4.6436700000000002</v>
      </c>
      <c r="N91" s="10">
        <f>10^(-3)*Boulder!$C406</f>
        <v>3.8974099999999998</v>
      </c>
      <c r="O91" s="10">
        <f>10^(-3)*Minneapolis!$C406</f>
        <v>5.2288800000000002</v>
      </c>
      <c r="P91" s="10">
        <f>10^(-3)*Helena!$C406</f>
        <v>4.94862</v>
      </c>
      <c r="Q91" s="10">
        <f>10^(-3)*Duluth!$C406</f>
        <v>5.49397</v>
      </c>
      <c r="R91" s="10">
        <f>10^(-3)*Fairbanks!$C406</f>
        <v>6.8481899999999998</v>
      </c>
    </row>
    <row r="92" spans="1:18">
      <c r="A92" s="4"/>
      <c r="B92" s="9" t="str">
        <f>Miami!A407</f>
        <v>GUESTROOM213 PTAC HEAT COIL</v>
      </c>
      <c r="C92" s="10">
        <f>10^(-3)*Miami!$C407</f>
        <v>0.58983000000000008</v>
      </c>
      <c r="D92" s="10">
        <f>10^(-3)*Houston!$C407</f>
        <v>1.048</v>
      </c>
      <c r="E92" s="10">
        <f>10^(-3)*Phoenix!$C407</f>
        <v>0.84380999999999995</v>
      </c>
      <c r="F92" s="10">
        <f>10^(-3)*Atlanta!$C407</f>
        <v>1.0435300000000001</v>
      </c>
      <c r="G92" s="10">
        <f>10^(-3)*LosAngeles!$C407</f>
        <v>0.57819000000000009</v>
      </c>
      <c r="H92" s="10">
        <f>10^(-3)*LasVegas!$C407</f>
        <v>0.85699999999999998</v>
      </c>
      <c r="I92" s="10">
        <f>10^(-3)*SanFrancisco!$C407</f>
        <v>0.76766000000000001</v>
      </c>
      <c r="J92" s="10">
        <f>10^(-3)*Baltimore!$C407</f>
        <v>1.12582</v>
      </c>
      <c r="K92" s="10">
        <f>10^(-3)*Albuquerque!$C407</f>
        <v>0.96659000000000006</v>
      </c>
      <c r="L92" s="10">
        <f>10^(-3)*Seattle!$C407</f>
        <v>0.92530999999999997</v>
      </c>
      <c r="M92" s="10">
        <f>10^(-3)*Chicago!$C407</f>
        <v>1.40418</v>
      </c>
      <c r="N92" s="10">
        <f>10^(-3)*Boulder!$C407</f>
        <v>1.2155</v>
      </c>
      <c r="O92" s="10">
        <f>10^(-3)*Minneapolis!$C407</f>
        <v>1.55707</v>
      </c>
      <c r="P92" s="10">
        <f>10^(-3)*Helena!$C407</f>
        <v>1.48878</v>
      </c>
      <c r="Q92" s="10">
        <f>10^(-3)*Duluth!$C407</f>
        <v>1.6266700000000001</v>
      </c>
      <c r="R92" s="10">
        <f>10^(-3)*Fairbanks!$C407</f>
        <v>1.97116</v>
      </c>
    </row>
    <row r="93" spans="1:18">
      <c r="A93" s="4"/>
      <c r="B93" s="9" t="str">
        <f>Miami!A408</f>
        <v>GUESTROOM214 PTAC HEAT COIL</v>
      </c>
      <c r="C93" s="10">
        <f>10^(-3)*Miami!$C408</f>
        <v>0.55592999999999992</v>
      </c>
      <c r="D93" s="10">
        <f>10^(-3)*Houston!$C408</f>
        <v>1.0164900000000001</v>
      </c>
      <c r="E93" s="10">
        <f>10^(-3)*Phoenix!$C408</f>
        <v>0.81661000000000006</v>
      </c>
      <c r="F93" s="10">
        <f>10^(-3)*Atlanta!$C408</f>
        <v>1.0139800000000001</v>
      </c>
      <c r="G93" s="10">
        <f>10^(-3)*LosAngeles!$C408</f>
        <v>0.57819000000000009</v>
      </c>
      <c r="H93" s="10">
        <f>10^(-3)*LasVegas!$C408</f>
        <v>0.83028000000000002</v>
      </c>
      <c r="I93" s="10">
        <f>10^(-3)*SanFrancisco!$C408</f>
        <v>0.73233000000000004</v>
      </c>
      <c r="J93" s="10">
        <f>10^(-3)*Baltimore!$C408</f>
        <v>1.0976900000000001</v>
      </c>
      <c r="K93" s="10">
        <f>10^(-3)*Albuquerque!$C408</f>
        <v>0.9375</v>
      </c>
      <c r="L93" s="10">
        <f>10^(-3)*Seattle!$C408</f>
        <v>0.89859</v>
      </c>
      <c r="M93" s="10">
        <f>10^(-3)*Chicago!$C408</f>
        <v>1.3748800000000001</v>
      </c>
      <c r="N93" s="10">
        <f>10^(-3)*Boulder!$C408</f>
        <v>1.1875899999999999</v>
      </c>
      <c r="O93" s="10">
        <f>10^(-3)*Minneapolis!$C408</f>
        <v>1.52728</v>
      </c>
      <c r="P93" s="10">
        <f>10^(-3)*Helena!$C408</f>
        <v>1.45899</v>
      </c>
      <c r="Q93" s="10">
        <f>10^(-3)*Duluth!$C408</f>
        <v>1.5980300000000001</v>
      </c>
      <c r="R93" s="10">
        <f>10^(-3)*Fairbanks!$C408</f>
        <v>1.94476</v>
      </c>
    </row>
    <row r="94" spans="1:18">
      <c r="A94" s="4"/>
      <c r="B94" s="9" t="str">
        <f>Miami!A409</f>
        <v>GUESTROOM215_218 PTAC HEAT COIL</v>
      </c>
      <c r="C94" s="10">
        <f>10^(-3)*Miami!$C409</f>
        <v>2.2237100000000001</v>
      </c>
      <c r="D94" s="10">
        <f>10^(-3)*Houston!$C409</f>
        <v>2.9356100000000001</v>
      </c>
      <c r="E94" s="10">
        <f>10^(-3)*Phoenix!$C409</f>
        <v>2.4767600000000001</v>
      </c>
      <c r="F94" s="10">
        <f>10^(-3)*Atlanta!$C409</f>
        <v>3.1667600000000005</v>
      </c>
      <c r="G94" s="10">
        <f>10^(-3)*LosAngeles!$C409</f>
        <v>2.3127600000000004</v>
      </c>
      <c r="H94" s="10">
        <f>10^(-3)*LasVegas!$C409</f>
        <v>2.6774400000000003</v>
      </c>
      <c r="I94" s="10">
        <f>10^(-3)*SanFrancisco!$C409</f>
        <v>2.5563600000000002</v>
      </c>
      <c r="J94" s="10">
        <f>10^(-3)*Baltimore!$C409</f>
        <v>3.5251700000000001</v>
      </c>
      <c r="K94" s="10">
        <f>10^(-3)*Albuquerque!$C409</f>
        <v>2.8009400000000002</v>
      </c>
      <c r="L94" s="10">
        <f>10^(-3)*Seattle!$C409</f>
        <v>3.0486</v>
      </c>
      <c r="M94" s="10">
        <f>10^(-3)*Chicago!$C409</f>
        <v>4.3567</v>
      </c>
      <c r="N94" s="10">
        <f>10^(-3)*Boulder!$C409</f>
        <v>3.6120000000000001</v>
      </c>
      <c r="O94" s="10">
        <f>10^(-3)*Minneapolis!$C409</f>
        <v>4.9489999999999998</v>
      </c>
      <c r="P94" s="10">
        <f>10^(-3)*Helena!$C409</f>
        <v>4.6675900000000006</v>
      </c>
      <c r="Q94" s="10">
        <f>10^(-3)*Duluth!$C409</f>
        <v>5.2206599999999996</v>
      </c>
      <c r="R94" s="10">
        <f>10^(-3)*Fairbanks!$C409</f>
        <v>6.59626</v>
      </c>
    </row>
    <row r="95" spans="1:18">
      <c r="A95" s="4"/>
      <c r="B95" s="9" t="str">
        <f>Miami!A410</f>
        <v>GUESTROOM219 PTAC HEAT COIL</v>
      </c>
      <c r="C95" s="10">
        <f>10^(-3)*Miami!$C410</f>
        <v>0.69491000000000003</v>
      </c>
      <c r="D95" s="10">
        <f>10^(-3)*Houston!$C410</f>
        <v>0.7339</v>
      </c>
      <c r="E95" s="10">
        <f>10^(-3)*Phoenix!$C410</f>
        <v>0.61919000000000002</v>
      </c>
      <c r="F95" s="10">
        <f>10^(-3)*Atlanta!$C410</f>
        <v>0.79169000000000012</v>
      </c>
      <c r="G95" s="10">
        <f>10^(-3)*LosAngeles!$C410</f>
        <v>0.69244000000000006</v>
      </c>
      <c r="H95" s="10">
        <f>10^(-3)*LasVegas!$C410</f>
        <v>0.64207000000000003</v>
      </c>
      <c r="I95" s="10">
        <f>10^(-3)*SanFrancisco!$C410</f>
        <v>0.69465999999999994</v>
      </c>
      <c r="J95" s="10">
        <f>10^(-3)*Baltimore!$C410</f>
        <v>0.88129000000000002</v>
      </c>
      <c r="K95" s="10">
        <f>10^(-3)*Albuquerque!$C410</f>
        <v>0.57162000000000002</v>
      </c>
      <c r="L95" s="10">
        <f>10^(-3)*Seattle!$C410</f>
        <v>0.68508000000000002</v>
      </c>
      <c r="M95" s="10">
        <f>10^(-3)*Chicago!$C410</f>
        <v>1.0295300000000001</v>
      </c>
      <c r="N95" s="10">
        <f>10^(-3)*Boulder!$C410</f>
        <v>0.83588000000000007</v>
      </c>
      <c r="O95" s="10">
        <f>10^(-3)*Minneapolis!$C410</f>
        <v>1.1126199999999999</v>
      </c>
      <c r="P95" s="10">
        <f>10^(-3)*Helena!$C410</f>
        <v>1.01387</v>
      </c>
      <c r="Q95" s="10">
        <f>10^(-3)*Duluth!$C410</f>
        <v>1.1388499999999999</v>
      </c>
      <c r="R95" s="10">
        <f>10^(-3)*Fairbanks!$C410</f>
        <v>1.4497200000000001</v>
      </c>
    </row>
    <row r="96" spans="1:18">
      <c r="A96" s="4"/>
      <c r="B96" s="9" t="str">
        <f>Miami!A411</f>
        <v>GUESTROOM220_223 PTAC HEAT COIL</v>
      </c>
      <c r="C96" s="10">
        <f>10^(-3)*Miami!$C411</f>
        <v>2.2237100000000001</v>
      </c>
      <c r="D96" s="10">
        <f>10^(-3)*Houston!$C411</f>
        <v>3.0924200000000002</v>
      </c>
      <c r="E96" s="10">
        <f>10^(-3)*Phoenix!$C411</f>
        <v>2.4767600000000001</v>
      </c>
      <c r="F96" s="10">
        <f>10^(-3)*Atlanta!$C411</f>
        <v>3.1667600000000005</v>
      </c>
      <c r="G96" s="10">
        <f>10^(-3)*LosAngeles!$C411</f>
        <v>2.3127600000000004</v>
      </c>
      <c r="H96" s="10">
        <f>10^(-3)*LasVegas!$C411</f>
        <v>2.6774400000000003</v>
      </c>
      <c r="I96" s="10">
        <f>10^(-3)*SanFrancisco!$C411</f>
        <v>2.5563600000000002</v>
      </c>
      <c r="J96" s="10">
        <f>10^(-3)*Baltimore!$C411</f>
        <v>3.5251700000000001</v>
      </c>
      <c r="K96" s="10">
        <f>10^(-3)*Albuquerque!$C411</f>
        <v>2.8336199999999998</v>
      </c>
      <c r="L96" s="10">
        <f>10^(-3)*Seattle!$C411</f>
        <v>3.0486</v>
      </c>
      <c r="M96" s="10">
        <f>10^(-3)*Chicago!$C411</f>
        <v>4.5303599999999999</v>
      </c>
      <c r="N96" s="10">
        <f>10^(-3)*Boulder!$C411</f>
        <v>3.7886700000000002</v>
      </c>
      <c r="O96" s="10">
        <f>10^(-3)*Minneapolis!$C411</f>
        <v>5.11571</v>
      </c>
      <c r="P96" s="10">
        <f>10^(-3)*Helena!$C411</f>
        <v>4.8348199999999997</v>
      </c>
      <c r="Q96" s="10">
        <f>10^(-3)*Duluth!$C411</f>
        <v>5.3857499999999998</v>
      </c>
      <c r="R96" s="10">
        <f>10^(-3)*Fairbanks!$C411</f>
        <v>6.7555100000000001</v>
      </c>
    </row>
    <row r="97" spans="1:18">
      <c r="A97" s="4"/>
      <c r="B97" s="9" t="str">
        <f>Miami!A412</f>
        <v>GUESTROOM224 PTAC HEAT COIL</v>
      </c>
      <c r="C97" s="10">
        <f>10^(-3)*Miami!$C412</f>
        <v>0.55592999999999992</v>
      </c>
      <c r="D97" s="10">
        <f>10^(-3)*Houston!$C412</f>
        <v>0.93911</v>
      </c>
      <c r="E97" s="10">
        <f>10^(-3)*Phoenix!$C412</f>
        <v>0.73978999999999995</v>
      </c>
      <c r="F97" s="10">
        <f>10^(-3)*Atlanta!$C412</f>
        <v>0.93740999999999997</v>
      </c>
      <c r="G97" s="10">
        <f>10^(-3)*LosAngeles!$C412</f>
        <v>0.57819000000000009</v>
      </c>
      <c r="H97" s="10">
        <f>10^(-3)*LasVegas!$C412</f>
        <v>0.75239999999999996</v>
      </c>
      <c r="I97" s="10">
        <f>10^(-3)*SanFrancisco!$C412</f>
        <v>0.67801</v>
      </c>
      <c r="J97" s="10">
        <f>10^(-3)*Baltimore!$C412</f>
        <v>1.02155</v>
      </c>
      <c r="K97" s="10">
        <f>10^(-3)*Albuquerque!$C412</f>
        <v>0.86136000000000001</v>
      </c>
      <c r="L97" s="10">
        <f>10^(-3)*Seattle!$C412</f>
        <v>0.82025999999999999</v>
      </c>
      <c r="M97" s="10">
        <f>10^(-3)*Chicago!$C412</f>
        <v>1.30585</v>
      </c>
      <c r="N97" s="10">
        <f>10^(-3)*Boulder!$C412</f>
        <v>1.11565</v>
      </c>
      <c r="O97" s="10">
        <f>10^(-3)*Minneapolis!$C412</f>
        <v>1.4618</v>
      </c>
      <c r="P97" s="10">
        <f>10^(-3)*Helena!$C412</f>
        <v>1.39279</v>
      </c>
      <c r="Q97" s="10">
        <f>10^(-3)*Duluth!$C412</f>
        <v>1.5341400000000001</v>
      </c>
      <c r="R97" s="10">
        <f>10^(-3)*Fairbanks!$C412</f>
        <v>1.88947</v>
      </c>
    </row>
    <row r="98" spans="1:18">
      <c r="A98" s="4"/>
      <c r="B98" s="9" t="str">
        <f>Miami!A413</f>
        <v>FRONTSTORAGEFLR2 UNIT HEATER COIL</v>
      </c>
      <c r="C98" s="10">
        <f>10^(-3)*Miami!$C413</f>
        <v>0</v>
      </c>
      <c r="D98" s="10">
        <f>10^(-3)*Houston!$C413</f>
        <v>0</v>
      </c>
      <c r="E98" s="10">
        <f>10^(-3)*Phoenix!$C413</f>
        <v>0</v>
      </c>
      <c r="F98" s="10">
        <f>10^(-3)*Atlanta!$C413</f>
        <v>0</v>
      </c>
      <c r="G98" s="10">
        <f>10^(-3)*LosAngeles!$C413</f>
        <v>0</v>
      </c>
      <c r="H98" s="10">
        <f>10^(-3)*LasVegas!$C413</f>
        <v>0</v>
      </c>
      <c r="I98" s="10">
        <f>10^(-3)*SanFrancisco!$C413</f>
        <v>0</v>
      </c>
      <c r="J98" s="10">
        <f>10^(-3)*Baltimore!$C413</f>
        <v>0</v>
      </c>
      <c r="K98" s="10">
        <f>10^(-3)*Albuquerque!$C413</f>
        <v>0</v>
      </c>
      <c r="L98" s="10">
        <f>10^(-3)*Seattle!$C413</f>
        <v>0</v>
      </c>
      <c r="M98" s="10">
        <f>10^(-3)*Chicago!$C413</f>
        <v>0</v>
      </c>
      <c r="N98" s="10">
        <f>10^(-3)*Boulder!$C413</f>
        <v>0</v>
      </c>
      <c r="O98" s="10">
        <f>10^(-3)*Minneapolis!$C413</f>
        <v>0</v>
      </c>
      <c r="P98" s="10">
        <f>10^(-3)*Helena!$C413</f>
        <v>0</v>
      </c>
      <c r="Q98" s="10">
        <f>10^(-3)*Duluth!$C413</f>
        <v>0</v>
      </c>
      <c r="R98" s="10">
        <f>10^(-3)*Fairbanks!$C413</f>
        <v>0</v>
      </c>
    </row>
    <row r="99" spans="1:18">
      <c r="A99" s="4"/>
      <c r="B99" s="9" t="str">
        <f>Miami!A414</f>
        <v>FRONTSTAIRSFLR2 UNIT HEATER COIL</v>
      </c>
      <c r="C99" s="10">
        <f>10^(-3)*Miami!$C414</f>
        <v>0</v>
      </c>
      <c r="D99" s="10">
        <f>10^(-3)*Houston!$C414</f>
        <v>0.33481</v>
      </c>
      <c r="E99" s="10">
        <f>10^(-3)*Phoenix!$C414</f>
        <v>0.14863999999999999</v>
      </c>
      <c r="F99" s="10">
        <f>10^(-3)*Atlanta!$C414</f>
        <v>0.33780000000000004</v>
      </c>
      <c r="G99" s="10">
        <f>10^(-3)*LosAngeles!$C414</f>
        <v>0</v>
      </c>
      <c r="H99" s="10">
        <f>10^(-3)*LasVegas!$C414</f>
        <v>0.17169999999999999</v>
      </c>
      <c r="I99" s="10">
        <f>10^(-3)*SanFrancisco!$C414</f>
        <v>2.6200000000000001E-2</v>
      </c>
      <c r="J99" s="10">
        <f>10^(-3)*Baltimore!$C414</f>
        <v>0.36945</v>
      </c>
      <c r="K99" s="10">
        <f>10^(-3)*Albuquerque!$C414</f>
        <v>0.25700000000000001</v>
      </c>
      <c r="L99" s="10">
        <f>10^(-3)*Seattle!$C414</f>
        <v>0.18737999999999999</v>
      </c>
      <c r="M99" s="10">
        <f>10^(-3)*Chicago!$C414</f>
        <v>0.62985999999999998</v>
      </c>
      <c r="N99" s="10">
        <f>10^(-3)*Boulder!$C414</f>
        <v>0.49366000000000004</v>
      </c>
      <c r="O99" s="10">
        <f>10^(-3)*Minneapolis!$C414</f>
        <v>0.78439999999999999</v>
      </c>
      <c r="P99" s="10">
        <f>10^(-3)*Helena!$C414</f>
        <v>0.75560000000000005</v>
      </c>
      <c r="Q99" s="10">
        <f>10^(-3)*Duluth!$C414</f>
        <v>0.85916999999999999</v>
      </c>
      <c r="R99" s="10">
        <f>10^(-3)*Fairbanks!$C414</f>
        <v>1.2097500000000001</v>
      </c>
    </row>
    <row r="100" spans="1:18">
      <c r="A100" s="4"/>
      <c r="B100" s="9" t="str">
        <f>Miami!A415</f>
        <v>REARSTAIRSFLR3 UNIT HEATER COIL</v>
      </c>
      <c r="C100" s="10">
        <f>10^(-3)*Miami!$C415</f>
        <v>0</v>
      </c>
      <c r="D100" s="10">
        <f>10^(-3)*Houston!$C415</f>
        <v>0.25125999999999998</v>
      </c>
      <c r="E100" s="10">
        <f>10^(-3)*Phoenix!$C415</f>
        <v>6.5280000000000005E-2</v>
      </c>
      <c r="F100" s="10">
        <f>10^(-3)*Atlanta!$C415</f>
        <v>0.25242999999999999</v>
      </c>
      <c r="G100" s="10">
        <f>10^(-3)*LosAngeles!$C415</f>
        <v>0</v>
      </c>
      <c r="H100" s="10">
        <f>10^(-3)*LasVegas!$C415</f>
        <v>8.3970000000000003E-2</v>
      </c>
      <c r="I100" s="10">
        <f>10^(-3)*SanFrancisco!$C415</f>
        <v>0</v>
      </c>
      <c r="J100" s="10">
        <f>10^(-3)*Baltimore!$C415</f>
        <v>0.28639999999999999</v>
      </c>
      <c r="K100" s="10">
        <f>10^(-3)*Albuquerque!$C415</f>
        <v>0.17312</v>
      </c>
      <c r="L100" s="10">
        <f>10^(-3)*Seattle!$C415</f>
        <v>0.10865999999999999</v>
      </c>
      <c r="M100" s="10">
        <f>10^(-3)*Chicago!$C415</f>
        <v>0.54015999999999997</v>
      </c>
      <c r="N100" s="10">
        <f>10^(-3)*Boulder!$C415</f>
        <v>0.40743000000000001</v>
      </c>
      <c r="O100" s="10">
        <f>10^(-3)*Minneapolis!$C415</f>
        <v>0.68613000000000002</v>
      </c>
      <c r="P100" s="10">
        <f>10^(-3)*Helena!$C415</f>
        <v>0.65664</v>
      </c>
      <c r="Q100" s="10">
        <f>10^(-3)*Duluth!$C415</f>
        <v>0.75751000000000002</v>
      </c>
      <c r="R100" s="10">
        <f>10^(-3)*Fairbanks!$C415</f>
        <v>1.09365</v>
      </c>
    </row>
    <row r="101" spans="1:18">
      <c r="A101" s="4"/>
      <c r="B101" s="9" t="str">
        <f>Miami!A416</f>
        <v>REARSTORAGEFLR3 UNIT HEATER COIL</v>
      </c>
      <c r="C101" s="10">
        <f>10^(-3)*Miami!$C416</f>
        <v>0</v>
      </c>
      <c r="D101" s="10">
        <f>10^(-3)*Houston!$C416</f>
        <v>0.23351</v>
      </c>
      <c r="E101" s="10">
        <f>10^(-3)*Phoenix!$C416</f>
        <v>9.1189999999999993E-2</v>
      </c>
      <c r="F101" s="10">
        <f>10^(-3)*Atlanta!$C416</f>
        <v>0.20461000000000001</v>
      </c>
      <c r="G101" s="10">
        <f>10^(-3)*LosAngeles!$C416</f>
        <v>0</v>
      </c>
      <c r="H101" s="10">
        <f>10^(-3)*LasVegas!$C416</f>
        <v>8.6309999999999998E-2</v>
      </c>
      <c r="I101" s="10">
        <f>10^(-3)*SanFrancisco!$C416</f>
        <v>0</v>
      </c>
      <c r="J101" s="10">
        <f>10^(-3)*Baltimore!$C416</f>
        <v>0.20600000000000002</v>
      </c>
      <c r="K101" s="10">
        <f>10^(-3)*Albuquerque!$C416</f>
        <v>0.14063000000000001</v>
      </c>
      <c r="L101" s="10">
        <f>10^(-3)*Seattle!$C416</f>
        <v>8.4700000000000011E-2</v>
      </c>
      <c r="M101" s="10">
        <f>10^(-3)*Chicago!$C416</f>
        <v>0.38573000000000002</v>
      </c>
      <c r="N101" s="10">
        <f>10^(-3)*Boulder!$C416</f>
        <v>0.30960000000000004</v>
      </c>
      <c r="O101" s="10">
        <f>10^(-3)*Minneapolis!$C416</f>
        <v>0.49087999999999998</v>
      </c>
      <c r="P101" s="10">
        <f>10^(-3)*Helena!$C416</f>
        <v>0.48482000000000003</v>
      </c>
      <c r="Q101" s="10">
        <f>10^(-3)*Duluth!$C416</f>
        <v>0.54370000000000007</v>
      </c>
      <c r="R101" s="10">
        <f>10^(-3)*Fairbanks!$C416</f>
        <v>0.74038000000000004</v>
      </c>
    </row>
    <row r="102" spans="1:18">
      <c r="A102" s="4"/>
      <c r="B102" s="9" t="str">
        <f>Miami!A417</f>
        <v>GUESTROOM301 PTAC HEAT COIL</v>
      </c>
      <c r="C102" s="10">
        <f>10^(-3)*Miami!$C417</f>
        <v>0.76170000000000004</v>
      </c>
      <c r="D102" s="10">
        <f>10^(-3)*Houston!$C417</f>
        <v>1.3577900000000001</v>
      </c>
      <c r="E102" s="10">
        <f>10^(-3)*Phoenix!$C417</f>
        <v>1.0395000000000001</v>
      </c>
      <c r="F102" s="10">
        <f>10^(-3)*Atlanta!$C417</f>
        <v>1.3152300000000001</v>
      </c>
      <c r="G102" s="10">
        <f>10^(-3)*LosAngeles!$C417</f>
        <v>0.68559000000000003</v>
      </c>
      <c r="H102" s="10">
        <f>10^(-3)*LasVegas!$C417</f>
        <v>1.0340499999999999</v>
      </c>
      <c r="I102" s="10">
        <f>10^(-3)*SanFrancisco!$C417</f>
        <v>0.90878999999999999</v>
      </c>
      <c r="J102" s="10">
        <f>10^(-3)*Baltimore!$C417</f>
        <v>1.3956500000000001</v>
      </c>
      <c r="K102" s="10">
        <f>10^(-3)*Albuquerque!$C417</f>
        <v>1.17553</v>
      </c>
      <c r="L102" s="10">
        <f>10^(-3)*Seattle!$C417</f>
        <v>1.1047899999999999</v>
      </c>
      <c r="M102" s="10">
        <f>10^(-3)*Chicago!$C417</f>
        <v>1.80582</v>
      </c>
      <c r="N102" s="10">
        <f>10^(-3)*Boulder!$C417</f>
        <v>1.5506199999999999</v>
      </c>
      <c r="O102" s="10">
        <f>10^(-3)*Minneapolis!$C417</f>
        <v>2.0352800000000002</v>
      </c>
      <c r="P102" s="10">
        <f>10^(-3)*Helena!$C417</f>
        <v>1.95645</v>
      </c>
      <c r="Q102" s="10">
        <f>10^(-3)*Duluth!$C417</f>
        <v>2.1427399999999999</v>
      </c>
      <c r="R102" s="10">
        <f>10^(-3)*Fairbanks!$C417</f>
        <v>2.6267300000000002</v>
      </c>
    </row>
    <row r="103" spans="1:18">
      <c r="A103" s="4"/>
      <c r="B103" s="9" t="str">
        <f>Miami!A418</f>
        <v>GUESTROOM302_305 PTAC HEAT COIL</v>
      </c>
      <c r="C103" s="10">
        <f>10^(-3)*Miami!$C418</f>
        <v>2.2237100000000001</v>
      </c>
      <c r="D103" s="10">
        <f>10^(-3)*Houston!$C418</f>
        <v>3.4241799999999998</v>
      </c>
      <c r="E103" s="10">
        <f>10^(-3)*Phoenix!$C418</f>
        <v>2.6113900000000001</v>
      </c>
      <c r="F103" s="10">
        <f>10^(-3)*Atlanta!$C418</f>
        <v>3.4234499999999999</v>
      </c>
      <c r="G103" s="10">
        <f>10^(-3)*LosAngeles!$C418</f>
        <v>2.3127600000000004</v>
      </c>
      <c r="H103" s="10">
        <f>10^(-3)*LasVegas!$C418</f>
        <v>2.6774400000000003</v>
      </c>
      <c r="I103" s="10">
        <f>10^(-3)*SanFrancisco!$C418</f>
        <v>2.5563600000000002</v>
      </c>
      <c r="J103" s="10">
        <f>10^(-3)*Baltimore!$C418</f>
        <v>3.78756</v>
      </c>
      <c r="K103" s="10">
        <f>10^(-3)*Albuquerque!$C418</f>
        <v>3.1384400000000001</v>
      </c>
      <c r="L103" s="10">
        <f>10^(-3)*Seattle!$C418</f>
        <v>3.0486</v>
      </c>
      <c r="M103" s="10">
        <f>10^(-3)*Chicago!$C418</f>
        <v>4.8801800000000002</v>
      </c>
      <c r="N103" s="10">
        <f>10^(-3)*Boulder!$C418</f>
        <v>4.1205699999999998</v>
      </c>
      <c r="O103" s="10">
        <f>10^(-3)*Minneapolis!$C418</f>
        <v>5.47933</v>
      </c>
      <c r="P103" s="10">
        <f>10^(-3)*Helena!$C418</f>
        <v>5.2031000000000001</v>
      </c>
      <c r="Q103" s="10">
        <f>10^(-3)*Duluth!$C418</f>
        <v>5.7515900000000002</v>
      </c>
      <c r="R103" s="10">
        <f>10^(-3)*Fairbanks!$C418</f>
        <v>7.0868000000000002</v>
      </c>
    </row>
    <row r="104" spans="1:18">
      <c r="A104" s="4"/>
      <c r="B104" s="9" t="str">
        <f>Miami!A419</f>
        <v>GUESTROOM306_308 PTAC HEAT COIL</v>
      </c>
      <c r="C104" s="10">
        <f>10^(-3)*Miami!$C419</f>
        <v>1.66778</v>
      </c>
      <c r="D104" s="10">
        <f>10^(-3)*Houston!$C419</f>
        <v>2.7633100000000002</v>
      </c>
      <c r="E104" s="10">
        <f>10^(-3)*Phoenix!$C419</f>
        <v>2.1054400000000002</v>
      </c>
      <c r="F104" s="10">
        <f>10^(-3)*Atlanta!$C419</f>
        <v>2.7140900000000001</v>
      </c>
      <c r="G104" s="10">
        <f>10^(-3)*LosAngeles!$C419</f>
        <v>1.7345699999999999</v>
      </c>
      <c r="H104" s="10">
        <f>10^(-3)*LasVegas!$C419</f>
        <v>2.12025</v>
      </c>
      <c r="I104" s="10">
        <f>10^(-3)*SanFrancisco!$C419</f>
        <v>1.98387</v>
      </c>
      <c r="J104" s="10">
        <f>10^(-3)*Baltimore!$C419</f>
        <v>3.0052099999999999</v>
      </c>
      <c r="K104" s="10">
        <f>10^(-3)*Albuquerque!$C419</f>
        <v>2.5028700000000002</v>
      </c>
      <c r="L104" s="10">
        <f>10^(-3)*Seattle!$C419</f>
        <v>2.38436</v>
      </c>
      <c r="M104" s="10">
        <f>10^(-3)*Chicago!$C419</f>
        <v>3.8800500000000002</v>
      </c>
      <c r="N104" s="10">
        <f>10^(-3)*Boulder!$C419</f>
        <v>3.28695</v>
      </c>
      <c r="O104" s="10">
        <f>10^(-3)*Minneapolis!$C419</f>
        <v>4.3563400000000003</v>
      </c>
      <c r="P104" s="10">
        <f>10^(-3)*Helena!$C419</f>
        <v>4.1443199999999996</v>
      </c>
      <c r="Q104" s="10">
        <f>10^(-3)*Duluth!$C419</f>
        <v>4.5771199999999999</v>
      </c>
      <c r="R104" s="10">
        <f>10^(-3)*Fairbanks!$C419</f>
        <v>5.5940500000000002</v>
      </c>
    </row>
    <row r="105" spans="1:18">
      <c r="A105" s="4"/>
      <c r="B105" s="9" t="str">
        <f>Miami!A420</f>
        <v>GUESTROOM309_312 PTAC HEAT COIL</v>
      </c>
      <c r="C105" s="10">
        <f>10^(-3)*Miami!$C420</f>
        <v>2.2237100000000001</v>
      </c>
      <c r="D105" s="10">
        <f>10^(-3)*Houston!$C420</f>
        <v>3.40659</v>
      </c>
      <c r="E105" s="10">
        <f>10^(-3)*Phoenix!$C420</f>
        <v>2.59985</v>
      </c>
      <c r="F105" s="10">
        <f>10^(-3)*Atlanta!$C420</f>
        <v>3.4114400000000002</v>
      </c>
      <c r="G105" s="10">
        <f>10^(-3)*LosAngeles!$C420</f>
        <v>2.3127600000000004</v>
      </c>
      <c r="H105" s="10">
        <f>10^(-3)*LasVegas!$C420</f>
        <v>2.6774400000000003</v>
      </c>
      <c r="I105" s="10">
        <f>10^(-3)*SanFrancisco!$C420</f>
        <v>2.5563600000000002</v>
      </c>
      <c r="J105" s="10">
        <f>10^(-3)*Baltimore!$C420</f>
        <v>3.7776199999999998</v>
      </c>
      <c r="K105" s="10">
        <f>10^(-3)*Albuquerque!$C420</f>
        <v>3.1299899999999998</v>
      </c>
      <c r="L105" s="10">
        <f>10^(-3)*Seattle!$C420</f>
        <v>3.0486</v>
      </c>
      <c r="M105" s="10">
        <f>10^(-3)*Chicago!$C420</f>
        <v>4.8646200000000004</v>
      </c>
      <c r="N105" s="10">
        <f>10^(-3)*Boulder!$C420</f>
        <v>4.1061100000000001</v>
      </c>
      <c r="O105" s="10">
        <f>10^(-3)*Minneapolis!$C420</f>
        <v>5.4606700000000004</v>
      </c>
      <c r="P105" s="10">
        <f>10^(-3)*Helena!$C420</f>
        <v>5.1836899999999995</v>
      </c>
      <c r="Q105" s="10">
        <f>10^(-3)*Duluth!$C420</f>
        <v>5.7312399999999997</v>
      </c>
      <c r="R105" s="10">
        <f>10^(-3)*Fairbanks!$C420</f>
        <v>7.06419</v>
      </c>
    </row>
    <row r="106" spans="1:18">
      <c r="A106" s="4"/>
      <c r="B106" s="9" t="str">
        <f>Miami!A421</f>
        <v>GUESTROOM313 PTAC HEAT COIL</v>
      </c>
      <c r="C106" s="10">
        <f>10^(-3)*Miami!$C421</f>
        <v>0.66592999999999991</v>
      </c>
      <c r="D106" s="10">
        <f>10^(-3)*Houston!$C421</f>
        <v>1.0906900000000002</v>
      </c>
      <c r="E106" s="10">
        <f>10^(-3)*Phoenix!$C421</f>
        <v>0.87729000000000001</v>
      </c>
      <c r="F106" s="10">
        <f>10^(-3)*Atlanta!$C421</f>
        <v>1.087</v>
      </c>
      <c r="G106" s="10">
        <f>10^(-3)*LosAngeles!$C421</f>
        <v>0.62153000000000003</v>
      </c>
      <c r="H106" s="10">
        <f>10^(-3)*LasVegas!$C421</f>
        <v>0.89149</v>
      </c>
      <c r="I106" s="10">
        <f>10^(-3)*SanFrancisco!$C421</f>
        <v>0.81870000000000009</v>
      </c>
      <c r="J106" s="10">
        <f>10^(-3)*Baltimore!$C421</f>
        <v>1.1729500000000002</v>
      </c>
      <c r="K106" s="10">
        <f>10^(-3)*Albuquerque!$C421</f>
        <v>1.0087999999999999</v>
      </c>
      <c r="L106" s="10">
        <f>10^(-3)*Seattle!$C421</f>
        <v>0.96955999999999998</v>
      </c>
      <c r="M106" s="10">
        <f>10^(-3)*Chicago!$C421</f>
        <v>1.4562900000000001</v>
      </c>
      <c r="N106" s="10">
        <f>10^(-3)*Boulder!$C421</f>
        <v>1.2648200000000001</v>
      </c>
      <c r="O106" s="10">
        <f>10^(-3)*Minneapolis!$C421</f>
        <v>1.6111</v>
      </c>
      <c r="P106" s="10">
        <f>10^(-3)*Helena!$C421</f>
        <v>1.5434600000000001</v>
      </c>
      <c r="Q106" s="10">
        <f>10^(-3)*Duluth!$C421</f>
        <v>1.6816800000000001</v>
      </c>
      <c r="R106" s="10">
        <f>10^(-3)*Fairbanks!$C421</f>
        <v>2.0207000000000002</v>
      </c>
    </row>
    <row r="107" spans="1:18">
      <c r="A107" s="4"/>
      <c r="B107" s="9" t="str">
        <f>Miami!A422</f>
        <v>GUESTROOM314 PTAC HEAT COIL</v>
      </c>
      <c r="C107" s="10">
        <f>10^(-3)*Miami!$C422</f>
        <v>0.62654999999999994</v>
      </c>
      <c r="D107" s="10">
        <f>10^(-3)*Houston!$C422</f>
        <v>1.0654300000000001</v>
      </c>
      <c r="E107" s="10">
        <f>10^(-3)*Phoenix!$C422</f>
        <v>0.85499999999999998</v>
      </c>
      <c r="F107" s="10">
        <f>10^(-3)*Atlanta!$C422</f>
        <v>1.06334</v>
      </c>
      <c r="G107" s="10">
        <f>10^(-3)*LosAngeles!$C422</f>
        <v>0.58401999999999998</v>
      </c>
      <c r="H107" s="10">
        <f>10^(-3)*LasVegas!$C422</f>
        <v>0.86901000000000006</v>
      </c>
      <c r="I107" s="10">
        <f>10^(-3)*SanFrancisco!$C422</f>
        <v>0.78859000000000001</v>
      </c>
      <c r="J107" s="10">
        <f>10^(-3)*Baltimore!$C422</f>
        <v>1.14985</v>
      </c>
      <c r="K107" s="10">
        <f>10^(-3)*Albuquerque!$C422</f>
        <v>0.98482000000000003</v>
      </c>
      <c r="L107" s="10">
        <f>10^(-3)*Seattle!$C422</f>
        <v>0.94689000000000001</v>
      </c>
      <c r="M107" s="10">
        <f>10^(-3)*Chicago!$C422</f>
        <v>1.4331300000000002</v>
      </c>
      <c r="N107" s="10">
        <f>10^(-3)*Boulder!$C422</f>
        <v>1.24275</v>
      </c>
      <c r="O107" s="10">
        <f>10^(-3)*Minneapolis!$C422</f>
        <v>1.58823</v>
      </c>
      <c r="P107" s="10">
        <f>10^(-3)*Helena!$C422</f>
        <v>1.5199100000000001</v>
      </c>
      <c r="Q107" s="10">
        <f>10^(-3)*Duluth!$C422</f>
        <v>1.6597600000000001</v>
      </c>
      <c r="R107" s="10">
        <f>10^(-3)*Fairbanks!$C422</f>
        <v>1.9990300000000001</v>
      </c>
    </row>
    <row r="108" spans="1:18">
      <c r="A108" s="4"/>
      <c r="B108" s="9" t="str">
        <f>Miami!A423</f>
        <v>GUESTROOM315_318 PTAC HEAT COIL</v>
      </c>
      <c r="C108" s="10">
        <f>10^(-3)*Miami!$C423</f>
        <v>2.2237100000000001</v>
      </c>
      <c r="D108" s="10">
        <f>10^(-3)*Houston!$C423</f>
        <v>3.3527300000000002</v>
      </c>
      <c r="E108" s="10">
        <f>10^(-3)*Phoenix!$C423</f>
        <v>2.5571199999999998</v>
      </c>
      <c r="F108" s="10">
        <f>10^(-3)*Atlanta!$C423</f>
        <v>3.3644099999999999</v>
      </c>
      <c r="G108" s="10">
        <f>10^(-3)*LosAngeles!$C423</f>
        <v>2.3127600000000004</v>
      </c>
      <c r="H108" s="10">
        <f>10^(-3)*LasVegas!$C423</f>
        <v>2.6774400000000003</v>
      </c>
      <c r="I108" s="10">
        <f>10^(-3)*SanFrancisco!$C423</f>
        <v>2.5563600000000002</v>
      </c>
      <c r="J108" s="10">
        <f>10^(-3)*Baltimore!$C423</f>
        <v>3.73</v>
      </c>
      <c r="K108" s="10">
        <f>10^(-3)*Albuquerque!$C423</f>
        <v>3.0779399999999999</v>
      </c>
      <c r="L108" s="10">
        <f>10^(-3)*Seattle!$C423</f>
        <v>3.0486</v>
      </c>
      <c r="M108" s="10">
        <f>10^(-3)*Chicago!$C423</f>
        <v>4.8213100000000004</v>
      </c>
      <c r="N108" s="10">
        <f>10^(-3)*Boulder!$C423</f>
        <v>4.0669899999999997</v>
      </c>
      <c r="O108" s="10">
        <f>10^(-3)*Minneapolis!$C423</f>
        <v>5.4163100000000002</v>
      </c>
      <c r="P108" s="10">
        <f>10^(-3)*Helena!$C423</f>
        <v>5.1353900000000001</v>
      </c>
      <c r="Q108" s="10">
        <f>10^(-3)*Duluth!$C423</f>
        <v>5.68954</v>
      </c>
      <c r="R108" s="10">
        <f>10^(-3)*Fairbanks!$C423</f>
        <v>7.0243900000000004</v>
      </c>
    </row>
    <row r="109" spans="1:18">
      <c r="A109" s="4"/>
      <c r="B109" s="9" t="str">
        <f>Miami!A424</f>
        <v>GUESTROOM319 PTAC HEAT COIL</v>
      </c>
      <c r="C109" s="10">
        <f>10^(-3)*Miami!$C424</f>
        <v>0.55592999999999992</v>
      </c>
      <c r="D109" s="10">
        <f>10^(-3)*Houston!$C424</f>
        <v>0.8200900000000001</v>
      </c>
      <c r="E109" s="10">
        <f>10^(-3)*Phoenix!$C424</f>
        <v>0.61919000000000002</v>
      </c>
      <c r="F109" s="10">
        <f>10^(-3)*Atlanta!$C424</f>
        <v>0.81652000000000002</v>
      </c>
      <c r="G109" s="10">
        <f>10^(-3)*LosAngeles!$C424</f>
        <v>0.57819000000000009</v>
      </c>
      <c r="H109" s="10">
        <f>10^(-3)*LasVegas!$C424</f>
        <v>0.66936000000000007</v>
      </c>
      <c r="I109" s="10">
        <f>10^(-3)*SanFrancisco!$C424</f>
        <v>0.63909000000000005</v>
      </c>
      <c r="J109" s="10">
        <f>10^(-3)*Baltimore!$C424</f>
        <v>0.90934000000000004</v>
      </c>
      <c r="K109" s="10">
        <f>10^(-3)*Albuquerque!$C424</f>
        <v>0.73598000000000008</v>
      </c>
      <c r="L109" s="10">
        <f>10^(-3)*Seattle!$C424</f>
        <v>0.76214999999999999</v>
      </c>
      <c r="M109" s="10">
        <f>10^(-3)*Chicago!$C424</f>
        <v>1.20078</v>
      </c>
      <c r="N109" s="10">
        <f>10^(-3)*Boulder!$C424</f>
        <v>1.0054099999999999</v>
      </c>
      <c r="O109" s="10">
        <f>10^(-3)*Minneapolis!$C424</f>
        <v>1.36056</v>
      </c>
      <c r="P109" s="10">
        <f>10^(-3)*Helena!$C424</f>
        <v>1.2907300000000002</v>
      </c>
      <c r="Q109" s="10">
        <f>10^(-3)*Duluth!$C424</f>
        <v>1.4342699999999999</v>
      </c>
      <c r="R109" s="10">
        <f>10^(-3)*Fairbanks!$C424</f>
        <v>1.7850600000000001</v>
      </c>
    </row>
    <row r="110" spans="1:18">
      <c r="A110" s="4"/>
      <c r="B110" s="9" t="str">
        <f>Miami!A425</f>
        <v>GUESTROOM320_323 PTAC HEAT COIL</v>
      </c>
      <c r="C110" s="10">
        <f>10^(-3)*Miami!$C425</f>
        <v>2.2237100000000001</v>
      </c>
      <c r="D110" s="10">
        <f>10^(-3)*Houston!$C425</f>
        <v>3.3453499999999998</v>
      </c>
      <c r="E110" s="10">
        <f>10^(-3)*Phoenix!$C425</f>
        <v>2.5549599999999999</v>
      </c>
      <c r="F110" s="10">
        <f>10^(-3)*Atlanta!$C425</f>
        <v>3.3632600000000004</v>
      </c>
      <c r="G110" s="10">
        <f>10^(-3)*LosAngeles!$C425</f>
        <v>2.3127600000000004</v>
      </c>
      <c r="H110" s="10">
        <f>10^(-3)*LasVegas!$C425</f>
        <v>2.6774400000000003</v>
      </c>
      <c r="I110" s="10">
        <f>10^(-3)*SanFrancisco!$C425</f>
        <v>2.5563600000000002</v>
      </c>
      <c r="J110" s="10">
        <f>10^(-3)*Baltimore!$C425</f>
        <v>3.72811</v>
      </c>
      <c r="K110" s="10">
        <f>10^(-3)*Albuquerque!$C425</f>
        <v>3.0789800000000001</v>
      </c>
      <c r="L110" s="10">
        <f>10^(-3)*Seattle!$C425</f>
        <v>3.0486</v>
      </c>
      <c r="M110" s="10">
        <f>10^(-3)*Chicago!$C425</f>
        <v>4.81386</v>
      </c>
      <c r="N110" s="10">
        <f>10^(-3)*Boulder!$C425</f>
        <v>4.0607899999999999</v>
      </c>
      <c r="O110" s="10">
        <f>10^(-3)*Minneapolis!$C425</f>
        <v>5.4058000000000002</v>
      </c>
      <c r="P110" s="10">
        <f>10^(-3)*Helena!$C425</f>
        <v>5.1246099999999997</v>
      </c>
      <c r="Q110" s="10">
        <f>10^(-3)*Duluth!$C425</f>
        <v>5.6773800000000003</v>
      </c>
      <c r="R110" s="10">
        <f>10^(-3)*Fairbanks!$C425</f>
        <v>7.0101800000000001</v>
      </c>
    </row>
    <row r="111" spans="1:18">
      <c r="A111" s="4"/>
      <c r="B111" s="9" t="str">
        <f>Miami!A426</f>
        <v>GUESTROOM324 PTAC HEAT COIL</v>
      </c>
      <c r="C111" s="10">
        <f>10^(-3)*Miami!$C426</f>
        <v>0.58350000000000002</v>
      </c>
      <c r="D111" s="10">
        <f>10^(-3)*Houston!$C426</f>
        <v>1.00101</v>
      </c>
      <c r="E111" s="10">
        <f>10^(-3)*Phoenix!$C426</f>
        <v>0.78852</v>
      </c>
      <c r="F111" s="10">
        <f>10^(-3)*Atlanta!$C426</f>
        <v>1.00176</v>
      </c>
      <c r="G111" s="10">
        <f>10^(-3)*LosAngeles!$C426</f>
        <v>0.57819000000000009</v>
      </c>
      <c r="H111" s="10">
        <f>10^(-3)*LasVegas!$C426</f>
        <v>0.80401999999999996</v>
      </c>
      <c r="I111" s="10">
        <f>10^(-3)*SanFrancisco!$C426</f>
        <v>0.73421000000000003</v>
      </c>
      <c r="J111" s="10">
        <f>10^(-3)*Baltimore!$C426</f>
        <v>1.0875899999999998</v>
      </c>
      <c r="K111" s="10">
        <f>10^(-3)*Albuquerque!$C426</f>
        <v>0.92308000000000001</v>
      </c>
      <c r="L111" s="10">
        <f>10^(-3)*Seattle!$C426</f>
        <v>0.88402999999999998</v>
      </c>
      <c r="M111" s="10">
        <f>10^(-3)*Chicago!$C426</f>
        <v>1.3758599999999999</v>
      </c>
      <c r="N111" s="10">
        <f>10^(-3)*Boulder!$C426</f>
        <v>1.18259</v>
      </c>
      <c r="O111" s="10">
        <f>10^(-3)*Minneapolis!$C426</f>
        <v>1.53339</v>
      </c>
      <c r="P111" s="10">
        <f>10^(-3)*Helena!$C426</f>
        <v>1.46424</v>
      </c>
      <c r="Q111" s="10">
        <f>10^(-3)*Duluth!$C426</f>
        <v>1.6061800000000002</v>
      </c>
      <c r="R111" s="10">
        <f>10^(-3)*Fairbanks!$C426</f>
        <v>1.95224</v>
      </c>
    </row>
    <row r="112" spans="1:18">
      <c r="A112" s="4"/>
      <c r="B112" s="9" t="str">
        <f>Miami!A427</f>
        <v>FRONTSTORAGEFLR3 UNIT HEATER COIL</v>
      </c>
      <c r="C112" s="10">
        <f>10^(-3)*Miami!$C427</f>
        <v>0</v>
      </c>
      <c r="D112" s="10">
        <f>10^(-3)*Houston!$C427</f>
        <v>0</v>
      </c>
      <c r="E112" s="10">
        <f>10^(-3)*Phoenix!$C427</f>
        <v>0</v>
      </c>
      <c r="F112" s="10">
        <f>10^(-3)*Atlanta!$C427</f>
        <v>0</v>
      </c>
      <c r="G112" s="10">
        <f>10^(-3)*LosAngeles!$C427</f>
        <v>0</v>
      </c>
      <c r="H112" s="10">
        <f>10^(-3)*LasVegas!$C427</f>
        <v>0</v>
      </c>
      <c r="I112" s="10">
        <f>10^(-3)*SanFrancisco!$C427</f>
        <v>0</v>
      </c>
      <c r="J112" s="10">
        <f>10^(-3)*Baltimore!$C427</f>
        <v>0</v>
      </c>
      <c r="K112" s="10">
        <f>10^(-3)*Albuquerque!$C427</f>
        <v>0</v>
      </c>
      <c r="L112" s="10">
        <f>10^(-3)*Seattle!$C427</f>
        <v>0</v>
      </c>
      <c r="M112" s="10">
        <f>10^(-3)*Chicago!$C427</f>
        <v>0</v>
      </c>
      <c r="N112" s="10">
        <f>10^(-3)*Boulder!$C427</f>
        <v>0</v>
      </c>
      <c r="O112" s="10">
        <f>10^(-3)*Minneapolis!$C427</f>
        <v>0</v>
      </c>
      <c r="P112" s="10">
        <f>10^(-3)*Helena!$C427</f>
        <v>0</v>
      </c>
      <c r="Q112" s="10">
        <f>10^(-3)*Duluth!$C427</f>
        <v>0</v>
      </c>
      <c r="R112" s="10">
        <f>10^(-3)*Fairbanks!$C427</f>
        <v>0</v>
      </c>
    </row>
    <row r="113" spans="1:18">
      <c r="A113" s="4"/>
      <c r="B113" s="9" t="str">
        <f>Miami!A428</f>
        <v>FRONTSTAIRSFLR3 UNIT HEATER COIL</v>
      </c>
      <c r="C113" s="10">
        <f>10^(-3)*Miami!$C428</f>
        <v>0</v>
      </c>
      <c r="D113" s="10">
        <f>10^(-3)*Houston!$C428</f>
        <v>0.37806000000000001</v>
      </c>
      <c r="E113" s="10">
        <f>10^(-3)*Phoenix!$C428</f>
        <v>0.18346000000000001</v>
      </c>
      <c r="F113" s="10">
        <f>10^(-3)*Atlanta!$C428</f>
        <v>0.38022000000000006</v>
      </c>
      <c r="G113" s="10">
        <f>10^(-3)*LosAngeles!$C428</f>
        <v>0</v>
      </c>
      <c r="H113" s="10">
        <f>10^(-3)*LasVegas!$C428</f>
        <v>0.20962</v>
      </c>
      <c r="I113" s="10">
        <f>10^(-3)*SanFrancisco!$C428</f>
        <v>8.0450000000000008E-2</v>
      </c>
      <c r="J113" s="10">
        <f>10^(-3)*Baltimore!$C428</f>
        <v>0.41461999999999999</v>
      </c>
      <c r="K113" s="10">
        <f>10^(-3)*Albuquerque!$C428</f>
        <v>0.30043000000000003</v>
      </c>
      <c r="L113" s="10">
        <f>10^(-3)*Seattle!$C428</f>
        <v>0.23424</v>
      </c>
      <c r="M113" s="10">
        <f>10^(-3)*Chicago!$C428</f>
        <v>0.6779400000000001</v>
      </c>
      <c r="N113" s="10">
        <f>10^(-3)*Boulder!$C428</f>
        <v>0.54103999999999997</v>
      </c>
      <c r="O113" s="10">
        <f>10^(-3)*Minneapolis!$C428</f>
        <v>0.83194000000000012</v>
      </c>
      <c r="P113" s="10">
        <f>10^(-3)*Helena!$C428</f>
        <v>0.80401999999999996</v>
      </c>
      <c r="Q113" s="10">
        <f>10^(-3)*Duluth!$C428</f>
        <v>0.90688000000000002</v>
      </c>
      <c r="R113" s="10">
        <f>10^(-3)*Fairbanks!$C428</f>
        <v>1.2551600000000001</v>
      </c>
    </row>
    <row r="114" spans="1:18">
      <c r="A114" s="4"/>
      <c r="B114" s="9" t="str">
        <f>Miami!A429</f>
        <v>REARSTAIRSFLR4 UNIT HEATER COIL</v>
      </c>
      <c r="C114" s="10">
        <f>10^(-3)*Miami!$C429</f>
        <v>0</v>
      </c>
      <c r="D114" s="10">
        <f>10^(-3)*Houston!$C429</f>
        <v>0.58111000000000002</v>
      </c>
      <c r="E114" s="10">
        <f>10^(-3)*Phoenix!$C429</f>
        <v>0.30979000000000001</v>
      </c>
      <c r="F114" s="10">
        <f>10^(-3)*Atlanta!$C429</f>
        <v>0.64766000000000001</v>
      </c>
      <c r="G114" s="10">
        <f>10^(-3)*LosAngeles!$C429</f>
        <v>2.9020000000000001E-2</v>
      </c>
      <c r="H114" s="10">
        <f>10^(-3)*LasVegas!$C429</f>
        <v>0.39224999999999999</v>
      </c>
      <c r="I114" s="10">
        <f>10^(-3)*SanFrancisco!$C429</f>
        <v>0.20691000000000001</v>
      </c>
      <c r="J114" s="10">
        <f>10^(-3)*Baltimore!$C429</f>
        <v>0.76051000000000002</v>
      </c>
      <c r="K114" s="10">
        <f>10^(-3)*Albuquerque!$C429</f>
        <v>0.57391000000000003</v>
      </c>
      <c r="L114" s="10">
        <f>10^(-3)*Seattle!$C429</f>
        <v>0.47088000000000002</v>
      </c>
      <c r="M114" s="10">
        <f>10^(-3)*Chicago!$C429</f>
        <v>1.18035</v>
      </c>
      <c r="N114" s="10">
        <f>10^(-3)*Boulder!$C429</f>
        <v>0.96467000000000003</v>
      </c>
      <c r="O114" s="10">
        <f>10^(-3)*Minneapolis!$C429</f>
        <v>1.4318499999999998</v>
      </c>
      <c r="P114" s="10">
        <f>10^(-3)*Helena!$C429</f>
        <v>1.39642</v>
      </c>
      <c r="Q114" s="10">
        <f>10^(-3)*Duluth!$C429</f>
        <v>1.5498800000000001</v>
      </c>
      <c r="R114" s="10">
        <f>10^(-3)*Fairbanks!$C429</f>
        <v>2.09735</v>
      </c>
    </row>
    <row r="115" spans="1:18">
      <c r="A115" s="4"/>
      <c r="B115" s="9" t="str">
        <f>Miami!A430</f>
        <v>REARSTORAGEFLR4 UNIT HEATER COIL</v>
      </c>
      <c r="C115" s="10">
        <f>10^(-3)*Miami!$C430</f>
        <v>5.3469999999999997E-2</v>
      </c>
      <c r="D115" s="10">
        <f>10^(-3)*Houston!$C430</f>
        <v>0.48223000000000005</v>
      </c>
      <c r="E115" s="10">
        <f>10^(-3)*Phoenix!$C430</f>
        <v>0.27839999999999998</v>
      </c>
      <c r="F115" s="10">
        <f>10^(-3)*Atlanta!$C430</f>
        <v>0.49712000000000001</v>
      </c>
      <c r="G115" s="10">
        <f>10^(-3)*LosAngeles!$C430</f>
        <v>5.0119999999999998E-2</v>
      </c>
      <c r="H115" s="10">
        <f>10^(-3)*LasVegas!$C430</f>
        <v>0.315</v>
      </c>
      <c r="I115" s="10">
        <f>10^(-3)*SanFrancisco!$C430</f>
        <v>0.17954000000000001</v>
      </c>
      <c r="J115" s="10">
        <f>10^(-3)*Baltimore!$C430</f>
        <v>0.55288000000000004</v>
      </c>
      <c r="K115" s="10">
        <f>10^(-3)*Albuquerque!$C430</f>
        <v>0.44331999999999999</v>
      </c>
      <c r="L115" s="10">
        <f>10^(-3)*Seattle!$C430</f>
        <v>0.34582999999999997</v>
      </c>
      <c r="M115" s="10">
        <f>10^(-3)*Chicago!$C430</f>
        <v>0.84832000000000007</v>
      </c>
      <c r="N115" s="10">
        <f>10^(-3)*Boulder!$C430</f>
        <v>0.72880999999999996</v>
      </c>
      <c r="O115" s="10">
        <f>10^(-3)*Minneapolis!$C430</f>
        <v>1.02505</v>
      </c>
      <c r="P115" s="10">
        <f>10^(-3)*Helena!$C430</f>
        <v>1.02807</v>
      </c>
      <c r="Q115" s="10">
        <f>10^(-3)*Duluth!$C430</f>
        <v>1.1099100000000002</v>
      </c>
      <c r="R115" s="10">
        <f>10^(-3)*Fairbanks!$C430</f>
        <v>1.4200200000000001</v>
      </c>
    </row>
    <row r="116" spans="1:18">
      <c r="A116" s="4"/>
      <c r="B116" s="9" t="str">
        <f>Miami!A431</f>
        <v>GUESTROOM401 PTAC HEAT COIL</v>
      </c>
      <c r="C116" s="10">
        <f>10^(-3)*Miami!$C431</f>
        <v>1.04318</v>
      </c>
      <c r="D116" s="10">
        <f>10^(-3)*Houston!$C431</f>
        <v>1.85294</v>
      </c>
      <c r="E116" s="10">
        <f>10^(-3)*Phoenix!$C431</f>
        <v>1.4352500000000001</v>
      </c>
      <c r="F116" s="10">
        <f>10^(-3)*Atlanta!$C431</f>
        <v>1.8835999999999999</v>
      </c>
      <c r="G116" s="10">
        <f>10^(-3)*LosAngeles!$C431</f>
        <v>1.0139899999999999</v>
      </c>
      <c r="H116" s="10">
        <f>10^(-3)*LasVegas!$C431</f>
        <v>1.50159</v>
      </c>
      <c r="I116" s="10">
        <f>10^(-3)*SanFrancisco!$C431</f>
        <v>1.3011600000000001</v>
      </c>
      <c r="J116" s="10">
        <f>10^(-3)*Baltimore!$C431</f>
        <v>2.05714</v>
      </c>
      <c r="K116" s="10">
        <f>10^(-3)*Albuquerque!$C431</f>
        <v>1.7598399999999998</v>
      </c>
      <c r="L116" s="10">
        <f>10^(-3)*Seattle!$C431</f>
        <v>1.63052</v>
      </c>
      <c r="M116" s="10">
        <f>10^(-3)*Chicago!$C431</f>
        <v>2.65435</v>
      </c>
      <c r="N116" s="10">
        <f>10^(-3)*Boulder!$C431</f>
        <v>2.32213</v>
      </c>
      <c r="O116" s="10">
        <f>10^(-3)*Minneapolis!$C431</f>
        <v>3.00108</v>
      </c>
      <c r="P116" s="10">
        <f>10^(-3)*Helena!$C431</f>
        <v>2.9333800000000001</v>
      </c>
      <c r="Q116" s="10">
        <f>10^(-3)*Duluth!$C431</f>
        <v>3.1614</v>
      </c>
      <c r="R116" s="10">
        <f>10^(-3)*Fairbanks!$C431</f>
        <v>3.8179799999999999</v>
      </c>
    </row>
    <row r="117" spans="1:18">
      <c r="A117" s="4"/>
      <c r="B117" s="9" t="str">
        <f>Miami!A432</f>
        <v>GUESTROOM402_405 PTAC HEAT COIL</v>
      </c>
      <c r="C117" s="10">
        <f>10^(-3)*Miami!$C432</f>
        <v>3.0346900000000003</v>
      </c>
      <c r="D117" s="10">
        <f>10^(-3)*Houston!$C432</f>
        <v>5.3819099999999995</v>
      </c>
      <c r="E117" s="10">
        <f>10^(-3)*Phoenix!$C432</f>
        <v>4.1703000000000001</v>
      </c>
      <c r="F117" s="10">
        <f>10^(-3)*Atlanta!$C432</f>
        <v>5.6618900000000005</v>
      </c>
      <c r="G117" s="10">
        <f>10^(-3)*LosAngeles!$C432</f>
        <v>3.06942</v>
      </c>
      <c r="H117" s="10">
        <f>10^(-3)*LasVegas!$C432</f>
        <v>4.5120300000000002</v>
      </c>
      <c r="I117" s="10">
        <f>10^(-3)*SanFrancisco!$C432</f>
        <v>3.9939499999999999</v>
      </c>
      <c r="J117" s="10">
        <f>10^(-3)*Baltimore!$C432</f>
        <v>6.3928400000000005</v>
      </c>
      <c r="K117" s="10">
        <f>10^(-3)*Albuquerque!$C432</f>
        <v>5.4304100000000002</v>
      </c>
      <c r="L117" s="10">
        <f>10^(-3)*Seattle!$C432</f>
        <v>5.07186</v>
      </c>
      <c r="M117" s="10">
        <f>10^(-3)*Chicago!$C432</f>
        <v>8.2280700000000007</v>
      </c>
      <c r="N117" s="10">
        <f>10^(-3)*Boulder!$C432</f>
        <v>7.1531800000000008</v>
      </c>
      <c r="O117" s="10">
        <f>10^(-3)*Minneapolis!$C432</f>
        <v>9.291879999999999</v>
      </c>
      <c r="P117" s="10">
        <f>10^(-3)*Helena!$C432</f>
        <v>9.0507200000000001</v>
      </c>
      <c r="Q117" s="10">
        <f>10^(-3)*Duluth!$C432</f>
        <v>9.7734300000000012</v>
      </c>
      <c r="R117" s="10">
        <f>10^(-3)*Fairbanks!$C432</f>
        <v>11.806229999999999</v>
      </c>
    </row>
    <row r="118" spans="1:18">
      <c r="A118" s="4"/>
      <c r="B118" s="9" t="str">
        <f>Miami!A433</f>
        <v>GUESTROOM406_408 PTAC HEAT COIL</v>
      </c>
      <c r="C118" s="10">
        <f>10^(-3)*Miami!$C433</f>
        <v>2.4639699999999998</v>
      </c>
      <c r="D118" s="10">
        <f>10^(-3)*Houston!$C433</f>
        <v>4.3618999999999994</v>
      </c>
      <c r="E118" s="10">
        <f>10^(-3)*Phoenix!$C433</f>
        <v>3.3801700000000001</v>
      </c>
      <c r="F118" s="10">
        <f>10^(-3)*Atlanta!$C433</f>
        <v>4.54054</v>
      </c>
      <c r="G118" s="10">
        <f>10^(-3)*LosAngeles!$C433</f>
        <v>2.4603400000000004</v>
      </c>
      <c r="H118" s="10">
        <f>10^(-3)*LasVegas!$C433</f>
        <v>3.6195700000000004</v>
      </c>
      <c r="I118" s="10">
        <f>10^(-3)*SanFrancisco!$C433</f>
        <v>3.2464200000000001</v>
      </c>
      <c r="J118" s="10">
        <f>10^(-3)*Baltimore!$C433</f>
        <v>5.1293199999999999</v>
      </c>
      <c r="K118" s="10">
        <f>10^(-3)*Albuquerque!$C433</f>
        <v>4.3727</v>
      </c>
      <c r="L118" s="10">
        <f>10^(-3)*Seattle!$C433</f>
        <v>4.0714699999999997</v>
      </c>
      <c r="M118" s="10">
        <f>10^(-3)*Chicago!$C433</f>
        <v>6.6055900000000003</v>
      </c>
      <c r="N118" s="10">
        <f>10^(-3)*Boulder!$C433</f>
        <v>5.7568500000000009</v>
      </c>
      <c r="O118" s="10">
        <f>10^(-3)*Minneapolis!$C433</f>
        <v>7.45763</v>
      </c>
      <c r="P118" s="10">
        <f>10^(-3)*Helena!$C433</f>
        <v>7.2737799999999995</v>
      </c>
      <c r="Q118" s="10">
        <f>10^(-3)*Duluth!$C433</f>
        <v>7.8479399999999995</v>
      </c>
      <c r="R118" s="10">
        <f>10^(-3)*Fairbanks!$C433</f>
        <v>9.4286300000000001</v>
      </c>
    </row>
    <row r="119" spans="1:18">
      <c r="A119" s="4"/>
      <c r="B119" s="9" t="str">
        <f>Miami!A434</f>
        <v>GUESTROOM409_412 PTAC HEAT COIL</v>
      </c>
      <c r="C119" s="10">
        <f>10^(-3)*Miami!$C434</f>
        <v>3.0335300000000003</v>
      </c>
      <c r="D119" s="10">
        <f>10^(-3)*Houston!$C434</f>
        <v>5.3718100000000009</v>
      </c>
      <c r="E119" s="10">
        <f>10^(-3)*Phoenix!$C434</f>
        <v>4.1649599999999998</v>
      </c>
      <c r="F119" s="10">
        <f>10^(-3)*Atlanta!$C434</f>
        <v>5.6560299999999994</v>
      </c>
      <c r="G119" s="10">
        <f>10^(-3)*LosAngeles!$C434</f>
        <v>3.0721100000000003</v>
      </c>
      <c r="H119" s="10">
        <f>10^(-3)*LasVegas!$C434</f>
        <v>4.5096499999999997</v>
      </c>
      <c r="I119" s="10">
        <f>10^(-3)*SanFrancisco!$C434</f>
        <v>3.9943600000000004</v>
      </c>
      <c r="J119" s="10">
        <f>10^(-3)*Baltimore!$C434</f>
        <v>6.3893400000000007</v>
      </c>
      <c r="K119" s="10">
        <f>10^(-3)*Albuquerque!$C434</f>
        <v>5.4280100000000004</v>
      </c>
      <c r="L119" s="10">
        <f>10^(-3)*Seattle!$C434</f>
        <v>5.07186</v>
      </c>
      <c r="M119" s="10">
        <f>10^(-3)*Chicago!$C434</f>
        <v>8.2200499999999987</v>
      </c>
      <c r="N119" s="10">
        <f>10^(-3)*Boulder!$C434</f>
        <v>7.1460500000000007</v>
      </c>
      <c r="O119" s="10">
        <f>10^(-3)*Minneapolis!$C434</f>
        <v>9.2814300000000003</v>
      </c>
      <c r="P119" s="10">
        <f>10^(-3)*Helena!$C434</f>
        <v>9.0397000000000016</v>
      </c>
      <c r="Q119" s="10">
        <f>10^(-3)*Duluth!$C434</f>
        <v>9.7616800000000001</v>
      </c>
      <c r="R119" s="10">
        <f>10^(-3)*Fairbanks!$C434</f>
        <v>11.7925</v>
      </c>
    </row>
    <row r="120" spans="1:18">
      <c r="A120" s="4"/>
      <c r="B120" s="9" t="str">
        <f>Miami!A435</f>
        <v>GUESTROOM413 PTAC HEAT COIL</v>
      </c>
      <c r="C120" s="10">
        <f>10^(-3)*Miami!$C435</f>
        <v>0.97705999999999993</v>
      </c>
      <c r="D120" s="10">
        <f>10^(-3)*Houston!$C435</f>
        <v>1.5966099999999999</v>
      </c>
      <c r="E120" s="10">
        <f>10^(-3)*Phoenix!$C435</f>
        <v>1.28247</v>
      </c>
      <c r="F120" s="10">
        <f>10^(-3)*Atlanta!$C435</f>
        <v>1.66618</v>
      </c>
      <c r="G120" s="10">
        <f>10^(-3)*LosAngeles!$C435</f>
        <v>0.98635000000000006</v>
      </c>
      <c r="H120" s="10">
        <f>10^(-3)*LasVegas!$C435</f>
        <v>1.36947</v>
      </c>
      <c r="I120" s="10">
        <f>10^(-3)*SanFrancisco!$C435</f>
        <v>1.2267600000000001</v>
      </c>
      <c r="J120" s="10">
        <f>10^(-3)*Baltimore!$C435</f>
        <v>1.84799</v>
      </c>
      <c r="K120" s="10">
        <f>10^(-3)*Albuquerque!$C435</f>
        <v>1.6046800000000001</v>
      </c>
      <c r="L120" s="10">
        <f>10^(-3)*Seattle!$C435</f>
        <v>1.5073099999999999</v>
      </c>
      <c r="M120" s="10">
        <f>10^(-3)*Chicago!$C435</f>
        <v>2.3200500000000002</v>
      </c>
      <c r="N120" s="10">
        <f>10^(-3)*Boulder!$C435</f>
        <v>2.0495200000000002</v>
      </c>
      <c r="O120" s="10">
        <f>10^(-3)*Minneapolis!$C435</f>
        <v>2.5938600000000003</v>
      </c>
      <c r="P120" s="10">
        <f>10^(-3)*Helena!$C435</f>
        <v>2.5367600000000001</v>
      </c>
      <c r="Q120" s="10">
        <f>10^(-3)*Duluth!$C435</f>
        <v>2.7181300000000004</v>
      </c>
      <c r="R120" s="10">
        <f>10^(-3)*Fairbanks!$C435</f>
        <v>3.2340500000000003</v>
      </c>
    </row>
    <row r="121" spans="1:18">
      <c r="A121" s="4"/>
      <c r="B121" s="9" t="str">
        <f>Miami!A436</f>
        <v>GUESTROOM414 PTAC HEAT COIL</v>
      </c>
      <c r="C121" s="10">
        <f>10^(-3)*Miami!$C436</f>
        <v>0.95455999999999996</v>
      </c>
      <c r="D121" s="10">
        <f>10^(-3)*Houston!$C436</f>
        <v>1.5758099999999999</v>
      </c>
      <c r="E121" s="10">
        <f>10^(-3)*Phoenix!$C436</f>
        <v>1.26285</v>
      </c>
      <c r="F121" s="10">
        <f>10^(-3)*Atlanta!$C436</f>
        <v>1.6473800000000001</v>
      </c>
      <c r="G121" s="10">
        <f>10^(-3)*LosAngeles!$C436</f>
        <v>0.9641900000000001</v>
      </c>
      <c r="H121" s="10">
        <f>10^(-3)*LasVegas!$C436</f>
        <v>1.3492000000000002</v>
      </c>
      <c r="I121" s="10">
        <f>10^(-3)*SanFrancisco!$C436</f>
        <v>1.20577</v>
      </c>
      <c r="J121" s="10">
        <f>10^(-3)*Baltimore!$C436</f>
        <v>1.8289300000000002</v>
      </c>
      <c r="K121" s="10">
        <f>10^(-3)*Albuquerque!$C436</f>
        <v>1.5845799999999999</v>
      </c>
      <c r="L121" s="10">
        <f>10^(-3)*Seattle!$C436</f>
        <v>1.4865999999999999</v>
      </c>
      <c r="M121" s="10">
        <f>10^(-3)*Chicago!$C436</f>
        <v>2.3022800000000001</v>
      </c>
      <c r="N121" s="10">
        <f>10^(-3)*Boulder!$C436</f>
        <v>2.0327100000000002</v>
      </c>
      <c r="O121" s="10">
        <f>10^(-3)*Minneapolis!$C436</f>
        <v>2.5761500000000002</v>
      </c>
      <c r="P121" s="10">
        <f>10^(-3)*Helena!$C436</f>
        <v>2.5178000000000003</v>
      </c>
      <c r="Q121" s="10">
        <f>10^(-3)*Duluth!$C436</f>
        <v>2.7010300000000003</v>
      </c>
      <c r="R121" s="10">
        <f>10^(-3)*Fairbanks!$C436</f>
        <v>3.2159800000000001</v>
      </c>
    </row>
    <row r="122" spans="1:18">
      <c r="A122" s="4"/>
      <c r="B122" s="9" t="str">
        <f>Miami!A437</f>
        <v>GUESTROOM415_418 PTAC HEAT COIL</v>
      </c>
      <c r="C122" s="10">
        <f>10^(-3)*Miami!$C437</f>
        <v>3.0219800000000001</v>
      </c>
      <c r="D122" s="10">
        <f>10^(-3)*Houston!$C437</f>
        <v>5.3575699999999999</v>
      </c>
      <c r="E122" s="10">
        <f>10^(-3)*Phoenix!$C437</f>
        <v>4.1619999999999999</v>
      </c>
      <c r="F122" s="10">
        <f>10^(-3)*Atlanta!$C437</f>
        <v>5.6543500000000009</v>
      </c>
      <c r="G122" s="10">
        <f>10^(-3)*LosAngeles!$C437</f>
        <v>3.0627900000000001</v>
      </c>
      <c r="H122" s="10">
        <f>10^(-3)*LasVegas!$C437</f>
        <v>4.5058199999999999</v>
      </c>
      <c r="I122" s="10">
        <f>10^(-3)*SanFrancisco!$C437</f>
        <v>3.9903900000000001</v>
      </c>
      <c r="J122" s="10">
        <f>10^(-3)*Baltimore!$C437</f>
        <v>6.3875799999999998</v>
      </c>
      <c r="K122" s="10">
        <f>10^(-3)*Albuquerque!$C437</f>
        <v>5.4228100000000001</v>
      </c>
      <c r="L122" s="10">
        <f>10^(-3)*Seattle!$C437</f>
        <v>5.0668800000000003</v>
      </c>
      <c r="M122" s="10">
        <f>10^(-3)*Chicago!$C437</f>
        <v>8.2211599999999994</v>
      </c>
      <c r="N122" s="10">
        <f>10^(-3)*Boulder!$C437</f>
        <v>7.15116</v>
      </c>
      <c r="O122" s="10">
        <f>10^(-3)*Minneapolis!$C437</f>
        <v>9.2823600000000006</v>
      </c>
      <c r="P122" s="10">
        <f>10^(-3)*Helena!$C437</f>
        <v>9.0355000000000008</v>
      </c>
      <c r="Q122" s="10">
        <f>10^(-3)*Duluth!$C437</f>
        <v>9.7651599999999998</v>
      </c>
      <c r="R122" s="10">
        <f>10^(-3)*Fairbanks!$C437</f>
        <v>11.795190000000002</v>
      </c>
    </row>
    <row r="123" spans="1:18">
      <c r="A123" s="4"/>
      <c r="B123" s="9" t="str">
        <f>Miami!A438</f>
        <v>GUESTROOM419 PTAC HEAT COIL</v>
      </c>
      <c r="C123" s="10">
        <f>10^(-3)*Miami!$C438</f>
        <v>0.79746000000000006</v>
      </c>
      <c r="D123" s="10">
        <f>10^(-3)*Houston!$C438</f>
        <v>1.4398599999999999</v>
      </c>
      <c r="E123" s="10">
        <f>10^(-3)*Phoenix!$C438</f>
        <v>1.11555</v>
      </c>
      <c r="F123" s="10">
        <f>10^(-3)*Atlanta!$C438</f>
        <v>1.51919</v>
      </c>
      <c r="G123" s="10">
        <f>10^(-3)*LosAngeles!$C438</f>
        <v>0.80857000000000012</v>
      </c>
      <c r="H123" s="10">
        <f>10^(-3)*LasVegas!$C438</f>
        <v>1.2074100000000001</v>
      </c>
      <c r="I123" s="10">
        <f>10^(-3)*SanFrancisco!$C438</f>
        <v>1.0607599999999999</v>
      </c>
      <c r="J123" s="10">
        <f>10^(-3)*Baltimore!$C438</f>
        <v>1.7148099999999999</v>
      </c>
      <c r="K123" s="10">
        <f>10^(-3)*Albuquerque!$C438</f>
        <v>1.4589799999999999</v>
      </c>
      <c r="L123" s="10">
        <f>10^(-3)*Seattle!$C438</f>
        <v>1.3537300000000001</v>
      </c>
      <c r="M123" s="10">
        <f>10^(-3)*Chicago!$C438</f>
        <v>2.2150100000000004</v>
      </c>
      <c r="N123" s="10">
        <f>10^(-3)*Boulder!$C438</f>
        <v>1.9329700000000001</v>
      </c>
      <c r="O123" s="10">
        <f>10^(-3)*Minneapolis!$C438</f>
        <v>2.50596</v>
      </c>
      <c r="P123" s="10">
        <f>10^(-3)*Helena!$C438</f>
        <v>2.4479299999999999</v>
      </c>
      <c r="Q123" s="10">
        <f>10^(-3)*Duluth!$C438</f>
        <v>2.6387800000000001</v>
      </c>
      <c r="R123" s="10">
        <f>10^(-3)*Fairbanks!$C438</f>
        <v>3.1838299999999999</v>
      </c>
    </row>
    <row r="124" spans="1:18">
      <c r="A124" s="4"/>
      <c r="B124" s="9" t="str">
        <f>Miami!A439</f>
        <v>GUESTROOM420_423 PTAC HEAT COIL</v>
      </c>
      <c r="C124" s="10">
        <f>10^(-3)*Miami!$C439</f>
        <v>2.9987900000000001</v>
      </c>
      <c r="D124" s="10">
        <f>10^(-3)*Houston!$C439</f>
        <v>5.32646</v>
      </c>
      <c r="E124" s="10">
        <f>10^(-3)*Phoenix!$C439</f>
        <v>4.1348700000000003</v>
      </c>
      <c r="F124" s="10">
        <f>10^(-3)*Atlanta!$C439</f>
        <v>5.6263399999999999</v>
      </c>
      <c r="G124" s="10">
        <f>10^(-3)*LosAngeles!$C439</f>
        <v>3.0429400000000002</v>
      </c>
      <c r="H124" s="10">
        <f>10^(-3)*LasVegas!$C439</f>
        <v>4.4813999999999998</v>
      </c>
      <c r="I124" s="10">
        <f>10^(-3)*SanFrancisco!$C439</f>
        <v>3.9655900000000002</v>
      </c>
      <c r="J124" s="10">
        <f>10^(-3)*Baltimore!$C439</f>
        <v>6.3586800000000006</v>
      </c>
      <c r="K124" s="10">
        <f>10^(-3)*Albuquerque!$C439</f>
        <v>5.3957800000000002</v>
      </c>
      <c r="L124" s="10">
        <f>10^(-3)*Seattle!$C439</f>
        <v>5.0427600000000004</v>
      </c>
      <c r="M124" s="10">
        <f>10^(-3)*Chicago!$C439</f>
        <v>8.186630000000001</v>
      </c>
      <c r="N124" s="10">
        <f>10^(-3)*Boulder!$C439</f>
        <v>7.1180000000000003</v>
      </c>
      <c r="O124" s="10">
        <f>10^(-3)*Minneapolis!$C439</f>
        <v>9.2448500000000013</v>
      </c>
      <c r="P124" s="10">
        <f>10^(-3)*Helena!$C439</f>
        <v>8.9975300000000011</v>
      </c>
      <c r="Q124" s="10">
        <f>10^(-3)*Duluth!$C439</f>
        <v>9.7260200000000001</v>
      </c>
      <c r="R124" s="10">
        <f>10^(-3)*Fairbanks!$C439</f>
        <v>11.753270000000001</v>
      </c>
    </row>
    <row r="125" spans="1:18">
      <c r="A125" s="4"/>
      <c r="B125" s="9" t="str">
        <f>Miami!A440</f>
        <v>GUESTROOM424 PTAC HEAT COIL</v>
      </c>
      <c r="C125" s="10">
        <f>10^(-3)*Miami!$C440</f>
        <v>0.90605999999999998</v>
      </c>
      <c r="D125" s="10">
        <f>10^(-3)*Houston!$C440</f>
        <v>1.54735</v>
      </c>
      <c r="E125" s="10">
        <f>10^(-3)*Phoenix!$C440</f>
        <v>1.23082</v>
      </c>
      <c r="F125" s="10">
        <f>10^(-3)*Atlanta!$C440</f>
        <v>1.62361</v>
      </c>
      <c r="G125" s="10">
        <f>10^(-3)*LosAngeles!$C440</f>
        <v>0.92081000000000002</v>
      </c>
      <c r="H125" s="10">
        <f>10^(-3)*LasVegas!$C440</f>
        <v>1.3259300000000001</v>
      </c>
      <c r="I125" s="10">
        <f>10^(-3)*SanFrancisco!$C440</f>
        <v>1.17279</v>
      </c>
      <c r="J125" s="10">
        <f>10^(-3)*Baltimore!$C440</f>
        <v>1.80725</v>
      </c>
      <c r="K125" s="10">
        <f>10^(-3)*Albuquerque!$C440</f>
        <v>1.5649500000000001</v>
      </c>
      <c r="L125" s="10">
        <f>10^(-3)*Seattle!$C440</f>
        <v>1.4713399999999999</v>
      </c>
      <c r="M125" s="10">
        <f>10^(-3)*Chicago!$C440</f>
        <v>2.27372</v>
      </c>
      <c r="N125" s="10">
        <f>10^(-3)*Boulder!$C440</f>
        <v>2.0050599999999998</v>
      </c>
      <c r="O125" s="10">
        <f>10^(-3)*Minneapolis!$C440</f>
        <v>2.5437800000000004</v>
      </c>
      <c r="P125" s="10">
        <f>10^(-3)*Helena!$C440</f>
        <v>2.4841500000000001</v>
      </c>
      <c r="Q125" s="10">
        <f>10^(-3)*Duluth!$C440</f>
        <v>2.6666100000000004</v>
      </c>
      <c r="R125" s="10">
        <f>10^(-3)*Fairbanks!$C440</f>
        <v>3.1782900000000001</v>
      </c>
    </row>
    <row r="126" spans="1:18">
      <c r="A126" s="4"/>
      <c r="B126" s="9" t="str">
        <f>Miami!A441</f>
        <v>FRONTSTORAGEFLR4 UNIT HEATER COIL</v>
      </c>
      <c r="C126" s="10">
        <f>10^(-3)*Miami!$C441</f>
        <v>0</v>
      </c>
      <c r="D126" s="10">
        <f>10^(-3)*Houston!$C441</f>
        <v>3.7170000000000002E-2</v>
      </c>
      <c r="E126" s="10">
        <f>10^(-3)*Phoenix!$C441</f>
        <v>0</v>
      </c>
      <c r="F126" s="10">
        <f>10^(-3)*Atlanta!$C441</f>
        <v>5.0849999999999999E-2</v>
      </c>
      <c r="G126" s="10">
        <f>10^(-3)*LosAngeles!$C441</f>
        <v>0</v>
      </c>
      <c r="H126" s="10">
        <f>10^(-3)*LasVegas!$C441</f>
        <v>0</v>
      </c>
      <c r="I126" s="10">
        <f>10^(-3)*SanFrancisco!$C441</f>
        <v>0</v>
      </c>
      <c r="J126" s="10">
        <f>10^(-3)*Baltimore!$C441</f>
        <v>8.3040000000000003E-2</v>
      </c>
      <c r="K126" s="10">
        <f>10^(-3)*Albuquerque!$C441</f>
        <v>4.3479999999999998E-2</v>
      </c>
      <c r="L126" s="10">
        <f>10^(-3)*Seattle!$C441</f>
        <v>0</v>
      </c>
      <c r="M126" s="10">
        <f>10^(-3)*Chicago!$C441</f>
        <v>0.19591</v>
      </c>
      <c r="N126" s="10">
        <f>10^(-3)*Boulder!$C441</f>
        <v>0.15455000000000002</v>
      </c>
      <c r="O126" s="10">
        <f>10^(-3)*Minneapolis!$C441</f>
        <v>0.26436999999999999</v>
      </c>
      <c r="P126" s="10">
        <f>10^(-3)*Helena!$C441</f>
        <v>0.27100999999999997</v>
      </c>
      <c r="Q126" s="10">
        <f>10^(-3)*Duluth!$C441</f>
        <v>0.29642000000000002</v>
      </c>
      <c r="R126" s="10">
        <f>10^(-3)*Fairbanks!$C441</f>
        <v>0.40123000000000003</v>
      </c>
    </row>
    <row r="127" spans="1:18">
      <c r="A127" s="4"/>
      <c r="B127" s="9" t="str">
        <f>Miami!A442</f>
        <v>FRONTSTAIRSFLR4 UNIT HEATER COIL</v>
      </c>
      <c r="C127" s="10">
        <f>10^(-3)*Miami!$C442</f>
        <v>0.15650999999999998</v>
      </c>
      <c r="D127" s="10">
        <f>10^(-3)*Houston!$C442</f>
        <v>0.74121000000000004</v>
      </c>
      <c r="E127" s="10">
        <f>10^(-3)*Phoenix!$C442</f>
        <v>0.45238</v>
      </c>
      <c r="F127" s="10">
        <f>10^(-3)*Atlanta!$C442</f>
        <v>0.81115000000000004</v>
      </c>
      <c r="G127" s="10">
        <f>10^(-3)*LosAngeles!$C442</f>
        <v>0.17319999999999999</v>
      </c>
      <c r="H127" s="10">
        <f>10^(-3)*LasVegas!$C442</f>
        <v>0.54594000000000009</v>
      </c>
      <c r="I127" s="10">
        <f>10^(-3)*SanFrancisco!$C442</f>
        <v>0.35120999999999997</v>
      </c>
      <c r="J127" s="10">
        <f>10^(-3)*Baltimore!$C442</f>
        <v>0.92454000000000003</v>
      </c>
      <c r="K127" s="10">
        <f>10^(-3)*Albuquerque!$C442</f>
        <v>0.73575999999999997</v>
      </c>
      <c r="L127" s="10">
        <f>10^(-3)*Seattle!$C442</f>
        <v>0.62735000000000007</v>
      </c>
      <c r="M127" s="10">
        <f>10^(-3)*Chicago!$C442</f>
        <v>1.3511400000000002</v>
      </c>
      <c r="N127" s="10">
        <f>10^(-3)*Boulder!$C442</f>
        <v>1.1342300000000001</v>
      </c>
      <c r="O127" s="10">
        <f>10^(-3)*Minneapolis!$C442</f>
        <v>1.60643</v>
      </c>
      <c r="P127" s="10">
        <f>10^(-3)*Helena!$C442</f>
        <v>1.5733200000000001</v>
      </c>
      <c r="Q127" s="10">
        <f>10^(-3)*Duluth!$C442</f>
        <v>1.72603</v>
      </c>
      <c r="R127" s="10">
        <f>10^(-3)*Fairbanks!$C442</f>
        <v>2.2795399999999999</v>
      </c>
    </row>
    <row r="128" spans="1:18">
      <c r="A128" s="4"/>
      <c r="B128" s="9" t="str">
        <f>Miami!A443</f>
        <v>PSZ-HEATCOOL:1_HEATC</v>
      </c>
      <c r="C128" s="10">
        <f>10^(-3)*Miami!$C443</f>
        <v>6.1708100000000004</v>
      </c>
      <c r="D128" s="10">
        <f>10^(-3)*Houston!$C443</f>
        <v>8.507200000000001</v>
      </c>
      <c r="E128" s="10">
        <f>10^(-3)*Phoenix!$C443</f>
        <v>7.3261899999999995</v>
      </c>
      <c r="F128" s="10">
        <f>10^(-3)*Atlanta!$C443</f>
        <v>9.0443899999999999</v>
      </c>
      <c r="G128" s="10">
        <f>10^(-3)*LosAngeles!$C443</f>
        <v>5.9516099999999996</v>
      </c>
      <c r="H128" s="10">
        <f>10^(-3)*LasVegas!$C443</f>
        <v>7.3122700000000007</v>
      </c>
      <c r="I128" s="10">
        <f>10^(-3)*SanFrancisco!$C443</f>
        <v>5.74491</v>
      </c>
      <c r="J128" s="10">
        <f>10^(-3)*Baltimore!$C443</f>
        <v>9.4745100000000004</v>
      </c>
      <c r="K128" s="10">
        <f>10^(-3)*Albuquerque!$C443</f>
        <v>8.4707999999999988</v>
      </c>
      <c r="L128" s="10">
        <f>10^(-3)*Seattle!$C443</f>
        <v>7.23041</v>
      </c>
      <c r="M128" s="10">
        <f>10^(-3)*Chicago!$C443</f>
        <v>11.144549999999999</v>
      </c>
      <c r="N128" s="10">
        <f>10^(-3)*Boulder!$C443</f>
        <v>10.098840000000001</v>
      </c>
      <c r="O128" s="10">
        <f>10^(-3)*Minneapolis!$C443</f>
        <v>12.268090000000001</v>
      </c>
      <c r="P128" s="10">
        <f>10^(-3)*Helena!$C443</f>
        <v>11.74394</v>
      </c>
      <c r="Q128" s="10">
        <f>10^(-3)*Duluth!$C443</f>
        <v>11.479010000000001</v>
      </c>
      <c r="R128" s="10">
        <f>10^(-3)*Fairbanks!$C443</f>
        <v>12.488719999999999</v>
      </c>
    </row>
    <row r="129" spans="1:18">
      <c r="A129" s="4"/>
      <c r="B129" s="9" t="str">
        <f>Miami!A444</f>
        <v>PSZ-HEATCOOL:2_HEATC</v>
      </c>
      <c r="C129" s="10">
        <f>10^(-3)*Miami!$C444</f>
        <v>9.0503300000000007</v>
      </c>
      <c r="D129" s="10">
        <f>10^(-3)*Houston!$C444</f>
        <v>13.025320000000001</v>
      </c>
      <c r="E129" s="10">
        <f>10^(-3)*Phoenix!$C444</f>
        <v>11.997190000000002</v>
      </c>
      <c r="F129" s="10">
        <f>10^(-3)*Atlanta!$C444</f>
        <v>14.015930000000001</v>
      </c>
      <c r="G129" s="10">
        <f>10^(-3)*LosAngeles!$C444</f>
        <v>10.21625</v>
      </c>
      <c r="H129" s="10">
        <f>10^(-3)*LasVegas!$C444</f>
        <v>12.333110000000001</v>
      </c>
      <c r="I129" s="10">
        <f>10^(-3)*SanFrancisco!$C444</f>
        <v>12.11486</v>
      </c>
      <c r="J129" s="10">
        <f>10^(-3)*Baltimore!$C444</f>
        <v>15.23325</v>
      </c>
      <c r="K129" s="10">
        <f>10^(-3)*Albuquerque!$C444</f>
        <v>13.57748</v>
      </c>
      <c r="L129" s="10">
        <f>10^(-3)*Seattle!$C444</f>
        <v>13.237770000000001</v>
      </c>
      <c r="M129" s="10">
        <f>10^(-3)*Chicago!$C444</f>
        <v>18.485830000000004</v>
      </c>
      <c r="N129" s="10">
        <f>10^(-3)*Boulder!$C444</f>
        <v>16.791810000000002</v>
      </c>
      <c r="O129" s="10">
        <f>10^(-3)*Minneapolis!$C444</f>
        <v>20.526709999999998</v>
      </c>
      <c r="P129" s="10">
        <f>10^(-3)*Helena!$C444</f>
        <v>20.238560000000003</v>
      </c>
      <c r="Q129" s="10">
        <f>10^(-3)*Duluth!$C444</f>
        <v>20.116689999999998</v>
      </c>
      <c r="R129" s="10">
        <f>10^(-3)*Fairbanks!$C444</f>
        <v>24.736689999999999</v>
      </c>
    </row>
    <row r="130" spans="1:18">
      <c r="A130" s="4"/>
      <c r="B130" s="9" t="str">
        <f>Miami!A445</f>
        <v>PSZ-HEATCOOL:3_HEATC</v>
      </c>
      <c r="C130" s="10">
        <f>10^(-3)*Miami!$C445</f>
        <v>0.91582000000000008</v>
      </c>
      <c r="D130" s="10">
        <f>10^(-3)*Houston!$C445</f>
        <v>1.2450000000000001</v>
      </c>
      <c r="E130" s="10">
        <f>10^(-3)*Phoenix!$C445</f>
        <v>1.0662799999999999</v>
      </c>
      <c r="F130" s="10">
        <f>10^(-3)*Atlanta!$C445</f>
        <v>1.3154400000000002</v>
      </c>
      <c r="G130" s="10">
        <f>10^(-3)*LosAngeles!$C445</f>
        <v>0.95889000000000002</v>
      </c>
      <c r="H130" s="10">
        <f>10^(-3)*LasVegas!$C445</f>
        <v>1.1016400000000002</v>
      </c>
      <c r="I130" s="10">
        <f>10^(-3)*SanFrancisco!$C445</f>
        <v>1.0186599999999999</v>
      </c>
      <c r="J130" s="10">
        <f>10^(-3)*Baltimore!$C445</f>
        <v>1.40448</v>
      </c>
      <c r="K130" s="10">
        <f>10^(-3)*Albuquerque!$C445</f>
        <v>1.1750700000000001</v>
      </c>
      <c r="L130" s="10">
        <f>10^(-3)*Seattle!$C445</f>
        <v>1.1560599999999999</v>
      </c>
      <c r="M130" s="10">
        <f>10^(-3)*Chicago!$C445</f>
        <v>1.6591</v>
      </c>
      <c r="N130" s="10">
        <f>10^(-3)*Boulder!$C445</f>
        <v>1.40181</v>
      </c>
      <c r="O130" s="10">
        <f>10^(-3)*Minneapolis!$C445</f>
        <v>1.82029</v>
      </c>
      <c r="P130" s="10">
        <f>10^(-3)*Helena!$C445</f>
        <v>1.68381</v>
      </c>
      <c r="Q130" s="10">
        <f>10^(-3)*Duluth!$C445</f>
        <v>1.69336</v>
      </c>
      <c r="R130" s="10">
        <f>10^(-3)*Fairbanks!$C445</f>
        <v>1.95096</v>
      </c>
    </row>
    <row r="131" spans="1:18">
      <c r="A131" s="4"/>
      <c r="B131" s="9" t="str">
        <f>Miami!A446</f>
        <v>PSZ-HEATCOOL:4_HEATC</v>
      </c>
      <c r="C131" s="10">
        <f>10^(-3)*Miami!$C446</f>
        <v>4.83969</v>
      </c>
      <c r="D131" s="10">
        <f>10^(-3)*Houston!$C446</f>
        <v>6.7801200000000001</v>
      </c>
      <c r="E131" s="10">
        <f>10^(-3)*Phoenix!$C446</f>
        <v>6.0409300000000004</v>
      </c>
      <c r="F131" s="10">
        <f>10^(-3)*Atlanta!$C446</f>
        <v>7.3748500000000003</v>
      </c>
      <c r="G131" s="10">
        <f>10^(-3)*LosAngeles!$C446</f>
        <v>5.3349200000000003</v>
      </c>
      <c r="H131" s="10">
        <f>10^(-3)*LasVegas!$C446</f>
        <v>6.3520099999999999</v>
      </c>
      <c r="I131" s="10">
        <f>10^(-3)*SanFrancisco!$C446</f>
        <v>6.0629999999999997</v>
      </c>
      <c r="J131" s="10">
        <f>10^(-3)*Baltimore!$C446</f>
        <v>7.9620200000000008</v>
      </c>
      <c r="K131" s="10">
        <f>10^(-3)*Albuquerque!$C446</f>
        <v>7.2026400000000006</v>
      </c>
      <c r="L131" s="10">
        <f>10^(-3)*Seattle!$C446</f>
        <v>6.8719099999999997</v>
      </c>
      <c r="M131" s="10">
        <f>10^(-3)*Chicago!$C446</f>
        <v>9.5582800000000017</v>
      </c>
      <c r="N131" s="10">
        <f>10^(-3)*Boulder!$C446</f>
        <v>8.8029400000000013</v>
      </c>
      <c r="O131" s="10">
        <f>10^(-3)*Minneapolis!$C446</f>
        <v>10.553049999999999</v>
      </c>
      <c r="P131" s="10">
        <f>10^(-3)*Helena!$C446</f>
        <v>10.448930000000001</v>
      </c>
      <c r="Q131" s="10">
        <f>10^(-3)*Duluth!$C446</f>
        <v>10.441319999999999</v>
      </c>
      <c r="R131" s="10">
        <f>10^(-3)*Fairbanks!$C446</f>
        <v>12.53891</v>
      </c>
    </row>
    <row r="132" spans="1:18">
      <c r="A132" s="4"/>
      <c r="B132" s="9" t="str">
        <f>Miami!A447</f>
        <v>PSZ-HEATCOOL:5_HEATC</v>
      </c>
      <c r="C132" s="10">
        <f>10^(-3)*Miami!$C447</f>
        <v>1.0340499999999999</v>
      </c>
      <c r="D132" s="10">
        <f>10^(-3)*Houston!$C447</f>
        <v>1.3650899999999999</v>
      </c>
      <c r="E132" s="10">
        <f>10^(-3)*Phoenix!$C447</f>
        <v>1.1517200000000001</v>
      </c>
      <c r="F132" s="10">
        <f>10^(-3)*Atlanta!$C447</f>
        <v>1.47258</v>
      </c>
      <c r="G132" s="10">
        <f>10^(-3)*LosAngeles!$C447</f>
        <v>1.0754600000000001</v>
      </c>
      <c r="H132" s="10">
        <f>10^(-3)*LasVegas!$C447</f>
        <v>1.2450399999999999</v>
      </c>
      <c r="I132" s="10">
        <f>10^(-3)*SanFrancisco!$C447</f>
        <v>1.1887400000000001</v>
      </c>
      <c r="J132" s="10">
        <f>10^(-3)*Baltimore!$C447</f>
        <v>1.6392500000000001</v>
      </c>
      <c r="K132" s="10">
        <f>10^(-3)*Albuquerque!$C447</f>
        <v>1.30247</v>
      </c>
      <c r="L132" s="10">
        <f>10^(-3)*Seattle!$C447</f>
        <v>1.4176400000000002</v>
      </c>
      <c r="M132" s="10">
        <f>10^(-3)*Chicago!$C447</f>
        <v>1.9149800000000001</v>
      </c>
      <c r="N132" s="10">
        <f>10^(-3)*Boulder!$C447</f>
        <v>1.5547800000000001</v>
      </c>
      <c r="O132" s="10">
        <f>10^(-3)*Minneapolis!$C447</f>
        <v>2.0695300000000003</v>
      </c>
      <c r="P132" s="10">
        <f>10^(-3)*Helena!$C447</f>
        <v>1.88584</v>
      </c>
      <c r="Q132" s="10">
        <f>10^(-3)*Duluth!$C447</f>
        <v>2.1183200000000002</v>
      </c>
      <c r="R132" s="10">
        <f>10^(-3)*Fairbanks!$C447</f>
        <v>2.6232100000000003</v>
      </c>
    </row>
    <row r="133" spans="1:18">
      <c r="A133" s="4"/>
      <c r="B133" s="9" t="str">
        <f>Miami!A448</f>
        <v>PSZ-HEATCOOL:6_HEATC</v>
      </c>
      <c r="C133" s="10">
        <f>10^(-3)*Miami!$C448</f>
        <v>4.0505800000000001</v>
      </c>
      <c r="D133" s="10">
        <f>10^(-3)*Houston!$C448</f>
        <v>4.4843100000000007</v>
      </c>
      <c r="E133" s="10">
        <f>10^(-3)*Phoenix!$C448</f>
        <v>3.90029</v>
      </c>
      <c r="F133" s="10">
        <f>10^(-3)*Atlanta!$C448</f>
        <v>4.7857200000000004</v>
      </c>
      <c r="G133" s="10">
        <f>10^(-3)*LosAngeles!$C448</f>
        <v>3.4829300000000001</v>
      </c>
      <c r="H133" s="10">
        <f>10^(-3)*LasVegas!$C448</f>
        <v>4.1481899999999996</v>
      </c>
      <c r="I133" s="10">
        <f>10^(-3)*SanFrancisco!$C448</f>
        <v>3.6993499999999999</v>
      </c>
      <c r="J133" s="10">
        <f>10^(-3)*Baltimore!$C448</f>
        <v>5.1878700000000002</v>
      </c>
      <c r="K133" s="10">
        <f>10^(-3)*Albuquerque!$C448</f>
        <v>4.4728300000000001</v>
      </c>
      <c r="L133" s="10">
        <f>10^(-3)*Seattle!$C448</f>
        <v>4.4150200000000002</v>
      </c>
      <c r="M133" s="10">
        <f>10^(-3)*Chicago!$C448</f>
        <v>6.0047700000000006</v>
      </c>
      <c r="N133" s="10">
        <f>10^(-3)*Boulder!$C448</f>
        <v>5.1896100000000001</v>
      </c>
      <c r="O133" s="10">
        <f>10^(-3)*Minneapolis!$C448</f>
        <v>6.4739700000000004</v>
      </c>
      <c r="P133" s="10">
        <f>10^(-3)*Helena!$C448</f>
        <v>6.0767500000000005</v>
      </c>
      <c r="Q133" s="10">
        <f>10^(-3)*Duluth!$C448</f>
        <v>6.5738300000000001</v>
      </c>
      <c r="R133" s="10">
        <f>10^(-3)*Fairbanks!$C448</f>
        <v>7.9375900000000001</v>
      </c>
    </row>
    <row r="134" spans="1:18">
      <c r="A134" s="4"/>
      <c r="B134" s="9" t="str">
        <f>Miami!A449</f>
        <v>PSZ-HEATCOOL:7_HEATC</v>
      </c>
      <c r="C134" s="10">
        <f>10^(-3)*Miami!$C449</f>
        <v>20.874020000000002</v>
      </c>
      <c r="D134" s="10">
        <f>10^(-3)*Houston!$C449</f>
        <v>22.422360000000001</v>
      </c>
      <c r="E134" s="10">
        <f>10^(-3)*Phoenix!$C449</f>
        <v>21.39001</v>
      </c>
      <c r="F134" s="10">
        <f>10^(-3)*Atlanta!$C449</f>
        <v>22.915800000000001</v>
      </c>
      <c r="G134" s="10">
        <f>10^(-3)*LosAngeles!$C449</f>
        <v>20.601650000000003</v>
      </c>
      <c r="H134" s="10">
        <f>10^(-3)*LasVegas!$C449</f>
        <v>21.72223</v>
      </c>
      <c r="I134" s="10">
        <f>10^(-3)*SanFrancisco!$C449</f>
        <v>20.225740000000002</v>
      </c>
      <c r="J134" s="10">
        <f>10^(-3)*Baltimore!$C449</f>
        <v>23.428259999999998</v>
      </c>
      <c r="K134" s="10">
        <f>10^(-3)*Albuquerque!$C449</f>
        <v>22.532730000000001</v>
      </c>
      <c r="L134" s="10">
        <f>10^(-3)*Seattle!$C449</f>
        <v>21.703530000000001</v>
      </c>
      <c r="M134" s="10">
        <f>10^(-3)*Chicago!$C449</f>
        <v>24.76351</v>
      </c>
      <c r="N134" s="10">
        <f>10^(-3)*Boulder!$C449</f>
        <v>23.6203</v>
      </c>
      <c r="O134" s="10">
        <f>10^(-3)*Minneapolis!$C449</f>
        <v>17.4161</v>
      </c>
      <c r="P134" s="10">
        <f>10^(-3)*Helena!$C449</f>
        <v>16.630320000000001</v>
      </c>
      <c r="Q134" s="10">
        <f>10^(-3)*Duluth!$C449</f>
        <v>17.460550000000001</v>
      </c>
      <c r="R134" s="10">
        <f>10^(-3)*Fairbanks!$C449</f>
        <v>19.626080000000002</v>
      </c>
    </row>
    <row r="135" spans="1:18">
      <c r="A135" s="4"/>
      <c r="B135" s="9" t="str">
        <f>Miami!A450</f>
        <v>PSZ-HEATCOOL:8_HEATC</v>
      </c>
      <c r="C135" s="10">
        <f>10^(-3)*Miami!$C450</f>
        <v>1.5968199999999999</v>
      </c>
      <c r="D135" s="10">
        <f>10^(-3)*Houston!$C450</f>
        <v>2.1569000000000003</v>
      </c>
      <c r="E135" s="10">
        <f>10^(-3)*Phoenix!$C450</f>
        <v>1.8789899999999999</v>
      </c>
      <c r="F135" s="10">
        <f>10^(-3)*Atlanta!$C450</f>
        <v>2.3026200000000001</v>
      </c>
      <c r="G135" s="10">
        <f>10^(-3)*LosAngeles!$C450</f>
        <v>1.4717100000000001</v>
      </c>
      <c r="H135" s="10">
        <f>10^(-3)*LasVegas!$C450</f>
        <v>1.87317</v>
      </c>
      <c r="I135" s="10">
        <f>10^(-3)*SanFrancisco!$C450</f>
        <v>1.4468000000000001</v>
      </c>
      <c r="J135" s="10">
        <f>10^(-3)*Baltimore!$C450</f>
        <v>2.3808800000000003</v>
      </c>
      <c r="K135" s="10">
        <f>10^(-3)*Albuquerque!$C450</f>
        <v>2.1639499999999998</v>
      </c>
      <c r="L135" s="10">
        <f>10^(-3)*Seattle!$C450</f>
        <v>1.7956700000000001</v>
      </c>
      <c r="M135" s="10">
        <f>10^(-3)*Chicago!$C450</f>
        <v>2.77217</v>
      </c>
      <c r="N135" s="10">
        <f>10^(-3)*Boulder!$C450</f>
        <v>2.55132</v>
      </c>
      <c r="O135" s="10">
        <f>10^(-3)*Minneapolis!$C450</f>
        <v>3.1046800000000001</v>
      </c>
      <c r="P135" s="10">
        <f>10^(-3)*Helena!$C450</f>
        <v>3.0209800000000002</v>
      </c>
      <c r="Q135" s="10">
        <f>10^(-3)*Duluth!$C450</f>
        <v>2.9792700000000001</v>
      </c>
      <c r="R135" s="10">
        <f>10^(-3)*Fairbanks!$C450</f>
        <v>3.4014600000000002</v>
      </c>
    </row>
    <row r="136" spans="1:18">
      <c r="A136" s="4"/>
      <c r="B136" s="9" t="str">
        <f>Miami!A451</f>
        <v>PSZ-HEATCOOL:9_HEATC</v>
      </c>
      <c r="C136" s="10">
        <f>10^(-3)*Miami!$C451</f>
        <v>4.2714499999999997</v>
      </c>
      <c r="D136" s="10">
        <f>10^(-3)*Houston!$C451</f>
        <v>5.4799199999999999</v>
      </c>
      <c r="E136" s="10">
        <f>10^(-3)*Phoenix!$C451</f>
        <v>4.7361300000000002</v>
      </c>
      <c r="F136" s="10">
        <f>10^(-3)*Atlanta!$C451</f>
        <v>5.6489700000000003</v>
      </c>
      <c r="G136" s="10">
        <f>10^(-3)*LosAngeles!$C451</f>
        <v>3.9091100000000001</v>
      </c>
      <c r="H136" s="10">
        <f>10^(-3)*LasVegas!$C451</f>
        <v>4.7927799999999996</v>
      </c>
      <c r="I136" s="10">
        <f>10^(-3)*SanFrancisco!$C451</f>
        <v>3.6403300000000001</v>
      </c>
      <c r="J136" s="10">
        <f>10^(-3)*Baltimore!$C451</f>
        <v>6.0623199999999997</v>
      </c>
      <c r="K136" s="10">
        <f>10^(-3)*Albuquerque!$C451</f>
        <v>5.0895400000000004</v>
      </c>
      <c r="L136" s="10">
        <f>10^(-3)*Seattle!$C451</f>
        <v>4.5672100000000002</v>
      </c>
      <c r="M136" s="10">
        <f>10^(-3)*Chicago!$C451</f>
        <v>7.0031800000000004</v>
      </c>
      <c r="N136" s="10">
        <f>10^(-3)*Boulder!$C451</f>
        <v>5.8935399999999998</v>
      </c>
      <c r="O136" s="10">
        <f>10^(-3)*Minneapolis!$C451</f>
        <v>7.5693599999999996</v>
      </c>
      <c r="P136" s="10">
        <f>10^(-3)*Helena!$C451</f>
        <v>6.9524499999999998</v>
      </c>
      <c r="Q136" s="10">
        <f>10^(-3)*Duluth!$C451</f>
        <v>7.4825800000000005</v>
      </c>
      <c r="R136" s="10">
        <f>10^(-3)*Fairbanks!$C451</f>
        <v>8.0664999999999996</v>
      </c>
    </row>
    <row r="137" spans="1:18">
      <c r="A137" s="4"/>
      <c r="B137" s="9" t="str">
        <f>Miami!A452</f>
        <v>PSZ-HEATCOOL:10_HEATC</v>
      </c>
      <c r="C137" s="10">
        <f>10^(-3)*Miami!$C452</f>
        <v>3.9768699999999999</v>
      </c>
      <c r="D137" s="10">
        <f>10^(-3)*Houston!$C452</f>
        <v>5.2500100000000005</v>
      </c>
      <c r="E137" s="10">
        <f>10^(-3)*Phoenix!$C452</f>
        <v>4.4294099999999998</v>
      </c>
      <c r="F137" s="10">
        <f>10^(-3)*Atlanta!$C452</f>
        <v>5.6634099999999998</v>
      </c>
      <c r="G137" s="10">
        <f>10^(-3)*LosAngeles!$C452</f>
        <v>4.1361099999999995</v>
      </c>
      <c r="H137" s="10">
        <f>10^(-3)*LasVegas!$C452</f>
        <v>4.7883100000000001</v>
      </c>
      <c r="I137" s="10">
        <f>10^(-3)*SanFrancisco!$C452</f>
        <v>4.5717700000000008</v>
      </c>
      <c r="J137" s="10">
        <f>10^(-3)*Baltimore!$C452</f>
        <v>6.3043900000000006</v>
      </c>
      <c r="K137" s="10">
        <f>10^(-3)*Albuquerque!$C452</f>
        <v>5.0091800000000006</v>
      </c>
      <c r="L137" s="10">
        <f>10^(-3)*Seattle!$C452</f>
        <v>5.4521000000000006</v>
      </c>
      <c r="M137" s="10">
        <f>10^(-3)*Chicago!$C452</f>
        <v>7.3648300000000004</v>
      </c>
      <c r="N137" s="10">
        <f>10^(-3)*Boulder!$C452</f>
        <v>5.9795299999999996</v>
      </c>
      <c r="O137" s="10">
        <f>10^(-3)*Minneapolis!$C452</f>
        <v>7.9592100000000006</v>
      </c>
      <c r="P137" s="10">
        <f>10^(-3)*Helena!$C452</f>
        <v>7.2527700000000008</v>
      </c>
      <c r="Q137" s="10">
        <f>10^(-3)*Duluth!$C452</f>
        <v>8.1468600000000002</v>
      </c>
      <c r="R137" s="10">
        <f>10^(-3)*Fairbanks!$C452</f>
        <v>10.088610000000001</v>
      </c>
    </row>
    <row r="138" spans="1:18">
      <c r="A138" s="4"/>
      <c r="B138" s="9" t="str">
        <f>Miami!A453</f>
        <v>PSZ-HEATCOOL:11_HEATC</v>
      </c>
      <c r="C138" s="10">
        <f>10^(-3)*Miami!$C453</f>
        <v>3.9768699999999999</v>
      </c>
      <c r="D138" s="10">
        <f>10^(-3)*Houston!$C453</f>
        <v>5.2500100000000005</v>
      </c>
      <c r="E138" s="10">
        <f>10^(-3)*Phoenix!$C453</f>
        <v>4.4294099999999998</v>
      </c>
      <c r="F138" s="10">
        <f>10^(-3)*Atlanta!$C453</f>
        <v>5.6634099999999998</v>
      </c>
      <c r="G138" s="10">
        <f>10^(-3)*LosAngeles!$C453</f>
        <v>4.1361099999999995</v>
      </c>
      <c r="H138" s="10">
        <f>10^(-3)*LasVegas!$C453</f>
        <v>4.7883100000000001</v>
      </c>
      <c r="I138" s="10">
        <f>10^(-3)*SanFrancisco!$C453</f>
        <v>4.5717700000000008</v>
      </c>
      <c r="J138" s="10">
        <f>10^(-3)*Baltimore!$C453</f>
        <v>6.3043900000000006</v>
      </c>
      <c r="K138" s="10">
        <f>10^(-3)*Albuquerque!$C453</f>
        <v>5.0091800000000006</v>
      </c>
      <c r="L138" s="10">
        <f>10^(-3)*Seattle!$C453</f>
        <v>5.4521000000000006</v>
      </c>
      <c r="M138" s="10">
        <f>10^(-3)*Chicago!$C453</f>
        <v>7.3648300000000004</v>
      </c>
      <c r="N138" s="10">
        <f>10^(-3)*Boulder!$C453</f>
        <v>5.9795299999999996</v>
      </c>
      <c r="O138" s="10">
        <f>10^(-3)*Minneapolis!$C453</f>
        <v>7.9592100000000006</v>
      </c>
      <c r="P138" s="10">
        <f>10^(-3)*Helena!$C453</f>
        <v>7.2527700000000008</v>
      </c>
      <c r="Q138" s="10">
        <f>10^(-3)*Duluth!$C453</f>
        <v>8.1468600000000002</v>
      </c>
      <c r="R138" s="10">
        <f>10^(-3)*Fairbanks!$C453</f>
        <v>10.088610000000001</v>
      </c>
    </row>
    <row r="139" spans="1:18">
      <c r="A139" s="4"/>
      <c r="B139" s="9" t="str">
        <f>Miami!A454</f>
        <v>PSZ-HEATCOOL:12_HEATC</v>
      </c>
      <c r="C139" s="10">
        <f>10^(-3)*Miami!$C454</f>
        <v>4.4766700000000004</v>
      </c>
      <c r="D139" s="10">
        <f>10^(-3)*Houston!$C454</f>
        <v>6.5470699999999997</v>
      </c>
      <c r="E139" s="10">
        <f>10^(-3)*Phoenix!$C454</f>
        <v>6.6007700000000007</v>
      </c>
      <c r="F139" s="10">
        <f>10^(-3)*Atlanta!$C454</f>
        <v>6.7046899999999994</v>
      </c>
      <c r="G139" s="10">
        <f>10^(-3)*LosAngeles!$C454</f>
        <v>4.1361099999999995</v>
      </c>
      <c r="H139" s="10">
        <f>10^(-3)*LasVegas!$C454</f>
        <v>6.6061100000000001</v>
      </c>
      <c r="I139" s="10">
        <f>10^(-3)*SanFrancisco!$C454</f>
        <v>4.5717700000000008</v>
      </c>
      <c r="J139" s="10">
        <f>10^(-3)*Baltimore!$C454</f>
        <v>6.90998</v>
      </c>
      <c r="K139" s="10">
        <f>10^(-3)*Albuquerque!$C454</f>
        <v>6.54976</v>
      </c>
      <c r="L139" s="10">
        <f>10^(-3)*Seattle!$C454</f>
        <v>5.4521000000000006</v>
      </c>
      <c r="M139" s="10">
        <f>10^(-3)*Chicago!$C454</f>
        <v>7.9930200000000005</v>
      </c>
      <c r="N139" s="10">
        <f>10^(-3)*Boulder!$C454</f>
        <v>7.2903599999999997</v>
      </c>
      <c r="O139" s="10">
        <f>10^(-3)*Minneapolis!$C454</f>
        <v>8.4547099999999986</v>
      </c>
      <c r="P139" s="10">
        <f>10^(-3)*Helena!$C454</f>
        <v>8.3324999999999996</v>
      </c>
      <c r="Q139" s="10">
        <f>10^(-3)*Duluth!$C454</f>
        <v>8.1468600000000002</v>
      </c>
      <c r="R139" s="10">
        <f>10^(-3)*Fairbanks!$C454</f>
        <v>10.088610000000001</v>
      </c>
    </row>
    <row r="140" spans="1:18">
      <c r="A140" s="4"/>
      <c r="B140" s="7" t="s">
        <v>728</v>
      </c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</row>
    <row r="141" spans="1:18">
      <c r="A141" s="4"/>
      <c r="B141" s="9" t="s">
        <v>729</v>
      </c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</row>
    <row r="142" spans="1:18">
      <c r="A142" s="4"/>
      <c r="B142" s="9" t="str">
        <f>Miami!A343</f>
        <v>GUESTROOM101 PTAC DXCOIL</v>
      </c>
      <c r="C142" s="12">
        <f>Miami!$G343</f>
        <v>3.56</v>
      </c>
      <c r="D142" s="12">
        <f>Houston!$G343</f>
        <v>3.53</v>
      </c>
      <c r="E142" s="12">
        <f>Phoenix!$G343</f>
        <v>3.58</v>
      </c>
      <c r="F142" s="12">
        <f>Atlanta!$G343</f>
        <v>3.56</v>
      </c>
      <c r="G142" s="12">
        <f>LosAngeles!$G343</f>
        <v>3.61</v>
      </c>
      <c r="H142" s="12">
        <f>LasVegas!$G343</f>
        <v>3.6</v>
      </c>
      <c r="I142" s="12">
        <f>SanFrancisco!$G343</f>
        <v>3.65</v>
      </c>
      <c r="J142" s="12">
        <f>Baltimore!$G343</f>
        <v>3.57</v>
      </c>
      <c r="K142" s="12">
        <f>Albuquerque!$G343</f>
        <v>3.64</v>
      </c>
      <c r="L142" s="12">
        <f>Seattle!$G343</f>
        <v>3.64</v>
      </c>
      <c r="M142" s="12">
        <f>Chicago!$G343</f>
        <v>3.58</v>
      </c>
      <c r="N142" s="12">
        <f>Boulder!$G343</f>
        <v>3.63</v>
      </c>
      <c r="O142" s="12">
        <f>Minneapolis!$G343</f>
        <v>3.58</v>
      </c>
      <c r="P142" s="12">
        <f>Helena!$G343</f>
        <v>3.64</v>
      </c>
      <c r="Q142" s="12">
        <f>Duluth!$G343</f>
        <v>3.64</v>
      </c>
      <c r="R142" s="12">
        <f>Fairbanks!$G343</f>
        <v>3.61</v>
      </c>
    </row>
    <row r="143" spans="1:18">
      <c r="A143" s="4"/>
      <c r="B143" s="9" t="str">
        <f>Miami!A344</f>
        <v>GUESTROOM102 PTAC DXCOIL</v>
      </c>
      <c r="C143" s="12">
        <f>Miami!$G344</f>
        <v>3.56</v>
      </c>
      <c r="D143" s="12">
        <f>Houston!$G344</f>
        <v>3.53</v>
      </c>
      <c r="E143" s="12">
        <f>Phoenix!$G344</f>
        <v>3.57</v>
      </c>
      <c r="F143" s="12">
        <f>Atlanta!$G344</f>
        <v>3.55</v>
      </c>
      <c r="G143" s="12">
        <f>LosAngeles!$G344</f>
        <v>3.65</v>
      </c>
      <c r="H143" s="12">
        <f>LasVegas!$G344</f>
        <v>3.59</v>
      </c>
      <c r="I143" s="12">
        <f>SanFrancisco!$G344</f>
        <v>3.63</v>
      </c>
      <c r="J143" s="12">
        <f>Baltimore!$G344</f>
        <v>3.56</v>
      </c>
      <c r="K143" s="12">
        <f>Albuquerque!$G344</f>
        <v>3.62</v>
      </c>
      <c r="L143" s="12">
        <f>Seattle!$G344</f>
        <v>3.63</v>
      </c>
      <c r="M143" s="12">
        <f>Chicago!$G344</f>
        <v>3.57</v>
      </c>
      <c r="N143" s="12">
        <f>Boulder!$G344</f>
        <v>3.62</v>
      </c>
      <c r="O143" s="12">
        <f>Minneapolis!$G344</f>
        <v>3.58</v>
      </c>
      <c r="P143" s="12">
        <f>Helena!$G344</f>
        <v>3.62</v>
      </c>
      <c r="Q143" s="12">
        <f>Duluth!$G344</f>
        <v>3.63</v>
      </c>
      <c r="R143" s="12">
        <f>Fairbanks!$G344</f>
        <v>3.65</v>
      </c>
    </row>
    <row r="144" spans="1:18">
      <c r="A144" s="4"/>
      <c r="B144" s="9" t="str">
        <f>Miami!A345</f>
        <v>GUESTROOM103 PTAC DXCOIL</v>
      </c>
      <c r="C144" s="12">
        <f>Miami!$G345</f>
        <v>3.56</v>
      </c>
      <c r="D144" s="12">
        <f>Houston!$G345</f>
        <v>3.53</v>
      </c>
      <c r="E144" s="12">
        <f>Phoenix!$G345</f>
        <v>3.55</v>
      </c>
      <c r="F144" s="12">
        <f>Atlanta!$G345</f>
        <v>3.57</v>
      </c>
      <c r="G144" s="12">
        <f>LosAngeles!$G345</f>
        <v>3.62</v>
      </c>
      <c r="H144" s="12">
        <f>LasVegas!$G345</f>
        <v>3.64</v>
      </c>
      <c r="I144" s="12">
        <f>SanFrancisco!$G345</f>
        <v>3.63</v>
      </c>
      <c r="J144" s="12">
        <f>Baltimore!$G345</f>
        <v>3.59</v>
      </c>
      <c r="K144" s="12">
        <f>Albuquerque!$G345</f>
        <v>3.64</v>
      </c>
      <c r="L144" s="12">
        <f>Seattle!$G345</f>
        <v>3.62</v>
      </c>
      <c r="M144" s="12">
        <f>Chicago!$G345</f>
        <v>3.59</v>
      </c>
      <c r="N144" s="12">
        <f>Boulder!$G345</f>
        <v>3.65</v>
      </c>
      <c r="O144" s="12">
        <f>Minneapolis!$G345</f>
        <v>3.6</v>
      </c>
      <c r="P144" s="12">
        <f>Helena!$G345</f>
        <v>3.61</v>
      </c>
      <c r="Q144" s="12">
        <f>Duluth!$G345</f>
        <v>3.62</v>
      </c>
      <c r="R144" s="12">
        <f>Fairbanks!$G345</f>
        <v>3.65</v>
      </c>
    </row>
    <row r="145" spans="1:18">
      <c r="A145" s="4"/>
      <c r="B145" s="9" t="str">
        <f>Miami!A346</f>
        <v>GUESTROOM104 PTAC DXCOIL</v>
      </c>
      <c r="C145" s="12">
        <f>Miami!$G346</f>
        <v>3.55</v>
      </c>
      <c r="D145" s="12">
        <f>Houston!$G346</f>
        <v>3.59</v>
      </c>
      <c r="E145" s="12">
        <f>Phoenix!$G346</f>
        <v>3.61</v>
      </c>
      <c r="F145" s="12">
        <f>Atlanta!$G346</f>
        <v>3.62</v>
      </c>
      <c r="G145" s="12">
        <f>LosAngeles!$G346</f>
        <v>3.63</v>
      </c>
      <c r="H145" s="12">
        <f>LasVegas!$G346</f>
        <v>3.63</v>
      </c>
      <c r="I145" s="12">
        <f>SanFrancisco!$G346</f>
        <v>3.62</v>
      </c>
      <c r="J145" s="12">
        <f>Baltimore!$G346</f>
        <v>3.6</v>
      </c>
      <c r="K145" s="12">
        <f>Albuquerque!$G346</f>
        <v>3.63</v>
      </c>
      <c r="L145" s="12">
        <f>Seattle!$G346</f>
        <v>3.66</v>
      </c>
      <c r="M145" s="12">
        <f>Chicago!$G346</f>
        <v>3.62</v>
      </c>
      <c r="N145" s="12">
        <f>Boulder!$G346</f>
        <v>3.61</v>
      </c>
      <c r="O145" s="12">
        <f>Minneapolis!$G346</f>
        <v>3.59</v>
      </c>
      <c r="P145" s="12">
        <f>Helena!$G346</f>
        <v>3.65</v>
      </c>
      <c r="Q145" s="12">
        <f>Duluth!$G346</f>
        <v>3.6</v>
      </c>
      <c r="R145" s="12">
        <f>Fairbanks!$G346</f>
        <v>3.61</v>
      </c>
    </row>
    <row r="146" spans="1:18">
      <c r="A146" s="4"/>
      <c r="B146" s="9" t="str">
        <f>Miami!A347</f>
        <v>GUESTROOM105 PTAC DXCOIL</v>
      </c>
      <c r="C146" s="12">
        <f>Miami!$G347</f>
        <v>3.56</v>
      </c>
      <c r="D146" s="12">
        <f>Houston!$G347</f>
        <v>3.56</v>
      </c>
      <c r="E146" s="12">
        <f>Phoenix!$G347</f>
        <v>3.64</v>
      </c>
      <c r="F146" s="12">
        <f>Atlanta!$G347</f>
        <v>3.61</v>
      </c>
      <c r="G146" s="12">
        <f>LosAngeles!$G347</f>
        <v>3.61</v>
      </c>
      <c r="H146" s="12">
        <f>LasVegas!$G347</f>
        <v>3.64</v>
      </c>
      <c r="I146" s="12">
        <f>SanFrancisco!$G347</f>
        <v>3.64</v>
      </c>
      <c r="J146" s="12">
        <f>Baltimore!$G347</f>
        <v>3.59</v>
      </c>
      <c r="K146" s="12">
        <f>Albuquerque!$G347</f>
        <v>3.6</v>
      </c>
      <c r="L146" s="12">
        <f>Seattle!$G347</f>
        <v>3.61</v>
      </c>
      <c r="M146" s="12">
        <f>Chicago!$G347</f>
        <v>3.6</v>
      </c>
      <c r="N146" s="12">
        <f>Boulder!$G347</f>
        <v>3.62</v>
      </c>
      <c r="O146" s="12">
        <f>Minneapolis!$G347</f>
        <v>3.62</v>
      </c>
      <c r="P146" s="12">
        <f>Helena!$G347</f>
        <v>3.61</v>
      </c>
      <c r="Q146" s="12">
        <f>Duluth!$G347</f>
        <v>3.61</v>
      </c>
      <c r="R146" s="12">
        <f>Fairbanks!$G347</f>
        <v>3.61</v>
      </c>
    </row>
    <row r="147" spans="1:18">
      <c r="A147" s="4"/>
      <c r="B147" s="9" t="str">
        <f>Miami!A348</f>
        <v>GUESTROOM201 PTAC DXCOIL</v>
      </c>
      <c r="C147" s="12">
        <f>Miami!$G348</f>
        <v>3.43</v>
      </c>
      <c r="D147" s="12">
        <f>Houston!$G348</f>
        <v>3.39</v>
      </c>
      <c r="E147" s="12">
        <f>Phoenix!$G348</f>
        <v>3.31</v>
      </c>
      <c r="F147" s="12">
        <f>Atlanta!$G348</f>
        <v>3.49</v>
      </c>
      <c r="G147" s="12">
        <f>LosAngeles!$G348</f>
        <v>3.54</v>
      </c>
      <c r="H147" s="12">
        <f>LasVegas!$G348</f>
        <v>3.4</v>
      </c>
      <c r="I147" s="12">
        <f>SanFrancisco!$G348</f>
        <v>3.48</v>
      </c>
      <c r="J147" s="12">
        <f>Baltimore!$G348</f>
        <v>3.57</v>
      </c>
      <c r="K147" s="12">
        <f>Albuquerque!$G348</f>
        <v>3.45</v>
      </c>
      <c r="L147" s="12">
        <f>Seattle!$G348</f>
        <v>3.58</v>
      </c>
      <c r="M147" s="12">
        <f>Chicago!$G348</f>
        <v>3.57</v>
      </c>
      <c r="N147" s="12">
        <f>Boulder!$G348</f>
        <v>3.47</v>
      </c>
      <c r="O147" s="12">
        <f>Minneapolis!$G348</f>
        <v>3.56</v>
      </c>
      <c r="P147" s="12">
        <f>Helena!$G348</f>
        <v>3.49</v>
      </c>
      <c r="Q147" s="12">
        <f>Duluth!$G348</f>
        <v>3.57</v>
      </c>
      <c r="R147" s="12">
        <f>Fairbanks!$G348</f>
        <v>3.55</v>
      </c>
    </row>
    <row r="148" spans="1:18">
      <c r="A148" s="4"/>
      <c r="B148" s="9" t="str">
        <f>Miami!A349</f>
        <v>GUESTROOM202_205 PTAC DXCOIL</v>
      </c>
      <c r="C148" s="12">
        <f>Miami!$G349</f>
        <v>2.94</v>
      </c>
      <c r="D148" s="12">
        <f>Houston!$G349</f>
        <v>2.95</v>
      </c>
      <c r="E148" s="12">
        <f>Phoenix!$G349</f>
        <v>2.97</v>
      </c>
      <c r="F148" s="12">
        <f>Atlanta!$G349</f>
        <v>2.96</v>
      </c>
      <c r="G148" s="12">
        <f>LosAngeles!$G349</f>
        <v>2.98</v>
      </c>
      <c r="H148" s="12">
        <f>LasVegas!$G349</f>
        <v>2.98</v>
      </c>
      <c r="I148" s="12">
        <f>SanFrancisco!$G349</f>
        <v>2.98</v>
      </c>
      <c r="J148" s="12">
        <f>Baltimore!$G349</f>
        <v>2.96</v>
      </c>
      <c r="K148" s="12">
        <f>Albuquerque!$G349</f>
        <v>2.99</v>
      </c>
      <c r="L148" s="12">
        <f>Seattle!$G349</f>
        <v>2.98</v>
      </c>
      <c r="M148" s="12">
        <f>Chicago!$G349</f>
        <v>2.96</v>
      </c>
      <c r="N148" s="12">
        <f>Boulder!$G349</f>
        <v>2.99</v>
      </c>
      <c r="O148" s="12">
        <f>Minneapolis!$G349</f>
        <v>2.98</v>
      </c>
      <c r="P148" s="12">
        <f>Helena!$G349</f>
        <v>2.98</v>
      </c>
      <c r="Q148" s="12">
        <f>Duluth!$G349</f>
        <v>2.99</v>
      </c>
      <c r="R148" s="12">
        <f>Fairbanks!$G349</f>
        <v>2.99</v>
      </c>
    </row>
    <row r="149" spans="1:18">
      <c r="A149" s="4"/>
      <c r="B149" s="9" t="str">
        <f>Miami!A350</f>
        <v>GUESTROOM206_208 PTAC DXCOIL</v>
      </c>
      <c r="C149" s="12">
        <f>Miami!$G350</f>
        <v>2.95</v>
      </c>
      <c r="D149" s="12">
        <f>Houston!$G350</f>
        <v>2.94</v>
      </c>
      <c r="E149" s="12">
        <f>Phoenix!$G350</f>
        <v>2.97</v>
      </c>
      <c r="F149" s="12">
        <f>Atlanta!$G350</f>
        <v>2.97</v>
      </c>
      <c r="G149" s="12">
        <f>LosAngeles!$G350</f>
        <v>2.98</v>
      </c>
      <c r="H149" s="12">
        <f>LasVegas!$G350</f>
        <v>2.98</v>
      </c>
      <c r="I149" s="12">
        <f>SanFrancisco!$G350</f>
        <v>2.98</v>
      </c>
      <c r="J149" s="12">
        <f>Baltimore!$G350</f>
        <v>2.97</v>
      </c>
      <c r="K149" s="12">
        <f>Albuquerque!$G350</f>
        <v>2.98</v>
      </c>
      <c r="L149" s="12">
        <f>Seattle!$G350</f>
        <v>2.98</v>
      </c>
      <c r="M149" s="12">
        <f>Chicago!$G350</f>
        <v>2.98</v>
      </c>
      <c r="N149" s="12">
        <f>Boulder!$G350</f>
        <v>2.98</v>
      </c>
      <c r="O149" s="12">
        <f>Minneapolis!$G350</f>
        <v>2.99</v>
      </c>
      <c r="P149" s="12">
        <f>Helena!$G350</f>
        <v>2.98</v>
      </c>
      <c r="Q149" s="12">
        <f>Duluth!$G350</f>
        <v>2.99</v>
      </c>
      <c r="R149" s="12">
        <f>Fairbanks!$G350</f>
        <v>2.98</v>
      </c>
    </row>
    <row r="150" spans="1:18">
      <c r="A150" s="4"/>
      <c r="B150" s="9" t="str">
        <f>Miami!A351</f>
        <v>GUESTROOM209_212 PTAC DXCOIL</v>
      </c>
      <c r="C150" s="12">
        <f>Miami!$G351</f>
        <v>2.94</v>
      </c>
      <c r="D150" s="12">
        <f>Houston!$G351</f>
        <v>2.94</v>
      </c>
      <c r="E150" s="12">
        <f>Phoenix!$G351</f>
        <v>2.96</v>
      </c>
      <c r="F150" s="12">
        <f>Atlanta!$G351</f>
        <v>2.96</v>
      </c>
      <c r="G150" s="12">
        <f>LosAngeles!$G351</f>
        <v>2.99</v>
      </c>
      <c r="H150" s="12">
        <f>LasVegas!$G351</f>
        <v>2.98</v>
      </c>
      <c r="I150" s="12">
        <f>SanFrancisco!$G351</f>
        <v>2.98</v>
      </c>
      <c r="J150" s="12">
        <f>Baltimore!$G351</f>
        <v>2.96</v>
      </c>
      <c r="K150" s="12">
        <f>Albuquerque!$G351</f>
        <v>2.98</v>
      </c>
      <c r="L150" s="12">
        <f>Seattle!$G351</f>
        <v>2.99</v>
      </c>
      <c r="M150" s="12">
        <f>Chicago!$G351</f>
        <v>2.97</v>
      </c>
      <c r="N150" s="12">
        <f>Boulder!$G351</f>
        <v>2.99</v>
      </c>
      <c r="O150" s="12">
        <f>Minneapolis!$G351</f>
        <v>2.98</v>
      </c>
      <c r="P150" s="12">
        <f>Helena!$G351</f>
        <v>2.98</v>
      </c>
      <c r="Q150" s="12">
        <f>Duluth!$G351</f>
        <v>2.98</v>
      </c>
      <c r="R150" s="12">
        <f>Fairbanks!$G351</f>
        <v>2.98</v>
      </c>
    </row>
    <row r="151" spans="1:18">
      <c r="A151" s="4"/>
      <c r="B151" s="9" t="str">
        <f>Miami!A352</f>
        <v>GUESTROOM213 PTAC DXCOIL</v>
      </c>
      <c r="C151" s="12">
        <f>Miami!$G352</f>
        <v>3.54</v>
      </c>
      <c r="D151" s="12">
        <f>Houston!$G352</f>
        <v>3.49</v>
      </c>
      <c r="E151" s="12">
        <f>Phoenix!$G352</f>
        <v>3.43</v>
      </c>
      <c r="F151" s="12">
        <f>Atlanta!$G352</f>
        <v>3.56</v>
      </c>
      <c r="G151" s="12">
        <f>LosAngeles!$G352</f>
        <v>3.58</v>
      </c>
      <c r="H151" s="12">
        <f>LasVegas!$G352</f>
        <v>3.49</v>
      </c>
      <c r="I151" s="12">
        <f>SanFrancisco!$G352</f>
        <v>3.54</v>
      </c>
      <c r="J151" s="12">
        <f>Baltimore!$G352</f>
        <v>3.54</v>
      </c>
      <c r="K151" s="12">
        <f>Albuquerque!$G352</f>
        <v>3.5</v>
      </c>
      <c r="L151" s="12">
        <f>Seattle!$G352</f>
        <v>3.57</v>
      </c>
      <c r="M151" s="12">
        <f>Chicago!$G352</f>
        <v>3.55</v>
      </c>
      <c r="N151" s="12">
        <f>Boulder!$G352</f>
        <v>3.51</v>
      </c>
      <c r="O151" s="12">
        <f>Minneapolis!$G352</f>
        <v>3.59</v>
      </c>
      <c r="P151" s="12">
        <f>Helena!$G352</f>
        <v>3.52</v>
      </c>
      <c r="Q151" s="12">
        <f>Duluth!$G352</f>
        <v>3.59</v>
      </c>
      <c r="R151" s="12">
        <f>Fairbanks!$G352</f>
        <v>3.56</v>
      </c>
    </row>
    <row r="152" spans="1:18">
      <c r="A152" s="4"/>
      <c r="B152" s="9" t="str">
        <f>Miami!A353</f>
        <v>GUESTROOM214 PTAC DXCOIL</v>
      </c>
      <c r="C152" s="12">
        <f>Miami!$G353</f>
        <v>3.51</v>
      </c>
      <c r="D152" s="12">
        <f>Houston!$G353</f>
        <v>3.52</v>
      </c>
      <c r="E152" s="12">
        <f>Phoenix!$G353</f>
        <v>3.47</v>
      </c>
      <c r="F152" s="12">
        <f>Atlanta!$G353</f>
        <v>3.59</v>
      </c>
      <c r="G152" s="12">
        <f>LosAngeles!$G353</f>
        <v>3.62</v>
      </c>
      <c r="H152" s="12">
        <f>LasVegas!$G353</f>
        <v>3.52</v>
      </c>
      <c r="I152" s="12">
        <f>SanFrancisco!$G353</f>
        <v>3.61</v>
      </c>
      <c r="J152" s="12">
        <f>Baltimore!$G353</f>
        <v>3.61</v>
      </c>
      <c r="K152" s="12">
        <f>Albuquerque!$G353</f>
        <v>3.53</v>
      </c>
      <c r="L152" s="12">
        <f>Seattle!$G353</f>
        <v>3.64</v>
      </c>
      <c r="M152" s="12">
        <f>Chicago!$G353</f>
        <v>3.61</v>
      </c>
      <c r="N152" s="12">
        <f>Boulder!$G353</f>
        <v>3.55</v>
      </c>
      <c r="O152" s="12">
        <f>Minneapolis!$G353</f>
        <v>3.61</v>
      </c>
      <c r="P152" s="12">
        <f>Helena!$G353</f>
        <v>3.58</v>
      </c>
      <c r="Q152" s="12">
        <f>Duluth!$G353</f>
        <v>3.63</v>
      </c>
      <c r="R152" s="12">
        <f>Fairbanks!$G353</f>
        <v>3.6</v>
      </c>
    </row>
    <row r="153" spans="1:18">
      <c r="A153" s="4"/>
      <c r="B153" s="9" t="str">
        <f>Miami!A354</f>
        <v>GUESTROOM215_218 PTAC DXCOIL</v>
      </c>
      <c r="C153" s="12">
        <f>Miami!$G354</f>
        <v>2.96</v>
      </c>
      <c r="D153" s="12">
        <f>Houston!$G354</f>
        <v>2.96</v>
      </c>
      <c r="E153" s="12">
        <f>Phoenix!$G354</f>
        <v>2.98</v>
      </c>
      <c r="F153" s="12">
        <f>Atlanta!$G354</f>
        <v>2.98</v>
      </c>
      <c r="G153" s="12">
        <f>LosAngeles!$G354</f>
        <v>2.99</v>
      </c>
      <c r="H153" s="12">
        <f>LasVegas!$G354</f>
        <v>2.99</v>
      </c>
      <c r="I153" s="12">
        <f>SanFrancisco!$G354</f>
        <v>2.98</v>
      </c>
      <c r="J153" s="12">
        <f>Baltimore!$G354</f>
        <v>2.97</v>
      </c>
      <c r="K153" s="12">
        <f>Albuquerque!$G354</f>
        <v>2.99</v>
      </c>
      <c r="L153" s="12">
        <f>Seattle!$G354</f>
        <v>2.98</v>
      </c>
      <c r="M153" s="12">
        <f>Chicago!$G354</f>
        <v>2.98</v>
      </c>
      <c r="N153" s="12">
        <f>Boulder!$G354</f>
        <v>2.98</v>
      </c>
      <c r="O153" s="12">
        <f>Minneapolis!$G354</f>
        <v>2.99</v>
      </c>
      <c r="P153" s="12">
        <f>Helena!$G354</f>
        <v>2.98</v>
      </c>
      <c r="Q153" s="12">
        <f>Duluth!$G354</f>
        <v>2.99</v>
      </c>
      <c r="R153" s="12">
        <f>Fairbanks!$G354</f>
        <v>2.98</v>
      </c>
    </row>
    <row r="154" spans="1:18">
      <c r="A154" s="4"/>
      <c r="B154" s="9" t="str">
        <f>Miami!A355</f>
        <v>GUESTROOM219 PTAC DXCOIL</v>
      </c>
      <c r="C154" s="12">
        <f>Miami!$G355</f>
        <v>3.47</v>
      </c>
      <c r="D154" s="12">
        <f>Houston!$G355</f>
        <v>3.46</v>
      </c>
      <c r="E154" s="12">
        <f>Phoenix!$G355</f>
        <v>3.42</v>
      </c>
      <c r="F154" s="12">
        <f>Atlanta!$G355</f>
        <v>3.49</v>
      </c>
      <c r="G154" s="12">
        <f>LosAngeles!$G355</f>
        <v>3.58</v>
      </c>
      <c r="H154" s="12">
        <f>LasVegas!$G355</f>
        <v>3.43</v>
      </c>
      <c r="I154" s="12">
        <f>SanFrancisco!$G355</f>
        <v>3.59</v>
      </c>
      <c r="J154" s="12">
        <f>Baltimore!$G355</f>
        <v>3.52</v>
      </c>
      <c r="K154" s="12">
        <f>Albuquerque!$G355</f>
        <v>3.39</v>
      </c>
      <c r="L154" s="12">
        <f>Seattle!$G355</f>
        <v>3.56</v>
      </c>
      <c r="M154" s="12">
        <f>Chicago!$G355</f>
        <v>3.54</v>
      </c>
      <c r="N154" s="12">
        <f>Boulder!$G355</f>
        <v>3.41</v>
      </c>
      <c r="O154" s="12">
        <f>Minneapolis!$G355</f>
        <v>3.54</v>
      </c>
      <c r="P154" s="12">
        <f>Helena!$G355</f>
        <v>3.45</v>
      </c>
      <c r="Q154" s="12">
        <f>Duluth!$G355</f>
        <v>3.54</v>
      </c>
      <c r="R154" s="12">
        <f>Fairbanks!$G355</f>
        <v>3.53</v>
      </c>
    </row>
    <row r="155" spans="1:18">
      <c r="A155" s="4"/>
      <c r="B155" s="9" t="str">
        <f>Miami!A356</f>
        <v>GUESTROOM220_223 PTAC DXCOIL</v>
      </c>
      <c r="C155" s="12">
        <f>Miami!$G356</f>
        <v>2.95</v>
      </c>
      <c r="D155" s="12">
        <f>Houston!$G356</f>
        <v>2.96</v>
      </c>
      <c r="E155" s="12">
        <f>Phoenix!$G356</f>
        <v>2.98</v>
      </c>
      <c r="F155" s="12">
        <f>Atlanta!$G356</f>
        <v>2.98</v>
      </c>
      <c r="G155" s="12">
        <f>LosAngeles!$G356</f>
        <v>2.98</v>
      </c>
      <c r="H155" s="12">
        <f>LasVegas!$G356</f>
        <v>2.99</v>
      </c>
      <c r="I155" s="12">
        <f>SanFrancisco!$G356</f>
        <v>2.98</v>
      </c>
      <c r="J155" s="12">
        <f>Baltimore!$G356</f>
        <v>2.96</v>
      </c>
      <c r="K155" s="12">
        <f>Albuquerque!$G356</f>
        <v>2.99</v>
      </c>
      <c r="L155" s="12">
        <f>Seattle!$G356</f>
        <v>2.98</v>
      </c>
      <c r="M155" s="12">
        <f>Chicago!$G356</f>
        <v>2.98</v>
      </c>
      <c r="N155" s="12">
        <f>Boulder!$G356</f>
        <v>2.99</v>
      </c>
      <c r="O155" s="12">
        <f>Minneapolis!$G356</f>
        <v>2.99</v>
      </c>
      <c r="P155" s="12">
        <f>Helena!$G356</f>
        <v>2.99</v>
      </c>
      <c r="Q155" s="12">
        <f>Duluth!$G356</f>
        <v>2.98</v>
      </c>
      <c r="R155" s="12">
        <f>Fairbanks!$G356</f>
        <v>2.98</v>
      </c>
    </row>
    <row r="156" spans="1:18">
      <c r="A156" s="4"/>
      <c r="B156" s="9" t="str">
        <f>Miami!A357</f>
        <v>GUESTROOM224 PTAC DXCOIL</v>
      </c>
      <c r="C156" s="12">
        <f>Miami!$G357</f>
        <v>3.52</v>
      </c>
      <c r="D156" s="12">
        <f>Houston!$G357</f>
        <v>3.54</v>
      </c>
      <c r="E156" s="12">
        <f>Phoenix!$G357</f>
        <v>3.48</v>
      </c>
      <c r="F156" s="12">
        <f>Atlanta!$G357</f>
        <v>3.61</v>
      </c>
      <c r="G156" s="12">
        <f>LosAngeles!$G357</f>
        <v>3.61</v>
      </c>
      <c r="H156" s="12">
        <f>LasVegas!$G357</f>
        <v>3.53</v>
      </c>
      <c r="I156" s="12">
        <f>SanFrancisco!$G357</f>
        <v>3.6</v>
      </c>
      <c r="J156" s="12">
        <f>Baltimore!$G357</f>
        <v>3.61</v>
      </c>
      <c r="K156" s="12">
        <f>Albuquerque!$G357</f>
        <v>3.55</v>
      </c>
      <c r="L156" s="12">
        <f>Seattle!$G357</f>
        <v>3.63</v>
      </c>
      <c r="M156" s="12">
        <f>Chicago!$G357</f>
        <v>3.61</v>
      </c>
      <c r="N156" s="12">
        <f>Boulder!$G357</f>
        <v>3.56</v>
      </c>
      <c r="O156" s="12">
        <f>Minneapolis!$G357</f>
        <v>3.62</v>
      </c>
      <c r="P156" s="12">
        <f>Helena!$G357</f>
        <v>3.59</v>
      </c>
      <c r="Q156" s="12">
        <f>Duluth!$G357</f>
        <v>3.63</v>
      </c>
      <c r="R156" s="12">
        <f>Fairbanks!$G357</f>
        <v>3.6</v>
      </c>
    </row>
    <row r="157" spans="1:18">
      <c r="A157" s="4"/>
      <c r="B157" s="9" t="str">
        <f>Miami!A358</f>
        <v>GUESTROOM301 PTAC DXCOIL</v>
      </c>
      <c r="C157" s="12">
        <f>Miami!$G358</f>
        <v>3.43</v>
      </c>
      <c r="D157" s="12">
        <f>Houston!$G358</f>
        <v>3.4</v>
      </c>
      <c r="E157" s="12">
        <f>Phoenix!$G358</f>
        <v>3.31</v>
      </c>
      <c r="F157" s="12">
        <f>Atlanta!$G358</f>
        <v>3.5</v>
      </c>
      <c r="G157" s="12">
        <f>LosAngeles!$G358</f>
        <v>3.56</v>
      </c>
      <c r="H157" s="12">
        <f>LasVegas!$G358</f>
        <v>3.4</v>
      </c>
      <c r="I157" s="12">
        <f>SanFrancisco!$G358</f>
        <v>3.5</v>
      </c>
      <c r="J157" s="12">
        <f>Baltimore!$G358</f>
        <v>3.57</v>
      </c>
      <c r="K157" s="12">
        <f>Albuquerque!$G358</f>
        <v>3.45</v>
      </c>
      <c r="L157" s="12">
        <f>Seattle!$G358</f>
        <v>3.59</v>
      </c>
      <c r="M157" s="12">
        <f>Chicago!$G358</f>
        <v>3.58</v>
      </c>
      <c r="N157" s="12">
        <f>Boulder!$G358</f>
        <v>3.48</v>
      </c>
      <c r="O157" s="12">
        <f>Minneapolis!$G358</f>
        <v>3.58</v>
      </c>
      <c r="P157" s="12">
        <f>Helena!$G358</f>
        <v>3.5</v>
      </c>
      <c r="Q157" s="12">
        <f>Duluth!$G358</f>
        <v>3.59</v>
      </c>
      <c r="R157" s="12">
        <f>Fairbanks!$G358</f>
        <v>3.56</v>
      </c>
    </row>
    <row r="158" spans="1:18">
      <c r="A158" s="4"/>
      <c r="B158" s="9" t="str">
        <f>Miami!A359</f>
        <v>GUESTROOM302_305 PTAC DXCOIL</v>
      </c>
      <c r="C158" s="12">
        <f>Miami!$G359</f>
        <v>2.94</v>
      </c>
      <c r="D158" s="12">
        <f>Houston!$G359</f>
        <v>2.95</v>
      </c>
      <c r="E158" s="12">
        <f>Phoenix!$G359</f>
        <v>2.96</v>
      </c>
      <c r="F158" s="12">
        <f>Atlanta!$G359</f>
        <v>2.96</v>
      </c>
      <c r="G158" s="12">
        <f>LosAngeles!$G359</f>
        <v>2.99</v>
      </c>
      <c r="H158" s="12">
        <f>LasVegas!$G359</f>
        <v>2.99</v>
      </c>
      <c r="I158" s="12">
        <f>SanFrancisco!$G359</f>
        <v>2.98</v>
      </c>
      <c r="J158" s="12">
        <f>Baltimore!$G359</f>
        <v>2.96</v>
      </c>
      <c r="K158" s="12">
        <f>Albuquerque!$G359</f>
        <v>2.99</v>
      </c>
      <c r="L158" s="12">
        <f>Seattle!$G359</f>
        <v>2.98</v>
      </c>
      <c r="M158" s="12">
        <f>Chicago!$G359</f>
        <v>2.97</v>
      </c>
      <c r="N158" s="12">
        <f>Boulder!$G359</f>
        <v>2.99</v>
      </c>
      <c r="O158" s="12">
        <f>Minneapolis!$G359</f>
        <v>2.98</v>
      </c>
      <c r="P158" s="12">
        <f>Helena!$G359</f>
        <v>2.98</v>
      </c>
      <c r="Q158" s="12">
        <f>Duluth!$G359</f>
        <v>2.99</v>
      </c>
      <c r="R158" s="12">
        <f>Fairbanks!$G359</f>
        <v>2.98</v>
      </c>
    </row>
    <row r="159" spans="1:18">
      <c r="A159" s="4"/>
      <c r="B159" s="9" t="str">
        <f>Miami!A360</f>
        <v>GUESTROOM306_308 PTAC DXCOIL</v>
      </c>
      <c r="C159" s="12">
        <f>Miami!$G360</f>
        <v>2.95</v>
      </c>
      <c r="D159" s="12">
        <f>Houston!$G360</f>
        <v>2.95</v>
      </c>
      <c r="E159" s="12">
        <f>Phoenix!$G360</f>
        <v>2.97</v>
      </c>
      <c r="F159" s="12">
        <f>Atlanta!$G360</f>
        <v>2.97</v>
      </c>
      <c r="G159" s="12">
        <f>LosAngeles!$G360</f>
        <v>2.98</v>
      </c>
      <c r="H159" s="12">
        <f>LasVegas!$G360</f>
        <v>2.99</v>
      </c>
      <c r="I159" s="12">
        <f>SanFrancisco!$G360</f>
        <v>2.98</v>
      </c>
      <c r="J159" s="12">
        <f>Baltimore!$G360</f>
        <v>2.97</v>
      </c>
      <c r="K159" s="12">
        <f>Albuquerque!$G360</f>
        <v>2.99</v>
      </c>
      <c r="L159" s="12">
        <f>Seattle!$G360</f>
        <v>2.98</v>
      </c>
      <c r="M159" s="12">
        <f>Chicago!$G360</f>
        <v>2.98</v>
      </c>
      <c r="N159" s="12">
        <f>Boulder!$G360</f>
        <v>2.99</v>
      </c>
      <c r="O159" s="12">
        <f>Minneapolis!$G360</f>
        <v>2.99</v>
      </c>
      <c r="P159" s="12">
        <f>Helena!$G360</f>
        <v>2.98</v>
      </c>
      <c r="Q159" s="12">
        <f>Duluth!$G360</f>
        <v>2.98</v>
      </c>
      <c r="R159" s="12">
        <f>Fairbanks!$G360</f>
        <v>2.99</v>
      </c>
    </row>
    <row r="160" spans="1:18">
      <c r="A160" s="4"/>
      <c r="B160" s="9" t="str">
        <f>Miami!A361</f>
        <v>GUESTROOM309_312 PTAC DXCOIL</v>
      </c>
      <c r="C160" s="12">
        <f>Miami!$G361</f>
        <v>2.94</v>
      </c>
      <c r="D160" s="12">
        <f>Houston!$G361</f>
        <v>2.95</v>
      </c>
      <c r="E160" s="12">
        <f>Phoenix!$G361</f>
        <v>2.96</v>
      </c>
      <c r="F160" s="12">
        <f>Atlanta!$G361</f>
        <v>2.96</v>
      </c>
      <c r="G160" s="12">
        <f>LosAngeles!$G361</f>
        <v>2.99</v>
      </c>
      <c r="H160" s="12">
        <f>LasVegas!$G361</f>
        <v>2.99</v>
      </c>
      <c r="I160" s="12">
        <f>SanFrancisco!$G361</f>
        <v>2.99</v>
      </c>
      <c r="J160" s="12">
        <f>Baltimore!$G361</f>
        <v>2.96</v>
      </c>
      <c r="K160" s="12">
        <f>Albuquerque!$G361</f>
        <v>2.99</v>
      </c>
      <c r="L160" s="12">
        <f>Seattle!$G361</f>
        <v>2.98</v>
      </c>
      <c r="M160" s="12">
        <f>Chicago!$G361</f>
        <v>2.97</v>
      </c>
      <c r="N160" s="12">
        <f>Boulder!$G361</f>
        <v>2.99</v>
      </c>
      <c r="O160" s="12">
        <f>Minneapolis!$G361</f>
        <v>2.98</v>
      </c>
      <c r="P160" s="12">
        <f>Helena!$G361</f>
        <v>2.98</v>
      </c>
      <c r="Q160" s="12">
        <f>Duluth!$G361</f>
        <v>2.99</v>
      </c>
      <c r="R160" s="12">
        <f>Fairbanks!$G361</f>
        <v>2.98</v>
      </c>
    </row>
    <row r="161" spans="1:18">
      <c r="A161" s="4"/>
      <c r="B161" s="9" t="str">
        <f>Miami!A362</f>
        <v>GUESTROOM313 PTAC DXCOIL</v>
      </c>
      <c r="C161" s="12">
        <f>Miami!$G362</f>
        <v>3.52</v>
      </c>
      <c r="D161" s="12">
        <f>Houston!$G362</f>
        <v>3.47</v>
      </c>
      <c r="E161" s="12">
        <f>Phoenix!$G362</f>
        <v>3.41</v>
      </c>
      <c r="F161" s="12">
        <f>Atlanta!$G362</f>
        <v>3.53</v>
      </c>
      <c r="G161" s="12">
        <f>LosAngeles!$G362</f>
        <v>3.59</v>
      </c>
      <c r="H161" s="12">
        <f>LasVegas!$G362</f>
        <v>3.47</v>
      </c>
      <c r="I161" s="12">
        <f>SanFrancisco!$G362</f>
        <v>3.51</v>
      </c>
      <c r="J161" s="12">
        <f>Baltimore!$G362</f>
        <v>3.55</v>
      </c>
      <c r="K161" s="12">
        <f>Albuquerque!$G362</f>
        <v>3.49</v>
      </c>
      <c r="L161" s="12">
        <f>Seattle!$G362</f>
        <v>3.57</v>
      </c>
      <c r="M161" s="12">
        <f>Chicago!$G362</f>
        <v>3.55</v>
      </c>
      <c r="N161" s="12">
        <f>Boulder!$G362</f>
        <v>3.5</v>
      </c>
      <c r="O161" s="12">
        <f>Minneapolis!$G362</f>
        <v>3.55</v>
      </c>
      <c r="P161" s="12">
        <f>Helena!$G362</f>
        <v>3.48</v>
      </c>
      <c r="Q161" s="12">
        <f>Duluth!$G362</f>
        <v>3.55</v>
      </c>
      <c r="R161" s="12">
        <f>Fairbanks!$G362</f>
        <v>3.54</v>
      </c>
    </row>
    <row r="162" spans="1:18">
      <c r="A162" s="4"/>
      <c r="B162" s="9" t="str">
        <f>Miami!A363</f>
        <v>GUESTROOM314 PTAC DXCOIL</v>
      </c>
      <c r="C162" s="12">
        <f>Miami!$G363</f>
        <v>3.52</v>
      </c>
      <c r="D162" s="12">
        <f>Houston!$G363</f>
        <v>3.49</v>
      </c>
      <c r="E162" s="12">
        <f>Phoenix!$G363</f>
        <v>3.44</v>
      </c>
      <c r="F162" s="12">
        <f>Atlanta!$G363</f>
        <v>3.58</v>
      </c>
      <c r="G162" s="12">
        <f>LosAngeles!$G363</f>
        <v>3.65</v>
      </c>
      <c r="H162" s="12">
        <f>LasVegas!$G363</f>
        <v>3.49</v>
      </c>
      <c r="I162" s="12">
        <f>SanFrancisco!$G363</f>
        <v>3.64</v>
      </c>
      <c r="J162" s="12">
        <f>Baltimore!$G363</f>
        <v>3.62</v>
      </c>
      <c r="K162" s="12">
        <f>Albuquerque!$G363</f>
        <v>3.48</v>
      </c>
      <c r="L162" s="12">
        <f>Seattle!$G363</f>
        <v>3.61</v>
      </c>
      <c r="M162" s="12">
        <f>Chicago!$G363</f>
        <v>3.62</v>
      </c>
      <c r="N162" s="12">
        <f>Boulder!$G363</f>
        <v>3.54</v>
      </c>
      <c r="O162" s="12">
        <f>Minneapolis!$G363</f>
        <v>3.62</v>
      </c>
      <c r="P162" s="12">
        <f>Helena!$G363</f>
        <v>3.57</v>
      </c>
      <c r="Q162" s="12">
        <f>Duluth!$G363</f>
        <v>3.6</v>
      </c>
      <c r="R162" s="12">
        <f>Fairbanks!$G363</f>
        <v>3.62</v>
      </c>
    </row>
    <row r="163" spans="1:18">
      <c r="A163" s="4"/>
      <c r="B163" s="9" t="str">
        <f>Miami!A364</f>
        <v>GUESTROOM315_318 PTAC DXCOIL</v>
      </c>
      <c r="C163" s="12">
        <f>Miami!$G364</f>
        <v>2.95</v>
      </c>
      <c r="D163" s="12">
        <f>Houston!$G364</f>
        <v>2.96</v>
      </c>
      <c r="E163" s="12">
        <f>Phoenix!$G364</f>
        <v>2.99</v>
      </c>
      <c r="F163" s="12">
        <f>Atlanta!$G364</f>
        <v>2.98</v>
      </c>
      <c r="G163" s="12">
        <f>LosAngeles!$G364</f>
        <v>2.98</v>
      </c>
      <c r="H163" s="12">
        <f>LasVegas!$G364</f>
        <v>2.99</v>
      </c>
      <c r="I163" s="12">
        <f>SanFrancisco!$G364</f>
        <v>2.98</v>
      </c>
      <c r="J163" s="12">
        <f>Baltimore!$G364</f>
        <v>2.97</v>
      </c>
      <c r="K163" s="12">
        <f>Albuquerque!$G364</f>
        <v>2.99</v>
      </c>
      <c r="L163" s="12">
        <f>Seattle!$G364</f>
        <v>2.99</v>
      </c>
      <c r="M163" s="12">
        <f>Chicago!$G364</f>
        <v>2.98</v>
      </c>
      <c r="N163" s="12">
        <f>Boulder!$G364</f>
        <v>2.98</v>
      </c>
      <c r="O163" s="12">
        <f>Minneapolis!$G364</f>
        <v>2.99</v>
      </c>
      <c r="P163" s="12">
        <f>Helena!$G364</f>
        <v>2.98</v>
      </c>
      <c r="Q163" s="12">
        <f>Duluth!$G364</f>
        <v>2.99</v>
      </c>
      <c r="R163" s="12">
        <f>Fairbanks!$G364</f>
        <v>2.99</v>
      </c>
    </row>
    <row r="164" spans="1:18">
      <c r="A164" s="4"/>
      <c r="B164" s="9" t="str">
        <f>Miami!A365</f>
        <v>GUESTROOM319 PTAC DXCOIL</v>
      </c>
      <c r="C164" s="12">
        <f>Miami!$G365</f>
        <v>3.56</v>
      </c>
      <c r="D164" s="12">
        <f>Houston!$G365</f>
        <v>3.55</v>
      </c>
      <c r="E164" s="12">
        <f>Phoenix!$G365</f>
        <v>3.52</v>
      </c>
      <c r="F164" s="12">
        <f>Atlanta!$G365</f>
        <v>3.6</v>
      </c>
      <c r="G164" s="12">
        <f>LosAngeles!$G365</f>
        <v>3.63</v>
      </c>
      <c r="H164" s="12">
        <f>LasVegas!$G365</f>
        <v>3.57</v>
      </c>
      <c r="I164" s="12">
        <f>SanFrancisco!$G365</f>
        <v>3.6</v>
      </c>
      <c r="J164" s="12">
        <f>Baltimore!$G365</f>
        <v>3.62</v>
      </c>
      <c r="K164" s="12">
        <f>Albuquerque!$G365</f>
        <v>3.53</v>
      </c>
      <c r="L164" s="12">
        <f>Seattle!$G365</f>
        <v>3.63</v>
      </c>
      <c r="M164" s="12">
        <f>Chicago!$G365</f>
        <v>3.62</v>
      </c>
      <c r="N164" s="12">
        <f>Boulder!$G365</f>
        <v>3.57</v>
      </c>
      <c r="O164" s="12">
        <f>Minneapolis!$G365</f>
        <v>3.63</v>
      </c>
      <c r="P164" s="12">
        <f>Helena!$G365</f>
        <v>3.59</v>
      </c>
      <c r="Q164" s="12">
        <f>Duluth!$G365</f>
        <v>3.63</v>
      </c>
      <c r="R164" s="12">
        <f>Fairbanks!$G365</f>
        <v>3.65</v>
      </c>
    </row>
    <row r="165" spans="1:18">
      <c r="A165" s="4"/>
      <c r="B165" s="9" t="str">
        <f>Miami!A366</f>
        <v>GUESTROOM320_323 PTAC DXCOIL</v>
      </c>
      <c r="C165" s="12">
        <f>Miami!$G366</f>
        <v>2.96</v>
      </c>
      <c r="D165" s="12">
        <f>Houston!$G366</f>
        <v>2.96</v>
      </c>
      <c r="E165" s="12">
        <f>Phoenix!$G366</f>
        <v>2.98</v>
      </c>
      <c r="F165" s="12">
        <f>Atlanta!$G366</f>
        <v>2.98</v>
      </c>
      <c r="G165" s="12">
        <f>LosAngeles!$G366</f>
        <v>2.98</v>
      </c>
      <c r="H165" s="12">
        <f>LasVegas!$G366</f>
        <v>2.99</v>
      </c>
      <c r="I165" s="12">
        <f>SanFrancisco!$G366</f>
        <v>2.99</v>
      </c>
      <c r="J165" s="12">
        <f>Baltimore!$G366</f>
        <v>2.97</v>
      </c>
      <c r="K165" s="12">
        <f>Albuquerque!$G366</f>
        <v>2.99</v>
      </c>
      <c r="L165" s="12">
        <f>Seattle!$G366</f>
        <v>2.99</v>
      </c>
      <c r="M165" s="12">
        <f>Chicago!$G366</f>
        <v>2.98</v>
      </c>
      <c r="N165" s="12">
        <f>Boulder!$G366</f>
        <v>2.98</v>
      </c>
      <c r="O165" s="12">
        <f>Minneapolis!$G366</f>
        <v>2.98</v>
      </c>
      <c r="P165" s="12">
        <f>Helena!$G366</f>
        <v>2.98</v>
      </c>
      <c r="Q165" s="12">
        <f>Duluth!$G366</f>
        <v>2.98</v>
      </c>
      <c r="R165" s="12">
        <f>Fairbanks!$G366</f>
        <v>2.99</v>
      </c>
    </row>
    <row r="166" spans="1:18">
      <c r="A166" s="4"/>
      <c r="B166" s="9" t="str">
        <f>Miami!A367</f>
        <v>GUESTROOM324 PTAC DXCOIL</v>
      </c>
      <c r="C166" s="12">
        <f>Miami!$G367</f>
        <v>3.54</v>
      </c>
      <c r="D166" s="12">
        <f>Houston!$G367</f>
        <v>3.52</v>
      </c>
      <c r="E166" s="12">
        <f>Phoenix!$G367</f>
        <v>3.46</v>
      </c>
      <c r="F166" s="12">
        <f>Atlanta!$G367</f>
        <v>3.57</v>
      </c>
      <c r="G166" s="12">
        <f>LosAngeles!$G367</f>
        <v>3.6</v>
      </c>
      <c r="H166" s="12">
        <f>LasVegas!$G367</f>
        <v>3.51</v>
      </c>
      <c r="I166" s="12">
        <f>SanFrancisco!$G367</f>
        <v>3.63</v>
      </c>
      <c r="J166" s="12">
        <f>Baltimore!$G367</f>
        <v>3.63</v>
      </c>
      <c r="K166" s="12">
        <f>Albuquerque!$G367</f>
        <v>3.51</v>
      </c>
      <c r="L166" s="12">
        <f>Seattle!$G367</f>
        <v>3.62</v>
      </c>
      <c r="M166" s="12">
        <f>Chicago!$G367</f>
        <v>3.64</v>
      </c>
      <c r="N166" s="12">
        <f>Boulder!$G367</f>
        <v>3.52</v>
      </c>
      <c r="O166" s="12">
        <f>Minneapolis!$G367</f>
        <v>3.64</v>
      </c>
      <c r="P166" s="12">
        <f>Helena!$G367</f>
        <v>3.59</v>
      </c>
      <c r="Q166" s="12">
        <f>Duluth!$G367</f>
        <v>3.61</v>
      </c>
      <c r="R166" s="12">
        <f>Fairbanks!$G367</f>
        <v>3.63</v>
      </c>
    </row>
    <row r="167" spans="1:18">
      <c r="A167" s="4"/>
      <c r="B167" s="9" t="str">
        <f>Miami!A368</f>
        <v>GUESTROOM401 PTAC DXCOIL</v>
      </c>
      <c r="C167" s="12">
        <f>Miami!$G368</f>
        <v>3.27</v>
      </c>
      <c r="D167" s="12">
        <f>Houston!$G368</f>
        <v>3.21</v>
      </c>
      <c r="E167" s="12">
        <f>Phoenix!$G368</f>
        <v>3.06</v>
      </c>
      <c r="F167" s="12">
        <f>Atlanta!$G368</f>
        <v>3.32</v>
      </c>
      <c r="G167" s="12">
        <f>LosAngeles!$G368</f>
        <v>3.42</v>
      </c>
      <c r="H167" s="12">
        <f>LasVegas!$G368</f>
        <v>3.19</v>
      </c>
      <c r="I167" s="12">
        <f>SanFrancisco!$G368</f>
        <v>3.4</v>
      </c>
      <c r="J167" s="12">
        <f>Baltimore!$G368</f>
        <v>3.42</v>
      </c>
      <c r="K167" s="12">
        <f>Albuquerque!$G368</f>
        <v>3.26</v>
      </c>
      <c r="L167" s="12">
        <f>Seattle!$G368</f>
        <v>3.46</v>
      </c>
      <c r="M167" s="12">
        <f>Chicago!$G368</f>
        <v>3.43</v>
      </c>
      <c r="N167" s="12">
        <f>Boulder!$G368</f>
        <v>3.31</v>
      </c>
      <c r="O167" s="12">
        <f>Minneapolis!$G368</f>
        <v>3.45</v>
      </c>
      <c r="P167" s="12">
        <f>Helena!$G368</f>
        <v>3.35</v>
      </c>
      <c r="Q167" s="12">
        <f>Duluth!$G368</f>
        <v>3.45</v>
      </c>
      <c r="R167" s="12">
        <f>Fairbanks!$G368</f>
        <v>3.52</v>
      </c>
    </row>
    <row r="168" spans="1:18">
      <c r="A168" s="4"/>
      <c r="B168" s="9" t="str">
        <f>Miami!A369</f>
        <v>GUESTROOM402_405 PTAC DXCOIL</v>
      </c>
      <c r="C168" s="12">
        <f>Miami!$G369</f>
        <v>2.96</v>
      </c>
      <c r="D168" s="12">
        <f>Houston!$G369</f>
        <v>2.96</v>
      </c>
      <c r="E168" s="12">
        <f>Phoenix!$G369</f>
        <v>2.98</v>
      </c>
      <c r="F168" s="12">
        <f>Atlanta!$G369</f>
        <v>2.98</v>
      </c>
      <c r="G168" s="12">
        <f>LosAngeles!$G369</f>
        <v>2.98</v>
      </c>
      <c r="H168" s="12">
        <f>LasVegas!$G369</f>
        <v>2.98</v>
      </c>
      <c r="I168" s="12">
        <f>SanFrancisco!$G369</f>
        <v>2.99</v>
      </c>
      <c r="J168" s="12">
        <f>Baltimore!$G369</f>
        <v>2.97</v>
      </c>
      <c r="K168" s="12">
        <f>Albuquerque!$G369</f>
        <v>2.99</v>
      </c>
      <c r="L168" s="12">
        <f>Seattle!$G369</f>
        <v>2.98</v>
      </c>
      <c r="M168" s="12">
        <f>Chicago!$G369</f>
        <v>2.97</v>
      </c>
      <c r="N168" s="12">
        <f>Boulder!$G369</f>
        <v>2.98</v>
      </c>
      <c r="O168" s="12">
        <f>Minneapolis!$G369</f>
        <v>2.98</v>
      </c>
      <c r="P168" s="12">
        <f>Helena!$G369</f>
        <v>2.99</v>
      </c>
      <c r="Q168" s="12">
        <f>Duluth!$G369</f>
        <v>2.98</v>
      </c>
      <c r="R168" s="12">
        <f>Fairbanks!$G369</f>
        <v>2.99</v>
      </c>
    </row>
    <row r="169" spans="1:18">
      <c r="A169" s="4"/>
      <c r="B169" s="9" t="str">
        <f>Miami!A370</f>
        <v>GUESTROOM406_408 PTAC DXCOIL</v>
      </c>
      <c r="C169" s="12">
        <f>Miami!$G370</f>
        <v>2.96</v>
      </c>
      <c r="D169" s="12">
        <f>Houston!$G370</f>
        <v>2.96</v>
      </c>
      <c r="E169" s="12">
        <f>Phoenix!$G370</f>
        <v>2.98</v>
      </c>
      <c r="F169" s="12">
        <f>Atlanta!$G370</f>
        <v>2.98</v>
      </c>
      <c r="G169" s="12">
        <f>LosAngeles!$G370</f>
        <v>2.98</v>
      </c>
      <c r="H169" s="12">
        <f>LasVegas!$G370</f>
        <v>2.99</v>
      </c>
      <c r="I169" s="12">
        <f>SanFrancisco!$G370</f>
        <v>2.99</v>
      </c>
      <c r="J169" s="12">
        <f>Baltimore!$G370</f>
        <v>2.98</v>
      </c>
      <c r="K169" s="12">
        <f>Albuquerque!$G370</f>
        <v>2.98</v>
      </c>
      <c r="L169" s="12">
        <f>Seattle!$G370</f>
        <v>2.99</v>
      </c>
      <c r="M169" s="12">
        <f>Chicago!$G370</f>
        <v>2.98</v>
      </c>
      <c r="N169" s="12">
        <f>Boulder!$G370</f>
        <v>2.99</v>
      </c>
      <c r="O169" s="12">
        <f>Minneapolis!$G370</f>
        <v>2.98</v>
      </c>
      <c r="P169" s="12">
        <f>Helena!$G370</f>
        <v>2.99</v>
      </c>
      <c r="Q169" s="12">
        <f>Duluth!$G370</f>
        <v>2.99</v>
      </c>
      <c r="R169" s="12">
        <f>Fairbanks!$G370</f>
        <v>2.99</v>
      </c>
    </row>
    <row r="170" spans="1:18">
      <c r="A170" s="4"/>
      <c r="B170" s="9" t="str">
        <f>Miami!A371</f>
        <v>GUESTROOM409_412 PTAC DXCOIL</v>
      </c>
      <c r="C170" s="12">
        <f>Miami!$G371</f>
        <v>2.96</v>
      </c>
      <c r="D170" s="12">
        <f>Houston!$G371</f>
        <v>2.96</v>
      </c>
      <c r="E170" s="12">
        <f>Phoenix!$G371</f>
        <v>2.98</v>
      </c>
      <c r="F170" s="12">
        <f>Atlanta!$G371</f>
        <v>2.98</v>
      </c>
      <c r="G170" s="12">
        <f>LosAngeles!$G371</f>
        <v>2.98</v>
      </c>
      <c r="H170" s="12">
        <f>LasVegas!$G371</f>
        <v>2.98</v>
      </c>
      <c r="I170" s="12">
        <f>SanFrancisco!$G371</f>
        <v>2.99</v>
      </c>
      <c r="J170" s="12">
        <f>Baltimore!$G371</f>
        <v>2.97</v>
      </c>
      <c r="K170" s="12">
        <f>Albuquerque!$G371</f>
        <v>2.99</v>
      </c>
      <c r="L170" s="12">
        <f>Seattle!$G371</f>
        <v>2.98</v>
      </c>
      <c r="M170" s="12">
        <f>Chicago!$G371</f>
        <v>2.97</v>
      </c>
      <c r="N170" s="12">
        <f>Boulder!$G371</f>
        <v>2.98</v>
      </c>
      <c r="O170" s="12">
        <f>Minneapolis!$G371</f>
        <v>2.98</v>
      </c>
      <c r="P170" s="12">
        <f>Helena!$G371</f>
        <v>2.99</v>
      </c>
      <c r="Q170" s="12">
        <f>Duluth!$G371</f>
        <v>2.98</v>
      </c>
      <c r="R170" s="12">
        <f>Fairbanks!$G371</f>
        <v>2.99</v>
      </c>
    </row>
    <row r="171" spans="1:18">
      <c r="A171" s="4"/>
      <c r="B171" s="9" t="str">
        <f>Miami!A372</f>
        <v>GUESTROOM413 PTAC DXCOIL</v>
      </c>
      <c r="C171" s="12">
        <f>Miami!$G372</f>
        <v>3.38</v>
      </c>
      <c r="D171" s="12">
        <f>Houston!$G372</f>
        <v>3.31</v>
      </c>
      <c r="E171" s="12">
        <f>Phoenix!$G372</f>
        <v>3.2</v>
      </c>
      <c r="F171" s="12">
        <f>Atlanta!$G372</f>
        <v>3.38</v>
      </c>
      <c r="G171" s="12">
        <f>LosAngeles!$G372</f>
        <v>3.43</v>
      </c>
      <c r="H171" s="12">
        <f>LasVegas!$G372</f>
        <v>3.25</v>
      </c>
      <c r="I171" s="12">
        <f>SanFrancisco!$G372</f>
        <v>3.43</v>
      </c>
      <c r="J171" s="12">
        <f>Baltimore!$G372</f>
        <v>3.39</v>
      </c>
      <c r="K171" s="12">
        <f>Albuquerque!$G372</f>
        <v>3.28</v>
      </c>
      <c r="L171" s="12">
        <f>Seattle!$G372</f>
        <v>3.44</v>
      </c>
      <c r="M171" s="12">
        <f>Chicago!$G372</f>
        <v>3.41</v>
      </c>
      <c r="N171" s="12">
        <f>Boulder!$G372</f>
        <v>3.33</v>
      </c>
      <c r="O171" s="12">
        <f>Minneapolis!$G372</f>
        <v>3.41</v>
      </c>
      <c r="P171" s="12">
        <f>Helena!$G372</f>
        <v>3.35</v>
      </c>
      <c r="Q171" s="12">
        <f>Duluth!$G372</f>
        <v>3.45</v>
      </c>
      <c r="R171" s="12">
        <f>Fairbanks!$G372</f>
        <v>3.5</v>
      </c>
    </row>
    <row r="172" spans="1:18">
      <c r="A172" s="4"/>
      <c r="B172" s="9" t="str">
        <f>Miami!A373</f>
        <v>GUESTROOM414 PTAC DXCOIL</v>
      </c>
      <c r="C172" s="12">
        <f>Miami!$G373</f>
        <v>3.34</v>
      </c>
      <c r="D172" s="12">
        <f>Houston!$G373</f>
        <v>3.32</v>
      </c>
      <c r="E172" s="12">
        <f>Phoenix!$G373</f>
        <v>3.16</v>
      </c>
      <c r="F172" s="12">
        <f>Atlanta!$G373</f>
        <v>3.37</v>
      </c>
      <c r="G172" s="12">
        <f>LosAngeles!$G373</f>
        <v>3.53</v>
      </c>
      <c r="H172" s="12">
        <f>LasVegas!$G373</f>
        <v>3.23</v>
      </c>
      <c r="I172" s="12">
        <f>SanFrancisco!$G373</f>
        <v>3.61</v>
      </c>
      <c r="J172" s="12">
        <f>Baltimore!$G373</f>
        <v>3.43</v>
      </c>
      <c r="K172" s="12">
        <f>Albuquerque!$G373</f>
        <v>3.27</v>
      </c>
      <c r="L172" s="12">
        <f>Seattle!$G373</f>
        <v>3.56</v>
      </c>
      <c r="M172" s="12">
        <f>Chicago!$G373</f>
        <v>3.43</v>
      </c>
      <c r="N172" s="12">
        <f>Boulder!$G373</f>
        <v>3.35</v>
      </c>
      <c r="O172" s="12">
        <f>Minneapolis!$G373</f>
        <v>3.45</v>
      </c>
      <c r="P172" s="12">
        <f>Helena!$G373</f>
        <v>3.39</v>
      </c>
      <c r="Q172" s="12">
        <f>Duluth!$G373</f>
        <v>3.48</v>
      </c>
      <c r="R172" s="12">
        <f>Fairbanks!$G373</f>
        <v>3.59</v>
      </c>
    </row>
    <row r="173" spans="1:18">
      <c r="A173" s="4"/>
      <c r="B173" s="9" t="str">
        <f>Miami!A374</f>
        <v>GUESTROOM415_418 PTAC DXCOIL</v>
      </c>
      <c r="C173" s="12">
        <f>Miami!$G374</f>
        <v>2.97</v>
      </c>
      <c r="D173" s="12">
        <f>Houston!$G374</f>
        <v>2.97</v>
      </c>
      <c r="E173" s="12">
        <f>Phoenix!$G374</f>
        <v>2.99</v>
      </c>
      <c r="F173" s="12">
        <f>Atlanta!$G374</f>
        <v>2.98</v>
      </c>
      <c r="G173" s="12">
        <f>LosAngeles!$G374</f>
        <v>2.98</v>
      </c>
      <c r="H173" s="12">
        <f>LasVegas!$G374</f>
        <v>2.98</v>
      </c>
      <c r="I173" s="12">
        <f>SanFrancisco!$G374</f>
        <v>2.98</v>
      </c>
      <c r="J173" s="12">
        <f>Baltimore!$G374</f>
        <v>2.98</v>
      </c>
      <c r="K173" s="12">
        <f>Albuquerque!$G374</f>
        <v>2.98</v>
      </c>
      <c r="L173" s="12">
        <f>Seattle!$G374</f>
        <v>2.98</v>
      </c>
      <c r="M173" s="12">
        <f>Chicago!$G374</f>
        <v>2.99</v>
      </c>
      <c r="N173" s="12">
        <f>Boulder!$G374</f>
        <v>2.98</v>
      </c>
      <c r="O173" s="12">
        <f>Minneapolis!$G374</f>
        <v>2.99</v>
      </c>
      <c r="P173" s="12">
        <f>Helena!$G374</f>
        <v>2.99</v>
      </c>
      <c r="Q173" s="12">
        <f>Duluth!$G374</f>
        <v>2.98</v>
      </c>
      <c r="R173" s="12">
        <f>Fairbanks!$G374</f>
        <v>2.99</v>
      </c>
    </row>
    <row r="174" spans="1:18">
      <c r="A174" s="4"/>
      <c r="B174" s="9" t="str">
        <f>Miami!A375</f>
        <v>GUESTROOM419 PTAC DXCOIL</v>
      </c>
      <c r="C174" s="12">
        <f>Miami!$G375</f>
        <v>3.39</v>
      </c>
      <c r="D174" s="12">
        <f>Houston!$G375</f>
        <v>3.38</v>
      </c>
      <c r="E174" s="12">
        <f>Phoenix!$G375</f>
        <v>3.31</v>
      </c>
      <c r="F174" s="12">
        <f>Atlanta!$G375</f>
        <v>3.43</v>
      </c>
      <c r="G174" s="12">
        <f>LosAngeles!$G375</f>
        <v>3.58</v>
      </c>
      <c r="H174" s="12">
        <f>LasVegas!$G375</f>
        <v>3.36</v>
      </c>
      <c r="I174" s="12">
        <f>SanFrancisco!$G375</f>
        <v>3.61</v>
      </c>
      <c r="J174" s="12">
        <f>Baltimore!$G375</f>
        <v>3.48</v>
      </c>
      <c r="K174" s="12">
        <f>Albuquerque!$G375</f>
        <v>3.34</v>
      </c>
      <c r="L174" s="12">
        <f>Seattle!$G375</f>
        <v>3.59</v>
      </c>
      <c r="M174" s="12">
        <f>Chicago!$G375</f>
        <v>3.5</v>
      </c>
      <c r="N174" s="12">
        <f>Boulder!$G375</f>
        <v>3.39</v>
      </c>
      <c r="O174" s="12">
        <f>Minneapolis!$G375</f>
        <v>3.52</v>
      </c>
      <c r="P174" s="12">
        <f>Helena!$G375</f>
        <v>3.45</v>
      </c>
      <c r="Q174" s="12">
        <f>Duluth!$G375</f>
        <v>3.53</v>
      </c>
      <c r="R174" s="12">
        <f>Fairbanks!$G375</f>
        <v>3.64</v>
      </c>
    </row>
    <row r="175" spans="1:18">
      <c r="A175" s="4"/>
      <c r="B175" s="9" t="str">
        <f>Miami!A376</f>
        <v>GUESTROOM420_423 PTAC DXCOIL</v>
      </c>
      <c r="C175" s="12">
        <f>Miami!$G376</f>
        <v>2.96</v>
      </c>
      <c r="D175" s="12">
        <f>Houston!$G376</f>
        <v>2.97</v>
      </c>
      <c r="E175" s="12">
        <f>Phoenix!$G376</f>
        <v>2.98</v>
      </c>
      <c r="F175" s="12">
        <f>Atlanta!$G376</f>
        <v>2.99</v>
      </c>
      <c r="G175" s="12">
        <f>LosAngeles!$G376</f>
        <v>2.99</v>
      </c>
      <c r="H175" s="12">
        <f>LasVegas!$G376</f>
        <v>2.99</v>
      </c>
      <c r="I175" s="12">
        <f>SanFrancisco!$G376</f>
        <v>2.99</v>
      </c>
      <c r="J175" s="12">
        <f>Baltimore!$G376</f>
        <v>2.98</v>
      </c>
      <c r="K175" s="12">
        <f>Albuquerque!$G376</f>
        <v>2.99</v>
      </c>
      <c r="L175" s="12">
        <f>Seattle!$G376</f>
        <v>2.99</v>
      </c>
      <c r="M175" s="12">
        <f>Chicago!$G376</f>
        <v>2.98</v>
      </c>
      <c r="N175" s="12">
        <f>Boulder!$G376</f>
        <v>2.99</v>
      </c>
      <c r="O175" s="12">
        <f>Minneapolis!$G376</f>
        <v>2.98</v>
      </c>
      <c r="P175" s="12">
        <f>Helena!$G376</f>
        <v>2.98</v>
      </c>
      <c r="Q175" s="12">
        <f>Duluth!$G376</f>
        <v>2.99</v>
      </c>
      <c r="R175" s="12">
        <f>Fairbanks!$G376</f>
        <v>2.98</v>
      </c>
    </row>
    <row r="176" spans="1:18">
      <c r="A176" s="4"/>
      <c r="B176" s="9" t="str">
        <f>Miami!A377</f>
        <v>GUESTROOM424 PTAC DXCOIL</v>
      </c>
      <c r="C176" s="12">
        <f>Miami!$G377</f>
        <v>3.36</v>
      </c>
      <c r="D176" s="12">
        <f>Houston!$G377</f>
        <v>3.34</v>
      </c>
      <c r="E176" s="12">
        <f>Phoenix!$G377</f>
        <v>3.21</v>
      </c>
      <c r="F176" s="12">
        <f>Atlanta!$G377</f>
        <v>3.39</v>
      </c>
      <c r="G176" s="12">
        <f>LosAngeles!$G377</f>
        <v>3.53</v>
      </c>
      <c r="H176" s="12">
        <f>LasVegas!$G377</f>
        <v>3.25</v>
      </c>
      <c r="I176" s="12">
        <f>SanFrancisco!$G377</f>
        <v>3.59</v>
      </c>
      <c r="J176" s="12">
        <f>Baltimore!$G377</f>
        <v>3.45</v>
      </c>
      <c r="K176" s="12">
        <f>Albuquerque!$G377</f>
        <v>3.29</v>
      </c>
      <c r="L176" s="12">
        <f>Seattle!$G377</f>
        <v>3.56</v>
      </c>
      <c r="M176" s="12">
        <f>Chicago!$G377</f>
        <v>3.45</v>
      </c>
      <c r="N176" s="12">
        <f>Boulder!$G377</f>
        <v>3.34</v>
      </c>
      <c r="O176" s="12">
        <f>Minneapolis!$G377</f>
        <v>3.47</v>
      </c>
      <c r="P176" s="12">
        <f>Helena!$G377</f>
        <v>3.41</v>
      </c>
      <c r="Q176" s="12">
        <f>Duluth!$G377</f>
        <v>3.49</v>
      </c>
      <c r="R176" s="12">
        <f>Fairbanks!$G377</f>
        <v>3.57</v>
      </c>
    </row>
    <row r="177" spans="1:18">
      <c r="A177" s="4"/>
      <c r="B177" s="9" t="str">
        <f>Miami!A378</f>
        <v>PSZ-HEATCOOL:1_COOLC DXCOIL</v>
      </c>
      <c r="C177" s="12">
        <f>Miami!$G378</f>
        <v>3.66</v>
      </c>
      <c r="D177" s="12">
        <f>Houston!$G378</f>
        <v>3.66</v>
      </c>
      <c r="E177" s="12">
        <f>Phoenix!$G378</f>
        <v>3.74</v>
      </c>
      <c r="F177" s="12">
        <f>Atlanta!$G378</f>
        <v>3.67</v>
      </c>
      <c r="G177" s="12">
        <f>LosAngeles!$G378</f>
        <v>4.05</v>
      </c>
      <c r="H177" s="12">
        <f>LasVegas!$G378</f>
        <v>3.9</v>
      </c>
      <c r="I177" s="12">
        <f>SanFrancisco!$G378</f>
        <v>4.0599999999999996</v>
      </c>
      <c r="J177" s="12">
        <f>Baltimore!$G378</f>
        <v>3.66</v>
      </c>
      <c r="K177" s="12">
        <f>Albuquerque!$G378</f>
        <v>4.0599999999999996</v>
      </c>
      <c r="L177" s="12">
        <f>Seattle!$G378</f>
        <v>4.04</v>
      </c>
      <c r="M177" s="12">
        <f>Chicago!$G378</f>
        <v>3.67</v>
      </c>
      <c r="N177" s="12">
        <f>Boulder!$G378</f>
        <v>4.07</v>
      </c>
      <c r="O177" s="12">
        <f>Minneapolis!$G378</f>
        <v>3.66</v>
      </c>
      <c r="P177" s="12">
        <f>Helena!$G378</f>
        <v>4.0599999999999996</v>
      </c>
      <c r="Q177" s="12">
        <f>Duluth!$G378</f>
        <v>3.74</v>
      </c>
      <c r="R177" s="12">
        <f>Fairbanks!$G378</f>
        <v>4.04</v>
      </c>
    </row>
    <row r="178" spans="1:18">
      <c r="A178" s="4"/>
      <c r="B178" s="9" t="str">
        <f>Miami!A379</f>
        <v>PSZ-HEATCOOL:2_COOLC DXCOIL</v>
      </c>
      <c r="C178" s="12">
        <f>Miami!$G379</f>
        <v>3.45</v>
      </c>
      <c r="D178" s="12">
        <f>Houston!$G379</f>
        <v>3.45</v>
      </c>
      <c r="E178" s="12">
        <f>Phoenix!$G379</f>
        <v>3.48</v>
      </c>
      <c r="F178" s="12">
        <f>Atlanta!$G379</f>
        <v>3.45</v>
      </c>
      <c r="G178" s="12">
        <f>LosAngeles!$G379</f>
        <v>3.96</v>
      </c>
      <c r="H178" s="12">
        <f>LasVegas!$G379</f>
        <v>3.78</v>
      </c>
      <c r="I178" s="12">
        <f>SanFrancisco!$G379</f>
        <v>4.04</v>
      </c>
      <c r="J178" s="12">
        <f>Baltimore!$G379</f>
        <v>3.45</v>
      </c>
      <c r="K178" s="12">
        <f>Albuquerque!$G379</f>
        <v>4.03</v>
      </c>
      <c r="L178" s="12">
        <f>Seattle!$G379</f>
        <v>3.9</v>
      </c>
      <c r="M178" s="12">
        <f>Chicago!$G379</f>
        <v>3.45</v>
      </c>
      <c r="N178" s="12">
        <f>Boulder!$G379</f>
        <v>4.03</v>
      </c>
      <c r="O178" s="12">
        <f>Minneapolis!$G379</f>
        <v>3.45</v>
      </c>
      <c r="P178" s="12">
        <f>Helena!$G379</f>
        <v>4.03</v>
      </c>
      <c r="Q178" s="12">
        <f>Duluth!$G379</f>
        <v>3.75</v>
      </c>
      <c r="R178" s="12">
        <f>Fairbanks!$G379</f>
        <v>4.03</v>
      </c>
    </row>
    <row r="179" spans="1:18">
      <c r="A179" s="4"/>
      <c r="B179" s="9" t="str">
        <f>Miami!A380</f>
        <v>PSZ-HEATCOOL:3_COOLC DXCOIL</v>
      </c>
      <c r="C179" s="12">
        <f>Miami!$G380</f>
        <v>3.68</v>
      </c>
      <c r="D179" s="12">
        <f>Houston!$G380</f>
        <v>3.66</v>
      </c>
      <c r="E179" s="12">
        <f>Phoenix!$G380</f>
        <v>3.9</v>
      </c>
      <c r="F179" s="12">
        <f>Atlanta!$G380</f>
        <v>3.73</v>
      </c>
      <c r="G179" s="12">
        <f>LosAngeles!$G380</f>
        <v>4.0599999999999996</v>
      </c>
      <c r="H179" s="12">
        <f>LasVegas!$G380</f>
        <v>3.96</v>
      </c>
      <c r="I179" s="12">
        <f>SanFrancisco!$G380</f>
        <v>4.12</v>
      </c>
      <c r="J179" s="12">
        <f>Baltimore!$G380</f>
        <v>3.76</v>
      </c>
      <c r="K179" s="12">
        <f>Albuquerque!$G380</f>
        <v>4.01</v>
      </c>
      <c r="L179" s="12">
        <f>Seattle!$G380</f>
        <v>4.01</v>
      </c>
      <c r="M179" s="12">
        <f>Chicago!$G380</f>
        <v>3.76</v>
      </c>
      <c r="N179" s="12">
        <f>Boulder!$G380</f>
        <v>4.01</v>
      </c>
      <c r="O179" s="12">
        <f>Minneapolis!$G380</f>
        <v>3.81</v>
      </c>
      <c r="P179" s="12">
        <f>Helena!$G380</f>
        <v>4.04</v>
      </c>
      <c r="Q179" s="12">
        <f>Duluth!$G380</f>
        <v>3.88</v>
      </c>
      <c r="R179" s="12">
        <f>Fairbanks!$G380</f>
        <v>4.13</v>
      </c>
    </row>
    <row r="180" spans="1:18">
      <c r="A180" s="4"/>
      <c r="B180" s="9" t="str">
        <f>Miami!A381</f>
        <v>PSZ-HEATCOOL:4_COOLC DXCOIL</v>
      </c>
      <c r="C180" s="12">
        <f>Miami!$G381</f>
        <v>3.67</v>
      </c>
      <c r="D180" s="12">
        <f>Houston!$G381</f>
        <v>3.67</v>
      </c>
      <c r="E180" s="12">
        <f>Phoenix!$G381</f>
        <v>3.66</v>
      </c>
      <c r="F180" s="12">
        <f>Atlanta!$G381</f>
        <v>3.67</v>
      </c>
      <c r="G180" s="12">
        <f>LosAngeles!$G381</f>
        <v>3.92</v>
      </c>
      <c r="H180" s="12">
        <f>LasVegas!$G381</f>
        <v>3.67</v>
      </c>
      <c r="I180" s="12">
        <f>SanFrancisco!$G381</f>
        <v>4.04</v>
      </c>
      <c r="J180" s="12">
        <f>Baltimore!$G381</f>
        <v>3.66</v>
      </c>
      <c r="K180" s="12">
        <f>Albuquerque!$G381</f>
        <v>4.05</v>
      </c>
      <c r="L180" s="12">
        <f>Seattle!$G381</f>
        <v>3.83</v>
      </c>
      <c r="M180" s="12">
        <f>Chicago!$G381</f>
        <v>3.67</v>
      </c>
      <c r="N180" s="12">
        <f>Boulder!$G381</f>
        <v>4.0599999999999996</v>
      </c>
      <c r="O180" s="12">
        <f>Minneapolis!$G381</f>
        <v>3.67</v>
      </c>
      <c r="P180" s="12">
        <f>Helena!$G381</f>
        <v>4.05</v>
      </c>
      <c r="Q180" s="12">
        <f>Duluth!$G381</f>
        <v>3.67</v>
      </c>
      <c r="R180" s="12">
        <f>Fairbanks!$G381</f>
        <v>4.07</v>
      </c>
    </row>
    <row r="181" spans="1:18">
      <c r="A181" s="4"/>
      <c r="B181" s="9" t="str">
        <f>Miami!A382</f>
        <v>PSZ-HEATCOOL:5_COOLC DXCOIL</v>
      </c>
      <c r="C181" s="12">
        <f>Miami!$G382</f>
        <v>3.67</v>
      </c>
      <c r="D181" s="12">
        <f>Houston!$G382</f>
        <v>3.67</v>
      </c>
      <c r="E181" s="12">
        <f>Phoenix!$G382</f>
        <v>3.67</v>
      </c>
      <c r="F181" s="12">
        <f>Atlanta!$G382</f>
        <v>3.67</v>
      </c>
      <c r="G181" s="12">
        <f>LosAngeles!$G382</f>
        <v>3.94</v>
      </c>
      <c r="H181" s="12">
        <f>LasVegas!$G382</f>
        <v>3.67</v>
      </c>
      <c r="I181" s="12">
        <f>SanFrancisco!$G382</f>
        <v>4.07</v>
      </c>
      <c r="J181" s="12">
        <f>Baltimore!$G382</f>
        <v>3.67</v>
      </c>
      <c r="K181" s="12">
        <f>Albuquerque!$G382</f>
        <v>4.07</v>
      </c>
      <c r="L181" s="12">
        <f>Seattle!$G382</f>
        <v>3.87</v>
      </c>
      <c r="M181" s="12">
        <f>Chicago!$G382</f>
        <v>3.67</v>
      </c>
      <c r="N181" s="12">
        <f>Boulder!$G382</f>
        <v>4.07</v>
      </c>
      <c r="O181" s="12">
        <f>Minneapolis!$G382</f>
        <v>3.67</v>
      </c>
      <c r="P181" s="12">
        <f>Helena!$G382</f>
        <v>4.07</v>
      </c>
      <c r="Q181" s="12">
        <f>Duluth!$G382</f>
        <v>3.67</v>
      </c>
      <c r="R181" s="12">
        <f>Fairbanks!$G382</f>
        <v>4.07</v>
      </c>
    </row>
    <row r="182" spans="1:18">
      <c r="A182" s="4"/>
      <c r="B182" s="9" t="str">
        <f>Miami!A383</f>
        <v>PSZ-HEATCOOL:6_COOLC DXCOIL</v>
      </c>
      <c r="C182" s="12">
        <f>Miami!$G383</f>
        <v>3.74</v>
      </c>
      <c r="D182" s="12">
        <f>Houston!$G383</f>
        <v>3.76</v>
      </c>
      <c r="E182" s="12">
        <f>Phoenix!$G383</f>
        <v>3.92</v>
      </c>
      <c r="F182" s="12">
        <f>Atlanta!$G383</f>
        <v>3.81</v>
      </c>
      <c r="G182" s="12">
        <f>LosAngeles!$G383</f>
        <v>4.0599999999999996</v>
      </c>
      <c r="H182" s="12">
        <f>LasVegas!$G383</f>
        <v>4.04</v>
      </c>
      <c r="I182" s="12">
        <f>SanFrancisco!$G383</f>
        <v>4.05</v>
      </c>
      <c r="J182" s="12">
        <f>Baltimore!$G383</f>
        <v>3.81</v>
      </c>
      <c r="K182" s="12">
        <f>Albuquerque!$G383</f>
        <v>4.0599999999999996</v>
      </c>
      <c r="L182" s="12">
        <f>Seattle!$G383</f>
        <v>4.05</v>
      </c>
      <c r="M182" s="12">
        <f>Chicago!$G383</f>
        <v>3.81</v>
      </c>
      <c r="N182" s="12">
        <f>Boulder!$G383</f>
        <v>4.07</v>
      </c>
      <c r="O182" s="12">
        <f>Minneapolis!$G383</f>
        <v>3.85</v>
      </c>
      <c r="P182" s="12">
        <f>Helena!$G383</f>
        <v>4.04</v>
      </c>
      <c r="Q182" s="12">
        <f>Duluth!$G383</f>
        <v>3.99</v>
      </c>
      <c r="R182" s="12">
        <f>Fairbanks!$G383</f>
        <v>4.05</v>
      </c>
    </row>
    <row r="183" spans="1:18">
      <c r="A183" s="4"/>
      <c r="B183" s="9" t="str">
        <f>Miami!A384</f>
        <v>PSZ-HEATCOOL:7_COOLC DXCOIL</v>
      </c>
      <c r="C183" s="12">
        <f>Miami!$G384</f>
        <v>3.67</v>
      </c>
      <c r="D183" s="12">
        <f>Houston!$G384</f>
        <v>3.69</v>
      </c>
      <c r="E183" s="12">
        <f>Phoenix!$G384</f>
        <v>3.74</v>
      </c>
      <c r="F183" s="12">
        <f>Atlanta!$G384</f>
        <v>3.73</v>
      </c>
      <c r="G183" s="12">
        <f>LosAngeles!$G384</f>
        <v>3.75</v>
      </c>
      <c r="H183" s="12">
        <f>LasVegas!$G384</f>
        <v>3.74</v>
      </c>
      <c r="I183" s="12">
        <f>SanFrancisco!$G384</f>
        <v>3.74</v>
      </c>
      <c r="J183" s="12">
        <f>Baltimore!$G384</f>
        <v>3.71</v>
      </c>
      <c r="K183" s="12">
        <f>Albuquerque!$G384</f>
        <v>3.74</v>
      </c>
      <c r="L183" s="12">
        <f>Seattle!$G384</f>
        <v>3.75</v>
      </c>
      <c r="M183" s="12">
        <f>Chicago!$G384</f>
        <v>3.72</v>
      </c>
      <c r="N183" s="12">
        <f>Boulder!$G384</f>
        <v>3.74</v>
      </c>
      <c r="O183" s="12">
        <f>Minneapolis!$G384</f>
        <v>3.74</v>
      </c>
      <c r="P183" s="12">
        <f>Helena!$G384</f>
        <v>3.74</v>
      </c>
      <c r="Q183" s="12">
        <f>Duluth!$G384</f>
        <v>3.75</v>
      </c>
      <c r="R183" s="12">
        <f>Fairbanks!$G384</f>
        <v>3.75</v>
      </c>
    </row>
    <row r="184" spans="1:18">
      <c r="A184" s="4"/>
      <c r="B184" s="9" t="str">
        <f>Miami!A385</f>
        <v>PSZ-HEATCOOL:8_COOLC DXCOIL</v>
      </c>
      <c r="C184" s="12">
        <f>Miami!$G385</f>
        <v>3.68</v>
      </c>
      <c r="D184" s="12">
        <f>Houston!$G385</f>
        <v>3.66</v>
      </c>
      <c r="E184" s="12">
        <f>Phoenix!$G385</f>
        <v>3.76</v>
      </c>
      <c r="F184" s="12">
        <f>Atlanta!$G385</f>
        <v>3.67</v>
      </c>
      <c r="G184" s="12">
        <f>LosAngeles!$G385</f>
        <v>3.94</v>
      </c>
      <c r="H184" s="12">
        <f>LasVegas!$G385</f>
        <v>3.89</v>
      </c>
      <c r="I184" s="12">
        <f>SanFrancisco!$G385</f>
        <v>4.09</v>
      </c>
      <c r="J184" s="12">
        <f>Baltimore!$G385</f>
        <v>3.67</v>
      </c>
      <c r="K184" s="12">
        <f>Albuquerque!$G385</f>
        <v>4.07</v>
      </c>
      <c r="L184" s="12">
        <f>Seattle!$G385</f>
        <v>4.0199999999999996</v>
      </c>
      <c r="M184" s="12">
        <f>Chicago!$G385</f>
        <v>3.67</v>
      </c>
      <c r="N184" s="12">
        <f>Boulder!$G385</f>
        <v>4.09</v>
      </c>
      <c r="O184" s="12">
        <f>Minneapolis!$G385</f>
        <v>3.65</v>
      </c>
      <c r="P184" s="12">
        <f>Helena!$G385</f>
        <v>4.05</v>
      </c>
      <c r="Q184" s="12">
        <f>Duluth!$G385</f>
        <v>3.77</v>
      </c>
      <c r="R184" s="12">
        <f>Fairbanks!$G385</f>
        <v>4.1100000000000003</v>
      </c>
    </row>
    <row r="185" spans="1:18">
      <c r="A185" s="4"/>
      <c r="B185" s="9" t="str">
        <f>Miami!A386</f>
        <v>PSZ-HEATCOOL:9_COOLC DXCOIL</v>
      </c>
      <c r="C185" s="12">
        <f>Miami!$G386</f>
        <v>3.73</v>
      </c>
      <c r="D185" s="12">
        <f>Houston!$G386</f>
        <v>3.77</v>
      </c>
      <c r="E185" s="12">
        <f>Phoenix!$G386</f>
        <v>3.96</v>
      </c>
      <c r="F185" s="12">
        <f>Atlanta!$G386</f>
        <v>3.81</v>
      </c>
      <c r="G185" s="12">
        <f>LosAngeles!$G386</f>
        <v>4.05</v>
      </c>
      <c r="H185" s="12">
        <f>LasVegas!$G386</f>
        <v>4.0599999999999996</v>
      </c>
      <c r="I185" s="12">
        <f>SanFrancisco!$G386</f>
        <v>4.07</v>
      </c>
      <c r="J185" s="12">
        <f>Baltimore!$G386</f>
        <v>3.77</v>
      </c>
      <c r="K185" s="12">
        <f>Albuquerque!$G386</f>
        <v>4.05</v>
      </c>
      <c r="L185" s="12">
        <f>Seattle!$G386</f>
        <v>4.07</v>
      </c>
      <c r="M185" s="12">
        <f>Chicago!$G386</f>
        <v>3.78</v>
      </c>
      <c r="N185" s="12">
        <f>Boulder!$G386</f>
        <v>4.07</v>
      </c>
      <c r="O185" s="12">
        <f>Minneapolis!$G386</f>
        <v>3.84</v>
      </c>
      <c r="P185" s="12">
        <f>Helena!$G386</f>
        <v>4.07</v>
      </c>
      <c r="Q185" s="12">
        <f>Duluth!$G386</f>
        <v>3.93</v>
      </c>
      <c r="R185" s="12">
        <f>Fairbanks!$G386</f>
        <v>4.04</v>
      </c>
    </row>
    <row r="186" spans="1:18">
      <c r="A186" s="4"/>
      <c r="B186" s="9" t="str">
        <f>Miami!A387</f>
        <v>PSZ-HEATCOOL:10_COOLC DXCOIL</v>
      </c>
      <c r="C186" s="12">
        <f>Miami!$G387</f>
        <v>3.66</v>
      </c>
      <c r="D186" s="12">
        <f>Houston!$G387</f>
        <v>3.66</v>
      </c>
      <c r="E186" s="12">
        <f>Phoenix!$G387</f>
        <v>3.66</v>
      </c>
      <c r="F186" s="12">
        <f>Atlanta!$G387</f>
        <v>3.66</v>
      </c>
      <c r="G186" s="12">
        <f>LosAngeles!$G387</f>
        <v>3.93</v>
      </c>
      <c r="H186" s="12">
        <f>LasVegas!$G387</f>
        <v>3.69</v>
      </c>
      <c r="I186" s="12">
        <f>SanFrancisco!$G387</f>
        <v>4.05</v>
      </c>
      <c r="J186" s="12">
        <f>Baltimore!$G387</f>
        <v>3.66</v>
      </c>
      <c r="K186" s="12">
        <f>Albuquerque!$G387</f>
        <v>4.05</v>
      </c>
      <c r="L186" s="12">
        <f>Seattle!$G387</f>
        <v>3.87</v>
      </c>
      <c r="M186" s="12">
        <f>Chicago!$G387</f>
        <v>3.66</v>
      </c>
      <c r="N186" s="12">
        <f>Boulder!$G387</f>
        <v>4.05</v>
      </c>
      <c r="O186" s="12">
        <f>Minneapolis!$G387</f>
        <v>3.66</v>
      </c>
      <c r="P186" s="12">
        <f>Helena!$G387</f>
        <v>4.05</v>
      </c>
      <c r="Q186" s="12">
        <f>Duluth!$G387</f>
        <v>3.66</v>
      </c>
      <c r="R186" s="12">
        <f>Fairbanks!$G387</f>
        <v>4.05</v>
      </c>
    </row>
    <row r="187" spans="1:18">
      <c r="A187" s="4"/>
      <c r="B187" s="9" t="str">
        <f>Miami!A388</f>
        <v>PSZ-HEATCOOL:11_COOLC DXCOIL</v>
      </c>
      <c r="C187" s="12">
        <f>Miami!$G388</f>
        <v>3.66</v>
      </c>
      <c r="D187" s="12">
        <f>Houston!$G388</f>
        <v>3.66</v>
      </c>
      <c r="E187" s="12">
        <f>Phoenix!$G388</f>
        <v>3.66</v>
      </c>
      <c r="F187" s="12">
        <f>Atlanta!$G388</f>
        <v>3.66</v>
      </c>
      <c r="G187" s="12">
        <f>LosAngeles!$G388</f>
        <v>3.95</v>
      </c>
      <c r="H187" s="12">
        <f>LasVegas!$G388</f>
        <v>3.71</v>
      </c>
      <c r="I187" s="12">
        <f>SanFrancisco!$G388</f>
        <v>4.05</v>
      </c>
      <c r="J187" s="12">
        <f>Baltimore!$G388</f>
        <v>3.66</v>
      </c>
      <c r="K187" s="12">
        <f>Albuquerque!$G388</f>
        <v>4.05</v>
      </c>
      <c r="L187" s="12">
        <f>Seattle!$G388</f>
        <v>3.87</v>
      </c>
      <c r="M187" s="12">
        <f>Chicago!$G388</f>
        <v>3.66</v>
      </c>
      <c r="N187" s="12">
        <f>Boulder!$G388</f>
        <v>4.05</v>
      </c>
      <c r="O187" s="12">
        <f>Minneapolis!$G388</f>
        <v>3.66</v>
      </c>
      <c r="P187" s="12">
        <f>Helena!$G388</f>
        <v>4.05</v>
      </c>
      <c r="Q187" s="12">
        <f>Duluth!$G388</f>
        <v>3.66</v>
      </c>
      <c r="R187" s="12">
        <f>Fairbanks!$G388</f>
        <v>4.05</v>
      </c>
    </row>
    <row r="188" spans="1:18">
      <c r="A188" s="4"/>
      <c r="B188" s="9" t="str">
        <f>Miami!A389</f>
        <v>PSZ-HEATCOOL:12_COOLC DXCOIL</v>
      </c>
      <c r="C188" s="12">
        <f>Miami!$G389</f>
        <v>3.67</v>
      </c>
      <c r="D188" s="12">
        <f>Houston!$G389</f>
        <v>3.67</v>
      </c>
      <c r="E188" s="12">
        <f>Phoenix!$G389</f>
        <v>3.7</v>
      </c>
      <c r="F188" s="12">
        <f>Atlanta!$G389</f>
        <v>3.67</v>
      </c>
      <c r="G188" s="12">
        <f>LosAngeles!$G389</f>
        <v>3.96</v>
      </c>
      <c r="H188" s="12">
        <f>LasVegas!$G389</f>
        <v>3.79</v>
      </c>
      <c r="I188" s="12">
        <f>SanFrancisco!$G389</f>
        <v>4.05</v>
      </c>
      <c r="J188" s="12">
        <f>Baltimore!$G389</f>
        <v>3.67</v>
      </c>
      <c r="K188" s="12">
        <f>Albuquerque!$G389</f>
        <v>4.0599999999999996</v>
      </c>
      <c r="L188" s="12">
        <f>Seattle!$G389</f>
        <v>3.9</v>
      </c>
      <c r="M188" s="12">
        <f>Chicago!$G389</f>
        <v>3.66</v>
      </c>
      <c r="N188" s="12">
        <f>Boulder!$G389</f>
        <v>4.07</v>
      </c>
      <c r="O188" s="12">
        <f>Minneapolis!$G389</f>
        <v>3.66</v>
      </c>
      <c r="P188" s="12">
        <f>Helena!$G389</f>
        <v>4.05</v>
      </c>
      <c r="Q188" s="12">
        <f>Duluth!$G389</f>
        <v>3.66</v>
      </c>
      <c r="R188" s="12">
        <f>Fairbanks!$G389</f>
        <v>4.05</v>
      </c>
    </row>
    <row r="189" spans="1:18">
      <c r="A189" s="4"/>
      <c r="B189" s="9" t="s">
        <v>730</v>
      </c>
      <c r="C189" s="70"/>
      <c r="D189" s="70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</row>
    <row r="190" spans="1:18">
      <c r="A190" s="4"/>
      <c r="B190" s="9" t="str">
        <f>Miami!A392</f>
        <v>REARSTAIRSFLR1 UNIT HEATER COIL</v>
      </c>
      <c r="C190" s="12">
        <f>Miami!$D392</f>
        <v>1</v>
      </c>
      <c r="D190" s="12">
        <f>Houston!$D392</f>
        <v>1</v>
      </c>
      <c r="E190" s="12">
        <f>Phoenix!$D392</f>
        <v>1</v>
      </c>
      <c r="F190" s="12">
        <f>Atlanta!$D392</f>
        <v>1</v>
      </c>
      <c r="G190" s="12">
        <f>LosAngeles!$D392</f>
        <v>1</v>
      </c>
      <c r="H190" s="12">
        <f>LasVegas!$D392</f>
        <v>1</v>
      </c>
      <c r="I190" s="12">
        <f>SanFrancisco!$D392</f>
        <v>1</v>
      </c>
      <c r="J190" s="12">
        <f>Baltimore!$D392</f>
        <v>1</v>
      </c>
      <c r="K190" s="12">
        <f>Albuquerque!$D392</f>
        <v>1</v>
      </c>
      <c r="L190" s="12">
        <f>Seattle!$D392</f>
        <v>1</v>
      </c>
      <c r="M190" s="12">
        <f>Chicago!$D392</f>
        <v>1</v>
      </c>
      <c r="N190" s="12">
        <f>Boulder!$D392</f>
        <v>1</v>
      </c>
      <c r="O190" s="12">
        <f>Minneapolis!$D392</f>
        <v>1</v>
      </c>
      <c r="P190" s="12">
        <f>Helena!$D392</f>
        <v>1</v>
      </c>
      <c r="Q190" s="12">
        <f>Duluth!$D392</f>
        <v>1</v>
      </c>
      <c r="R190" s="12">
        <f>Fairbanks!$D392</f>
        <v>1</v>
      </c>
    </row>
    <row r="191" spans="1:18">
      <c r="A191" s="4"/>
      <c r="B191" s="9" t="str">
        <f>Miami!A393</f>
        <v>REARSTORAGEFLR1 UNIT HEATER COIL</v>
      </c>
      <c r="C191" s="12">
        <f>Miami!$D393</f>
        <v>1</v>
      </c>
      <c r="D191" s="12">
        <f>Houston!$D393</f>
        <v>1</v>
      </c>
      <c r="E191" s="12">
        <f>Phoenix!$D393</f>
        <v>1</v>
      </c>
      <c r="F191" s="12">
        <f>Atlanta!$D393</f>
        <v>1</v>
      </c>
      <c r="G191" s="12">
        <f>LosAngeles!$D393</f>
        <v>1</v>
      </c>
      <c r="H191" s="12">
        <f>LasVegas!$D393</f>
        <v>1</v>
      </c>
      <c r="I191" s="12">
        <f>SanFrancisco!$D393</f>
        <v>1</v>
      </c>
      <c r="J191" s="12">
        <f>Baltimore!$D393</f>
        <v>1</v>
      </c>
      <c r="K191" s="12">
        <f>Albuquerque!$D393</f>
        <v>1</v>
      </c>
      <c r="L191" s="12">
        <f>Seattle!$D393</f>
        <v>1</v>
      </c>
      <c r="M191" s="12">
        <f>Chicago!$D393</f>
        <v>1</v>
      </c>
      <c r="N191" s="12">
        <f>Boulder!$D393</f>
        <v>1</v>
      </c>
      <c r="O191" s="12">
        <f>Minneapolis!$D393</f>
        <v>1</v>
      </c>
      <c r="P191" s="12">
        <f>Helena!$D393</f>
        <v>1</v>
      </c>
      <c r="Q191" s="12">
        <f>Duluth!$D393</f>
        <v>1</v>
      </c>
      <c r="R191" s="12">
        <f>Fairbanks!$D393</f>
        <v>1</v>
      </c>
    </row>
    <row r="192" spans="1:18">
      <c r="A192" s="4"/>
      <c r="B192" s="9" t="str">
        <f>Miami!A394</f>
        <v>GUESTROOM101 PTAC HEAT COIL</v>
      </c>
      <c r="C192" s="12">
        <f>Miami!$D394</f>
        <v>1</v>
      </c>
      <c r="D192" s="12">
        <f>Houston!$D394</f>
        <v>1</v>
      </c>
      <c r="E192" s="12">
        <f>Phoenix!$D394</f>
        <v>1</v>
      </c>
      <c r="F192" s="12">
        <f>Atlanta!$D394</f>
        <v>1</v>
      </c>
      <c r="G192" s="12">
        <f>LosAngeles!$D394</f>
        <v>1</v>
      </c>
      <c r="H192" s="12">
        <f>LasVegas!$D394</f>
        <v>1</v>
      </c>
      <c r="I192" s="12">
        <f>SanFrancisco!$D394</f>
        <v>1</v>
      </c>
      <c r="J192" s="12">
        <f>Baltimore!$D394</f>
        <v>1</v>
      </c>
      <c r="K192" s="12">
        <f>Albuquerque!$D394</f>
        <v>1</v>
      </c>
      <c r="L192" s="12">
        <f>Seattle!$D394</f>
        <v>1</v>
      </c>
      <c r="M192" s="12">
        <f>Chicago!$D394</f>
        <v>1</v>
      </c>
      <c r="N192" s="12">
        <f>Boulder!$D394</f>
        <v>1</v>
      </c>
      <c r="O192" s="12">
        <f>Minneapolis!$D394</f>
        <v>1</v>
      </c>
      <c r="P192" s="12">
        <f>Helena!$D394</f>
        <v>1</v>
      </c>
      <c r="Q192" s="12">
        <f>Duluth!$D394</f>
        <v>1</v>
      </c>
      <c r="R192" s="12">
        <f>Fairbanks!$D394</f>
        <v>1</v>
      </c>
    </row>
    <row r="193" spans="1:18">
      <c r="A193" s="4"/>
      <c r="B193" s="9" t="str">
        <f>Miami!A395</f>
        <v>GUESTROOM102 PTAC HEAT COIL</v>
      </c>
      <c r="C193" s="12">
        <f>Miami!$D395</f>
        <v>1</v>
      </c>
      <c r="D193" s="12">
        <f>Houston!$D395</f>
        <v>1</v>
      </c>
      <c r="E193" s="12">
        <f>Phoenix!$D395</f>
        <v>1</v>
      </c>
      <c r="F193" s="12">
        <f>Atlanta!$D395</f>
        <v>1</v>
      </c>
      <c r="G193" s="12">
        <f>LosAngeles!$D395</f>
        <v>1</v>
      </c>
      <c r="H193" s="12">
        <f>LasVegas!$D395</f>
        <v>1</v>
      </c>
      <c r="I193" s="12">
        <f>SanFrancisco!$D395</f>
        <v>1</v>
      </c>
      <c r="J193" s="12">
        <f>Baltimore!$D395</f>
        <v>1</v>
      </c>
      <c r="K193" s="12">
        <f>Albuquerque!$D395</f>
        <v>1</v>
      </c>
      <c r="L193" s="12">
        <f>Seattle!$D395</f>
        <v>1</v>
      </c>
      <c r="M193" s="12">
        <f>Chicago!$D395</f>
        <v>1</v>
      </c>
      <c r="N193" s="12">
        <f>Boulder!$D395</f>
        <v>1</v>
      </c>
      <c r="O193" s="12">
        <f>Minneapolis!$D395</f>
        <v>1</v>
      </c>
      <c r="P193" s="12">
        <f>Helena!$D395</f>
        <v>1</v>
      </c>
      <c r="Q193" s="12">
        <f>Duluth!$D395</f>
        <v>1</v>
      </c>
      <c r="R193" s="12">
        <f>Fairbanks!$D395</f>
        <v>1</v>
      </c>
    </row>
    <row r="194" spans="1:18">
      <c r="A194" s="4"/>
      <c r="B194" s="9" t="str">
        <f>Miami!A396</f>
        <v>GUESTROOM103 PTAC HEAT COIL</v>
      </c>
      <c r="C194" s="12">
        <f>Miami!$D396</f>
        <v>1</v>
      </c>
      <c r="D194" s="12">
        <f>Houston!$D396</f>
        <v>1</v>
      </c>
      <c r="E194" s="12">
        <f>Phoenix!$D396</f>
        <v>1</v>
      </c>
      <c r="F194" s="12">
        <f>Atlanta!$D396</f>
        <v>1</v>
      </c>
      <c r="G194" s="12">
        <f>LosAngeles!$D396</f>
        <v>1</v>
      </c>
      <c r="H194" s="12">
        <f>LasVegas!$D396</f>
        <v>1</v>
      </c>
      <c r="I194" s="12">
        <f>SanFrancisco!$D396</f>
        <v>1</v>
      </c>
      <c r="J194" s="12">
        <f>Baltimore!$D396</f>
        <v>1</v>
      </c>
      <c r="K194" s="12">
        <f>Albuquerque!$D396</f>
        <v>1</v>
      </c>
      <c r="L194" s="12">
        <f>Seattle!$D396</f>
        <v>1</v>
      </c>
      <c r="M194" s="12">
        <f>Chicago!$D396</f>
        <v>1</v>
      </c>
      <c r="N194" s="12">
        <f>Boulder!$D396</f>
        <v>1</v>
      </c>
      <c r="O194" s="12">
        <f>Minneapolis!$D396</f>
        <v>1</v>
      </c>
      <c r="P194" s="12">
        <f>Helena!$D396</f>
        <v>1</v>
      </c>
      <c r="Q194" s="12">
        <f>Duluth!$D396</f>
        <v>1</v>
      </c>
      <c r="R194" s="12">
        <f>Fairbanks!$D396</f>
        <v>1</v>
      </c>
    </row>
    <row r="195" spans="1:18">
      <c r="A195" s="4"/>
      <c r="B195" s="9" t="str">
        <f>Miami!A397</f>
        <v>GUESTROOM104 PTAC HEAT COIL</v>
      </c>
      <c r="C195" s="12">
        <f>Miami!$D397</f>
        <v>1</v>
      </c>
      <c r="D195" s="12">
        <f>Houston!$D397</f>
        <v>1</v>
      </c>
      <c r="E195" s="12">
        <f>Phoenix!$D397</f>
        <v>1</v>
      </c>
      <c r="F195" s="12">
        <f>Atlanta!$D397</f>
        <v>1</v>
      </c>
      <c r="G195" s="12">
        <f>LosAngeles!$D397</f>
        <v>1</v>
      </c>
      <c r="H195" s="12">
        <f>LasVegas!$D397</f>
        <v>1</v>
      </c>
      <c r="I195" s="12">
        <f>SanFrancisco!$D397</f>
        <v>1</v>
      </c>
      <c r="J195" s="12">
        <f>Baltimore!$D397</f>
        <v>1</v>
      </c>
      <c r="K195" s="12">
        <f>Albuquerque!$D397</f>
        <v>1</v>
      </c>
      <c r="L195" s="12">
        <f>Seattle!$D397</f>
        <v>1</v>
      </c>
      <c r="M195" s="12">
        <f>Chicago!$D397</f>
        <v>1</v>
      </c>
      <c r="N195" s="12">
        <f>Boulder!$D397</f>
        <v>1</v>
      </c>
      <c r="O195" s="12">
        <f>Minneapolis!$D397</f>
        <v>1</v>
      </c>
      <c r="P195" s="12">
        <f>Helena!$D397</f>
        <v>1</v>
      </c>
      <c r="Q195" s="12">
        <f>Duluth!$D397</f>
        <v>1</v>
      </c>
      <c r="R195" s="12">
        <f>Fairbanks!$D397</f>
        <v>1</v>
      </c>
    </row>
    <row r="196" spans="1:18">
      <c r="A196" s="4"/>
      <c r="B196" s="9" t="str">
        <f>Miami!A398</f>
        <v>GUESTROOM105 PTAC HEAT COIL</v>
      </c>
      <c r="C196" s="12">
        <f>Miami!$D398</f>
        <v>1</v>
      </c>
      <c r="D196" s="12">
        <f>Houston!$D398</f>
        <v>1</v>
      </c>
      <c r="E196" s="12">
        <f>Phoenix!$D398</f>
        <v>1</v>
      </c>
      <c r="F196" s="12">
        <f>Atlanta!$D398</f>
        <v>1</v>
      </c>
      <c r="G196" s="12">
        <f>LosAngeles!$D398</f>
        <v>1</v>
      </c>
      <c r="H196" s="12">
        <f>LasVegas!$D398</f>
        <v>1</v>
      </c>
      <c r="I196" s="12">
        <f>SanFrancisco!$D398</f>
        <v>1</v>
      </c>
      <c r="J196" s="12">
        <f>Baltimore!$D398</f>
        <v>1</v>
      </c>
      <c r="K196" s="12">
        <f>Albuquerque!$D398</f>
        <v>1</v>
      </c>
      <c r="L196" s="12">
        <f>Seattle!$D398</f>
        <v>1</v>
      </c>
      <c r="M196" s="12">
        <f>Chicago!$D398</f>
        <v>1</v>
      </c>
      <c r="N196" s="12">
        <f>Boulder!$D398</f>
        <v>1</v>
      </c>
      <c r="O196" s="12">
        <f>Minneapolis!$D398</f>
        <v>1</v>
      </c>
      <c r="P196" s="12">
        <f>Helena!$D398</f>
        <v>1</v>
      </c>
      <c r="Q196" s="12">
        <f>Duluth!$D398</f>
        <v>1</v>
      </c>
      <c r="R196" s="12">
        <f>Fairbanks!$D398</f>
        <v>1</v>
      </c>
    </row>
    <row r="197" spans="1:18">
      <c r="A197" s="4"/>
      <c r="B197" s="9" t="str">
        <f>Miami!A399</f>
        <v>FRONTSTAIRSFLR1 UNIT HEATER COIL</v>
      </c>
      <c r="C197" s="12">
        <f>Miami!$D399</f>
        <v>1</v>
      </c>
      <c r="D197" s="12">
        <f>Houston!$D399</f>
        <v>1</v>
      </c>
      <c r="E197" s="12">
        <f>Phoenix!$D399</f>
        <v>1</v>
      </c>
      <c r="F197" s="12">
        <f>Atlanta!$D399</f>
        <v>1</v>
      </c>
      <c r="G197" s="12">
        <f>LosAngeles!$D399</f>
        <v>1</v>
      </c>
      <c r="H197" s="12">
        <f>LasVegas!$D399</f>
        <v>1</v>
      </c>
      <c r="I197" s="12">
        <f>SanFrancisco!$D399</f>
        <v>1</v>
      </c>
      <c r="J197" s="12">
        <f>Baltimore!$D399</f>
        <v>1</v>
      </c>
      <c r="K197" s="12">
        <f>Albuquerque!$D399</f>
        <v>1</v>
      </c>
      <c r="L197" s="12">
        <f>Seattle!$D399</f>
        <v>1</v>
      </c>
      <c r="M197" s="12">
        <f>Chicago!$D399</f>
        <v>1</v>
      </c>
      <c r="N197" s="12">
        <f>Boulder!$D399</f>
        <v>1</v>
      </c>
      <c r="O197" s="12">
        <f>Minneapolis!$D399</f>
        <v>1</v>
      </c>
      <c r="P197" s="12">
        <f>Helena!$D399</f>
        <v>1</v>
      </c>
      <c r="Q197" s="12">
        <f>Duluth!$D399</f>
        <v>1</v>
      </c>
      <c r="R197" s="12">
        <f>Fairbanks!$D399</f>
        <v>1</v>
      </c>
    </row>
    <row r="198" spans="1:18">
      <c r="A198" s="4"/>
      <c r="B198" s="9" t="str">
        <f>Miami!A400</f>
        <v>FRONTSTORAGEFLR1 UNIT HEATER COIL</v>
      </c>
      <c r="C198" s="12">
        <f>Miami!$D400</f>
        <v>1</v>
      </c>
      <c r="D198" s="12">
        <f>Houston!$D400</f>
        <v>1</v>
      </c>
      <c r="E198" s="12">
        <f>Phoenix!$D400</f>
        <v>1</v>
      </c>
      <c r="F198" s="12">
        <f>Atlanta!$D400</f>
        <v>1</v>
      </c>
      <c r="G198" s="12">
        <f>LosAngeles!$D400</f>
        <v>1</v>
      </c>
      <c r="H198" s="12">
        <f>LasVegas!$D400</f>
        <v>1</v>
      </c>
      <c r="I198" s="12">
        <f>SanFrancisco!$D400</f>
        <v>1</v>
      </c>
      <c r="J198" s="12">
        <f>Baltimore!$D400</f>
        <v>1</v>
      </c>
      <c r="K198" s="12">
        <f>Albuquerque!$D400</f>
        <v>1</v>
      </c>
      <c r="L198" s="12">
        <f>Seattle!$D400</f>
        <v>1</v>
      </c>
      <c r="M198" s="12">
        <f>Chicago!$D400</f>
        <v>1</v>
      </c>
      <c r="N198" s="12">
        <f>Boulder!$D400</f>
        <v>1</v>
      </c>
      <c r="O198" s="12">
        <f>Minneapolis!$D400</f>
        <v>1</v>
      </c>
      <c r="P198" s="12">
        <f>Helena!$D400</f>
        <v>1</v>
      </c>
      <c r="Q198" s="12">
        <f>Duluth!$D400</f>
        <v>1</v>
      </c>
      <c r="R198" s="12">
        <f>Fairbanks!$D400</f>
        <v>1</v>
      </c>
    </row>
    <row r="199" spans="1:18">
      <c r="A199" s="4"/>
      <c r="B199" s="9" t="str">
        <f>Miami!A401</f>
        <v>REARSTAIRSFLR2 UNIT HEATER COIL</v>
      </c>
      <c r="C199" s="12">
        <f>Miami!$D401</f>
        <v>1</v>
      </c>
      <c r="D199" s="12">
        <f>Houston!$D401</f>
        <v>1</v>
      </c>
      <c r="E199" s="12">
        <f>Phoenix!$D401</f>
        <v>1</v>
      </c>
      <c r="F199" s="12">
        <f>Atlanta!$D401</f>
        <v>1</v>
      </c>
      <c r="G199" s="12">
        <f>LosAngeles!$D401</f>
        <v>1</v>
      </c>
      <c r="H199" s="12">
        <f>LasVegas!$D401</f>
        <v>1</v>
      </c>
      <c r="I199" s="12">
        <f>SanFrancisco!$D401</f>
        <v>1</v>
      </c>
      <c r="J199" s="12">
        <f>Baltimore!$D401</f>
        <v>1</v>
      </c>
      <c r="K199" s="12">
        <f>Albuquerque!$D401</f>
        <v>1</v>
      </c>
      <c r="L199" s="12">
        <f>Seattle!$D401</f>
        <v>1</v>
      </c>
      <c r="M199" s="12">
        <f>Chicago!$D401</f>
        <v>1</v>
      </c>
      <c r="N199" s="12">
        <f>Boulder!$D401</f>
        <v>1</v>
      </c>
      <c r="O199" s="12">
        <f>Minneapolis!$D401</f>
        <v>1</v>
      </c>
      <c r="P199" s="12">
        <f>Helena!$D401</f>
        <v>1</v>
      </c>
      <c r="Q199" s="12">
        <f>Duluth!$D401</f>
        <v>1</v>
      </c>
      <c r="R199" s="12">
        <f>Fairbanks!$D401</f>
        <v>1</v>
      </c>
    </row>
    <row r="200" spans="1:18">
      <c r="A200" s="4"/>
      <c r="B200" s="9" t="str">
        <f>Miami!A402</f>
        <v>REARSTORAGEFLR2 UNIT HEATER COIL</v>
      </c>
      <c r="C200" s="12">
        <f>Miami!$D402</f>
        <v>1</v>
      </c>
      <c r="D200" s="12">
        <f>Houston!$D402</f>
        <v>1</v>
      </c>
      <c r="E200" s="12">
        <f>Phoenix!$D402</f>
        <v>1</v>
      </c>
      <c r="F200" s="12">
        <f>Atlanta!$D402</f>
        <v>1</v>
      </c>
      <c r="G200" s="12">
        <f>LosAngeles!$D402</f>
        <v>1</v>
      </c>
      <c r="H200" s="12">
        <f>LasVegas!$D402</f>
        <v>1</v>
      </c>
      <c r="I200" s="12">
        <f>SanFrancisco!$D402</f>
        <v>1</v>
      </c>
      <c r="J200" s="12">
        <f>Baltimore!$D402</f>
        <v>1</v>
      </c>
      <c r="K200" s="12">
        <f>Albuquerque!$D402</f>
        <v>1</v>
      </c>
      <c r="L200" s="12">
        <f>Seattle!$D402</f>
        <v>1</v>
      </c>
      <c r="M200" s="12">
        <f>Chicago!$D402</f>
        <v>1</v>
      </c>
      <c r="N200" s="12">
        <f>Boulder!$D402</f>
        <v>1</v>
      </c>
      <c r="O200" s="12">
        <f>Minneapolis!$D402</f>
        <v>1</v>
      </c>
      <c r="P200" s="12">
        <f>Helena!$D402</f>
        <v>1</v>
      </c>
      <c r="Q200" s="12">
        <f>Duluth!$D402</f>
        <v>1</v>
      </c>
      <c r="R200" s="12">
        <f>Fairbanks!$D402</f>
        <v>1</v>
      </c>
    </row>
    <row r="201" spans="1:18">
      <c r="A201" s="4"/>
      <c r="B201" s="9" t="str">
        <f>Miami!A403</f>
        <v>GUESTROOM201 PTAC HEAT COIL</v>
      </c>
      <c r="C201" s="12">
        <f>Miami!$D403</f>
        <v>1</v>
      </c>
      <c r="D201" s="12">
        <f>Houston!$D403</f>
        <v>1</v>
      </c>
      <c r="E201" s="12">
        <f>Phoenix!$D403</f>
        <v>1</v>
      </c>
      <c r="F201" s="12">
        <f>Atlanta!$D403</f>
        <v>1</v>
      </c>
      <c r="G201" s="12">
        <f>LosAngeles!$D403</f>
        <v>1</v>
      </c>
      <c r="H201" s="12">
        <f>LasVegas!$D403</f>
        <v>1</v>
      </c>
      <c r="I201" s="12">
        <f>SanFrancisco!$D403</f>
        <v>1</v>
      </c>
      <c r="J201" s="12">
        <f>Baltimore!$D403</f>
        <v>1</v>
      </c>
      <c r="K201" s="12">
        <f>Albuquerque!$D403</f>
        <v>1</v>
      </c>
      <c r="L201" s="12">
        <f>Seattle!$D403</f>
        <v>1</v>
      </c>
      <c r="M201" s="12">
        <f>Chicago!$D403</f>
        <v>1</v>
      </c>
      <c r="N201" s="12">
        <f>Boulder!$D403</f>
        <v>1</v>
      </c>
      <c r="O201" s="12">
        <f>Minneapolis!$D403</f>
        <v>1</v>
      </c>
      <c r="P201" s="12">
        <f>Helena!$D403</f>
        <v>1</v>
      </c>
      <c r="Q201" s="12">
        <f>Duluth!$D403</f>
        <v>1</v>
      </c>
      <c r="R201" s="12">
        <f>Fairbanks!$D403</f>
        <v>1</v>
      </c>
    </row>
    <row r="202" spans="1:18">
      <c r="A202" s="4"/>
      <c r="B202" s="9" t="str">
        <f>Miami!A404</f>
        <v>GUESTROOM202_205 PTAC HEAT COIL</v>
      </c>
      <c r="C202" s="12">
        <f>Miami!$D404</f>
        <v>1</v>
      </c>
      <c r="D202" s="12">
        <f>Houston!$D404</f>
        <v>1</v>
      </c>
      <c r="E202" s="12">
        <f>Phoenix!$D404</f>
        <v>1</v>
      </c>
      <c r="F202" s="12">
        <f>Atlanta!$D404</f>
        <v>1</v>
      </c>
      <c r="G202" s="12">
        <f>LosAngeles!$D404</f>
        <v>1</v>
      </c>
      <c r="H202" s="12">
        <f>LasVegas!$D404</f>
        <v>1</v>
      </c>
      <c r="I202" s="12">
        <f>SanFrancisco!$D404</f>
        <v>1</v>
      </c>
      <c r="J202" s="12">
        <f>Baltimore!$D404</f>
        <v>1</v>
      </c>
      <c r="K202" s="12">
        <f>Albuquerque!$D404</f>
        <v>1</v>
      </c>
      <c r="L202" s="12">
        <f>Seattle!$D404</f>
        <v>1</v>
      </c>
      <c r="M202" s="12">
        <f>Chicago!$D404</f>
        <v>1</v>
      </c>
      <c r="N202" s="12">
        <f>Boulder!$D404</f>
        <v>1</v>
      </c>
      <c r="O202" s="12">
        <f>Minneapolis!$D404</f>
        <v>1</v>
      </c>
      <c r="P202" s="12">
        <f>Helena!$D404</f>
        <v>1</v>
      </c>
      <c r="Q202" s="12">
        <f>Duluth!$D404</f>
        <v>1</v>
      </c>
      <c r="R202" s="12">
        <f>Fairbanks!$D404</f>
        <v>1</v>
      </c>
    </row>
    <row r="203" spans="1:18">
      <c r="A203" s="4"/>
      <c r="B203" s="9" t="str">
        <f>Miami!A405</f>
        <v>GUESTROOM206_208 PTAC HEAT COIL</v>
      </c>
      <c r="C203" s="12">
        <f>Miami!$D405</f>
        <v>1</v>
      </c>
      <c r="D203" s="12">
        <f>Houston!$D405</f>
        <v>1</v>
      </c>
      <c r="E203" s="12">
        <f>Phoenix!$D405</f>
        <v>1</v>
      </c>
      <c r="F203" s="12">
        <f>Atlanta!$D405</f>
        <v>1</v>
      </c>
      <c r="G203" s="12">
        <f>LosAngeles!$D405</f>
        <v>1</v>
      </c>
      <c r="H203" s="12">
        <f>LasVegas!$D405</f>
        <v>1</v>
      </c>
      <c r="I203" s="12">
        <f>SanFrancisco!$D405</f>
        <v>1</v>
      </c>
      <c r="J203" s="12">
        <f>Baltimore!$D405</f>
        <v>1</v>
      </c>
      <c r="K203" s="12">
        <f>Albuquerque!$D405</f>
        <v>1</v>
      </c>
      <c r="L203" s="12">
        <f>Seattle!$D405</f>
        <v>1</v>
      </c>
      <c r="M203" s="12">
        <f>Chicago!$D405</f>
        <v>1</v>
      </c>
      <c r="N203" s="12">
        <f>Boulder!$D405</f>
        <v>1</v>
      </c>
      <c r="O203" s="12">
        <f>Minneapolis!$D405</f>
        <v>1</v>
      </c>
      <c r="P203" s="12">
        <f>Helena!$D405</f>
        <v>1</v>
      </c>
      <c r="Q203" s="12">
        <f>Duluth!$D405</f>
        <v>1</v>
      </c>
      <c r="R203" s="12">
        <f>Fairbanks!$D405</f>
        <v>1</v>
      </c>
    </row>
    <row r="204" spans="1:18">
      <c r="A204" s="4"/>
      <c r="B204" s="9" t="str">
        <f>Miami!A406</f>
        <v>GUESTROOM209_212 PTAC HEAT COIL</v>
      </c>
      <c r="C204" s="12">
        <f>Miami!$D406</f>
        <v>1</v>
      </c>
      <c r="D204" s="12">
        <f>Houston!$D406</f>
        <v>1</v>
      </c>
      <c r="E204" s="12">
        <f>Phoenix!$D406</f>
        <v>1</v>
      </c>
      <c r="F204" s="12">
        <f>Atlanta!$D406</f>
        <v>1</v>
      </c>
      <c r="G204" s="12">
        <f>LosAngeles!$D406</f>
        <v>1</v>
      </c>
      <c r="H204" s="12">
        <f>LasVegas!$D406</f>
        <v>1</v>
      </c>
      <c r="I204" s="12">
        <f>SanFrancisco!$D406</f>
        <v>1</v>
      </c>
      <c r="J204" s="12">
        <f>Baltimore!$D406</f>
        <v>1</v>
      </c>
      <c r="K204" s="12">
        <f>Albuquerque!$D406</f>
        <v>1</v>
      </c>
      <c r="L204" s="12">
        <f>Seattle!$D406</f>
        <v>1</v>
      </c>
      <c r="M204" s="12">
        <f>Chicago!$D406</f>
        <v>1</v>
      </c>
      <c r="N204" s="12">
        <f>Boulder!$D406</f>
        <v>1</v>
      </c>
      <c r="O204" s="12">
        <f>Minneapolis!$D406</f>
        <v>1</v>
      </c>
      <c r="P204" s="12">
        <f>Helena!$D406</f>
        <v>1</v>
      </c>
      <c r="Q204" s="12">
        <f>Duluth!$D406</f>
        <v>1</v>
      </c>
      <c r="R204" s="12">
        <f>Fairbanks!$D406</f>
        <v>1</v>
      </c>
    </row>
    <row r="205" spans="1:18">
      <c r="A205" s="4"/>
      <c r="B205" s="9" t="str">
        <f>Miami!A407</f>
        <v>GUESTROOM213 PTAC HEAT COIL</v>
      </c>
      <c r="C205" s="12">
        <f>Miami!$D407</f>
        <v>1</v>
      </c>
      <c r="D205" s="12">
        <f>Houston!$D407</f>
        <v>1</v>
      </c>
      <c r="E205" s="12">
        <f>Phoenix!$D407</f>
        <v>1</v>
      </c>
      <c r="F205" s="12">
        <f>Atlanta!$D407</f>
        <v>1</v>
      </c>
      <c r="G205" s="12">
        <f>LosAngeles!$D407</f>
        <v>1</v>
      </c>
      <c r="H205" s="12">
        <f>LasVegas!$D407</f>
        <v>1</v>
      </c>
      <c r="I205" s="12">
        <f>SanFrancisco!$D407</f>
        <v>1</v>
      </c>
      <c r="J205" s="12">
        <f>Baltimore!$D407</f>
        <v>1</v>
      </c>
      <c r="K205" s="12">
        <f>Albuquerque!$D407</f>
        <v>1</v>
      </c>
      <c r="L205" s="12">
        <f>Seattle!$D407</f>
        <v>1</v>
      </c>
      <c r="M205" s="12">
        <f>Chicago!$D407</f>
        <v>1</v>
      </c>
      <c r="N205" s="12">
        <f>Boulder!$D407</f>
        <v>1</v>
      </c>
      <c r="O205" s="12">
        <f>Minneapolis!$D407</f>
        <v>1</v>
      </c>
      <c r="P205" s="12">
        <f>Helena!$D407</f>
        <v>1</v>
      </c>
      <c r="Q205" s="12">
        <f>Duluth!$D407</f>
        <v>1</v>
      </c>
      <c r="R205" s="12">
        <f>Fairbanks!$D407</f>
        <v>1</v>
      </c>
    </row>
    <row r="206" spans="1:18">
      <c r="A206" s="4"/>
      <c r="B206" s="9" t="str">
        <f>Miami!A408</f>
        <v>GUESTROOM214 PTAC HEAT COIL</v>
      </c>
      <c r="C206" s="12">
        <f>Miami!$D408</f>
        <v>1</v>
      </c>
      <c r="D206" s="12">
        <f>Houston!$D408</f>
        <v>1</v>
      </c>
      <c r="E206" s="12">
        <f>Phoenix!$D408</f>
        <v>1</v>
      </c>
      <c r="F206" s="12">
        <f>Atlanta!$D408</f>
        <v>1</v>
      </c>
      <c r="G206" s="12">
        <f>LosAngeles!$D408</f>
        <v>1</v>
      </c>
      <c r="H206" s="12">
        <f>LasVegas!$D408</f>
        <v>1</v>
      </c>
      <c r="I206" s="12">
        <f>SanFrancisco!$D408</f>
        <v>1</v>
      </c>
      <c r="J206" s="12">
        <f>Baltimore!$D408</f>
        <v>1</v>
      </c>
      <c r="K206" s="12">
        <f>Albuquerque!$D408</f>
        <v>1</v>
      </c>
      <c r="L206" s="12">
        <f>Seattle!$D408</f>
        <v>1</v>
      </c>
      <c r="M206" s="12">
        <f>Chicago!$D408</f>
        <v>1</v>
      </c>
      <c r="N206" s="12">
        <f>Boulder!$D408</f>
        <v>1</v>
      </c>
      <c r="O206" s="12">
        <f>Minneapolis!$D408</f>
        <v>1</v>
      </c>
      <c r="P206" s="12">
        <f>Helena!$D408</f>
        <v>1</v>
      </c>
      <c r="Q206" s="12">
        <f>Duluth!$D408</f>
        <v>1</v>
      </c>
      <c r="R206" s="12">
        <f>Fairbanks!$D408</f>
        <v>1</v>
      </c>
    </row>
    <row r="207" spans="1:18">
      <c r="A207" s="4"/>
      <c r="B207" s="9" t="str">
        <f>Miami!A409</f>
        <v>GUESTROOM215_218 PTAC HEAT COIL</v>
      </c>
      <c r="C207" s="12">
        <f>Miami!$D409</f>
        <v>1</v>
      </c>
      <c r="D207" s="12">
        <f>Houston!$D409</f>
        <v>1</v>
      </c>
      <c r="E207" s="12">
        <f>Phoenix!$D409</f>
        <v>1</v>
      </c>
      <c r="F207" s="12">
        <f>Atlanta!$D409</f>
        <v>1</v>
      </c>
      <c r="G207" s="12">
        <f>LosAngeles!$D409</f>
        <v>1</v>
      </c>
      <c r="H207" s="12">
        <f>LasVegas!$D409</f>
        <v>1</v>
      </c>
      <c r="I207" s="12">
        <f>SanFrancisco!$D409</f>
        <v>1</v>
      </c>
      <c r="J207" s="12">
        <f>Baltimore!$D409</f>
        <v>1</v>
      </c>
      <c r="K207" s="12">
        <f>Albuquerque!$D409</f>
        <v>1</v>
      </c>
      <c r="L207" s="12">
        <f>Seattle!$D409</f>
        <v>1</v>
      </c>
      <c r="M207" s="12">
        <f>Chicago!$D409</f>
        <v>1</v>
      </c>
      <c r="N207" s="12">
        <f>Boulder!$D409</f>
        <v>1</v>
      </c>
      <c r="O207" s="12">
        <f>Minneapolis!$D409</f>
        <v>1</v>
      </c>
      <c r="P207" s="12">
        <f>Helena!$D409</f>
        <v>1</v>
      </c>
      <c r="Q207" s="12">
        <f>Duluth!$D409</f>
        <v>1</v>
      </c>
      <c r="R207" s="12">
        <f>Fairbanks!$D409</f>
        <v>1</v>
      </c>
    </row>
    <row r="208" spans="1:18">
      <c r="A208" s="4"/>
      <c r="B208" s="9" t="str">
        <f>Miami!A410</f>
        <v>GUESTROOM219 PTAC HEAT COIL</v>
      </c>
      <c r="C208" s="12">
        <f>Miami!$D410</f>
        <v>1</v>
      </c>
      <c r="D208" s="12">
        <f>Houston!$D410</f>
        <v>1</v>
      </c>
      <c r="E208" s="12">
        <f>Phoenix!$D410</f>
        <v>1</v>
      </c>
      <c r="F208" s="12">
        <f>Atlanta!$D410</f>
        <v>1</v>
      </c>
      <c r="G208" s="12">
        <f>LosAngeles!$D410</f>
        <v>1</v>
      </c>
      <c r="H208" s="12">
        <f>LasVegas!$D410</f>
        <v>1</v>
      </c>
      <c r="I208" s="12">
        <f>SanFrancisco!$D410</f>
        <v>1</v>
      </c>
      <c r="J208" s="12">
        <f>Baltimore!$D410</f>
        <v>1</v>
      </c>
      <c r="K208" s="12">
        <f>Albuquerque!$D410</f>
        <v>1</v>
      </c>
      <c r="L208" s="12">
        <f>Seattle!$D410</f>
        <v>1</v>
      </c>
      <c r="M208" s="12">
        <f>Chicago!$D410</f>
        <v>1</v>
      </c>
      <c r="N208" s="12">
        <f>Boulder!$D410</f>
        <v>1</v>
      </c>
      <c r="O208" s="12">
        <f>Minneapolis!$D410</f>
        <v>1</v>
      </c>
      <c r="P208" s="12">
        <f>Helena!$D410</f>
        <v>1</v>
      </c>
      <c r="Q208" s="12">
        <f>Duluth!$D410</f>
        <v>1</v>
      </c>
      <c r="R208" s="12">
        <f>Fairbanks!$D410</f>
        <v>1</v>
      </c>
    </row>
    <row r="209" spans="1:18">
      <c r="A209" s="4"/>
      <c r="B209" s="9" t="str">
        <f>Miami!A411</f>
        <v>GUESTROOM220_223 PTAC HEAT COIL</v>
      </c>
      <c r="C209" s="12">
        <f>Miami!$D411</f>
        <v>1</v>
      </c>
      <c r="D209" s="12">
        <f>Houston!$D411</f>
        <v>1</v>
      </c>
      <c r="E209" s="12">
        <f>Phoenix!$D411</f>
        <v>1</v>
      </c>
      <c r="F209" s="12">
        <f>Atlanta!$D411</f>
        <v>1</v>
      </c>
      <c r="G209" s="12">
        <f>LosAngeles!$D411</f>
        <v>1</v>
      </c>
      <c r="H209" s="12">
        <f>LasVegas!$D411</f>
        <v>1</v>
      </c>
      <c r="I209" s="12">
        <f>SanFrancisco!$D411</f>
        <v>1</v>
      </c>
      <c r="J209" s="12">
        <f>Baltimore!$D411</f>
        <v>1</v>
      </c>
      <c r="K209" s="12">
        <f>Albuquerque!$D411</f>
        <v>1</v>
      </c>
      <c r="L209" s="12">
        <f>Seattle!$D411</f>
        <v>1</v>
      </c>
      <c r="M209" s="12">
        <f>Chicago!$D411</f>
        <v>1</v>
      </c>
      <c r="N209" s="12">
        <f>Boulder!$D411</f>
        <v>1</v>
      </c>
      <c r="O209" s="12">
        <f>Minneapolis!$D411</f>
        <v>1</v>
      </c>
      <c r="P209" s="12">
        <f>Helena!$D411</f>
        <v>1</v>
      </c>
      <c r="Q209" s="12">
        <f>Duluth!$D411</f>
        <v>1</v>
      </c>
      <c r="R209" s="12">
        <f>Fairbanks!$D411</f>
        <v>1</v>
      </c>
    </row>
    <row r="210" spans="1:18">
      <c r="A210" s="4"/>
      <c r="B210" s="9" t="str">
        <f>Miami!A412</f>
        <v>GUESTROOM224 PTAC HEAT COIL</v>
      </c>
      <c r="C210" s="12">
        <f>Miami!$D412</f>
        <v>1</v>
      </c>
      <c r="D210" s="12">
        <f>Houston!$D412</f>
        <v>1</v>
      </c>
      <c r="E210" s="12">
        <f>Phoenix!$D412</f>
        <v>1</v>
      </c>
      <c r="F210" s="12">
        <f>Atlanta!$D412</f>
        <v>1</v>
      </c>
      <c r="G210" s="12">
        <f>LosAngeles!$D412</f>
        <v>1</v>
      </c>
      <c r="H210" s="12">
        <f>LasVegas!$D412</f>
        <v>1</v>
      </c>
      <c r="I210" s="12">
        <f>SanFrancisco!$D412</f>
        <v>1</v>
      </c>
      <c r="J210" s="12">
        <f>Baltimore!$D412</f>
        <v>1</v>
      </c>
      <c r="K210" s="12">
        <f>Albuquerque!$D412</f>
        <v>1</v>
      </c>
      <c r="L210" s="12">
        <f>Seattle!$D412</f>
        <v>1</v>
      </c>
      <c r="M210" s="12">
        <f>Chicago!$D412</f>
        <v>1</v>
      </c>
      <c r="N210" s="12">
        <f>Boulder!$D412</f>
        <v>1</v>
      </c>
      <c r="O210" s="12">
        <f>Minneapolis!$D412</f>
        <v>1</v>
      </c>
      <c r="P210" s="12">
        <f>Helena!$D412</f>
        <v>1</v>
      </c>
      <c r="Q210" s="12">
        <f>Duluth!$D412</f>
        <v>1</v>
      </c>
      <c r="R210" s="12">
        <f>Fairbanks!$D412</f>
        <v>1</v>
      </c>
    </row>
    <row r="211" spans="1:18">
      <c r="A211" s="4"/>
      <c r="B211" s="9" t="str">
        <f>Miami!A413</f>
        <v>FRONTSTORAGEFLR2 UNIT HEATER COIL</v>
      </c>
      <c r="C211" s="12">
        <f>Miami!$D413</f>
        <v>1</v>
      </c>
      <c r="D211" s="12">
        <f>Houston!$D413</f>
        <v>1</v>
      </c>
      <c r="E211" s="12">
        <f>Phoenix!$D413</f>
        <v>1</v>
      </c>
      <c r="F211" s="12">
        <f>Atlanta!$D413</f>
        <v>1</v>
      </c>
      <c r="G211" s="12">
        <f>LosAngeles!$D413</f>
        <v>1</v>
      </c>
      <c r="H211" s="12">
        <f>LasVegas!$D413</f>
        <v>1</v>
      </c>
      <c r="I211" s="12">
        <f>SanFrancisco!$D413</f>
        <v>1</v>
      </c>
      <c r="J211" s="12">
        <f>Baltimore!$D413</f>
        <v>1</v>
      </c>
      <c r="K211" s="12">
        <f>Albuquerque!$D413</f>
        <v>1</v>
      </c>
      <c r="L211" s="12">
        <f>Seattle!$D413</f>
        <v>1</v>
      </c>
      <c r="M211" s="12">
        <f>Chicago!$D413</f>
        <v>1</v>
      </c>
      <c r="N211" s="12">
        <f>Boulder!$D413</f>
        <v>1</v>
      </c>
      <c r="O211" s="12">
        <f>Minneapolis!$D413</f>
        <v>1</v>
      </c>
      <c r="P211" s="12">
        <f>Helena!$D413</f>
        <v>1</v>
      </c>
      <c r="Q211" s="12">
        <f>Duluth!$D413</f>
        <v>1</v>
      </c>
      <c r="R211" s="12">
        <f>Fairbanks!$D413</f>
        <v>1</v>
      </c>
    </row>
    <row r="212" spans="1:18">
      <c r="A212" s="4"/>
      <c r="B212" s="9" t="str">
        <f>Miami!A414</f>
        <v>FRONTSTAIRSFLR2 UNIT HEATER COIL</v>
      </c>
      <c r="C212" s="12">
        <f>Miami!$D414</f>
        <v>1</v>
      </c>
      <c r="D212" s="12">
        <f>Houston!$D414</f>
        <v>1</v>
      </c>
      <c r="E212" s="12">
        <f>Phoenix!$D414</f>
        <v>1</v>
      </c>
      <c r="F212" s="12">
        <f>Atlanta!$D414</f>
        <v>1</v>
      </c>
      <c r="G212" s="12">
        <f>LosAngeles!$D414</f>
        <v>1</v>
      </c>
      <c r="H212" s="12">
        <f>LasVegas!$D414</f>
        <v>1</v>
      </c>
      <c r="I212" s="12">
        <f>SanFrancisco!$D414</f>
        <v>1</v>
      </c>
      <c r="J212" s="12">
        <f>Baltimore!$D414</f>
        <v>1</v>
      </c>
      <c r="K212" s="12">
        <f>Albuquerque!$D414</f>
        <v>1</v>
      </c>
      <c r="L212" s="12">
        <f>Seattle!$D414</f>
        <v>1</v>
      </c>
      <c r="M212" s="12">
        <f>Chicago!$D414</f>
        <v>1</v>
      </c>
      <c r="N212" s="12">
        <f>Boulder!$D414</f>
        <v>1</v>
      </c>
      <c r="O212" s="12">
        <f>Minneapolis!$D414</f>
        <v>1</v>
      </c>
      <c r="P212" s="12">
        <f>Helena!$D414</f>
        <v>1</v>
      </c>
      <c r="Q212" s="12">
        <f>Duluth!$D414</f>
        <v>1</v>
      </c>
      <c r="R212" s="12">
        <f>Fairbanks!$D414</f>
        <v>1</v>
      </c>
    </row>
    <row r="213" spans="1:18">
      <c r="A213" s="4"/>
      <c r="B213" s="9" t="str">
        <f>Miami!A415</f>
        <v>REARSTAIRSFLR3 UNIT HEATER COIL</v>
      </c>
      <c r="C213" s="12">
        <f>Miami!$D415</f>
        <v>1</v>
      </c>
      <c r="D213" s="12">
        <f>Houston!$D415</f>
        <v>1</v>
      </c>
      <c r="E213" s="12">
        <f>Phoenix!$D415</f>
        <v>1</v>
      </c>
      <c r="F213" s="12">
        <f>Atlanta!$D415</f>
        <v>1</v>
      </c>
      <c r="G213" s="12">
        <f>LosAngeles!$D415</f>
        <v>1</v>
      </c>
      <c r="H213" s="12">
        <f>LasVegas!$D415</f>
        <v>1</v>
      </c>
      <c r="I213" s="12">
        <f>SanFrancisco!$D415</f>
        <v>1</v>
      </c>
      <c r="J213" s="12">
        <f>Baltimore!$D415</f>
        <v>1</v>
      </c>
      <c r="K213" s="12">
        <f>Albuquerque!$D415</f>
        <v>1</v>
      </c>
      <c r="L213" s="12">
        <f>Seattle!$D415</f>
        <v>1</v>
      </c>
      <c r="M213" s="12">
        <f>Chicago!$D415</f>
        <v>1</v>
      </c>
      <c r="N213" s="12">
        <f>Boulder!$D415</f>
        <v>1</v>
      </c>
      <c r="O213" s="12">
        <f>Minneapolis!$D415</f>
        <v>1</v>
      </c>
      <c r="P213" s="12">
        <f>Helena!$D415</f>
        <v>1</v>
      </c>
      <c r="Q213" s="12">
        <f>Duluth!$D415</f>
        <v>1</v>
      </c>
      <c r="R213" s="12">
        <f>Fairbanks!$D415</f>
        <v>1</v>
      </c>
    </row>
    <row r="214" spans="1:18">
      <c r="A214" s="4"/>
      <c r="B214" s="9" t="str">
        <f>Miami!A416</f>
        <v>REARSTORAGEFLR3 UNIT HEATER COIL</v>
      </c>
      <c r="C214" s="12">
        <f>Miami!$D416</f>
        <v>1</v>
      </c>
      <c r="D214" s="12">
        <f>Houston!$D416</f>
        <v>1</v>
      </c>
      <c r="E214" s="12">
        <f>Phoenix!$D416</f>
        <v>1</v>
      </c>
      <c r="F214" s="12">
        <f>Atlanta!$D416</f>
        <v>1</v>
      </c>
      <c r="G214" s="12">
        <f>LosAngeles!$D416</f>
        <v>1</v>
      </c>
      <c r="H214" s="12">
        <f>LasVegas!$D416</f>
        <v>1</v>
      </c>
      <c r="I214" s="12">
        <f>SanFrancisco!$D416</f>
        <v>1</v>
      </c>
      <c r="J214" s="12">
        <f>Baltimore!$D416</f>
        <v>1</v>
      </c>
      <c r="K214" s="12">
        <f>Albuquerque!$D416</f>
        <v>1</v>
      </c>
      <c r="L214" s="12">
        <f>Seattle!$D416</f>
        <v>1</v>
      </c>
      <c r="M214" s="12">
        <f>Chicago!$D416</f>
        <v>1</v>
      </c>
      <c r="N214" s="12">
        <f>Boulder!$D416</f>
        <v>1</v>
      </c>
      <c r="O214" s="12">
        <f>Minneapolis!$D416</f>
        <v>1</v>
      </c>
      <c r="P214" s="12">
        <f>Helena!$D416</f>
        <v>1</v>
      </c>
      <c r="Q214" s="12">
        <f>Duluth!$D416</f>
        <v>1</v>
      </c>
      <c r="R214" s="12">
        <f>Fairbanks!$D416</f>
        <v>1</v>
      </c>
    </row>
    <row r="215" spans="1:18">
      <c r="A215" s="4"/>
      <c r="B215" s="9" t="str">
        <f>Miami!A417</f>
        <v>GUESTROOM301 PTAC HEAT COIL</v>
      </c>
      <c r="C215" s="12">
        <f>Miami!$D417</f>
        <v>1</v>
      </c>
      <c r="D215" s="12">
        <f>Houston!$D417</f>
        <v>1</v>
      </c>
      <c r="E215" s="12">
        <f>Phoenix!$D417</f>
        <v>1</v>
      </c>
      <c r="F215" s="12">
        <f>Atlanta!$D417</f>
        <v>1</v>
      </c>
      <c r="G215" s="12">
        <f>LosAngeles!$D417</f>
        <v>1</v>
      </c>
      <c r="H215" s="12">
        <f>LasVegas!$D417</f>
        <v>1</v>
      </c>
      <c r="I215" s="12">
        <f>SanFrancisco!$D417</f>
        <v>1</v>
      </c>
      <c r="J215" s="12">
        <f>Baltimore!$D417</f>
        <v>1</v>
      </c>
      <c r="K215" s="12">
        <f>Albuquerque!$D417</f>
        <v>1</v>
      </c>
      <c r="L215" s="12">
        <f>Seattle!$D417</f>
        <v>1</v>
      </c>
      <c r="M215" s="12">
        <f>Chicago!$D417</f>
        <v>1</v>
      </c>
      <c r="N215" s="12">
        <f>Boulder!$D417</f>
        <v>1</v>
      </c>
      <c r="O215" s="12">
        <f>Minneapolis!$D417</f>
        <v>1</v>
      </c>
      <c r="P215" s="12">
        <f>Helena!$D417</f>
        <v>1</v>
      </c>
      <c r="Q215" s="12">
        <f>Duluth!$D417</f>
        <v>1</v>
      </c>
      <c r="R215" s="12">
        <f>Fairbanks!$D417</f>
        <v>1</v>
      </c>
    </row>
    <row r="216" spans="1:18">
      <c r="A216" s="4"/>
      <c r="B216" s="9" t="str">
        <f>Miami!A418</f>
        <v>GUESTROOM302_305 PTAC HEAT COIL</v>
      </c>
      <c r="C216" s="12">
        <f>Miami!$D418</f>
        <v>1</v>
      </c>
      <c r="D216" s="12">
        <f>Houston!$D418</f>
        <v>1</v>
      </c>
      <c r="E216" s="12">
        <f>Phoenix!$D418</f>
        <v>1</v>
      </c>
      <c r="F216" s="12">
        <f>Atlanta!$D418</f>
        <v>1</v>
      </c>
      <c r="G216" s="12">
        <f>LosAngeles!$D418</f>
        <v>1</v>
      </c>
      <c r="H216" s="12">
        <f>LasVegas!$D418</f>
        <v>1</v>
      </c>
      <c r="I216" s="12">
        <f>SanFrancisco!$D418</f>
        <v>1</v>
      </c>
      <c r="J216" s="12">
        <f>Baltimore!$D418</f>
        <v>1</v>
      </c>
      <c r="K216" s="12">
        <f>Albuquerque!$D418</f>
        <v>1</v>
      </c>
      <c r="L216" s="12">
        <f>Seattle!$D418</f>
        <v>1</v>
      </c>
      <c r="M216" s="12">
        <f>Chicago!$D418</f>
        <v>1</v>
      </c>
      <c r="N216" s="12">
        <f>Boulder!$D418</f>
        <v>1</v>
      </c>
      <c r="O216" s="12">
        <f>Minneapolis!$D418</f>
        <v>1</v>
      </c>
      <c r="P216" s="12">
        <f>Helena!$D418</f>
        <v>1</v>
      </c>
      <c r="Q216" s="12">
        <f>Duluth!$D418</f>
        <v>1</v>
      </c>
      <c r="R216" s="12">
        <f>Fairbanks!$D418</f>
        <v>1</v>
      </c>
    </row>
    <row r="217" spans="1:18">
      <c r="A217" s="4"/>
      <c r="B217" s="9" t="str">
        <f>Miami!A419</f>
        <v>GUESTROOM306_308 PTAC HEAT COIL</v>
      </c>
      <c r="C217" s="12">
        <f>Miami!$D419</f>
        <v>1</v>
      </c>
      <c r="D217" s="12">
        <f>Houston!$D419</f>
        <v>1</v>
      </c>
      <c r="E217" s="12">
        <f>Phoenix!$D419</f>
        <v>1</v>
      </c>
      <c r="F217" s="12">
        <f>Atlanta!$D419</f>
        <v>1</v>
      </c>
      <c r="G217" s="12">
        <f>LosAngeles!$D419</f>
        <v>1</v>
      </c>
      <c r="H217" s="12">
        <f>LasVegas!$D419</f>
        <v>1</v>
      </c>
      <c r="I217" s="12">
        <f>SanFrancisco!$D419</f>
        <v>1</v>
      </c>
      <c r="J217" s="12">
        <f>Baltimore!$D419</f>
        <v>1</v>
      </c>
      <c r="K217" s="12">
        <f>Albuquerque!$D419</f>
        <v>1</v>
      </c>
      <c r="L217" s="12">
        <f>Seattle!$D419</f>
        <v>1</v>
      </c>
      <c r="M217" s="12">
        <f>Chicago!$D419</f>
        <v>1</v>
      </c>
      <c r="N217" s="12">
        <f>Boulder!$D419</f>
        <v>1</v>
      </c>
      <c r="O217" s="12">
        <f>Minneapolis!$D419</f>
        <v>1</v>
      </c>
      <c r="P217" s="12">
        <f>Helena!$D419</f>
        <v>1</v>
      </c>
      <c r="Q217" s="12">
        <f>Duluth!$D419</f>
        <v>1</v>
      </c>
      <c r="R217" s="12">
        <f>Fairbanks!$D419</f>
        <v>1</v>
      </c>
    </row>
    <row r="218" spans="1:18">
      <c r="A218" s="4"/>
      <c r="B218" s="9" t="str">
        <f>Miami!A420</f>
        <v>GUESTROOM309_312 PTAC HEAT COIL</v>
      </c>
      <c r="C218" s="12">
        <f>Miami!$D420</f>
        <v>1</v>
      </c>
      <c r="D218" s="12">
        <f>Houston!$D420</f>
        <v>1</v>
      </c>
      <c r="E218" s="12">
        <f>Phoenix!$D420</f>
        <v>1</v>
      </c>
      <c r="F218" s="12">
        <f>Atlanta!$D420</f>
        <v>1</v>
      </c>
      <c r="G218" s="12">
        <f>LosAngeles!$D420</f>
        <v>1</v>
      </c>
      <c r="H218" s="12">
        <f>LasVegas!$D420</f>
        <v>1</v>
      </c>
      <c r="I218" s="12">
        <f>SanFrancisco!$D420</f>
        <v>1</v>
      </c>
      <c r="J218" s="12">
        <f>Baltimore!$D420</f>
        <v>1</v>
      </c>
      <c r="K218" s="12">
        <f>Albuquerque!$D420</f>
        <v>1</v>
      </c>
      <c r="L218" s="12">
        <f>Seattle!$D420</f>
        <v>1</v>
      </c>
      <c r="M218" s="12">
        <f>Chicago!$D420</f>
        <v>1</v>
      </c>
      <c r="N218" s="12">
        <f>Boulder!$D420</f>
        <v>1</v>
      </c>
      <c r="O218" s="12">
        <f>Minneapolis!$D420</f>
        <v>1</v>
      </c>
      <c r="P218" s="12">
        <f>Helena!$D420</f>
        <v>1</v>
      </c>
      <c r="Q218" s="12">
        <f>Duluth!$D420</f>
        <v>1</v>
      </c>
      <c r="R218" s="12">
        <f>Fairbanks!$D420</f>
        <v>1</v>
      </c>
    </row>
    <row r="219" spans="1:18">
      <c r="A219" s="4"/>
      <c r="B219" s="9" t="str">
        <f>Miami!A421</f>
        <v>GUESTROOM313 PTAC HEAT COIL</v>
      </c>
      <c r="C219" s="12">
        <f>Miami!$D421</f>
        <v>1</v>
      </c>
      <c r="D219" s="12">
        <f>Houston!$D421</f>
        <v>1</v>
      </c>
      <c r="E219" s="12">
        <f>Phoenix!$D421</f>
        <v>1</v>
      </c>
      <c r="F219" s="12">
        <f>Atlanta!$D421</f>
        <v>1</v>
      </c>
      <c r="G219" s="12">
        <f>LosAngeles!$D421</f>
        <v>1</v>
      </c>
      <c r="H219" s="12">
        <f>LasVegas!$D421</f>
        <v>1</v>
      </c>
      <c r="I219" s="12">
        <f>SanFrancisco!$D421</f>
        <v>1</v>
      </c>
      <c r="J219" s="12">
        <f>Baltimore!$D421</f>
        <v>1</v>
      </c>
      <c r="K219" s="12">
        <f>Albuquerque!$D421</f>
        <v>1</v>
      </c>
      <c r="L219" s="12">
        <f>Seattle!$D421</f>
        <v>1</v>
      </c>
      <c r="M219" s="12">
        <f>Chicago!$D421</f>
        <v>1</v>
      </c>
      <c r="N219" s="12">
        <f>Boulder!$D421</f>
        <v>1</v>
      </c>
      <c r="O219" s="12">
        <f>Minneapolis!$D421</f>
        <v>1</v>
      </c>
      <c r="P219" s="12">
        <f>Helena!$D421</f>
        <v>1</v>
      </c>
      <c r="Q219" s="12">
        <f>Duluth!$D421</f>
        <v>1</v>
      </c>
      <c r="R219" s="12">
        <f>Fairbanks!$D421</f>
        <v>1</v>
      </c>
    </row>
    <row r="220" spans="1:18">
      <c r="A220" s="4"/>
      <c r="B220" s="9" t="str">
        <f>Miami!A422</f>
        <v>GUESTROOM314 PTAC HEAT COIL</v>
      </c>
      <c r="C220" s="12">
        <f>Miami!$D422</f>
        <v>1</v>
      </c>
      <c r="D220" s="12">
        <f>Houston!$D422</f>
        <v>1</v>
      </c>
      <c r="E220" s="12">
        <f>Phoenix!$D422</f>
        <v>1</v>
      </c>
      <c r="F220" s="12">
        <f>Atlanta!$D422</f>
        <v>1</v>
      </c>
      <c r="G220" s="12">
        <f>LosAngeles!$D422</f>
        <v>1</v>
      </c>
      <c r="H220" s="12">
        <f>LasVegas!$D422</f>
        <v>1</v>
      </c>
      <c r="I220" s="12">
        <f>SanFrancisco!$D422</f>
        <v>1</v>
      </c>
      <c r="J220" s="12">
        <f>Baltimore!$D422</f>
        <v>1</v>
      </c>
      <c r="K220" s="12">
        <f>Albuquerque!$D422</f>
        <v>1</v>
      </c>
      <c r="L220" s="12">
        <f>Seattle!$D422</f>
        <v>1</v>
      </c>
      <c r="M220" s="12">
        <f>Chicago!$D422</f>
        <v>1</v>
      </c>
      <c r="N220" s="12">
        <f>Boulder!$D422</f>
        <v>1</v>
      </c>
      <c r="O220" s="12">
        <f>Minneapolis!$D422</f>
        <v>1</v>
      </c>
      <c r="P220" s="12">
        <f>Helena!$D422</f>
        <v>1</v>
      </c>
      <c r="Q220" s="12">
        <f>Duluth!$D422</f>
        <v>1</v>
      </c>
      <c r="R220" s="12">
        <f>Fairbanks!$D422</f>
        <v>1</v>
      </c>
    </row>
    <row r="221" spans="1:18">
      <c r="A221" s="4"/>
      <c r="B221" s="9" t="str">
        <f>Miami!A423</f>
        <v>GUESTROOM315_318 PTAC HEAT COIL</v>
      </c>
      <c r="C221" s="12">
        <f>Miami!$D423</f>
        <v>1</v>
      </c>
      <c r="D221" s="12">
        <f>Houston!$D423</f>
        <v>1</v>
      </c>
      <c r="E221" s="12">
        <f>Phoenix!$D423</f>
        <v>1</v>
      </c>
      <c r="F221" s="12">
        <f>Atlanta!$D423</f>
        <v>1</v>
      </c>
      <c r="G221" s="12">
        <f>LosAngeles!$D423</f>
        <v>1</v>
      </c>
      <c r="H221" s="12">
        <f>LasVegas!$D423</f>
        <v>1</v>
      </c>
      <c r="I221" s="12">
        <f>SanFrancisco!$D423</f>
        <v>1</v>
      </c>
      <c r="J221" s="12">
        <f>Baltimore!$D423</f>
        <v>1</v>
      </c>
      <c r="K221" s="12">
        <f>Albuquerque!$D423</f>
        <v>1</v>
      </c>
      <c r="L221" s="12">
        <f>Seattle!$D423</f>
        <v>1</v>
      </c>
      <c r="M221" s="12">
        <f>Chicago!$D423</f>
        <v>1</v>
      </c>
      <c r="N221" s="12">
        <f>Boulder!$D423</f>
        <v>1</v>
      </c>
      <c r="O221" s="12">
        <f>Minneapolis!$D423</f>
        <v>1</v>
      </c>
      <c r="P221" s="12">
        <f>Helena!$D423</f>
        <v>1</v>
      </c>
      <c r="Q221" s="12">
        <f>Duluth!$D423</f>
        <v>1</v>
      </c>
      <c r="R221" s="12">
        <f>Fairbanks!$D423</f>
        <v>1</v>
      </c>
    </row>
    <row r="222" spans="1:18">
      <c r="A222" s="4"/>
      <c r="B222" s="9" t="str">
        <f>Miami!A424</f>
        <v>GUESTROOM319 PTAC HEAT COIL</v>
      </c>
      <c r="C222" s="12">
        <f>Miami!$D424</f>
        <v>1</v>
      </c>
      <c r="D222" s="12">
        <f>Houston!$D424</f>
        <v>1</v>
      </c>
      <c r="E222" s="12">
        <f>Phoenix!$D424</f>
        <v>1</v>
      </c>
      <c r="F222" s="12">
        <f>Atlanta!$D424</f>
        <v>1</v>
      </c>
      <c r="G222" s="12">
        <f>LosAngeles!$D424</f>
        <v>1</v>
      </c>
      <c r="H222" s="12">
        <f>LasVegas!$D424</f>
        <v>1</v>
      </c>
      <c r="I222" s="12">
        <f>SanFrancisco!$D424</f>
        <v>1</v>
      </c>
      <c r="J222" s="12">
        <f>Baltimore!$D424</f>
        <v>1</v>
      </c>
      <c r="K222" s="12">
        <f>Albuquerque!$D424</f>
        <v>1</v>
      </c>
      <c r="L222" s="12">
        <f>Seattle!$D424</f>
        <v>1</v>
      </c>
      <c r="M222" s="12">
        <f>Chicago!$D424</f>
        <v>1</v>
      </c>
      <c r="N222" s="12">
        <f>Boulder!$D424</f>
        <v>1</v>
      </c>
      <c r="O222" s="12">
        <f>Minneapolis!$D424</f>
        <v>1</v>
      </c>
      <c r="P222" s="12">
        <f>Helena!$D424</f>
        <v>1</v>
      </c>
      <c r="Q222" s="12">
        <f>Duluth!$D424</f>
        <v>1</v>
      </c>
      <c r="R222" s="12">
        <f>Fairbanks!$D424</f>
        <v>1</v>
      </c>
    </row>
    <row r="223" spans="1:18">
      <c r="A223" s="4"/>
      <c r="B223" s="9" t="str">
        <f>Miami!A425</f>
        <v>GUESTROOM320_323 PTAC HEAT COIL</v>
      </c>
      <c r="C223" s="12">
        <f>Miami!$D425</f>
        <v>1</v>
      </c>
      <c r="D223" s="12">
        <f>Houston!$D425</f>
        <v>1</v>
      </c>
      <c r="E223" s="12">
        <f>Phoenix!$D425</f>
        <v>1</v>
      </c>
      <c r="F223" s="12">
        <f>Atlanta!$D425</f>
        <v>1</v>
      </c>
      <c r="G223" s="12">
        <f>LosAngeles!$D425</f>
        <v>1</v>
      </c>
      <c r="H223" s="12">
        <f>LasVegas!$D425</f>
        <v>1</v>
      </c>
      <c r="I223" s="12">
        <f>SanFrancisco!$D425</f>
        <v>1</v>
      </c>
      <c r="J223" s="12">
        <f>Baltimore!$D425</f>
        <v>1</v>
      </c>
      <c r="K223" s="12">
        <f>Albuquerque!$D425</f>
        <v>1</v>
      </c>
      <c r="L223" s="12">
        <f>Seattle!$D425</f>
        <v>1</v>
      </c>
      <c r="M223" s="12">
        <f>Chicago!$D425</f>
        <v>1</v>
      </c>
      <c r="N223" s="12">
        <f>Boulder!$D425</f>
        <v>1</v>
      </c>
      <c r="O223" s="12">
        <f>Minneapolis!$D425</f>
        <v>1</v>
      </c>
      <c r="P223" s="12">
        <f>Helena!$D425</f>
        <v>1</v>
      </c>
      <c r="Q223" s="12">
        <f>Duluth!$D425</f>
        <v>1</v>
      </c>
      <c r="R223" s="12">
        <f>Fairbanks!$D425</f>
        <v>1</v>
      </c>
    </row>
    <row r="224" spans="1:18">
      <c r="A224" s="4"/>
      <c r="B224" s="9" t="str">
        <f>Miami!A426</f>
        <v>GUESTROOM324 PTAC HEAT COIL</v>
      </c>
      <c r="C224" s="12">
        <f>Miami!$D426</f>
        <v>1</v>
      </c>
      <c r="D224" s="12">
        <f>Houston!$D426</f>
        <v>1</v>
      </c>
      <c r="E224" s="12">
        <f>Phoenix!$D426</f>
        <v>1</v>
      </c>
      <c r="F224" s="12">
        <f>Atlanta!$D426</f>
        <v>1</v>
      </c>
      <c r="G224" s="12">
        <f>LosAngeles!$D426</f>
        <v>1</v>
      </c>
      <c r="H224" s="12">
        <f>LasVegas!$D426</f>
        <v>1</v>
      </c>
      <c r="I224" s="12">
        <f>SanFrancisco!$D426</f>
        <v>1</v>
      </c>
      <c r="J224" s="12">
        <f>Baltimore!$D426</f>
        <v>1</v>
      </c>
      <c r="K224" s="12">
        <f>Albuquerque!$D426</f>
        <v>1</v>
      </c>
      <c r="L224" s="12">
        <f>Seattle!$D426</f>
        <v>1</v>
      </c>
      <c r="M224" s="12">
        <f>Chicago!$D426</f>
        <v>1</v>
      </c>
      <c r="N224" s="12">
        <f>Boulder!$D426</f>
        <v>1</v>
      </c>
      <c r="O224" s="12">
        <f>Minneapolis!$D426</f>
        <v>1</v>
      </c>
      <c r="P224" s="12">
        <f>Helena!$D426</f>
        <v>1</v>
      </c>
      <c r="Q224" s="12">
        <f>Duluth!$D426</f>
        <v>1</v>
      </c>
      <c r="R224" s="12">
        <f>Fairbanks!$D426</f>
        <v>1</v>
      </c>
    </row>
    <row r="225" spans="1:18">
      <c r="A225" s="4"/>
      <c r="B225" s="9" t="str">
        <f>Miami!A427</f>
        <v>FRONTSTORAGEFLR3 UNIT HEATER COIL</v>
      </c>
      <c r="C225" s="12">
        <f>Miami!$D427</f>
        <v>1</v>
      </c>
      <c r="D225" s="12">
        <f>Houston!$D427</f>
        <v>1</v>
      </c>
      <c r="E225" s="12">
        <f>Phoenix!$D427</f>
        <v>1</v>
      </c>
      <c r="F225" s="12">
        <f>Atlanta!$D427</f>
        <v>1</v>
      </c>
      <c r="G225" s="12">
        <f>LosAngeles!$D427</f>
        <v>1</v>
      </c>
      <c r="H225" s="12">
        <f>LasVegas!$D427</f>
        <v>1</v>
      </c>
      <c r="I225" s="12">
        <f>SanFrancisco!$D427</f>
        <v>1</v>
      </c>
      <c r="J225" s="12">
        <f>Baltimore!$D427</f>
        <v>1</v>
      </c>
      <c r="K225" s="12">
        <f>Albuquerque!$D427</f>
        <v>1</v>
      </c>
      <c r="L225" s="12">
        <f>Seattle!$D427</f>
        <v>1</v>
      </c>
      <c r="M225" s="12">
        <f>Chicago!$D427</f>
        <v>1</v>
      </c>
      <c r="N225" s="12">
        <f>Boulder!$D427</f>
        <v>1</v>
      </c>
      <c r="O225" s="12">
        <f>Minneapolis!$D427</f>
        <v>1</v>
      </c>
      <c r="P225" s="12">
        <f>Helena!$D427</f>
        <v>1</v>
      </c>
      <c r="Q225" s="12">
        <f>Duluth!$D427</f>
        <v>1</v>
      </c>
      <c r="R225" s="12">
        <f>Fairbanks!$D427</f>
        <v>1</v>
      </c>
    </row>
    <row r="226" spans="1:18">
      <c r="A226" s="4"/>
      <c r="B226" s="9" t="str">
        <f>Miami!A428</f>
        <v>FRONTSTAIRSFLR3 UNIT HEATER COIL</v>
      </c>
      <c r="C226" s="12">
        <f>Miami!$D428</f>
        <v>1</v>
      </c>
      <c r="D226" s="12">
        <f>Houston!$D428</f>
        <v>1</v>
      </c>
      <c r="E226" s="12">
        <f>Phoenix!$D428</f>
        <v>1</v>
      </c>
      <c r="F226" s="12">
        <f>Atlanta!$D428</f>
        <v>1</v>
      </c>
      <c r="G226" s="12">
        <f>LosAngeles!$D428</f>
        <v>1</v>
      </c>
      <c r="H226" s="12">
        <f>LasVegas!$D428</f>
        <v>1</v>
      </c>
      <c r="I226" s="12">
        <f>SanFrancisco!$D428</f>
        <v>1</v>
      </c>
      <c r="J226" s="12">
        <f>Baltimore!$D428</f>
        <v>1</v>
      </c>
      <c r="K226" s="12">
        <f>Albuquerque!$D428</f>
        <v>1</v>
      </c>
      <c r="L226" s="12">
        <f>Seattle!$D428</f>
        <v>1</v>
      </c>
      <c r="M226" s="12">
        <f>Chicago!$D428</f>
        <v>1</v>
      </c>
      <c r="N226" s="12">
        <f>Boulder!$D428</f>
        <v>1</v>
      </c>
      <c r="O226" s="12">
        <f>Minneapolis!$D428</f>
        <v>1</v>
      </c>
      <c r="P226" s="12">
        <f>Helena!$D428</f>
        <v>1</v>
      </c>
      <c r="Q226" s="12">
        <f>Duluth!$D428</f>
        <v>1</v>
      </c>
      <c r="R226" s="12">
        <f>Fairbanks!$D428</f>
        <v>1</v>
      </c>
    </row>
    <row r="227" spans="1:18">
      <c r="A227" s="4"/>
      <c r="B227" s="9" t="str">
        <f>Miami!A429</f>
        <v>REARSTAIRSFLR4 UNIT HEATER COIL</v>
      </c>
      <c r="C227" s="12">
        <f>Miami!$D429</f>
        <v>1</v>
      </c>
      <c r="D227" s="12">
        <f>Houston!$D429</f>
        <v>1</v>
      </c>
      <c r="E227" s="12">
        <f>Phoenix!$D429</f>
        <v>1</v>
      </c>
      <c r="F227" s="12">
        <f>Atlanta!$D429</f>
        <v>1</v>
      </c>
      <c r="G227" s="12">
        <f>LosAngeles!$D429</f>
        <v>1</v>
      </c>
      <c r="H227" s="12">
        <f>LasVegas!$D429</f>
        <v>1</v>
      </c>
      <c r="I227" s="12">
        <f>SanFrancisco!$D429</f>
        <v>1</v>
      </c>
      <c r="J227" s="12">
        <f>Baltimore!$D429</f>
        <v>1</v>
      </c>
      <c r="K227" s="12">
        <f>Albuquerque!$D429</f>
        <v>1</v>
      </c>
      <c r="L227" s="12">
        <f>Seattle!$D429</f>
        <v>1</v>
      </c>
      <c r="M227" s="12">
        <f>Chicago!$D429</f>
        <v>1</v>
      </c>
      <c r="N227" s="12">
        <f>Boulder!$D429</f>
        <v>1</v>
      </c>
      <c r="O227" s="12">
        <f>Minneapolis!$D429</f>
        <v>1</v>
      </c>
      <c r="P227" s="12">
        <f>Helena!$D429</f>
        <v>1</v>
      </c>
      <c r="Q227" s="12">
        <f>Duluth!$D429</f>
        <v>1</v>
      </c>
      <c r="R227" s="12">
        <f>Fairbanks!$D429</f>
        <v>1</v>
      </c>
    </row>
    <row r="228" spans="1:18">
      <c r="A228" s="4"/>
      <c r="B228" s="9" t="str">
        <f>Miami!A430</f>
        <v>REARSTORAGEFLR4 UNIT HEATER COIL</v>
      </c>
      <c r="C228" s="12">
        <f>Miami!$D430</f>
        <v>1</v>
      </c>
      <c r="D228" s="12">
        <f>Houston!$D430</f>
        <v>1</v>
      </c>
      <c r="E228" s="12">
        <f>Phoenix!$D430</f>
        <v>1</v>
      </c>
      <c r="F228" s="12">
        <f>Atlanta!$D430</f>
        <v>1</v>
      </c>
      <c r="G228" s="12">
        <f>LosAngeles!$D430</f>
        <v>1</v>
      </c>
      <c r="H228" s="12">
        <f>LasVegas!$D430</f>
        <v>1</v>
      </c>
      <c r="I228" s="12">
        <f>SanFrancisco!$D430</f>
        <v>1</v>
      </c>
      <c r="J228" s="12">
        <f>Baltimore!$D430</f>
        <v>1</v>
      </c>
      <c r="K228" s="12">
        <f>Albuquerque!$D430</f>
        <v>1</v>
      </c>
      <c r="L228" s="12">
        <f>Seattle!$D430</f>
        <v>1</v>
      </c>
      <c r="M228" s="12">
        <f>Chicago!$D430</f>
        <v>1</v>
      </c>
      <c r="N228" s="12">
        <f>Boulder!$D430</f>
        <v>1</v>
      </c>
      <c r="O228" s="12">
        <f>Minneapolis!$D430</f>
        <v>1</v>
      </c>
      <c r="P228" s="12">
        <f>Helena!$D430</f>
        <v>1</v>
      </c>
      <c r="Q228" s="12">
        <f>Duluth!$D430</f>
        <v>1</v>
      </c>
      <c r="R228" s="12">
        <f>Fairbanks!$D430</f>
        <v>1</v>
      </c>
    </row>
    <row r="229" spans="1:18">
      <c r="A229" s="4"/>
      <c r="B229" s="9" t="str">
        <f>Miami!A431</f>
        <v>GUESTROOM401 PTAC HEAT COIL</v>
      </c>
      <c r="C229" s="12">
        <f>Miami!$D431</f>
        <v>1</v>
      </c>
      <c r="D229" s="12">
        <f>Houston!$D431</f>
        <v>1</v>
      </c>
      <c r="E229" s="12">
        <f>Phoenix!$D431</f>
        <v>1</v>
      </c>
      <c r="F229" s="12">
        <f>Atlanta!$D431</f>
        <v>1</v>
      </c>
      <c r="G229" s="12">
        <f>LosAngeles!$D431</f>
        <v>1</v>
      </c>
      <c r="H229" s="12">
        <f>LasVegas!$D431</f>
        <v>1</v>
      </c>
      <c r="I229" s="12">
        <f>SanFrancisco!$D431</f>
        <v>1</v>
      </c>
      <c r="J229" s="12">
        <f>Baltimore!$D431</f>
        <v>1</v>
      </c>
      <c r="K229" s="12">
        <f>Albuquerque!$D431</f>
        <v>1</v>
      </c>
      <c r="L229" s="12">
        <f>Seattle!$D431</f>
        <v>1</v>
      </c>
      <c r="M229" s="12">
        <f>Chicago!$D431</f>
        <v>1</v>
      </c>
      <c r="N229" s="12">
        <f>Boulder!$D431</f>
        <v>1</v>
      </c>
      <c r="O229" s="12">
        <f>Minneapolis!$D431</f>
        <v>1</v>
      </c>
      <c r="P229" s="12">
        <f>Helena!$D431</f>
        <v>1</v>
      </c>
      <c r="Q229" s="12">
        <f>Duluth!$D431</f>
        <v>1</v>
      </c>
      <c r="R229" s="12">
        <f>Fairbanks!$D431</f>
        <v>1</v>
      </c>
    </row>
    <row r="230" spans="1:18">
      <c r="A230" s="4"/>
      <c r="B230" s="9" t="str">
        <f>Miami!A432</f>
        <v>GUESTROOM402_405 PTAC HEAT COIL</v>
      </c>
      <c r="C230" s="12">
        <f>Miami!$D432</f>
        <v>1</v>
      </c>
      <c r="D230" s="12">
        <f>Houston!$D432</f>
        <v>1</v>
      </c>
      <c r="E230" s="12">
        <f>Phoenix!$D432</f>
        <v>1</v>
      </c>
      <c r="F230" s="12">
        <f>Atlanta!$D432</f>
        <v>1</v>
      </c>
      <c r="G230" s="12">
        <f>LosAngeles!$D432</f>
        <v>1</v>
      </c>
      <c r="H230" s="12">
        <f>LasVegas!$D432</f>
        <v>1</v>
      </c>
      <c r="I230" s="12">
        <f>SanFrancisco!$D432</f>
        <v>1</v>
      </c>
      <c r="J230" s="12">
        <f>Baltimore!$D432</f>
        <v>1</v>
      </c>
      <c r="K230" s="12">
        <f>Albuquerque!$D432</f>
        <v>1</v>
      </c>
      <c r="L230" s="12">
        <f>Seattle!$D432</f>
        <v>1</v>
      </c>
      <c r="M230" s="12">
        <f>Chicago!$D432</f>
        <v>1</v>
      </c>
      <c r="N230" s="12">
        <f>Boulder!$D432</f>
        <v>1</v>
      </c>
      <c r="O230" s="12">
        <f>Minneapolis!$D432</f>
        <v>1</v>
      </c>
      <c r="P230" s="12">
        <f>Helena!$D432</f>
        <v>1</v>
      </c>
      <c r="Q230" s="12">
        <f>Duluth!$D432</f>
        <v>1</v>
      </c>
      <c r="R230" s="12">
        <f>Fairbanks!$D432</f>
        <v>1</v>
      </c>
    </row>
    <row r="231" spans="1:18">
      <c r="A231" s="4"/>
      <c r="B231" s="9" t="str">
        <f>Miami!A433</f>
        <v>GUESTROOM406_408 PTAC HEAT COIL</v>
      </c>
      <c r="C231" s="12">
        <f>Miami!$D433</f>
        <v>1</v>
      </c>
      <c r="D231" s="12">
        <f>Houston!$D433</f>
        <v>1</v>
      </c>
      <c r="E231" s="12">
        <f>Phoenix!$D433</f>
        <v>1</v>
      </c>
      <c r="F231" s="12">
        <f>Atlanta!$D433</f>
        <v>1</v>
      </c>
      <c r="G231" s="12">
        <f>LosAngeles!$D433</f>
        <v>1</v>
      </c>
      <c r="H231" s="12">
        <f>LasVegas!$D433</f>
        <v>1</v>
      </c>
      <c r="I231" s="12">
        <f>SanFrancisco!$D433</f>
        <v>1</v>
      </c>
      <c r="J231" s="12">
        <f>Baltimore!$D433</f>
        <v>1</v>
      </c>
      <c r="K231" s="12">
        <f>Albuquerque!$D433</f>
        <v>1</v>
      </c>
      <c r="L231" s="12">
        <f>Seattle!$D433</f>
        <v>1</v>
      </c>
      <c r="M231" s="12">
        <f>Chicago!$D433</f>
        <v>1</v>
      </c>
      <c r="N231" s="12">
        <f>Boulder!$D433</f>
        <v>1</v>
      </c>
      <c r="O231" s="12">
        <f>Minneapolis!$D433</f>
        <v>1</v>
      </c>
      <c r="P231" s="12">
        <f>Helena!$D433</f>
        <v>1</v>
      </c>
      <c r="Q231" s="12">
        <f>Duluth!$D433</f>
        <v>1</v>
      </c>
      <c r="R231" s="12">
        <f>Fairbanks!$D433</f>
        <v>1</v>
      </c>
    </row>
    <row r="232" spans="1:18">
      <c r="A232" s="4"/>
      <c r="B232" s="9" t="str">
        <f>Miami!A434</f>
        <v>GUESTROOM409_412 PTAC HEAT COIL</v>
      </c>
      <c r="C232" s="12">
        <f>Miami!$D434</f>
        <v>1</v>
      </c>
      <c r="D232" s="12">
        <f>Houston!$D434</f>
        <v>1</v>
      </c>
      <c r="E232" s="12">
        <f>Phoenix!$D434</f>
        <v>1</v>
      </c>
      <c r="F232" s="12">
        <f>Atlanta!$D434</f>
        <v>1</v>
      </c>
      <c r="G232" s="12">
        <f>LosAngeles!$D434</f>
        <v>1</v>
      </c>
      <c r="H232" s="12">
        <f>LasVegas!$D434</f>
        <v>1</v>
      </c>
      <c r="I232" s="12">
        <f>SanFrancisco!$D434</f>
        <v>1</v>
      </c>
      <c r="J232" s="12">
        <f>Baltimore!$D434</f>
        <v>1</v>
      </c>
      <c r="K232" s="12">
        <f>Albuquerque!$D434</f>
        <v>1</v>
      </c>
      <c r="L232" s="12">
        <f>Seattle!$D434</f>
        <v>1</v>
      </c>
      <c r="M232" s="12">
        <f>Chicago!$D434</f>
        <v>1</v>
      </c>
      <c r="N232" s="12">
        <f>Boulder!$D434</f>
        <v>1</v>
      </c>
      <c r="O232" s="12">
        <f>Minneapolis!$D434</f>
        <v>1</v>
      </c>
      <c r="P232" s="12">
        <f>Helena!$D434</f>
        <v>1</v>
      </c>
      <c r="Q232" s="12">
        <f>Duluth!$D434</f>
        <v>1</v>
      </c>
      <c r="R232" s="12">
        <f>Fairbanks!$D434</f>
        <v>1</v>
      </c>
    </row>
    <row r="233" spans="1:18">
      <c r="A233" s="4"/>
      <c r="B233" s="9" t="str">
        <f>Miami!A435</f>
        <v>GUESTROOM413 PTAC HEAT COIL</v>
      </c>
      <c r="C233" s="12">
        <f>Miami!$D435</f>
        <v>1</v>
      </c>
      <c r="D233" s="12">
        <f>Houston!$D435</f>
        <v>1</v>
      </c>
      <c r="E233" s="12">
        <f>Phoenix!$D435</f>
        <v>1</v>
      </c>
      <c r="F233" s="12">
        <f>Atlanta!$D435</f>
        <v>1</v>
      </c>
      <c r="G233" s="12">
        <f>LosAngeles!$D435</f>
        <v>1</v>
      </c>
      <c r="H233" s="12">
        <f>LasVegas!$D435</f>
        <v>1</v>
      </c>
      <c r="I233" s="12">
        <f>SanFrancisco!$D435</f>
        <v>1</v>
      </c>
      <c r="J233" s="12">
        <f>Baltimore!$D435</f>
        <v>1</v>
      </c>
      <c r="K233" s="12">
        <f>Albuquerque!$D435</f>
        <v>1</v>
      </c>
      <c r="L233" s="12">
        <f>Seattle!$D435</f>
        <v>1</v>
      </c>
      <c r="M233" s="12">
        <f>Chicago!$D435</f>
        <v>1</v>
      </c>
      <c r="N233" s="12">
        <f>Boulder!$D435</f>
        <v>1</v>
      </c>
      <c r="O233" s="12">
        <f>Minneapolis!$D435</f>
        <v>1</v>
      </c>
      <c r="P233" s="12">
        <f>Helena!$D435</f>
        <v>1</v>
      </c>
      <c r="Q233" s="12">
        <f>Duluth!$D435</f>
        <v>1</v>
      </c>
      <c r="R233" s="12">
        <f>Fairbanks!$D435</f>
        <v>1</v>
      </c>
    </row>
    <row r="234" spans="1:18">
      <c r="A234" s="4"/>
      <c r="B234" s="9" t="str">
        <f>Miami!A436</f>
        <v>GUESTROOM414 PTAC HEAT COIL</v>
      </c>
      <c r="C234" s="12">
        <f>Miami!$D436</f>
        <v>1</v>
      </c>
      <c r="D234" s="12">
        <f>Houston!$D436</f>
        <v>1</v>
      </c>
      <c r="E234" s="12">
        <f>Phoenix!$D436</f>
        <v>1</v>
      </c>
      <c r="F234" s="12">
        <f>Atlanta!$D436</f>
        <v>1</v>
      </c>
      <c r="G234" s="12">
        <f>LosAngeles!$D436</f>
        <v>1</v>
      </c>
      <c r="H234" s="12">
        <f>LasVegas!$D436</f>
        <v>1</v>
      </c>
      <c r="I234" s="12">
        <f>SanFrancisco!$D436</f>
        <v>1</v>
      </c>
      <c r="J234" s="12">
        <f>Baltimore!$D436</f>
        <v>1</v>
      </c>
      <c r="K234" s="12">
        <f>Albuquerque!$D436</f>
        <v>1</v>
      </c>
      <c r="L234" s="12">
        <f>Seattle!$D436</f>
        <v>1</v>
      </c>
      <c r="M234" s="12">
        <f>Chicago!$D436</f>
        <v>1</v>
      </c>
      <c r="N234" s="12">
        <f>Boulder!$D436</f>
        <v>1</v>
      </c>
      <c r="O234" s="12">
        <f>Minneapolis!$D436</f>
        <v>1</v>
      </c>
      <c r="P234" s="12">
        <f>Helena!$D436</f>
        <v>1</v>
      </c>
      <c r="Q234" s="12">
        <f>Duluth!$D436</f>
        <v>1</v>
      </c>
      <c r="R234" s="12">
        <f>Fairbanks!$D436</f>
        <v>1</v>
      </c>
    </row>
    <row r="235" spans="1:18">
      <c r="A235" s="4"/>
      <c r="B235" s="9" t="str">
        <f>Miami!A437</f>
        <v>GUESTROOM415_418 PTAC HEAT COIL</v>
      </c>
      <c r="C235" s="12">
        <f>Miami!$D437</f>
        <v>1</v>
      </c>
      <c r="D235" s="12">
        <f>Houston!$D437</f>
        <v>1</v>
      </c>
      <c r="E235" s="12">
        <f>Phoenix!$D437</f>
        <v>1</v>
      </c>
      <c r="F235" s="12">
        <f>Atlanta!$D437</f>
        <v>1</v>
      </c>
      <c r="G235" s="12">
        <f>LosAngeles!$D437</f>
        <v>1</v>
      </c>
      <c r="H235" s="12">
        <f>LasVegas!$D437</f>
        <v>1</v>
      </c>
      <c r="I235" s="12">
        <f>SanFrancisco!$D437</f>
        <v>1</v>
      </c>
      <c r="J235" s="12">
        <f>Baltimore!$D437</f>
        <v>1</v>
      </c>
      <c r="K235" s="12">
        <f>Albuquerque!$D437</f>
        <v>1</v>
      </c>
      <c r="L235" s="12">
        <f>Seattle!$D437</f>
        <v>1</v>
      </c>
      <c r="M235" s="12">
        <f>Chicago!$D437</f>
        <v>1</v>
      </c>
      <c r="N235" s="12">
        <f>Boulder!$D437</f>
        <v>1</v>
      </c>
      <c r="O235" s="12">
        <f>Minneapolis!$D437</f>
        <v>1</v>
      </c>
      <c r="P235" s="12">
        <f>Helena!$D437</f>
        <v>1</v>
      </c>
      <c r="Q235" s="12">
        <f>Duluth!$D437</f>
        <v>1</v>
      </c>
      <c r="R235" s="12">
        <f>Fairbanks!$D437</f>
        <v>1</v>
      </c>
    </row>
    <row r="236" spans="1:18">
      <c r="A236" s="4"/>
      <c r="B236" s="9" t="str">
        <f>Miami!A438</f>
        <v>GUESTROOM419 PTAC HEAT COIL</v>
      </c>
      <c r="C236" s="12">
        <f>Miami!$D438</f>
        <v>1</v>
      </c>
      <c r="D236" s="12">
        <f>Houston!$D438</f>
        <v>1</v>
      </c>
      <c r="E236" s="12">
        <f>Phoenix!$D438</f>
        <v>1</v>
      </c>
      <c r="F236" s="12">
        <f>Atlanta!$D438</f>
        <v>1</v>
      </c>
      <c r="G236" s="12">
        <f>LosAngeles!$D438</f>
        <v>1</v>
      </c>
      <c r="H236" s="12">
        <f>LasVegas!$D438</f>
        <v>1</v>
      </c>
      <c r="I236" s="12">
        <f>SanFrancisco!$D438</f>
        <v>1</v>
      </c>
      <c r="J236" s="12">
        <f>Baltimore!$D438</f>
        <v>1</v>
      </c>
      <c r="K236" s="12">
        <f>Albuquerque!$D438</f>
        <v>1</v>
      </c>
      <c r="L236" s="12">
        <f>Seattle!$D438</f>
        <v>1</v>
      </c>
      <c r="M236" s="12">
        <f>Chicago!$D438</f>
        <v>1</v>
      </c>
      <c r="N236" s="12">
        <f>Boulder!$D438</f>
        <v>1</v>
      </c>
      <c r="O236" s="12">
        <f>Minneapolis!$D438</f>
        <v>1</v>
      </c>
      <c r="P236" s="12">
        <f>Helena!$D438</f>
        <v>1</v>
      </c>
      <c r="Q236" s="12">
        <f>Duluth!$D438</f>
        <v>1</v>
      </c>
      <c r="R236" s="12">
        <f>Fairbanks!$D438</f>
        <v>1</v>
      </c>
    </row>
    <row r="237" spans="1:18">
      <c r="A237" s="4"/>
      <c r="B237" s="9" t="str">
        <f>Miami!A439</f>
        <v>GUESTROOM420_423 PTAC HEAT COIL</v>
      </c>
      <c r="C237" s="12">
        <f>Miami!$D439</f>
        <v>1</v>
      </c>
      <c r="D237" s="12">
        <f>Houston!$D439</f>
        <v>1</v>
      </c>
      <c r="E237" s="12">
        <f>Phoenix!$D439</f>
        <v>1</v>
      </c>
      <c r="F237" s="12">
        <f>Atlanta!$D439</f>
        <v>1</v>
      </c>
      <c r="G237" s="12">
        <f>LosAngeles!$D439</f>
        <v>1</v>
      </c>
      <c r="H237" s="12">
        <f>LasVegas!$D439</f>
        <v>1</v>
      </c>
      <c r="I237" s="12">
        <f>SanFrancisco!$D439</f>
        <v>1</v>
      </c>
      <c r="J237" s="12">
        <f>Baltimore!$D439</f>
        <v>1</v>
      </c>
      <c r="K237" s="12">
        <f>Albuquerque!$D439</f>
        <v>1</v>
      </c>
      <c r="L237" s="12">
        <f>Seattle!$D439</f>
        <v>1</v>
      </c>
      <c r="M237" s="12">
        <f>Chicago!$D439</f>
        <v>1</v>
      </c>
      <c r="N237" s="12">
        <f>Boulder!$D439</f>
        <v>1</v>
      </c>
      <c r="O237" s="12">
        <f>Minneapolis!$D439</f>
        <v>1</v>
      </c>
      <c r="P237" s="12">
        <f>Helena!$D439</f>
        <v>1</v>
      </c>
      <c r="Q237" s="12">
        <f>Duluth!$D439</f>
        <v>1</v>
      </c>
      <c r="R237" s="12">
        <f>Fairbanks!$D439</f>
        <v>1</v>
      </c>
    </row>
    <row r="238" spans="1:18">
      <c r="A238" s="4"/>
      <c r="B238" s="9" t="str">
        <f>Miami!A440</f>
        <v>GUESTROOM424 PTAC HEAT COIL</v>
      </c>
      <c r="C238" s="12">
        <f>Miami!$D440</f>
        <v>1</v>
      </c>
      <c r="D238" s="12">
        <f>Houston!$D440</f>
        <v>1</v>
      </c>
      <c r="E238" s="12">
        <f>Phoenix!$D440</f>
        <v>1</v>
      </c>
      <c r="F238" s="12">
        <f>Atlanta!$D440</f>
        <v>1</v>
      </c>
      <c r="G238" s="12">
        <f>LosAngeles!$D440</f>
        <v>1</v>
      </c>
      <c r="H238" s="12">
        <f>LasVegas!$D440</f>
        <v>1</v>
      </c>
      <c r="I238" s="12">
        <f>SanFrancisco!$D440</f>
        <v>1</v>
      </c>
      <c r="J238" s="12">
        <f>Baltimore!$D440</f>
        <v>1</v>
      </c>
      <c r="K238" s="12">
        <f>Albuquerque!$D440</f>
        <v>1</v>
      </c>
      <c r="L238" s="12">
        <f>Seattle!$D440</f>
        <v>1</v>
      </c>
      <c r="M238" s="12">
        <f>Chicago!$D440</f>
        <v>1</v>
      </c>
      <c r="N238" s="12">
        <f>Boulder!$D440</f>
        <v>1</v>
      </c>
      <c r="O238" s="12">
        <f>Minneapolis!$D440</f>
        <v>1</v>
      </c>
      <c r="P238" s="12">
        <f>Helena!$D440</f>
        <v>1</v>
      </c>
      <c r="Q238" s="12">
        <f>Duluth!$D440</f>
        <v>1</v>
      </c>
      <c r="R238" s="12">
        <f>Fairbanks!$D440</f>
        <v>1</v>
      </c>
    </row>
    <row r="239" spans="1:18">
      <c r="A239" s="4"/>
      <c r="B239" s="9" t="str">
        <f>Miami!A441</f>
        <v>FRONTSTORAGEFLR4 UNIT HEATER COIL</v>
      </c>
      <c r="C239" s="12">
        <f>Miami!$D441</f>
        <v>1</v>
      </c>
      <c r="D239" s="12">
        <f>Houston!$D441</f>
        <v>1</v>
      </c>
      <c r="E239" s="12">
        <f>Phoenix!$D441</f>
        <v>1</v>
      </c>
      <c r="F239" s="12">
        <f>Atlanta!$D441</f>
        <v>1</v>
      </c>
      <c r="G239" s="12">
        <f>LosAngeles!$D441</f>
        <v>1</v>
      </c>
      <c r="H239" s="12">
        <f>LasVegas!$D441</f>
        <v>1</v>
      </c>
      <c r="I239" s="12">
        <f>SanFrancisco!$D441</f>
        <v>1</v>
      </c>
      <c r="J239" s="12">
        <f>Baltimore!$D441</f>
        <v>1</v>
      </c>
      <c r="K239" s="12">
        <f>Albuquerque!$D441</f>
        <v>1</v>
      </c>
      <c r="L239" s="12">
        <f>Seattle!$D441</f>
        <v>1</v>
      </c>
      <c r="M239" s="12">
        <f>Chicago!$D441</f>
        <v>1</v>
      </c>
      <c r="N239" s="12">
        <f>Boulder!$D441</f>
        <v>1</v>
      </c>
      <c r="O239" s="12">
        <f>Minneapolis!$D441</f>
        <v>1</v>
      </c>
      <c r="P239" s="12">
        <f>Helena!$D441</f>
        <v>1</v>
      </c>
      <c r="Q239" s="12">
        <f>Duluth!$D441</f>
        <v>1</v>
      </c>
      <c r="R239" s="12">
        <f>Fairbanks!$D441</f>
        <v>1</v>
      </c>
    </row>
    <row r="240" spans="1:18">
      <c r="A240" s="4"/>
      <c r="B240" s="9" t="str">
        <f>Miami!A442</f>
        <v>FRONTSTAIRSFLR4 UNIT HEATER COIL</v>
      </c>
      <c r="C240" s="12">
        <f>Miami!$D442</f>
        <v>1</v>
      </c>
      <c r="D240" s="12">
        <f>Houston!$D442</f>
        <v>1</v>
      </c>
      <c r="E240" s="12">
        <f>Phoenix!$D442</f>
        <v>1</v>
      </c>
      <c r="F240" s="12">
        <f>Atlanta!$D442</f>
        <v>1</v>
      </c>
      <c r="G240" s="12">
        <f>LosAngeles!$D442</f>
        <v>1</v>
      </c>
      <c r="H240" s="12">
        <f>LasVegas!$D442</f>
        <v>1</v>
      </c>
      <c r="I240" s="12">
        <f>SanFrancisco!$D442</f>
        <v>1</v>
      </c>
      <c r="J240" s="12">
        <f>Baltimore!$D442</f>
        <v>1</v>
      </c>
      <c r="K240" s="12">
        <f>Albuquerque!$D442</f>
        <v>1</v>
      </c>
      <c r="L240" s="12">
        <f>Seattle!$D442</f>
        <v>1</v>
      </c>
      <c r="M240" s="12">
        <f>Chicago!$D442</f>
        <v>1</v>
      </c>
      <c r="N240" s="12">
        <f>Boulder!$D442</f>
        <v>1</v>
      </c>
      <c r="O240" s="12">
        <f>Minneapolis!$D442</f>
        <v>1</v>
      </c>
      <c r="P240" s="12">
        <f>Helena!$D442</f>
        <v>1</v>
      </c>
      <c r="Q240" s="12">
        <f>Duluth!$D442</f>
        <v>1</v>
      </c>
      <c r="R240" s="12">
        <f>Fairbanks!$D442</f>
        <v>1</v>
      </c>
    </row>
    <row r="241" spans="1:18">
      <c r="A241" s="4"/>
      <c r="B241" s="9" t="str">
        <f>Miami!A443</f>
        <v>PSZ-HEATCOOL:1_HEATC</v>
      </c>
      <c r="C241" s="12">
        <f>Miami!$D443</f>
        <v>0.8</v>
      </c>
      <c r="D241" s="12">
        <f>Houston!$D443</f>
        <v>0.8</v>
      </c>
      <c r="E241" s="12">
        <f>Phoenix!$D443</f>
        <v>0.8</v>
      </c>
      <c r="F241" s="12">
        <f>Atlanta!$D443</f>
        <v>0.8</v>
      </c>
      <c r="G241" s="12">
        <f>LosAngeles!$D443</f>
        <v>0.8</v>
      </c>
      <c r="H241" s="12">
        <f>LasVegas!$D443</f>
        <v>0.8</v>
      </c>
      <c r="I241" s="12">
        <f>SanFrancisco!$D443</f>
        <v>0.8</v>
      </c>
      <c r="J241" s="12">
        <f>Baltimore!$D443</f>
        <v>0.8</v>
      </c>
      <c r="K241" s="12">
        <f>Albuquerque!$D443</f>
        <v>0.8</v>
      </c>
      <c r="L241" s="12">
        <f>Seattle!$D443</f>
        <v>0.8</v>
      </c>
      <c r="M241" s="12">
        <f>Chicago!$D443</f>
        <v>0.8</v>
      </c>
      <c r="N241" s="12">
        <f>Boulder!$D443</f>
        <v>0.8</v>
      </c>
      <c r="O241" s="12">
        <f>Minneapolis!$D443</f>
        <v>0.8</v>
      </c>
      <c r="P241" s="12">
        <f>Helena!$D443</f>
        <v>0.8</v>
      </c>
      <c r="Q241" s="12">
        <f>Duluth!$D443</f>
        <v>0.8</v>
      </c>
      <c r="R241" s="12">
        <f>Fairbanks!$D443</f>
        <v>0.8</v>
      </c>
    </row>
    <row r="242" spans="1:18">
      <c r="A242" s="4"/>
      <c r="B242" s="9" t="str">
        <f>Miami!A444</f>
        <v>PSZ-HEATCOOL:2_HEATC</v>
      </c>
      <c r="C242" s="12">
        <f>Miami!$D444</f>
        <v>0.8</v>
      </c>
      <c r="D242" s="12">
        <f>Houston!$D444</f>
        <v>0.8</v>
      </c>
      <c r="E242" s="12">
        <f>Phoenix!$D444</f>
        <v>0.8</v>
      </c>
      <c r="F242" s="12">
        <f>Atlanta!$D444</f>
        <v>0.8</v>
      </c>
      <c r="G242" s="12">
        <f>LosAngeles!$D444</f>
        <v>0.8</v>
      </c>
      <c r="H242" s="12">
        <f>LasVegas!$D444</f>
        <v>0.8</v>
      </c>
      <c r="I242" s="12">
        <f>SanFrancisco!$D444</f>
        <v>0.8</v>
      </c>
      <c r="J242" s="12">
        <f>Baltimore!$D444</f>
        <v>0.8</v>
      </c>
      <c r="K242" s="12">
        <f>Albuquerque!$D444</f>
        <v>0.8</v>
      </c>
      <c r="L242" s="12">
        <f>Seattle!$D444</f>
        <v>0.8</v>
      </c>
      <c r="M242" s="12">
        <f>Chicago!$D444</f>
        <v>0.8</v>
      </c>
      <c r="N242" s="12">
        <f>Boulder!$D444</f>
        <v>0.8</v>
      </c>
      <c r="O242" s="12">
        <f>Minneapolis!$D444</f>
        <v>0.8</v>
      </c>
      <c r="P242" s="12">
        <f>Helena!$D444</f>
        <v>0.8</v>
      </c>
      <c r="Q242" s="12">
        <f>Duluth!$D444</f>
        <v>0.8</v>
      </c>
      <c r="R242" s="12">
        <f>Fairbanks!$D444</f>
        <v>0.8</v>
      </c>
    </row>
    <row r="243" spans="1:18">
      <c r="A243" s="4"/>
      <c r="B243" s="9" t="str">
        <f>Miami!A445</f>
        <v>PSZ-HEATCOOL:3_HEATC</v>
      </c>
      <c r="C243" s="12">
        <f>Miami!$D445</f>
        <v>0.8</v>
      </c>
      <c r="D243" s="12">
        <f>Houston!$D445</f>
        <v>0.8</v>
      </c>
      <c r="E243" s="12">
        <f>Phoenix!$D445</f>
        <v>0.8</v>
      </c>
      <c r="F243" s="12">
        <f>Atlanta!$D445</f>
        <v>0.8</v>
      </c>
      <c r="G243" s="12">
        <f>LosAngeles!$D445</f>
        <v>0.8</v>
      </c>
      <c r="H243" s="12">
        <f>LasVegas!$D445</f>
        <v>0.8</v>
      </c>
      <c r="I243" s="12">
        <f>SanFrancisco!$D445</f>
        <v>0.8</v>
      </c>
      <c r="J243" s="12">
        <f>Baltimore!$D445</f>
        <v>0.8</v>
      </c>
      <c r="K243" s="12">
        <f>Albuquerque!$D445</f>
        <v>0.8</v>
      </c>
      <c r="L243" s="12">
        <f>Seattle!$D445</f>
        <v>0.8</v>
      </c>
      <c r="M243" s="12">
        <f>Chicago!$D445</f>
        <v>0.8</v>
      </c>
      <c r="N243" s="12">
        <f>Boulder!$D445</f>
        <v>0.8</v>
      </c>
      <c r="O243" s="12">
        <f>Minneapolis!$D445</f>
        <v>0.8</v>
      </c>
      <c r="P243" s="12">
        <f>Helena!$D445</f>
        <v>0.8</v>
      </c>
      <c r="Q243" s="12">
        <f>Duluth!$D445</f>
        <v>0.8</v>
      </c>
      <c r="R243" s="12">
        <f>Fairbanks!$D445</f>
        <v>0.8</v>
      </c>
    </row>
    <row r="244" spans="1:18">
      <c r="A244" s="4"/>
      <c r="B244" s="9" t="str">
        <f>Miami!A446</f>
        <v>PSZ-HEATCOOL:4_HEATC</v>
      </c>
      <c r="C244" s="12">
        <f>Miami!$D446</f>
        <v>0.8</v>
      </c>
      <c r="D244" s="12">
        <f>Houston!$D446</f>
        <v>0.8</v>
      </c>
      <c r="E244" s="12">
        <f>Phoenix!$D446</f>
        <v>0.8</v>
      </c>
      <c r="F244" s="12">
        <f>Atlanta!$D446</f>
        <v>0.8</v>
      </c>
      <c r="G244" s="12">
        <f>LosAngeles!$D446</f>
        <v>0.8</v>
      </c>
      <c r="H244" s="12">
        <f>LasVegas!$D446</f>
        <v>0.8</v>
      </c>
      <c r="I244" s="12">
        <f>SanFrancisco!$D446</f>
        <v>0.8</v>
      </c>
      <c r="J244" s="12">
        <f>Baltimore!$D446</f>
        <v>0.8</v>
      </c>
      <c r="K244" s="12">
        <f>Albuquerque!$D446</f>
        <v>0.8</v>
      </c>
      <c r="L244" s="12">
        <f>Seattle!$D446</f>
        <v>0.8</v>
      </c>
      <c r="M244" s="12">
        <f>Chicago!$D446</f>
        <v>0.8</v>
      </c>
      <c r="N244" s="12">
        <f>Boulder!$D446</f>
        <v>0.8</v>
      </c>
      <c r="O244" s="12">
        <f>Minneapolis!$D446</f>
        <v>0.8</v>
      </c>
      <c r="P244" s="12">
        <f>Helena!$D446</f>
        <v>0.8</v>
      </c>
      <c r="Q244" s="12">
        <f>Duluth!$D446</f>
        <v>0.8</v>
      </c>
      <c r="R244" s="12">
        <f>Fairbanks!$D446</f>
        <v>0.8</v>
      </c>
    </row>
    <row r="245" spans="1:18">
      <c r="A245" s="4"/>
      <c r="B245" s="9" t="str">
        <f>Miami!A447</f>
        <v>PSZ-HEATCOOL:5_HEATC</v>
      </c>
      <c r="C245" s="12">
        <f>Miami!$D447</f>
        <v>0.8</v>
      </c>
      <c r="D245" s="12">
        <f>Houston!$D447</f>
        <v>0.8</v>
      </c>
      <c r="E245" s="12">
        <f>Phoenix!$D447</f>
        <v>0.8</v>
      </c>
      <c r="F245" s="12">
        <f>Atlanta!$D447</f>
        <v>0.8</v>
      </c>
      <c r="G245" s="12">
        <f>LosAngeles!$D447</f>
        <v>0.8</v>
      </c>
      <c r="H245" s="12">
        <f>LasVegas!$D447</f>
        <v>0.8</v>
      </c>
      <c r="I245" s="12">
        <f>SanFrancisco!$D447</f>
        <v>0.8</v>
      </c>
      <c r="J245" s="12">
        <f>Baltimore!$D447</f>
        <v>0.8</v>
      </c>
      <c r="K245" s="12">
        <f>Albuquerque!$D447</f>
        <v>0.8</v>
      </c>
      <c r="L245" s="12">
        <f>Seattle!$D447</f>
        <v>0.8</v>
      </c>
      <c r="M245" s="12">
        <f>Chicago!$D447</f>
        <v>0.8</v>
      </c>
      <c r="N245" s="12">
        <f>Boulder!$D447</f>
        <v>0.8</v>
      </c>
      <c r="O245" s="12">
        <f>Minneapolis!$D447</f>
        <v>0.8</v>
      </c>
      <c r="P245" s="12">
        <f>Helena!$D447</f>
        <v>0.8</v>
      </c>
      <c r="Q245" s="12">
        <f>Duluth!$D447</f>
        <v>0.8</v>
      </c>
      <c r="R245" s="12">
        <f>Fairbanks!$D447</f>
        <v>0.8</v>
      </c>
    </row>
    <row r="246" spans="1:18">
      <c r="A246" s="4"/>
      <c r="B246" s="9" t="str">
        <f>Miami!A448</f>
        <v>PSZ-HEATCOOL:6_HEATC</v>
      </c>
      <c r="C246" s="12">
        <f>Miami!$D448</f>
        <v>0.8</v>
      </c>
      <c r="D246" s="12">
        <f>Houston!$D448</f>
        <v>0.8</v>
      </c>
      <c r="E246" s="12">
        <f>Phoenix!$D448</f>
        <v>0.8</v>
      </c>
      <c r="F246" s="12">
        <f>Atlanta!$D448</f>
        <v>0.8</v>
      </c>
      <c r="G246" s="12">
        <f>LosAngeles!$D448</f>
        <v>0.8</v>
      </c>
      <c r="H246" s="12">
        <f>LasVegas!$D448</f>
        <v>0.8</v>
      </c>
      <c r="I246" s="12">
        <f>SanFrancisco!$D448</f>
        <v>0.8</v>
      </c>
      <c r="J246" s="12">
        <f>Baltimore!$D448</f>
        <v>0.8</v>
      </c>
      <c r="K246" s="12">
        <f>Albuquerque!$D448</f>
        <v>0.8</v>
      </c>
      <c r="L246" s="12">
        <f>Seattle!$D448</f>
        <v>0.8</v>
      </c>
      <c r="M246" s="12">
        <f>Chicago!$D448</f>
        <v>0.8</v>
      </c>
      <c r="N246" s="12">
        <f>Boulder!$D448</f>
        <v>0.8</v>
      </c>
      <c r="O246" s="12">
        <f>Minneapolis!$D448</f>
        <v>0.8</v>
      </c>
      <c r="P246" s="12">
        <f>Helena!$D448</f>
        <v>0.8</v>
      </c>
      <c r="Q246" s="12">
        <f>Duluth!$D448</f>
        <v>0.8</v>
      </c>
      <c r="R246" s="12">
        <f>Fairbanks!$D448</f>
        <v>0.8</v>
      </c>
    </row>
    <row r="247" spans="1:18">
      <c r="A247" s="4"/>
      <c r="B247" s="9" t="str">
        <f>Miami!A449</f>
        <v>PSZ-HEATCOOL:7_HEATC</v>
      </c>
      <c r="C247" s="12">
        <f>Miami!$D449</f>
        <v>0.8</v>
      </c>
      <c r="D247" s="12">
        <f>Houston!$D449</f>
        <v>0.8</v>
      </c>
      <c r="E247" s="12">
        <f>Phoenix!$D449</f>
        <v>0.8</v>
      </c>
      <c r="F247" s="12">
        <f>Atlanta!$D449</f>
        <v>0.8</v>
      </c>
      <c r="G247" s="12">
        <f>LosAngeles!$D449</f>
        <v>0.8</v>
      </c>
      <c r="H247" s="12">
        <f>LasVegas!$D449</f>
        <v>0.8</v>
      </c>
      <c r="I247" s="12">
        <f>SanFrancisco!$D449</f>
        <v>0.8</v>
      </c>
      <c r="J247" s="12">
        <f>Baltimore!$D449</f>
        <v>0.8</v>
      </c>
      <c r="K247" s="12">
        <f>Albuquerque!$D449</f>
        <v>0.8</v>
      </c>
      <c r="L247" s="12">
        <f>Seattle!$D449</f>
        <v>0.8</v>
      </c>
      <c r="M247" s="12">
        <f>Chicago!$D449</f>
        <v>0.8</v>
      </c>
      <c r="N247" s="12">
        <f>Boulder!$D449</f>
        <v>0.8</v>
      </c>
      <c r="O247" s="12">
        <f>Minneapolis!$D449</f>
        <v>0.8</v>
      </c>
      <c r="P247" s="12">
        <f>Helena!$D449</f>
        <v>0.8</v>
      </c>
      <c r="Q247" s="12">
        <f>Duluth!$D449</f>
        <v>0.8</v>
      </c>
      <c r="R247" s="12">
        <f>Fairbanks!$D449</f>
        <v>0.8</v>
      </c>
    </row>
    <row r="248" spans="1:18">
      <c r="A248" s="4"/>
      <c r="B248" s="9" t="str">
        <f>Miami!A450</f>
        <v>PSZ-HEATCOOL:8_HEATC</v>
      </c>
      <c r="C248" s="12">
        <f>Miami!$D450</f>
        <v>0.8</v>
      </c>
      <c r="D248" s="12">
        <f>Houston!$D450</f>
        <v>0.8</v>
      </c>
      <c r="E248" s="12">
        <f>Phoenix!$D450</f>
        <v>0.8</v>
      </c>
      <c r="F248" s="12">
        <f>Atlanta!$D450</f>
        <v>0.8</v>
      </c>
      <c r="G248" s="12">
        <f>LosAngeles!$D450</f>
        <v>0.8</v>
      </c>
      <c r="H248" s="12">
        <f>LasVegas!$D450</f>
        <v>0.8</v>
      </c>
      <c r="I248" s="12">
        <f>SanFrancisco!$D450</f>
        <v>0.8</v>
      </c>
      <c r="J248" s="12">
        <f>Baltimore!$D450</f>
        <v>0.8</v>
      </c>
      <c r="K248" s="12">
        <f>Albuquerque!$D450</f>
        <v>0.8</v>
      </c>
      <c r="L248" s="12">
        <f>Seattle!$D450</f>
        <v>0.8</v>
      </c>
      <c r="M248" s="12">
        <f>Chicago!$D450</f>
        <v>0.8</v>
      </c>
      <c r="N248" s="12">
        <f>Boulder!$D450</f>
        <v>0.8</v>
      </c>
      <c r="O248" s="12">
        <f>Minneapolis!$D450</f>
        <v>0.8</v>
      </c>
      <c r="P248" s="12">
        <f>Helena!$D450</f>
        <v>0.8</v>
      </c>
      <c r="Q248" s="12">
        <f>Duluth!$D450</f>
        <v>0.8</v>
      </c>
      <c r="R248" s="12">
        <f>Fairbanks!$D450</f>
        <v>0.8</v>
      </c>
    </row>
    <row r="249" spans="1:18">
      <c r="A249" s="4"/>
      <c r="B249" s="9" t="str">
        <f>Miami!A451</f>
        <v>PSZ-HEATCOOL:9_HEATC</v>
      </c>
      <c r="C249" s="12">
        <f>Miami!$D451</f>
        <v>0.78</v>
      </c>
      <c r="D249" s="12">
        <f>Houston!$D451</f>
        <v>0.78</v>
      </c>
      <c r="E249" s="12">
        <f>Phoenix!$D451</f>
        <v>0.78</v>
      </c>
      <c r="F249" s="12">
        <f>Atlanta!$D451</f>
        <v>0.78</v>
      </c>
      <c r="G249" s="12">
        <f>LosAngeles!$D451</f>
        <v>0.78</v>
      </c>
      <c r="H249" s="12">
        <f>LasVegas!$D451</f>
        <v>0.78</v>
      </c>
      <c r="I249" s="12">
        <f>SanFrancisco!$D451</f>
        <v>0.78</v>
      </c>
      <c r="J249" s="12">
        <f>Baltimore!$D451</f>
        <v>0.78</v>
      </c>
      <c r="K249" s="12">
        <f>Albuquerque!$D451</f>
        <v>0.78</v>
      </c>
      <c r="L249" s="12">
        <f>Seattle!$D451</f>
        <v>0.78</v>
      </c>
      <c r="M249" s="12">
        <f>Chicago!$D451</f>
        <v>0.78</v>
      </c>
      <c r="N249" s="12">
        <f>Boulder!$D451</f>
        <v>0.78</v>
      </c>
      <c r="O249" s="12">
        <f>Minneapolis!$D451</f>
        <v>0.78</v>
      </c>
      <c r="P249" s="12">
        <f>Helena!$D451</f>
        <v>0.78</v>
      </c>
      <c r="Q249" s="12">
        <f>Duluth!$D451</f>
        <v>0.78</v>
      </c>
      <c r="R249" s="12">
        <f>Fairbanks!$D451</f>
        <v>0.78</v>
      </c>
    </row>
    <row r="250" spans="1:18">
      <c r="A250" s="4"/>
      <c r="B250" s="9" t="str">
        <f>Miami!A452</f>
        <v>PSZ-HEATCOOL:10_HEATC</v>
      </c>
      <c r="C250" s="12">
        <f>Miami!$D452</f>
        <v>0.8</v>
      </c>
      <c r="D250" s="12">
        <f>Houston!$D452</f>
        <v>0.8</v>
      </c>
      <c r="E250" s="12">
        <f>Phoenix!$D452</f>
        <v>0.8</v>
      </c>
      <c r="F250" s="12">
        <f>Atlanta!$D452</f>
        <v>0.8</v>
      </c>
      <c r="G250" s="12">
        <f>LosAngeles!$D452</f>
        <v>0.8</v>
      </c>
      <c r="H250" s="12">
        <f>LasVegas!$D452</f>
        <v>0.8</v>
      </c>
      <c r="I250" s="12">
        <f>SanFrancisco!$D452</f>
        <v>0.8</v>
      </c>
      <c r="J250" s="12">
        <f>Baltimore!$D452</f>
        <v>0.8</v>
      </c>
      <c r="K250" s="12">
        <f>Albuquerque!$D452</f>
        <v>0.8</v>
      </c>
      <c r="L250" s="12">
        <f>Seattle!$D452</f>
        <v>0.8</v>
      </c>
      <c r="M250" s="12">
        <f>Chicago!$D452</f>
        <v>0.8</v>
      </c>
      <c r="N250" s="12">
        <f>Boulder!$D452</f>
        <v>0.8</v>
      </c>
      <c r="O250" s="12">
        <f>Minneapolis!$D452</f>
        <v>0.8</v>
      </c>
      <c r="P250" s="12">
        <f>Helena!$D452</f>
        <v>0.8</v>
      </c>
      <c r="Q250" s="12">
        <f>Duluth!$D452</f>
        <v>0.8</v>
      </c>
      <c r="R250" s="12">
        <f>Fairbanks!$D452</f>
        <v>0.8</v>
      </c>
    </row>
    <row r="251" spans="1:18">
      <c r="A251" s="4"/>
      <c r="B251" s="9" t="str">
        <f>Miami!A453</f>
        <v>PSZ-HEATCOOL:11_HEATC</v>
      </c>
      <c r="C251" s="12">
        <f>Miami!$D453</f>
        <v>0.8</v>
      </c>
      <c r="D251" s="12">
        <f>Houston!$D453</f>
        <v>0.8</v>
      </c>
      <c r="E251" s="12">
        <f>Phoenix!$D453</f>
        <v>0.8</v>
      </c>
      <c r="F251" s="12">
        <f>Atlanta!$D453</f>
        <v>0.8</v>
      </c>
      <c r="G251" s="12">
        <f>LosAngeles!$D453</f>
        <v>0.8</v>
      </c>
      <c r="H251" s="12">
        <f>LasVegas!$D453</f>
        <v>0.8</v>
      </c>
      <c r="I251" s="12">
        <f>SanFrancisco!$D453</f>
        <v>0.8</v>
      </c>
      <c r="J251" s="12">
        <f>Baltimore!$D453</f>
        <v>0.8</v>
      </c>
      <c r="K251" s="12">
        <f>Albuquerque!$D453</f>
        <v>0.8</v>
      </c>
      <c r="L251" s="12">
        <f>Seattle!$D453</f>
        <v>0.8</v>
      </c>
      <c r="M251" s="12">
        <f>Chicago!$D453</f>
        <v>0.8</v>
      </c>
      <c r="N251" s="12">
        <f>Boulder!$D453</f>
        <v>0.8</v>
      </c>
      <c r="O251" s="12">
        <f>Minneapolis!$D453</f>
        <v>0.8</v>
      </c>
      <c r="P251" s="12">
        <f>Helena!$D453</f>
        <v>0.8</v>
      </c>
      <c r="Q251" s="12">
        <f>Duluth!$D453</f>
        <v>0.8</v>
      </c>
      <c r="R251" s="12">
        <f>Fairbanks!$D453</f>
        <v>0.8</v>
      </c>
    </row>
    <row r="252" spans="1:18">
      <c r="A252" s="4"/>
      <c r="B252" s="9" t="str">
        <f>Miami!A454</f>
        <v>PSZ-HEATCOOL:12_HEATC</v>
      </c>
      <c r="C252" s="12">
        <f>Miami!$D454</f>
        <v>0.8</v>
      </c>
      <c r="D252" s="12">
        <f>Houston!$D454</f>
        <v>0.8</v>
      </c>
      <c r="E252" s="12">
        <f>Phoenix!$D454</f>
        <v>0.8</v>
      </c>
      <c r="F252" s="12">
        <f>Atlanta!$D454</f>
        <v>0.8</v>
      </c>
      <c r="G252" s="12">
        <f>LosAngeles!$D454</f>
        <v>0.8</v>
      </c>
      <c r="H252" s="12">
        <f>LasVegas!$D454</f>
        <v>0.8</v>
      </c>
      <c r="I252" s="12">
        <f>SanFrancisco!$D454</f>
        <v>0.8</v>
      </c>
      <c r="J252" s="12">
        <f>Baltimore!$D454</f>
        <v>0.8</v>
      </c>
      <c r="K252" s="12">
        <f>Albuquerque!$D454</f>
        <v>0.8</v>
      </c>
      <c r="L252" s="12">
        <f>Seattle!$D454</f>
        <v>0.8</v>
      </c>
      <c r="M252" s="12">
        <f>Chicago!$D454</f>
        <v>0.8</v>
      </c>
      <c r="N252" s="12">
        <f>Boulder!$D454</f>
        <v>0.8</v>
      </c>
      <c r="O252" s="12">
        <f>Minneapolis!$D454</f>
        <v>0.8</v>
      </c>
      <c r="P252" s="12">
        <f>Helena!$D454</f>
        <v>0.8</v>
      </c>
      <c r="Q252" s="12">
        <f>Duluth!$D454</f>
        <v>0.8</v>
      </c>
      <c r="R252" s="12">
        <f>Fairbanks!$D454</f>
        <v>0.8</v>
      </c>
    </row>
    <row r="253" spans="1:18">
      <c r="A253" s="4"/>
      <c r="B253" s="7" t="s">
        <v>1193</v>
      </c>
    </row>
    <row r="254" spans="1:18" s="10" customFormat="1">
      <c r="A254" s="13"/>
      <c r="B254" s="9" t="s">
        <v>1194</v>
      </c>
      <c r="C254" s="12" t="s">
        <v>700</v>
      </c>
      <c r="D254" s="12" t="s">
        <v>700</v>
      </c>
      <c r="E254" s="12" t="s">
        <v>700</v>
      </c>
      <c r="F254" s="12" t="s">
        <v>700</v>
      </c>
      <c r="G254" s="12" t="s">
        <v>700</v>
      </c>
      <c r="H254" s="12" t="s">
        <v>700</v>
      </c>
      <c r="I254" s="12" t="s">
        <v>700</v>
      </c>
      <c r="J254" s="12" t="s">
        <v>700</v>
      </c>
      <c r="K254" s="12" t="s">
        <v>700</v>
      </c>
      <c r="L254" s="12" t="s">
        <v>700</v>
      </c>
      <c r="M254" s="12" t="s">
        <v>700</v>
      </c>
      <c r="N254" s="12" t="s">
        <v>700</v>
      </c>
      <c r="O254" s="12" t="s">
        <v>700</v>
      </c>
      <c r="P254" s="12" t="s">
        <v>700</v>
      </c>
      <c r="Q254" s="12" t="s">
        <v>700</v>
      </c>
      <c r="R254" s="12" t="s">
        <v>700</v>
      </c>
    </row>
    <row r="255" spans="1:18" s="10" customFormat="1">
      <c r="A255" s="78"/>
      <c r="B255" s="9" t="str">
        <f>Miami!A508</f>
        <v>PSZ-HEATCOOL:1_FAN</v>
      </c>
      <c r="C255" s="12" t="s">
        <v>1195</v>
      </c>
      <c r="D255" s="12" t="s">
        <v>1195</v>
      </c>
      <c r="E255" s="12" t="s">
        <v>1195</v>
      </c>
      <c r="F255" s="12" t="s">
        <v>1195</v>
      </c>
      <c r="G255" s="12" t="s">
        <v>1195</v>
      </c>
      <c r="H255" s="12" t="s">
        <v>1195</v>
      </c>
      <c r="I255" s="12" t="s">
        <v>1195</v>
      </c>
      <c r="J255" s="12" t="s">
        <v>1195</v>
      </c>
      <c r="K255" s="12" t="s">
        <v>1195</v>
      </c>
      <c r="L255" s="12" t="s">
        <v>1195</v>
      </c>
      <c r="M255" s="12" t="s">
        <v>1195</v>
      </c>
      <c r="N255" s="12" t="s">
        <v>1195</v>
      </c>
      <c r="O255" s="12" t="s">
        <v>1195</v>
      </c>
      <c r="P255" s="12" t="s">
        <v>1195</v>
      </c>
      <c r="Q255" s="12" t="s">
        <v>1195</v>
      </c>
      <c r="R255" s="12" t="s">
        <v>1195</v>
      </c>
    </row>
    <row r="256" spans="1:18" s="10" customFormat="1">
      <c r="A256" s="78"/>
      <c r="B256" s="9" t="str">
        <f>Miami!A509</f>
        <v>PSZ-HEATCOOL:2_FAN</v>
      </c>
      <c r="C256" s="12" t="s">
        <v>1195</v>
      </c>
      <c r="D256" s="12" t="s">
        <v>1195</v>
      </c>
      <c r="E256" s="12" t="s">
        <v>1195</v>
      </c>
      <c r="F256" s="12" t="s">
        <v>1195</v>
      </c>
      <c r="G256" s="12" t="s">
        <v>1195</v>
      </c>
      <c r="H256" s="12" t="s">
        <v>1195</v>
      </c>
      <c r="I256" s="12" t="s">
        <v>1195</v>
      </c>
      <c r="J256" s="12" t="s">
        <v>1195</v>
      </c>
      <c r="K256" s="12" t="s">
        <v>1195</v>
      </c>
      <c r="L256" s="12" t="s">
        <v>1195</v>
      </c>
      <c r="M256" s="12" t="s">
        <v>1195</v>
      </c>
      <c r="N256" s="12" t="s">
        <v>1195</v>
      </c>
      <c r="O256" s="12" t="s">
        <v>1195</v>
      </c>
      <c r="P256" s="12" t="s">
        <v>1195</v>
      </c>
      <c r="Q256" s="12" t="s">
        <v>1195</v>
      </c>
      <c r="R256" s="12" t="s">
        <v>1195</v>
      </c>
    </row>
    <row r="257" spans="1:18" s="10" customFormat="1">
      <c r="A257" s="78"/>
      <c r="B257" s="9" t="str">
        <f>Miami!A510</f>
        <v>PSZ-HEATCOOL:3_FAN</v>
      </c>
      <c r="C257" s="12" t="s">
        <v>1195</v>
      </c>
      <c r="D257" s="12" t="s">
        <v>1195</v>
      </c>
      <c r="E257" s="12" t="s">
        <v>1195</v>
      </c>
      <c r="F257" s="12" t="s">
        <v>1195</v>
      </c>
      <c r="G257" s="12" t="s">
        <v>1195</v>
      </c>
      <c r="H257" s="12" t="s">
        <v>1195</v>
      </c>
      <c r="I257" s="12" t="s">
        <v>1195</v>
      </c>
      <c r="J257" s="12" t="s">
        <v>1195</v>
      </c>
      <c r="K257" s="12" t="s">
        <v>1195</v>
      </c>
      <c r="L257" s="12" t="s">
        <v>1195</v>
      </c>
      <c r="M257" s="12" t="s">
        <v>1195</v>
      </c>
      <c r="N257" s="12" t="s">
        <v>1195</v>
      </c>
      <c r="O257" s="12" t="s">
        <v>1195</v>
      </c>
      <c r="P257" s="12" t="s">
        <v>1195</v>
      </c>
      <c r="Q257" s="12" t="s">
        <v>1195</v>
      </c>
      <c r="R257" s="12" t="s">
        <v>1195</v>
      </c>
    </row>
    <row r="258" spans="1:18" s="10" customFormat="1">
      <c r="A258" s="78"/>
      <c r="B258" s="9" t="str">
        <f>Miami!A511</f>
        <v>PSZ-HEATCOOL:4_FAN</v>
      </c>
      <c r="C258" s="12" t="s">
        <v>1195</v>
      </c>
      <c r="D258" s="12" t="s">
        <v>1195</v>
      </c>
      <c r="E258" s="12" t="s">
        <v>1195</v>
      </c>
      <c r="F258" s="12" t="s">
        <v>1195</v>
      </c>
      <c r="G258" s="12" t="s">
        <v>1195</v>
      </c>
      <c r="H258" s="12" t="s">
        <v>1195</v>
      </c>
      <c r="I258" s="12" t="s">
        <v>1195</v>
      </c>
      <c r="J258" s="12" t="s">
        <v>1195</v>
      </c>
      <c r="K258" s="12" t="s">
        <v>1195</v>
      </c>
      <c r="L258" s="12" t="s">
        <v>1195</v>
      </c>
      <c r="M258" s="12" t="s">
        <v>1195</v>
      </c>
      <c r="N258" s="12" t="s">
        <v>1195</v>
      </c>
      <c r="O258" s="12" t="s">
        <v>1195</v>
      </c>
      <c r="P258" s="12" t="s">
        <v>1195</v>
      </c>
      <c r="Q258" s="12" t="s">
        <v>1195</v>
      </c>
      <c r="R258" s="12" t="s">
        <v>1195</v>
      </c>
    </row>
    <row r="259" spans="1:18" s="10" customFormat="1">
      <c r="A259" s="78"/>
      <c r="B259" s="9" t="str">
        <f>Miami!A512</f>
        <v>PSZ-HEATCOOL:5_FAN</v>
      </c>
      <c r="C259" s="12" t="s">
        <v>1195</v>
      </c>
      <c r="D259" s="12" t="s">
        <v>1195</v>
      </c>
      <c r="E259" s="12" t="s">
        <v>1195</v>
      </c>
      <c r="F259" s="12" t="s">
        <v>1195</v>
      </c>
      <c r="G259" s="12" t="s">
        <v>1195</v>
      </c>
      <c r="H259" s="12" t="s">
        <v>1195</v>
      </c>
      <c r="I259" s="12" t="s">
        <v>1195</v>
      </c>
      <c r="J259" s="12" t="s">
        <v>1195</v>
      </c>
      <c r="K259" s="12" t="s">
        <v>1195</v>
      </c>
      <c r="L259" s="12" t="s">
        <v>1195</v>
      </c>
      <c r="M259" s="12" t="s">
        <v>1195</v>
      </c>
      <c r="N259" s="12" t="s">
        <v>1195</v>
      </c>
      <c r="O259" s="12" t="s">
        <v>1195</v>
      </c>
      <c r="P259" s="12" t="s">
        <v>1195</v>
      </c>
      <c r="Q259" s="12" t="s">
        <v>1195</v>
      </c>
      <c r="R259" s="12" t="s">
        <v>1195</v>
      </c>
    </row>
    <row r="260" spans="1:18" s="10" customFormat="1">
      <c r="A260" s="78"/>
      <c r="B260" s="9" t="str">
        <f>Miami!A513</f>
        <v>PSZ-HEATCOOL:6_FAN</v>
      </c>
      <c r="C260" s="12" t="s">
        <v>1195</v>
      </c>
      <c r="D260" s="12" t="s">
        <v>1195</v>
      </c>
      <c r="E260" s="12" t="s">
        <v>1195</v>
      </c>
      <c r="F260" s="12" t="s">
        <v>1195</v>
      </c>
      <c r="G260" s="12" t="s">
        <v>1195</v>
      </c>
      <c r="H260" s="12" t="s">
        <v>1195</v>
      </c>
      <c r="I260" s="12" t="s">
        <v>1195</v>
      </c>
      <c r="J260" s="12" t="s">
        <v>1195</v>
      </c>
      <c r="K260" s="12" t="s">
        <v>1195</v>
      </c>
      <c r="L260" s="12" t="s">
        <v>1195</v>
      </c>
      <c r="M260" s="12" t="s">
        <v>1195</v>
      </c>
      <c r="N260" s="12" t="s">
        <v>1195</v>
      </c>
      <c r="O260" s="12" t="s">
        <v>1195</v>
      </c>
      <c r="P260" s="12" t="s">
        <v>1195</v>
      </c>
      <c r="Q260" s="12" t="s">
        <v>1195</v>
      </c>
      <c r="R260" s="12" t="s">
        <v>1195</v>
      </c>
    </row>
    <row r="261" spans="1:18" s="10" customFormat="1">
      <c r="A261" s="78"/>
      <c r="B261" s="9" t="str">
        <f>Miami!A514</f>
        <v>PSZ-HEATCOOL:7_FAN</v>
      </c>
      <c r="C261" s="12" t="s">
        <v>1195</v>
      </c>
      <c r="D261" s="12" t="s">
        <v>1195</v>
      </c>
      <c r="E261" s="12" t="s">
        <v>1195</v>
      </c>
      <c r="F261" s="12" t="s">
        <v>1195</v>
      </c>
      <c r="G261" s="12" t="s">
        <v>1196</v>
      </c>
      <c r="H261" s="12" t="s">
        <v>1196</v>
      </c>
      <c r="I261" s="12" t="s">
        <v>1196</v>
      </c>
      <c r="J261" s="12" t="s">
        <v>1195</v>
      </c>
      <c r="K261" s="12" t="s">
        <v>1196</v>
      </c>
      <c r="L261" s="12" t="s">
        <v>1196</v>
      </c>
      <c r="M261" s="12" t="s">
        <v>1195</v>
      </c>
      <c r="N261" s="12" t="s">
        <v>1196</v>
      </c>
      <c r="O261" s="12" t="s">
        <v>1195</v>
      </c>
      <c r="P261" s="12" t="s">
        <v>1196</v>
      </c>
      <c r="Q261" s="12" t="s">
        <v>1195</v>
      </c>
      <c r="R261" s="12" t="s">
        <v>1195</v>
      </c>
    </row>
    <row r="262" spans="1:18" s="10" customFormat="1">
      <c r="A262" s="78"/>
      <c r="B262" s="9" t="str">
        <f>Miami!A515</f>
        <v>PSZ-HEATCOOL:8_FAN</v>
      </c>
      <c r="C262" s="12" t="s">
        <v>1195</v>
      </c>
      <c r="D262" s="12" t="s">
        <v>1195</v>
      </c>
      <c r="E262" s="12" t="s">
        <v>1195</v>
      </c>
      <c r="F262" s="12" t="s">
        <v>1195</v>
      </c>
      <c r="G262" s="12" t="s">
        <v>1195</v>
      </c>
      <c r="H262" s="12" t="s">
        <v>1195</v>
      </c>
      <c r="I262" s="12" t="s">
        <v>1195</v>
      </c>
      <c r="J262" s="12" t="s">
        <v>1195</v>
      </c>
      <c r="K262" s="12" t="s">
        <v>1195</v>
      </c>
      <c r="L262" s="12" t="s">
        <v>1195</v>
      </c>
      <c r="M262" s="12" t="s">
        <v>1195</v>
      </c>
      <c r="N262" s="12" t="s">
        <v>1195</v>
      </c>
      <c r="O262" s="12" t="s">
        <v>1195</v>
      </c>
      <c r="P262" s="12" t="s">
        <v>1195</v>
      </c>
      <c r="Q262" s="12" t="s">
        <v>1195</v>
      </c>
      <c r="R262" s="12" t="s">
        <v>1195</v>
      </c>
    </row>
    <row r="263" spans="1:18" s="10" customFormat="1">
      <c r="A263" s="78"/>
      <c r="B263" s="9" t="str">
        <f>Miami!A516</f>
        <v>PSZ-HEATCOOL:9_FAN</v>
      </c>
      <c r="C263" s="12" t="s">
        <v>1195</v>
      </c>
      <c r="D263" s="12" t="s">
        <v>1195</v>
      </c>
      <c r="E263" s="12" t="s">
        <v>1195</v>
      </c>
      <c r="F263" s="12" t="s">
        <v>1195</v>
      </c>
      <c r="G263" s="12" t="s">
        <v>1195</v>
      </c>
      <c r="H263" s="12" t="s">
        <v>1195</v>
      </c>
      <c r="I263" s="12" t="s">
        <v>1195</v>
      </c>
      <c r="J263" s="12" t="s">
        <v>1195</v>
      </c>
      <c r="K263" s="12" t="s">
        <v>1195</v>
      </c>
      <c r="L263" s="12" t="s">
        <v>1195</v>
      </c>
      <c r="M263" s="12" t="s">
        <v>1195</v>
      </c>
      <c r="N263" s="12" t="s">
        <v>1195</v>
      </c>
      <c r="O263" s="12" t="s">
        <v>1195</v>
      </c>
      <c r="P263" s="12" t="s">
        <v>1195</v>
      </c>
      <c r="Q263" s="12" t="s">
        <v>1195</v>
      </c>
      <c r="R263" s="12" t="s">
        <v>1195</v>
      </c>
    </row>
    <row r="264" spans="1:18" s="10" customFormat="1">
      <c r="A264" s="78"/>
      <c r="B264" s="9" t="str">
        <f>Miami!A517</f>
        <v>PSZ-HEATCOOL:10_FAN</v>
      </c>
      <c r="C264" s="12" t="s">
        <v>1195</v>
      </c>
      <c r="D264" s="12" t="s">
        <v>1195</v>
      </c>
      <c r="E264" s="12" t="s">
        <v>1195</v>
      </c>
      <c r="F264" s="12" t="s">
        <v>1195</v>
      </c>
      <c r="G264" s="12" t="s">
        <v>1195</v>
      </c>
      <c r="H264" s="12" t="s">
        <v>1195</v>
      </c>
      <c r="I264" s="12" t="s">
        <v>1195</v>
      </c>
      <c r="J264" s="12" t="s">
        <v>1195</v>
      </c>
      <c r="K264" s="12" t="s">
        <v>1195</v>
      </c>
      <c r="L264" s="12" t="s">
        <v>1195</v>
      </c>
      <c r="M264" s="12" t="s">
        <v>1195</v>
      </c>
      <c r="N264" s="12" t="s">
        <v>1195</v>
      </c>
      <c r="O264" s="12" t="s">
        <v>1195</v>
      </c>
      <c r="P264" s="12" t="s">
        <v>1195</v>
      </c>
      <c r="Q264" s="12" t="s">
        <v>1195</v>
      </c>
      <c r="R264" s="12" t="s">
        <v>1195</v>
      </c>
    </row>
    <row r="265" spans="1:18" s="10" customFormat="1">
      <c r="A265" s="78"/>
      <c r="B265" s="9" t="str">
        <f>Miami!A518</f>
        <v>PSZ-HEATCOOL:11_FAN</v>
      </c>
      <c r="C265" s="12" t="s">
        <v>1195</v>
      </c>
      <c r="D265" s="12" t="s">
        <v>1195</v>
      </c>
      <c r="E265" s="12" t="s">
        <v>1195</v>
      </c>
      <c r="F265" s="12" t="s">
        <v>1195</v>
      </c>
      <c r="G265" s="12" t="s">
        <v>1195</v>
      </c>
      <c r="H265" s="12" t="s">
        <v>1195</v>
      </c>
      <c r="I265" s="12" t="s">
        <v>1195</v>
      </c>
      <c r="J265" s="12" t="s">
        <v>1195</v>
      </c>
      <c r="K265" s="12" t="s">
        <v>1195</v>
      </c>
      <c r="L265" s="12" t="s">
        <v>1195</v>
      </c>
      <c r="M265" s="12" t="s">
        <v>1195</v>
      </c>
      <c r="N265" s="12" t="s">
        <v>1195</v>
      </c>
      <c r="O265" s="12" t="s">
        <v>1195</v>
      </c>
      <c r="P265" s="12" t="s">
        <v>1195</v>
      </c>
      <c r="Q265" s="12" t="s">
        <v>1195</v>
      </c>
      <c r="R265" s="12" t="s">
        <v>1195</v>
      </c>
    </row>
    <row r="266" spans="1:18" s="10" customFormat="1">
      <c r="A266" s="78"/>
      <c r="B266" s="9" t="str">
        <f>Miami!A519</f>
        <v>PSZ-HEATCOOL:12_FAN</v>
      </c>
      <c r="C266" s="12" t="s">
        <v>1195</v>
      </c>
      <c r="D266" s="12" t="s">
        <v>1195</v>
      </c>
      <c r="E266" s="12" t="s">
        <v>1195</v>
      </c>
      <c r="F266" s="12" t="s">
        <v>1195</v>
      </c>
      <c r="G266" s="12" t="s">
        <v>1195</v>
      </c>
      <c r="H266" s="12" t="s">
        <v>1195</v>
      </c>
      <c r="I266" s="12" t="s">
        <v>1195</v>
      </c>
      <c r="J266" s="12" t="s">
        <v>1195</v>
      </c>
      <c r="K266" s="12" t="s">
        <v>1195</v>
      </c>
      <c r="L266" s="12" t="s">
        <v>1195</v>
      </c>
      <c r="M266" s="12" t="s">
        <v>1195</v>
      </c>
      <c r="N266" s="12" t="s">
        <v>1195</v>
      </c>
      <c r="O266" s="12" t="s">
        <v>1195</v>
      </c>
      <c r="P266" s="12" t="s">
        <v>1195</v>
      </c>
      <c r="Q266" s="12" t="s">
        <v>1195</v>
      </c>
      <c r="R266" s="12" t="s">
        <v>1195</v>
      </c>
    </row>
    <row r="267" spans="1:18">
      <c r="A267" s="4"/>
      <c r="B267" s="7" t="s">
        <v>656</v>
      </c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</row>
    <row r="268" spans="1:18">
      <c r="A268" s="4"/>
      <c r="B268" s="9" t="str">
        <f>Miami!A457</f>
        <v>REARSTAIRSFLR1 UNIT HEATERFAN</v>
      </c>
      <c r="C268" s="10">
        <f>Miami!$E457</f>
        <v>0</v>
      </c>
      <c r="D268" s="10">
        <f>Houston!$E457</f>
        <v>0</v>
      </c>
      <c r="E268" s="10">
        <f>Phoenix!$E457</f>
        <v>0</v>
      </c>
      <c r="F268" s="10">
        <f>Atlanta!$E457</f>
        <v>0</v>
      </c>
      <c r="G268" s="10">
        <f>LosAngeles!$E457</f>
        <v>0</v>
      </c>
      <c r="H268" s="10">
        <f>LasVegas!$E457</f>
        <v>0</v>
      </c>
      <c r="I268" s="10">
        <f>SanFrancisco!$E457</f>
        <v>0</v>
      </c>
      <c r="J268" s="10">
        <f>Baltimore!$E457</f>
        <v>0.01</v>
      </c>
      <c r="K268" s="10">
        <f>Albuquerque!$E457</f>
        <v>0</v>
      </c>
      <c r="L268" s="10">
        <f>Seattle!$E457</f>
        <v>0</v>
      </c>
      <c r="M268" s="10">
        <f>Chicago!$E457</f>
        <v>0.02</v>
      </c>
      <c r="N268" s="10">
        <f>Boulder!$E457</f>
        <v>0.01</v>
      </c>
      <c r="O268" s="10">
        <f>Minneapolis!$E457</f>
        <v>0.02</v>
      </c>
      <c r="P268" s="10">
        <f>Helena!$E457</f>
        <v>0.03</v>
      </c>
      <c r="Q268" s="10">
        <f>Duluth!$E457</f>
        <v>0.03</v>
      </c>
      <c r="R268" s="10">
        <f>Fairbanks!$E457</f>
        <v>0.04</v>
      </c>
    </row>
    <row r="269" spans="1:18">
      <c r="A269" s="4"/>
      <c r="B269" s="9" t="str">
        <f>Miami!A458</f>
        <v>REARSTORAGEFLR1 UNIT HEATERFAN</v>
      </c>
      <c r="C269" s="10">
        <f>Miami!$E458</f>
        <v>0</v>
      </c>
      <c r="D269" s="10">
        <f>Houston!$E458</f>
        <v>0</v>
      </c>
      <c r="E269" s="10">
        <f>Phoenix!$E458</f>
        <v>0</v>
      </c>
      <c r="F269" s="10">
        <f>Atlanta!$E458</f>
        <v>0</v>
      </c>
      <c r="G269" s="10">
        <f>LosAngeles!$E458</f>
        <v>0</v>
      </c>
      <c r="H269" s="10">
        <f>LasVegas!$E458</f>
        <v>0</v>
      </c>
      <c r="I269" s="10">
        <f>SanFrancisco!$E458</f>
        <v>0</v>
      </c>
      <c r="J269" s="10">
        <f>Baltimore!$E458</f>
        <v>0</v>
      </c>
      <c r="K269" s="10">
        <f>Albuquerque!$E458</f>
        <v>0</v>
      </c>
      <c r="L269" s="10">
        <f>Seattle!$E458</f>
        <v>0</v>
      </c>
      <c r="M269" s="10">
        <f>Chicago!$E458</f>
        <v>0.01</v>
      </c>
      <c r="N269" s="10">
        <f>Boulder!$E458</f>
        <v>0.01</v>
      </c>
      <c r="O269" s="10">
        <f>Minneapolis!$E458</f>
        <v>0.01</v>
      </c>
      <c r="P269" s="10">
        <f>Helena!$E458</f>
        <v>0.02</v>
      </c>
      <c r="Q269" s="10">
        <f>Duluth!$E458</f>
        <v>0.02</v>
      </c>
      <c r="R269" s="10">
        <f>Fairbanks!$E458</f>
        <v>0.03</v>
      </c>
    </row>
    <row r="270" spans="1:18">
      <c r="A270" s="4"/>
      <c r="B270" s="9" t="str">
        <f>Miami!A459</f>
        <v>GUESTROOM101 PTACFAN</v>
      </c>
      <c r="C270" s="10">
        <f>Miami!$E459</f>
        <v>0.1</v>
      </c>
      <c r="D270" s="10">
        <f>Houston!$E459</f>
        <v>0.1</v>
      </c>
      <c r="E270" s="10">
        <f>Phoenix!$E459</f>
        <v>0.11</v>
      </c>
      <c r="F270" s="10">
        <f>Atlanta!$E459</f>
        <v>0.1</v>
      </c>
      <c r="G270" s="10">
        <f>LosAngeles!$E459</f>
        <v>0.1</v>
      </c>
      <c r="H270" s="10">
        <f>LasVegas!$E459</f>
        <v>0.1</v>
      </c>
      <c r="I270" s="10">
        <f>SanFrancisco!$E459</f>
        <v>0.11</v>
      </c>
      <c r="J270" s="10">
        <f>Baltimore!$E459</f>
        <v>0.1</v>
      </c>
      <c r="K270" s="10">
        <f>Albuquerque!$E459</f>
        <v>0.11</v>
      </c>
      <c r="L270" s="10">
        <f>Seattle!$E459</f>
        <v>0.1</v>
      </c>
      <c r="M270" s="10">
        <f>Chicago!$E459</f>
        <v>0.1</v>
      </c>
      <c r="N270" s="10">
        <f>Boulder!$E459</f>
        <v>0.11</v>
      </c>
      <c r="O270" s="10">
        <f>Minneapolis!$E459</f>
        <v>0.1</v>
      </c>
      <c r="P270" s="10">
        <f>Helena!$E459</f>
        <v>0.11</v>
      </c>
      <c r="Q270" s="10">
        <f>Duluth!$E459</f>
        <v>0.1</v>
      </c>
      <c r="R270" s="10">
        <f>Fairbanks!$E459</f>
        <v>0.09</v>
      </c>
    </row>
    <row r="271" spans="1:18">
      <c r="A271" s="4"/>
      <c r="B271" s="9" t="str">
        <f>Miami!A460</f>
        <v>GUESTROOM102 PTACFAN</v>
      </c>
      <c r="C271" s="10">
        <f>Miami!$E460</f>
        <v>0.1</v>
      </c>
      <c r="D271" s="10">
        <f>Houston!$E460</f>
        <v>0.11</v>
      </c>
      <c r="E271" s="10">
        <f>Phoenix!$E460</f>
        <v>0.11</v>
      </c>
      <c r="F271" s="10">
        <f>Atlanta!$E460</f>
        <v>0.1</v>
      </c>
      <c r="G271" s="10">
        <f>LosAngeles!$E460</f>
        <v>0.11</v>
      </c>
      <c r="H271" s="10">
        <f>LasVegas!$E460</f>
        <v>0.1</v>
      </c>
      <c r="I271" s="10">
        <f>SanFrancisco!$E460</f>
        <v>0.11</v>
      </c>
      <c r="J271" s="10">
        <f>Baltimore!$E460</f>
        <v>0.1</v>
      </c>
      <c r="K271" s="10">
        <f>Albuquerque!$E460</f>
        <v>0.11</v>
      </c>
      <c r="L271" s="10">
        <f>Seattle!$E460</f>
        <v>0.1</v>
      </c>
      <c r="M271" s="10">
        <f>Chicago!$E460</f>
        <v>0.1</v>
      </c>
      <c r="N271" s="10">
        <f>Boulder!$E460</f>
        <v>0.11</v>
      </c>
      <c r="O271" s="10">
        <f>Minneapolis!$E460</f>
        <v>0.11</v>
      </c>
      <c r="P271" s="10">
        <f>Helena!$E460</f>
        <v>0.11</v>
      </c>
      <c r="Q271" s="10">
        <f>Duluth!$E460</f>
        <v>0.1</v>
      </c>
      <c r="R271" s="10">
        <f>Fairbanks!$E460</f>
        <v>0.1</v>
      </c>
    </row>
    <row r="272" spans="1:18">
      <c r="A272" s="4"/>
      <c r="B272" s="9" t="str">
        <f>Miami!A461</f>
        <v>GUESTROOM103 PTACFAN</v>
      </c>
      <c r="C272" s="10">
        <f>Miami!$E461</f>
        <v>0.11</v>
      </c>
      <c r="D272" s="10">
        <f>Houston!$E461</f>
        <v>0.12</v>
      </c>
      <c r="E272" s="10">
        <f>Phoenix!$E461</f>
        <v>0.13</v>
      </c>
      <c r="F272" s="10">
        <f>Atlanta!$E461</f>
        <v>0.11</v>
      </c>
      <c r="G272" s="10">
        <f>LosAngeles!$E461</f>
        <v>0.11</v>
      </c>
      <c r="H272" s="10">
        <f>LasVegas!$E461</f>
        <v>0.12</v>
      </c>
      <c r="I272" s="10">
        <f>SanFrancisco!$E461</f>
        <v>0.11</v>
      </c>
      <c r="J272" s="10">
        <f>Baltimore!$E461</f>
        <v>0.11</v>
      </c>
      <c r="K272" s="10">
        <f>Albuquerque!$E461</f>
        <v>0.12</v>
      </c>
      <c r="L272" s="10">
        <f>Seattle!$E461</f>
        <v>0.1</v>
      </c>
      <c r="M272" s="10">
        <f>Chicago!$E461</f>
        <v>0.11</v>
      </c>
      <c r="N272" s="10">
        <f>Boulder!$E461</f>
        <v>0.12</v>
      </c>
      <c r="O272" s="10">
        <f>Minneapolis!$E461</f>
        <v>0.11</v>
      </c>
      <c r="P272" s="10">
        <f>Helena!$E461</f>
        <v>0.12</v>
      </c>
      <c r="Q272" s="10">
        <f>Duluth!$E461</f>
        <v>0.1</v>
      </c>
      <c r="R272" s="10">
        <f>Fairbanks!$E461</f>
        <v>0.1</v>
      </c>
    </row>
    <row r="273" spans="1:18">
      <c r="A273" s="4"/>
      <c r="B273" s="9" t="str">
        <f>Miami!A462</f>
        <v>GUESTROOM104 PTACFAN</v>
      </c>
      <c r="C273" s="10">
        <f>Miami!$E462</f>
        <v>0.11</v>
      </c>
      <c r="D273" s="10">
        <f>Houston!$E462</f>
        <v>0.12</v>
      </c>
      <c r="E273" s="10">
        <f>Phoenix!$E462</f>
        <v>0.12</v>
      </c>
      <c r="F273" s="10">
        <f>Atlanta!$E462</f>
        <v>0.11</v>
      </c>
      <c r="G273" s="10">
        <f>LosAngeles!$E462</f>
        <v>0.09</v>
      </c>
      <c r="H273" s="10">
        <f>LasVegas!$E462</f>
        <v>0.11</v>
      </c>
      <c r="I273" s="10">
        <f>SanFrancisco!$E462</f>
        <v>7.0000000000000007E-2</v>
      </c>
      <c r="J273" s="10">
        <f>Baltimore!$E462</f>
        <v>0.1</v>
      </c>
      <c r="K273" s="10">
        <f>Albuquerque!$E462</f>
        <v>0.11</v>
      </c>
      <c r="L273" s="10">
        <f>Seattle!$E462</f>
        <v>0.08</v>
      </c>
      <c r="M273" s="10">
        <f>Chicago!$E462</f>
        <v>0.1</v>
      </c>
      <c r="N273" s="10">
        <f>Boulder!$E462</f>
        <v>0.1</v>
      </c>
      <c r="O273" s="10">
        <f>Minneapolis!$E462</f>
        <v>0.1</v>
      </c>
      <c r="P273" s="10">
        <f>Helena!$E462</f>
        <v>0.1</v>
      </c>
      <c r="Q273" s="10">
        <f>Duluth!$E462</f>
        <v>0.08</v>
      </c>
      <c r="R273" s="10">
        <f>Fairbanks!$E462</f>
        <v>7.0000000000000007E-2</v>
      </c>
    </row>
    <row r="274" spans="1:18">
      <c r="A274" s="4"/>
      <c r="B274" s="9" t="str">
        <f>Miami!A463</f>
        <v>GUESTROOM105 PTACFAN</v>
      </c>
      <c r="C274" s="10">
        <f>Miami!$E463</f>
        <v>0.11</v>
      </c>
      <c r="D274" s="10">
        <f>Houston!$E463</f>
        <v>0.11</v>
      </c>
      <c r="E274" s="10">
        <f>Phoenix!$E463</f>
        <v>0.12</v>
      </c>
      <c r="F274" s="10">
        <f>Atlanta!$E463</f>
        <v>0.11</v>
      </c>
      <c r="G274" s="10">
        <f>LosAngeles!$E463</f>
        <v>0.09</v>
      </c>
      <c r="H274" s="10">
        <f>LasVegas!$E463</f>
        <v>0.11</v>
      </c>
      <c r="I274" s="10">
        <f>SanFrancisco!$E463</f>
        <v>0.08</v>
      </c>
      <c r="J274" s="10">
        <f>Baltimore!$E463</f>
        <v>0.1</v>
      </c>
      <c r="K274" s="10">
        <f>Albuquerque!$E463</f>
        <v>0.11</v>
      </c>
      <c r="L274" s="10">
        <f>Seattle!$E463</f>
        <v>0.08</v>
      </c>
      <c r="M274" s="10">
        <f>Chicago!$E463</f>
        <v>0.1</v>
      </c>
      <c r="N274" s="10">
        <f>Boulder!$E463</f>
        <v>0.11</v>
      </c>
      <c r="O274" s="10">
        <f>Minneapolis!$E463</f>
        <v>0.1</v>
      </c>
      <c r="P274" s="10">
        <f>Helena!$E463</f>
        <v>0.11</v>
      </c>
      <c r="Q274" s="10">
        <f>Duluth!$E463</f>
        <v>0.09</v>
      </c>
      <c r="R274" s="10">
        <f>Fairbanks!$E463</f>
        <v>0.08</v>
      </c>
    </row>
    <row r="275" spans="1:18">
      <c r="A275" s="4"/>
      <c r="B275" s="9" t="str">
        <f>Miami!A464</f>
        <v>FRONTSTAIRSFLR1 UNIT HEATERFAN</v>
      </c>
      <c r="C275" s="10">
        <f>Miami!$E464</f>
        <v>0</v>
      </c>
      <c r="D275" s="10">
        <f>Houston!$E464</f>
        <v>0.01</v>
      </c>
      <c r="E275" s="10">
        <f>Phoenix!$E464</f>
        <v>0</v>
      </c>
      <c r="F275" s="10">
        <f>Atlanta!$E464</f>
        <v>0.01</v>
      </c>
      <c r="G275" s="10">
        <f>LosAngeles!$E464</f>
        <v>0</v>
      </c>
      <c r="H275" s="10">
        <f>LasVegas!$E464</f>
        <v>0</v>
      </c>
      <c r="I275" s="10">
        <f>SanFrancisco!$E464</f>
        <v>0</v>
      </c>
      <c r="J275" s="10">
        <f>Baltimore!$E464</f>
        <v>0.01</v>
      </c>
      <c r="K275" s="10">
        <f>Albuquerque!$E464</f>
        <v>0.01</v>
      </c>
      <c r="L275" s="10">
        <f>Seattle!$E464</f>
        <v>0</v>
      </c>
      <c r="M275" s="10">
        <f>Chicago!$E464</f>
        <v>0.02</v>
      </c>
      <c r="N275" s="10">
        <f>Boulder!$E464</f>
        <v>0.02</v>
      </c>
      <c r="O275" s="10">
        <f>Minneapolis!$E464</f>
        <v>0.03</v>
      </c>
      <c r="P275" s="10">
        <f>Helena!$E464</f>
        <v>0.03</v>
      </c>
      <c r="Q275" s="10">
        <f>Duluth!$E464</f>
        <v>0.03</v>
      </c>
      <c r="R275" s="10">
        <f>Fairbanks!$E464</f>
        <v>0.05</v>
      </c>
    </row>
    <row r="276" spans="1:18">
      <c r="A276" s="4"/>
      <c r="B276" s="9" t="str">
        <f>Miami!A465</f>
        <v>FRONTSTORAGEFLR1 UNIT HEATERFAN</v>
      </c>
      <c r="C276" s="10">
        <f>Miami!$E465</f>
        <v>0</v>
      </c>
      <c r="D276" s="10">
        <f>Houston!$E465</f>
        <v>0</v>
      </c>
      <c r="E276" s="10">
        <f>Phoenix!$E465</f>
        <v>0</v>
      </c>
      <c r="F276" s="10">
        <f>Atlanta!$E465</f>
        <v>0</v>
      </c>
      <c r="G276" s="10">
        <f>LosAngeles!$E465</f>
        <v>0</v>
      </c>
      <c r="H276" s="10">
        <f>LasVegas!$E465</f>
        <v>0</v>
      </c>
      <c r="I276" s="10">
        <f>SanFrancisco!$E465</f>
        <v>0</v>
      </c>
      <c r="J276" s="10">
        <f>Baltimore!$E465</f>
        <v>0</v>
      </c>
      <c r="K276" s="10">
        <f>Albuquerque!$E465</f>
        <v>0</v>
      </c>
      <c r="L276" s="10">
        <f>Seattle!$E465</f>
        <v>0</v>
      </c>
      <c r="M276" s="10">
        <f>Chicago!$E465</f>
        <v>0</v>
      </c>
      <c r="N276" s="10">
        <f>Boulder!$E465</f>
        <v>0</v>
      </c>
      <c r="O276" s="10">
        <f>Minneapolis!$E465</f>
        <v>0</v>
      </c>
      <c r="P276" s="10">
        <f>Helena!$E465</f>
        <v>0</v>
      </c>
      <c r="Q276" s="10">
        <f>Duluth!$E465</f>
        <v>0</v>
      </c>
      <c r="R276" s="10">
        <f>Fairbanks!$E465</f>
        <v>0</v>
      </c>
    </row>
    <row r="277" spans="1:18">
      <c r="A277" s="4"/>
      <c r="B277" s="9" t="str">
        <f>Miami!A466</f>
        <v>REARSTAIRSFLR2 UNIT HEATERFAN</v>
      </c>
      <c r="C277" s="10">
        <f>Miami!$E466</f>
        <v>0</v>
      </c>
      <c r="D277" s="10">
        <f>Houston!$E466</f>
        <v>0.01</v>
      </c>
      <c r="E277" s="10">
        <f>Phoenix!$E466</f>
        <v>0</v>
      </c>
      <c r="F277" s="10">
        <f>Atlanta!$E466</f>
        <v>0.01</v>
      </c>
      <c r="G277" s="10">
        <f>LosAngeles!$E466</f>
        <v>0</v>
      </c>
      <c r="H277" s="10">
        <f>LasVegas!$E466</f>
        <v>0</v>
      </c>
      <c r="I277" s="10">
        <f>SanFrancisco!$E466</f>
        <v>0</v>
      </c>
      <c r="J277" s="10">
        <f>Baltimore!$E466</f>
        <v>0.01</v>
      </c>
      <c r="K277" s="10">
        <f>Albuquerque!$E466</f>
        <v>0.01</v>
      </c>
      <c r="L277" s="10">
        <f>Seattle!$E466</f>
        <v>0</v>
      </c>
      <c r="M277" s="10">
        <f>Chicago!$E466</f>
        <v>0.02</v>
      </c>
      <c r="N277" s="10">
        <f>Boulder!$E466</f>
        <v>0.02</v>
      </c>
      <c r="O277" s="10">
        <f>Minneapolis!$E466</f>
        <v>0.02</v>
      </c>
      <c r="P277" s="10">
        <f>Helena!$E466</f>
        <v>0.02</v>
      </c>
      <c r="Q277" s="10">
        <f>Duluth!$E466</f>
        <v>0.03</v>
      </c>
      <c r="R277" s="10">
        <f>Fairbanks!$E466</f>
        <v>0.04</v>
      </c>
    </row>
    <row r="278" spans="1:18">
      <c r="A278" s="4"/>
      <c r="B278" s="9" t="str">
        <f>Miami!A467</f>
        <v>REARSTORAGEFLR2 UNIT HEATERFAN</v>
      </c>
      <c r="C278" s="10">
        <f>Miami!$E467</f>
        <v>0</v>
      </c>
      <c r="D278" s="10">
        <f>Houston!$E467</f>
        <v>0.01</v>
      </c>
      <c r="E278" s="10">
        <f>Phoenix!$E467</f>
        <v>0</v>
      </c>
      <c r="F278" s="10">
        <f>Atlanta!$E467</f>
        <v>0.01</v>
      </c>
      <c r="G278" s="10">
        <f>LosAngeles!$E467</f>
        <v>0</v>
      </c>
      <c r="H278" s="10">
        <f>LasVegas!$E467</f>
        <v>0</v>
      </c>
      <c r="I278" s="10">
        <f>SanFrancisco!$E467</f>
        <v>0</v>
      </c>
      <c r="J278" s="10">
        <f>Baltimore!$E467</f>
        <v>0.01</v>
      </c>
      <c r="K278" s="10">
        <f>Albuquerque!$E467</f>
        <v>0</v>
      </c>
      <c r="L278" s="10">
        <f>Seattle!$E467</f>
        <v>0</v>
      </c>
      <c r="M278" s="10">
        <f>Chicago!$E467</f>
        <v>0.01</v>
      </c>
      <c r="N278" s="10">
        <f>Boulder!$E467</f>
        <v>0.01</v>
      </c>
      <c r="O278" s="10">
        <f>Minneapolis!$E467</f>
        <v>0.02</v>
      </c>
      <c r="P278" s="10">
        <f>Helena!$E467</f>
        <v>0.02</v>
      </c>
      <c r="Q278" s="10">
        <f>Duluth!$E467</f>
        <v>0.02</v>
      </c>
      <c r="R278" s="10">
        <f>Fairbanks!$E467</f>
        <v>0.02</v>
      </c>
    </row>
    <row r="279" spans="1:18">
      <c r="A279" s="4"/>
      <c r="B279" s="9" t="str">
        <f>Miami!A468</f>
        <v>GUESTROOM201 PTACFAN</v>
      </c>
      <c r="C279" s="10">
        <f>Miami!$E468</f>
        <v>0.16</v>
      </c>
      <c r="D279" s="10">
        <f>Houston!$E468</f>
        <v>0.17</v>
      </c>
      <c r="E279" s="10">
        <f>Phoenix!$E468</f>
        <v>0.2</v>
      </c>
      <c r="F279" s="10">
        <f>Atlanta!$E468</f>
        <v>0.15</v>
      </c>
      <c r="G279" s="10">
        <f>LosAngeles!$E468</f>
        <v>0.14000000000000001</v>
      </c>
      <c r="H279" s="10">
        <f>LasVegas!$E468</f>
        <v>0.17</v>
      </c>
      <c r="I279" s="10">
        <f>SanFrancisco!$E468</f>
        <v>0.15</v>
      </c>
      <c r="J279" s="10">
        <f>Baltimore!$E468</f>
        <v>0.14000000000000001</v>
      </c>
      <c r="K279" s="10">
        <f>Albuquerque!$E468</f>
        <v>0.16</v>
      </c>
      <c r="L279" s="10">
        <f>Seattle!$E468</f>
        <v>0.14000000000000001</v>
      </c>
      <c r="M279" s="10">
        <f>Chicago!$E468</f>
        <v>0.14000000000000001</v>
      </c>
      <c r="N279" s="10">
        <f>Boulder!$E468</f>
        <v>0.16</v>
      </c>
      <c r="O279" s="10">
        <f>Minneapolis!$E468</f>
        <v>0.14000000000000001</v>
      </c>
      <c r="P279" s="10">
        <f>Helena!$E468</f>
        <v>0.16</v>
      </c>
      <c r="Q279" s="10">
        <f>Duluth!$E468</f>
        <v>0.14000000000000001</v>
      </c>
      <c r="R279" s="10">
        <f>Fairbanks!$E468</f>
        <v>0.14000000000000001</v>
      </c>
    </row>
    <row r="280" spans="1:18">
      <c r="A280" s="4"/>
      <c r="B280" s="9" t="str">
        <f>Miami!A469</f>
        <v>GUESTROOM202_205 PTACFAN</v>
      </c>
      <c r="C280" s="10">
        <f>Miami!$E469</f>
        <v>0.43</v>
      </c>
      <c r="D280" s="10">
        <f>Houston!$E469</f>
        <v>0.47</v>
      </c>
      <c r="E280" s="10">
        <f>Phoenix!$E469</f>
        <v>0.55000000000000004</v>
      </c>
      <c r="F280" s="10">
        <f>Atlanta!$E469</f>
        <v>0.48</v>
      </c>
      <c r="G280" s="10">
        <f>LosAngeles!$E469</f>
        <v>0.48</v>
      </c>
      <c r="H280" s="10">
        <f>LasVegas!$E469</f>
        <v>0.53</v>
      </c>
      <c r="I280" s="10">
        <f>SanFrancisco!$E469</f>
        <v>0.55000000000000004</v>
      </c>
      <c r="J280" s="10">
        <f>Baltimore!$E469</f>
        <v>0.47</v>
      </c>
      <c r="K280" s="10">
        <f>Albuquerque!$E469</f>
        <v>0.55000000000000004</v>
      </c>
      <c r="L280" s="10">
        <f>Seattle!$E469</f>
        <v>0.5</v>
      </c>
      <c r="M280" s="10">
        <f>Chicago!$E469</f>
        <v>0.5</v>
      </c>
      <c r="N280" s="10">
        <f>Boulder!$E469</f>
        <v>0.56999999999999995</v>
      </c>
      <c r="O280" s="10">
        <f>Minneapolis!$E469</f>
        <v>0.51</v>
      </c>
      <c r="P280" s="10">
        <f>Helena!$E469</f>
        <v>0.56999999999999995</v>
      </c>
      <c r="Q280" s="10">
        <f>Duluth!$E469</f>
        <v>0.51</v>
      </c>
      <c r="R280" s="10">
        <f>Fairbanks!$E469</f>
        <v>0.53</v>
      </c>
    </row>
    <row r="281" spans="1:18">
      <c r="A281" s="4"/>
      <c r="B281" s="9" t="str">
        <f>Miami!A470</f>
        <v>GUESTROOM206_208 PTACFAN</v>
      </c>
      <c r="C281" s="10">
        <f>Miami!$E470</f>
        <v>0.35</v>
      </c>
      <c r="D281" s="10">
        <f>Houston!$E470</f>
        <v>0.38</v>
      </c>
      <c r="E281" s="10">
        <f>Phoenix!$E470</f>
        <v>0.44</v>
      </c>
      <c r="F281" s="10">
        <f>Atlanta!$E470</f>
        <v>0.39</v>
      </c>
      <c r="G281" s="10">
        <f>LosAngeles!$E470</f>
        <v>0.39</v>
      </c>
      <c r="H281" s="10">
        <f>LasVegas!$E470</f>
        <v>0.43</v>
      </c>
      <c r="I281" s="10">
        <f>SanFrancisco!$E470</f>
        <v>0.46</v>
      </c>
      <c r="J281" s="10">
        <f>Baltimore!$E470</f>
        <v>0.39</v>
      </c>
      <c r="K281" s="10">
        <f>Albuquerque!$E470</f>
        <v>0.44</v>
      </c>
      <c r="L281" s="10">
        <f>Seattle!$E470</f>
        <v>0.41</v>
      </c>
      <c r="M281" s="10">
        <f>Chicago!$E470</f>
        <v>0.41</v>
      </c>
      <c r="N281" s="10">
        <f>Boulder!$E470</f>
        <v>0.46</v>
      </c>
      <c r="O281" s="10">
        <f>Minneapolis!$E470</f>
        <v>0.42</v>
      </c>
      <c r="P281" s="10">
        <f>Helena!$E470</f>
        <v>0.47</v>
      </c>
      <c r="Q281" s="10">
        <f>Duluth!$E470</f>
        <v>0.42</v>
      </c>
      <c r="R281" s="10">
        <f>Fairbanks!$E470</f>
        <v>0.44</v>
      </c>
    </row>
    <row r="282" spans="1:18">
      <c r="A282" s="4"/>
      <c r="B282" s="9" t="str">
        <f>Miami!A471</f>
        <v>GUESTROOM209_212 PTACFAN</v>
      </c>
      <c r="C282" s="10">
        <f>Miami!$E471</f>
        <v>0.42</v>
      </c>
      <c r="D282" s="10">
        <f>Houston!$E471</f>
        <v>0.46</v>
      </c>
      <c r="E282" s="10">
        <f>Phoenix!$E471</f>
        <v>0.53</v>
      </c>
      <c r="F282" s="10">
        <f>Atlanta!$E471</f>
        <v>0.47</v>
      </c>
      <c r="G282" s="10">
        <f>LosAngeles!$E471</f>
        <v>0.47</v>
      </c>
      <c r="H282" s="10">
        <f>LasVegas!$E471</f>
        <v>0.51</v>
      </c>
      <c r="I282" s="10">
        <f>SanFrancisco!$E471</f>
        <v>0.53</v>
      </c>
      <c r="J282" s="10">
        <f>Baltimore!$E471</f>
        <v>0.46</v>
      </c>
      <c r="K282" s="10">
        <f>Albuquerque!$E471</f>
        <v>0.53</v>
      </c>
      <c r="L282" s="10">
        <f>Seattle!$E471</f>
        <v>0.49</v>
      </c>
      <c r="M282" s="10">
        <f>Chicago!$E471</f>
        <v>0.48</v>
      </c>
      <c r="N282" s="10">
        <f>Boulder!$E471</f>
        <v>0.55000000000000004</v>
      </c>
      <c r="O282" s="10">
        <f>Minneapolis!$E471</f>
        <v>0.49</v>
      </c>
      <c r="P282" s="10">
        <f>Helena!$E471</f>
        <v>0.55000000000000004</v>
      </c>
      <c r="Q282" s="10">
        <f>Duluth!$E471</f>
        <v>0.49</v>
      </c>
      <c r="R282" s="10">
        <f>Fairbanks!$E471</f>
        <v>0.51</v>
      </c>
    </row>
    <row r="283" spans="1:18">
      <c r="A283" s="4"/>
      <c r="B283" s="9" t="str">
        <f>Miami!A472</f>
        <v>GUESTROOM213 PTACFAN</v>
      </c>
      <c r="C283" s="10">
        <f>Miami!$E472</f>
        <v>0.13</v>
      </c>
      <c r="D283" s="10">
        <f>Houston!$E472</f>
        <v>0.14000000000000001</v>
      </c>
      <c r="E283" s="10">
        <f>Phoenix!$E472</f>
        <v>0.16</v>
      </c>
      <c r="F283" s="10">
        <f>Atlanta!$E472</f>
        <v>0.14000000000000001</v>
      </c>
      <c r="G283" s="10">
        <f>LosAngeles!$E472</f>
        <v>0.13</v>
      </c>
      <c r="H283" s="10">
        <f>LasVegas!$E472</f>
        <v>0.15</v>
      </c>
      <c r="I283" s="10">
        <f>SanFrancisco!$E472</f>
        <v>0.15</v>
      </c>
      <c r="J283" s="10">
        <f>Baltimore!$E472</f>
        <v>0.13</v>
      </c>
      <c r="K283" s="10">
        <f>Albuquerque!$E472</f>
        <v>0.15</v>
      </c>
      <c r="L283" s="10">
        <f>Seattle!$E472</f>
        <v>0.13</v>
      </c>
      <c r="M283" s="10">
        <f>Chicago!$E472</f>
        <v>0.14000000000000001</v>
      </c>
      <c r="N283" s="10">
        <f>Boulder!$E472</f>
        <v>0.15</v>
      </c>
      <c r="O283" s="10">
        <f>Minneapolis!$E472</f>
        <v>0.14000000000000001</v>
      </c>
      <c r="P283" s="10">
        <f>Helena!$E472</f>
        <v>0.15</v>
      </c>
      <c r="Q283" s="10">
        <f>Duluth!$E472</f>
        <v>0.14000000000000001</v>
      </c>
      <c r="R283" s="10">
        <f>Fairbanks!$E472</f>
        <v>0.14000000000000001</v>
      </c>
    </row>
    <row r="284" spans="1:18">
      <c r="A284" s="4"/>
      <c r="B284" s="9" t="str">
        <f>Miami!A473</f>
        <v>GUESTROOM214 PTACFAN</v>
      </c>
      <c r="C284" s="10">
        <f>Miami!$E473</f>
        <v>0.13</v>
      </c>
      <c r="D284" s="10">
        <f>Houston!$E473</f>
        <v>0.14000000000000001</v>
      </c>
      <c r="E284" s="10">
        <f>Phoenix!$E473</f>
        <v>0.16</v>
      </c>
      <c r="F284" s="10">
        <f>Atlanta!$E473</f>
        <v>0.13</v>
      </c>
      <c r="G284" s="10">
        <f>LosAngeles!$E473</f>
        <v>0.11</v>
      </c>
      <c r="H284" s="10">
        <f>LasVegas!$E473</f>
        <v>0.15</v>
      </c>
      <c r="I284" s="10">
        <f>SanFrancisco!$E473</f>
        <v>0.1</v>
      </c>
      <c r="J284" s="10">
        <f>Baltimore!$E473</f>
        <v>0.12</v>
      </c>
      <c r="K284" s="10">
        <f>Albuquerque!$E473</f>
        <v>0.15</v>
      </c>
      <c r="L284" s="10">
        <f>Seattle!$E473</f>
        <v>0.11</v>
      </c>
      <c r="M284" s="10">
        <f>Chicago!$E473</f>
        <v>0.12</v>
      </c>
      <c r="N284" s="10">
        <f>Boulder!$E473</f>
        <v>0.14000000000000001</v>
      </c>
      <c r="O284" s="10">
        <f>Minneapolis!$E473</f>
        <v>0.13</v>
      </c>
      <c r="P284" s="10">
        <f>Helena!$E473</f>
        <v>0.13</v>
      </c>
      <c r="Q284" s="10">
        <f>Duluth!$E473</f>
        <v>0.12</v>
      </c>
      <c r="R284" s="10">
        <f>Fairbanks!$E473</f>
        <v>0.11</v>
      </c>
    </row>
    <row r="285" spans="1:18">
      <c r="A285" s="4"/>
      <c r="B285" s="9" t="str">
        <f>Miami!A474</f>
        <v>GUESTROOM215_218 PTACFAN</v>
      </c>
      <c r="C285" s="10">
        <f>Miami!$E474</f>
        <v>0.49</v>
      </c>
      <c r="D285" s="10">
        <f>Houston!$E474</f>
        <v>0.5</v>
      </c>
      <c r="E285" s="10">
        <f>Phoenix!$E474</f>
        <v>0.55000000000000004</v>
      </c>
      <c r="F285" s="10">
        <f>Atlanta!$E474</f>
        <v>0.49</v>
      </c>
      <c r="G285" s="10">
        <f>LosAngeles!$E474</f>
        <v>0.43</v>
      </c>
      <c r="H285" s="10">
        <f>LasVegas!$E474</f>
        <v>0.53</v>
      </c>
      <c r="I285" s="10">
        <f>SanFrancisco!$E474</f>
        <v>0.42</v>
      </c>
      <c r="J285" s="10">
        <f>Baltimore!$E474</f>
        <v>0.46</v>
      </c>
      <c r="K285" s="10">
        <f>Albuquerque!$E474</f>
        <v>0.56000000000000005</v>
      </c>
      <c r="L285" s="10">
        <f>Seattle!$E474</f>
        <v>0.42</v>
      </c>
      <c r="M285" s="10">
        <f>Chicago!$E474</f>
        <v>0.47</v>
      </c>
      <c r="N285" s="10">
        <f>Boulder!$E474</f>
        <v>0.54</v>
      </c>
      <c r="O285" s="10">
        <f>Minneapolis!$E474</f>
        <v>0.47</v>
      </c>
      <c r="P285" s="10">
        <f>Helena!$E474</f>
        <v>0.52</v>
      </c>
      <c r="Q285" s="10">
        <f>Duluth!$E474</f>
        <v>0.47</v>
      </c>
      <c r="R285" s="10">
        <f>Fairbanks!$E474</f>
        <v>0.45</v>
      </c>
    </row>
    <row r="286" spans="1:18">
      <c r="A286" s="4"/>
      <c r="B286" s="9" t="str">
        <f>Miami!A475</f>
        <v>GUESTROOM219 PTACFAN</v>
      </c>
      <c r="C286" s="10">
        <f>Miami!$E475</f>
        <v>0.15</v>
      </c>
      <c r="D286" s="10">
        <f>Houston!$E475</f>
        <v>0.15</v>
      </c>
      <c r="E286" s="10">
        <f>Phoenix!$E475</f>
        <v>0.17</v>
      </c>
      <c r="F286" s="10">
        <f>Atlanta!$E475</f>
        <v>0.15</v>
      </c>
      <c r="G286" s="10">
        <f>LosAngeles!$E475</f>
        <v>0.14000000000000001</v>
      </c>
      <c r="H286" s="10">
        <f>LasVegas!$E475</f>
        <v>0.16</v>
      </c>
      <c r="I286" s="10">
        <f>SanFrancisco!$E475</f>
        <v>0.13</v>
      </c>
      <c r="J286" s="10">
        <f>Baltimore!$E475</f>
        <v>0.14000000000000001</v>
      </c>
      <c r="K286" s="10">
        <f>Albuquerque!$E475</f>
        <v>0.17</v>
      </c>
      <c r="L286" s="10">
        <f>Seattle!$E475</f>
        <v>0.13</v>
      </c>
      <c r="M286" s="10">
        <f>Chicago!$E475</f>
        <v>0.15</v>
      </c>
      <c r="N286" s="10">
        <f>Boulder!$E475</f>
        <v>0.17</v>
      </c>
      <c r="O286" s="10">
        <f>Minneapolis!$E475</f>
        <v>0.15</v>
      </c>
      <c r="P286" s="10">
        <f>Helena!$E475</f>
        <v>0.16</v>
      </c>
      <c r="Q286" s="10">
        <f>Duluth!$E475</f>
        <v>0.15</v>
      </c>
      <c r="R286" s="10">
        <f>Fairbanks!$E475</f>
        <v>0.14000000000000001</v>
      </c>
    </row>
    <row r="287" spans="1:18">
      <c r="A287" s="4"/>
      <c r="B287" s="9" t="str">
        <f>Miami!A476</f>
        <v>GUESTROOM220_223 PTACFAN</v>
      </c>
      <c r="C287" s="10">
        <f>Miami!$E476</f>
        <v>0.45</v>
      </c>
      <c r="D287" s="10">
        <f>Houston!$E476</f>
        <v>0.46</v>
      </c>
      <c r="E287" s="10">
        <f>Phoenix!$E476</f>
        <v>0.51</v>
      </c>
      <c r="F287" s="10">
        <f>Atlanta!$E476</f>
        <v>0.45</v>
      </c>
      <c r="G287" s="10">
        <f>LosAngeles!$E476</f>
        <v>0.39</v>
      </c>
      <c r="H287" s="10">
        <f>LasVegas!$E476</f>
        <v>0.49</v>
      </c>
      <c r="I287" s="10">
        <f>SanFrancisco!$E476</f>
        <v>0.38</v>
      </c>
      <c r="J287" s="10">
        <f>Baltimore!$E476</f>
        <v>0.42</v>
      </c>
      <c r="K287" s="10">
        <f>Albuquerque!$E476</f>
        <v>0.51</v>
      </c>
      <c r="L287" s="10">
        <f>Seattle!$E476</f>
        <v>0.38</v>
      </c>
      <c r="M287" s="10">
        <f>Chicago!$E476</f>
        <v>0.43</v>
      </c>
      <c r="N287" s="10">
        <f>Boulder!$E476</f>
        <v>0.5</v>
      </c>
      <c r="O287" s="10">
        <f>Minneapolis!$E476</f>
        <v>0.43</v>
      </c>
      <c r="P287" s="10">
        <f>Helena!$E476</f>
        <v>0.47</v>
      </c>
      <c r="Q287" s="10">
        <f>Duluth!$E476</f>
        <v>0.42</v>
      </c>
      <c r="R287" s="10">
        <f>Fairbanks!$E476</f>
        <v>0.41</v>
      </c>
    </row>
    <row r="288" spans="1:18">
      <c r="A288" s="4"/>
      <c r="B288" s="9" t="str">
        <f>Miami!A477</f>
        <v>GUESTROOM224 PTACFAN</v>
      </c>
      <c r="C288" s="10">
        <f>Miami!$E477</f>
        <v>0.13</v>
      </c>
      <c r="D288" s="10">
        <f>Houston!$E477</f>
        <v>0.14000000000000001</v>
      </c>
      <c r="E288" s="10">
        <f>Phoenix!$E477</f>
        <v>0.15</v>
      </c>
      <c r="F288" s="10">
        <f>Atlanta!$E477</f>
        <v>0.13</v>
      </c>
      <c r="G288" s="10">
        <f>LosAngeles!$E477</f>
        <v>0.11</v>
      </c>
      <c r="H288" s="10">
        <f>LasVegas!$E477</f>
        <v>0.14000000000000001</v>
      </c>
      <c r="I288" s="10">
        <f>SanFrancisco!$E477</f>
        <v>0.11</v>
      </c>
      <c r="J288" s="10">
        <f>Baltimore!$E477</f>
        <v>0.12</v>
      </c>
      <c r="K288" s="10">
        <f>Albuquerque!$E477</f>
        <v>0.15</v>
      </c>
      <c r="L288" s="10">
        <f>Seattle!$E477</f>
        <v>0.11</v>
      </c>
      <c r="M288" s="10">
        <f>Chicago!$E477</f>
        <v>0.12</v>
      </c>
      <c r="N288" s="10">
        <f>Boulder!$E477</f>
        <v>0.14000000000000001</v>
      </c>
      <c r="O288" s="10">
        <f>Minneapolis!$E477</f>
        <v>0.12</v>
      </c>
      <c r="P288" s="10">
        <f>Helena!$E477</f>
        <v>0.13</v>
      </c>
      <c r="Q288" s="10">
        <f>Duluth!$E477</f>
        <v>0.12</v>
      </c>
      <c r="R288" s="10">
        <f>Fairbanks!$E477</f>
        <v>0.11</v>
      </c>
    </row>
    <row r="289" spans="1:18">
      <c r="A289" s="4"/>
      <c r="B289" s="9" t="str">
        <f>Miami!A478</f>
        <v>FRONTSTORAGEFLR2 UNIT HEATERFAN</v>
      </c>
      <c r="C289" s="10">
        <f>Miami!$E478</f>
        <v>0</v>
      </c>
      <c r="D289" s="10">
        <f>Houston!$E478</f>
        <v>0</v>
      </c>
      <c r="E289" s="10">
        <f>Phoenix!$E478</f>
        <v>0</v>
      </c>
      <c r="F289" s="10">
        <f>Atlanta!$E478</f>
        <v>0</v>
      </c>
      <c r="G289" s="10">
        <f>LosAngeles!$E478</f>
        <v>0</v>
      </c>
      <c r="H289" s="10">
        <f>LasVegas!$E478</f>
        <v>0</v>
      </c>
      <c r="I289" s="10">
        <f>SanFrancisco!$E478</f>
        <v>0</v>
      </c>
      <c r="J289" s="10">
        <f>Baltimore!$E478</f>
        <v>0</v>
      </c>
      <c r="K289" s="10">
        <f>Albuquerque!$E478</f>
        <v>0</v>
      </c>
      <c r="L289" s="10">
        <f>Seattle!$E478</f>
        <v>0</v>
      </c>
      <c r="M289" s="10">
        <f>Chicago!$E478</f>
        <v>0</v>
      </c>
      <c r="N289" s="10">
        <f>Boulder!$E478</f>
        <v>0</v>
      </c>
      <c r="O289" s="10">
        <f>Minneapolis!$E478</f>
        <v>0</v>
      </c>
      <c r="P289" s="10">
        <f>Helena!$E478</f>
        <v>0</v>
      </c>
      <c r="Q289" s="10">
        <f>Duluth!$E478</f>
        <v>0</v>
      </c>
      <c r="R289" s="10">
        <f>Fairbanks!$E478</f>
        <v>0</v>
      </c>
    </row>
    <row r="290" spans="1:18">
      <c r="A290" s="4"/>
      <c r="B290" s="9" t="str">
        <f>Miami!A479</f>
        <v>FRONTSTAIRSFLR2 UNIT HEATERFAN</v>
      </c>
      <c r="C290" s="10">
        <f>Miami!$E479</f>
        <v>0</v>
      </c>
      <c r="D290" s="10">
        <f>Houston!$E479</f>
        <v>0.01</v>
      </c>
      <c r="E290" s="10">
        <f>Phoenix!$E479</f>
        <v>0.01</v>
      </c>
      <c r="F290" s="10">
        <f>Atlanta!$E479</f>
        <v>0.01</v>
      </c>
      <c r="G290" s="10">
        <f>LosAngeles!$E479</f>
        <v>0</v>
      </c>
      <c r="H290" s="10">
        <f>LasVegas!$E479</f>
        <v>0.01</v>
      </c>
      <c r="I290" s="10">
        <f>SanFrancisco!$E479</f>
        <v>0</v>
      </c>
      <c r="J290" s="10">
        <f>Baltimore!$E479</f>
        <v>0.01</v>
      </c>
      <c r="K290" s="10">
        <f>Albuquerque!$E479</f>
        <v>0.01</v>
      </c>
      <c r="L290" s="10">
        <f>Seattle!$E479</f>
        <v>0.01</v>
      </c>
      <c r="M290" s="10">
        <f>Chicago!$E479</f>
        <v>0.02</v>
      </c>
      <c r="N290" s="10">
        <f>Boulder!$E479</f>
        <v>0.02</v>
      </c>
      <c r="O290" s="10">
        <f>Minneapolis!$E479</f>
        <v>0.03</v>
      </c>
      <c r="P290" s="10">
        <f>Helena!$E479</f>
        <v>0.03</v>
      </c>
      <c r="Q290" s="10">
        <f>Duluth!$E479</f>
        <v>0.03</v>
      </c>
      <c r="R290" s="10">
        <f>Fairbanks!$E479</f>
        <v>0.04</v>
      </c>
    </row>
    <row r="291" spans="1:18">
      <c r="A291" s="4"/>
      <c r="B291" s="9" t="str">
        <f>Miami!A480</f>
        <v>REARSTAIRSFLR3 UNIT HEATERFAN</v>
      </c>
      <c r="C291" s="10">
        <f>Miami!$E480</f>
        <v>0</v>
      </c>
      <c r="D291" s="10">
        <f>Houston!$E480</f>
        <v>0.01</v>
      </c>
      <c r="E291" s="10">
        <f>Phoenix!$E480</f>
        <v>0</v>
      </c>
      <c r="F291" s="10">
        <f>Atlanta!$E480</f>
        <v>0.01</v>
      </c>
      <c r="G291" s="10">
        <f>LosAngeles!$E480</f>
        <v>0</v>
      </c>
      <c r="H291" s="10">
        <f>LasVegas!$E480</f>
        <v>0</v>
      </c>
      <c r="I291" s="10">
        <f>SanFrancisco!$E480</f>
        <v>0</v>
      </c>
      <c r="J291" s="10">
        <f>Baltimore!$E480</f>
        <v>0.01</v>
      </c>
      <c r="K291" s="10">
        <f>Albuquerque!$E480</f>
        <v>0.01</v>
      </c>
      <c r="L291" s="10">
        <f>Seattle!$E480</f>
        <v>0</v>
      </c>
      <c r="M291" s="10">
        <f>Chicago!$E480</f>
        <v>0.02</v>
      </c>
      <c r="N291" s="10">
        <f>Boulder!$E480</f>
        <v>0.02</v>
      </c>
      <c r="O291" s="10">
        <f>Minneapolis!$E480</f>
        <v>0.02</v>
      </c>
      <c r="P291" s="10">
        <f>Helena!$E480</f>
        <v>0.03</v>
      </c>
      <c r="Q291" s="10">
        <f>Duluth!$E480</f>
        <v>0.03</v>
      </c>
      <c r="R291" s="10">
        <f>Fairbanks!$E480</f>
        <v>0.04</v>
      </c>
    </row>
    <row r="292" spans="1:18">
      <c r="A292" s="4"/>
      <c r="B292" s="9" t="str">
        <f>Miami!A481</f>
        <v>REARSTORAGEFLR3 UNIT HEATERFAN</v>
      </c>
      <c r="C292" s="10">
        <f>Miami!$E481</f>
        <v>0</v>
      </c>
      <c r="D292" s="10">
        <f>Houston!$E481</f>
        <v>0.01</v>
      </c>
      <c r="E292" s="10">
        <f>Phoenix!$E481</f>
        <v>0</v>
      </c>
      <c r="F292" s="10">
        <f>Atlanta!$E481</f>
        <v>0.01</v>
      </c>
      <c r="G292" s="10">
        <f>LosAngeles!$E481</f>
        <v>0</v>
      </c>
      <c r="H292" s="10">
        <f>LasVegas!$E481</f>
        <v>0</v>
      </c>
      <c r="I292" s="10">
        <f>SanFrancisco!$E481</f>
        <v>0</v>
      </c>
      <c r="J292" s="10">
        <f>Baltimore!$E481</f>
        <v>0.01</v>
      </c>
      <c r="K292" s="10">
        <f>Albuquerque!$E481</f>
        <v>0.01</v>
      </c>
      <c r="L292" s="10">
        <f>Seattle!$E481</f>
        <v>0</v>
      </c>
      <c r="M292" s="10">
        <f>Chicago!$E481</f>
        <v>0.01</v>
      </c>
      <c r="N292" s="10">
        <f>Boulder!$E481</f>
        <v>0.01</v>
      </c>
      <c r="O292" s="10">
        <f>Minneapolis!$E481</f>
        <v>0.02</v>
      </c>
      <c r="P292" s="10">
        <f>Helena!$E481</f>
        <v>0.02</v>
      </c>
      <c r="Q292" s="10">
        <f>Duluth!$E481</f>
        <v>0.02</v>
      </c>
      <c r="R292" s="10">
        <f>Fairbanks!$E481</f>
        <v>0.03</v>
      </c>
    </row>
    <row r="293" spans="1:18">
      <c r="A293" s="4"/>
      <c r="B293" s="9" t="str">
        <f>Miami!A482</f>
        <v>GUESTROOM301 PTACFAN</v>
      </c>
      <c r="C293" s="10">
        <f>Miami!$E482</f>
        <v>0.16</v>
      </c>
      <c r="D293" s="10">
        <f>Houston!$E482</f>
        <v>0.17</v>
      </c>
      <c r="E293" s="10">
        <f>Phoenix!$E482</f>
        <v>0.2</v>
      </c>
      <c r="F293" s="10">
        <f>Atlanta!$E482</f>
        <v>0.15</v>
      </c>
      <c r="G293" s="10">
        <f>LosAngeles!$E482</f>
        <v>0.14000000000000001</v>
      </c>
      <c r="H293" s="10">
        <f>LasVegas!$E482</f>
        <v>0.17</v>
      </c>
      <c r="I293" s="10">
        <f>SanFrancisco!$E482</f>
        <v>0.15</v>
      </c>
      <c r="J293" s="10">
        <f>Baltimore!$E482</f>
        <v>0.14000000000000001</v>
      </c>
      <c r="K293" s="10">
        <f>Albuquerque!$E482</f>
        <v>0.16</v>
      </c>
      <c r="L293" s="10">
        <f>Seattle!$E482</f>
        <v>0.14000000000000001</v>
      </c>
      <c r="M293" s="10">
        <f>Chicago!$E482</f>
        <v>0.14000000000000001</v>
      </c>
      <c r="N293" s="10">
        <f>Boulder!$E482</f>
        <v>0.16</v>
      </c>
      <c r="O293" s="10">
        <f>Minneapolis!$E482</f>
        <v>0.14000000000000001</v>
      </c>
      <c r="P293" s="10">
        <f>Helena!$E482</f>
        <v>0.15</v>
      </c>
      <c r="Q293" s="10">
        <f>Duluth!$E482</f>
        <v>0.14000000000000001</v>
      </c>
      <c r="R293" s="10">
        <f>Fairbanks!$E482</f>
        <v>0.14000000000000001</v>
      </c>
    </row>
    <row r="294" spans="1:18">
      <c r="A294" s="4"/>
      <c r="B294" s="9" t="str">
        <f>Miami!A483</f>
        <v>GUESTROOM302_305 PTACFAN</v>
      </c>
      <c r="C294" s="10">
        <f>Miami!$E483</f>
        <v>0.43</v>
      </c>
      <c r="D294" s="10">
        <f>Houston!$E483</f>
        <v>0.47</v>
      </c>
      <c r="E294" s="10">
        <f>Phoenix!$E483</f>
        <v>0.55000000000000004</v>
      </c>
      <c r="F294" s="10">
        <f>Atlanta!$E483</f>
        <v>0.48</v>
      </c>
      <c r="G294" s="10">
        <f>LosAngeles!$E483</f>
        <v>0.48</v>
      </c>
      <c r="H294" s="10">
        <f>LasVegas!$E483</f>
        <v>0.54</v>
      </c>
      <c r="I294" s="10">
        <f>SanFrancisco!$E483</f>
        <v>0.55000000000000004</v>
      </c>
      <c r="J294" s="10">
        <f>Baltimore!$E483</f>
        <v>0.47</v>
      </c>
      <c r="K294" s="10">
        <f>Albuquerque!$E483</f>
        <v>0.55000000000000004</v>
      </c>
      <c r="L294" s="10">
        <f>Seattle!$E483</f>
        <v>0.5</v>
      </c>
      <c r="M294" s="10">
        <f>Chicago!$E483</f>
        <v>0.49</v>
      </c>
      <c r="N294" s="10">
        <f>Boulder!$E483</f>
        <v>0.56999999999999995</v>
      </c>
      <c r="O294" s="10">
        <f>Minneapolis!$E483</f>
        <v>0.51</v>
      </c>
      <c r="P294" s="10">
        <f>Helena!$E483</f>
        <v>0.56999999999999995</v>
      </c>
      <c r="Q294" s="10">
        <f>Duluth!$E483</f>
        <v>0.51</v>
      </c>
      <c r="R294" s="10">
        <f>Fairbanks!$E483</f>
        <v>0.53</v>
      </c>
    </row>
    <row r="295" spans="1:18">
      <c r="A295" s="4"/>
      <c r="B295" s="9" t="str">
        <f>Miami!A484</f>
        <v>GUESTROOM306_308 PTACFAN</v>
      </c>
      <c r="C295" s="10">
        <f>Miami!$E484</f>
        <v>0.35</v>
      </c>
      <c r="D295" s="10">
        <f>Houston!$E484</f>
        <v>0.39</v>
      </c>
      <c r="E295" s="10">
        <f>Phoenix!$E484</f>
        <v>0.46</v>
      </c>
      <c r="F295" s="10">
        <f>Atlanta!$E484</f>
        <v>0.4</v>
      </c>
      <c r="G295" s="10">
        <f>LosAngeles!$E484</f>
        <v>0.4</v>
      </c>
      <c r="H295" s="10">
        <f>LasVegas!$E484</f>
        <v>0.45</v>
      </c>
      <c r="I295" s="10">
        <f>SanFrancisco!$E484</f>
        <v>0.47</v>
      </c>
      <c r="J295" s="10">
        <f>Baltimore!$E484</f>
        <v>0.4</v>
      </c>
      <c r="K295" s="10">
        <f>Albuquerque!$E484</f>
        <v>0.46</v>
      </c>
      <c r="L295" s="10">
        <f>Seattle!$E484</f>
        <v>0.42</v>
      </c>
      <c r="M295" s="10">
        <f>Chicago!$E484</f>
        <v>0.42</v>
      </c>
      <c r="N295" s="10">
        <f>Boulder!$E484</f>
        <v>0.48</v>
      </c>
      <c r="O295" s="10">
        <f>Minneapolis!$E484</f>
        <v>0.43</v>
      </c>
      <c r="P295" s="10">
        <f>Helena!$E484</f>
        <v>0.48</v>
      </c>
      <c r="Q295" s="10">
        <f>Duluth!$E484</f>
        <v>0.43</v>
      </c>
      <c r="R295" s="10">
        <f>Fairbanks!$E484</f>
        <v>0.46</v>
      </c>
    </row>
    <row r="296" spans="1:18">
      <c r="A296" s="4"/>
      <c r="B296" s="9" t="str">
        <f>Miami!A485</f>
        <v>GUESTROOM309_312 PTACFAN</v>
      </c>
      <c r="C296" s="10">
        <f>Miami!$E485</f>
        <v>0.43</v>
      </c>
      <c r="D296" s="10">
        <f>Houston!$E485</f>
        <v>0.47</v>
      </c>
      <c r="E296" s="10">
        <f>Phoenix!$E485</f>
        <v>0.55000000000000004</v>
      </c>
      <c r="F296" s="10">
        <f>Atlanta!$E485</f>
        <v>0.48</v>
      </c>
      <c r="G296" s="10">
        <f>LosAngeles!$E485</f>
        <v>0.48</v>
      </c>
      <c r="H296" s="10">
        <f>LasVegas!$E485</f>
        <v>0.54</v>
      </c>
      <c r="I296" s="10">
        <f>SanFrancisco!$E485</f>
        <v>0.55000000000000004</v>
      </c>
      <c r="J296" s="10">
        <f>Baltimore!$E485</f>
        <v>0.47</v>
      </c>
      <c r="K296" s="10">
        <f>Albuquerque!$E485</f>
        <v>0.55000000000000004</v>
      </c>
      <c r="L296" s="10">
        <f>Seattle!$E485</f>
        <v>0.5</v>
      </c>
      <c r="M296" s="10">
        <f>Chicago!$E485</f>
        <v>0.49</v>
      </c>
      <c r="N296" s="10">
        <f>Boulder!$E485</f>
        <v>0.56999999999999995</v>
      </c>
      <c r="O296" s="10">
        <f>Minneapolis!$E485</f>
        <v>0.51</v>
      </c>
      <c r="P296" s="10">
        <f>Helena!$E485</f>
        <v>0.56999999999999995</v>
      </c>
      <c r="Q296" s="10">
        <f>Duluth!$E485</f>
        <v>0.51</v>
      </c>
      <c r="R296" s="10">
        <f>Fairbanks!$E485</f>
        <v>0.53</v>
      </c>
    </row>
    <row r="297" spans="1:18">
      <c r="A297" s="4"/>
      <c r="B297" s="9" t="str">
        <f>Miami!A486</f>
        <v>GUESTROOM313 PTACFAN</v>
      </c>
      <c r="C297" s="10">
        <f>Miami!$E486</f>
        <v>0.13</v>
      </c>
      <c r="D297" s="10">
        <f>Houston!$E486</f>
        <v>0.14000000000000001</v>
      </c>
      <c r="E297" s="10">
        <f>Phoenix!$E486</f>
        <v>0.17</v>
      </c>
      <c r="F297" s="10">
        <f>Atlanta!$E486</f>
        <v>0.14000000000000001</v>
      </c>
      <c r="G297" s="10">
        <f>LosAngeles!$E486</f>
        <v>0.14000000000000001</v>
      </c>
      <c r="H297" s="10">
        <f>LasVegas!$E486</f>
        <v>0.16</v>
      </c>
      <c r="I297" s="10">
        <f>SanFrancisco!$E486</f>
        <v>0.15</v>
      </c>
      <c r="J297" s="10">
        <f>Baltimore!$E486</f>
        <v>0.14000000000000001</v>
      </c>
      <c r="K297" s="10">
        <f>Albuquerque!$E486</f>
        <v>0.16</v>
      </c>
      <c r="L297" s="10">
        <f>Seattle!$E486</f>
        <v>0.14000000000000001</v>
      </c>
      <c r="M297" s="10">
        <f>Chicago!$E486</f>
        <v>0.14000000000000001</v>
      </c>
      <c r="N297" s="10">
        <f>Boulder!$E486</f>
        <v>0.16</v>
      </c>
      <c r="O297" s="10">
        <f>Minneapolis!$E486</f>
        <v>0.14000000000000001</v>
      </c>
      <c r="P297" s="10">
        <f>Helena!$E486</f>
        <v>0.16</v>
      </c>
      <c r="Q297" s="10">
        <f>Duluth!$E486</f>
        <v>0.14000000000000001</v>
      </c>
      <c r="R297" s="10">
        <f>Fairbanks!$E486</f>
        <v>0.15</v>
      </c>
    </row>
    <row r="298" spans="1:18">
      <c r="A298" s="4"/>
      <c r="B298" s="9" t="str">
        <f>Miami!A487</f>
        <v>GUESTROOM314 PTACFAN</v>
      </c>
      <c r="C298" s="10">
        <f>Miami!$E487</f>
        <v>0.14000000000000001</v>
      </c>
      <c r="D298" s="10">
        <f>Houston!$E487</f>
        <v>0.14000000000000001</v>
      </c>
      <c r="E298" s="10">
        <f>Phoenix!$E487</f>
        <v>0.17</v>
      </c>
      <c r="F298" s="10">
        <f>Atlanta!$E487</f>
        <v>0.14000000000000001</v>
      </c>
      <c r="G298" s="10">
        <f>LosAngeles!$E487</f>
        <v>0.12</v>
      </c>
      <c r="H298" s="10">
        <f>LasVegas!$E487</f>
        <v>0.16</v>
      </c>
      <c r="I298" s="10">
        <f>SanFrancisco!$E487</f>
        <v>0.11</v>
      </c>
      <c r="J298" s="10">
        <f>Baltimore!$E487</f>
        <v>0.13</v>
      </c>
      <c r="K298" s="10">
        <f>Albuquerque!$E487</f>
        <v>0.15</v>
      </c>
      <c r="L298" s="10">
        <f>Seattle!$E487</f>
        <v>0.11</v>
      </c>
      <c r="M298" s="10">
        <f>Chicago!$E487</f>
        <v>0.13</v>
      </c>
      <c r="N298" s="10">
        <f>Boulder!$E487</f>
        <v>0.15</v>
      </c>
      <c r="O298" s="10">
        <f>Minneapolis!$E487</f>
        <v>0.13</v>
      </c>
      <c r="P298" s="10">
        <f>Helena!$E487</f>
        <v>0.14000000000000001</v>
      </c>
      <c r="Q298" s="10">
        <f>Duluth!$E487</f>
        <v>0.12</v>
      </c>
      <c r="R298" s="10">
        <f>Fairbanks!$E487</f>
        <v>0.12</v>
      </c>
    </row>
    <row r="299" spans="1:18">
      <c r="A299" s="4"/>
      <c r="B299" s="9" t="str">
        <f>Miami!A488</f>
        <v>GUESTROOM315_318 PTACFAN</v>
      </c>
      <c r="C299" s="10">
        <f>Miami!$E488</f>
        <v>0.47</v>
      </c>
      <c r="D299" s="10">
        <f>Houston!$E488</f>
        <v>0.48</v>
      </c>
      <c r="E299" s="10">
        <f>Phoenix!$E488</f>
        <v>0.54</v>
      </c>
      <c r="F299" s="10">
        <f>Atlanta!$E488</f>
        <v>0.47</v>
      </c>
      <c r="G299" s="10">
        <f>LosAngeles!$E488</f>
        <v>0.41</v>
      </c>
      <c r="H299" s="10">
        <f>LasVegas!$E488</f>
        <v>0.52</v>
      </c>
      <c r="I299" s="10">
        <f>SanFrancisco!$E488</f>
        <v>0.4</v>
      </c>
      <c r="J299" s="10">
        <f>Baltimore!$E488</f>
        <v>0.44</v>
      </c>
      <c r="K299" s="10">
        <f>Albuquerque!$E488</f>
        <v>0.54</v>
      </c>
      <c r="L299" s="10">
        <f>Seattle!$E488</f>
        <v>0.41</v>
      </c>
      <c r="M299" s="10">
        <f>Chicago!$E488</f>
        <v>0.45</v>
      </c>
      <c r="N299" s="10">
        <f>Boulder!$E488</f>
        <v>0.52</v>
      </c>
      <c r="O299" s="10">
        <f>Minneapolis!$E488</f>
        <v>0.46</v>
      </c>
      <c r="P299" s="10">
        <f>Helena!$E488</f>
        <v>0.5</v>
      </c>
      <c r="Q299" s="10">
        <f>Duluth!$E488</f>
        <v>0.45</v>
      </c>
      <c r="R299" s="10">
        <f>Fairbanks!$E488</f>
        <v>0.44</v>
      </c>
    </row>
    <row r="300" spans="1:18">
      <c r="A300" s="4"/>
      <c r="B300" s="9" t="str">
        <f>Miami!A489</f>
        <v>GUESTROOM319 PTACFAN</v>
      </c>
      <c r="C300" s="10">
        <f>Miami!$E489</f>
        <v>0.13</v>
      </c>
      <c r="D300" s="10">
        <f>Houston!$E489</f>
        <v>0.13</v>
      </c>
      <c r="E300" s="10">
        <f>Phoenix!$E489</f>
        <v>0.14000000000000001</v>
      </c>
      <c r="F300" s="10">
        <f>Atlanta!$E489</f>
        <v>0.12</v>
      </c>
      <c r="G300" s="10">
        <f>LosAngeles!$E489</f>
        <v>0.11</v>
      </c>
      <c r="H300" s="10">
        <f>LasVegas!$E489</f>
        <v>0.14000000000000001</v>
      </c>
      <c r="I300" s="10">
        <f>SanFrancisco!$E489</f>
        <v>0.11</v>
      </c>
      <c r="J300" s="10">
        <f>Baltimore!$E489</f>
        <v>0.12</v>
      </c>
      <c r="K300" s="10">
        <f>Albuquerque!$E489</f>
        <v>0.14000000000000001</v>
      </c>
      <c r="L300" s="10">
        <f>Seattle!$E489</f>
        <v>0.11</v>
      </c>
      <c r="M300" s="10">
        <f>Chicago!$E489</f>
        <v>0.12</v>
      </c>
      <c r="N300" s="10">
        <f>Boulder!$E489</f>
        <v>0.14000000000000001</v>
      </c>
      <c r="O300" s="10">
        <f>Minneapolis!$E489</f>
        <v>0.12</v>
      </c>
      <c r="P300" s="10">
        <f>Helena!$E489</f>
        <v>0.13</v>
      </c>
      <c r="Q300" s="10">
        <f>Duluth!$E489</f>
        <v>0.12</v>
      </c>
      <c r="R300" s="10">
        <f>Fairbanks!$E489</f>
        <v>0.12</v>
      </c>
    </row>
    <row r="301" spans="1:18">
      <c r="A301" s="4"/>
      <c r="B301" s="9" t="str">
        <f>Miami!A490</f>
        <v>GUESTROOM320_323 PTACFAN</v>
      </c>
      <c r="C301" s="10">
        <f>Miami!$E490</f>
        <v>0.47</v>
      </c>
      <c r="D301" s="10">
        <f>Houston!$E490</f>
        <v>0.48</v>
      </c>
      <c r="E301" s="10">
        <f>Phoenix!$E490</f>
        <v>0.53</v>
      </c>
      <c r="F301" s="10">
        <f>Atlanta!$E490</f>
        <v>0.46</v>
      </c>
      <c r="G301" s="10">
        <f>LosAngeles!$E490</f>
        <v>0.4</v>
      </c>
      <c r="H301" s="10">
        <f>LasVegas!$E490</f>
        <v>0.51</v>
      </c>
      <c r="I301" s="10">
        <f>SanFrancisco!$E490</f>
        <v>0.39</v>
      </c>
      <c r="J301" s="10">
        <f>Baltimore!$E490</f>
        <v>0.44</v>
      </c>
      <c r="K301" s="10">
        <f>Albuquerque!$E490</f>
        <v>0.53</v>
      </c>
      <c r="L301" s="10">
        <f>Seattle!$E490</f>
        <v>0.4</v>
      </c>
      <c r="M301" s="10">
        <f>Chicago!$E490</f>
        <v>0.44</v>
      </c>
      <c r="N301" s="10">
        <f>Boulder!$E490</f>
        <v>0.51</v>
      </c>
      <c r="O301" s="10">
        <f>Minneapolis!$E490</f>
        <v>0.45</v>
      </c>
      <c r="P301" s="10">
        <f>Helena!$E490</f>
        <v>0.49</v>
      </c>
      <c r="Q301" s="10">
        <f>Duluth!$E490</f>
        <v>0.44</v>
      </c>
      <c r="R301" s="10">
        <f>Fairbanks!$E490</f>
        <v>0.43</v>
      </c>
    </row>
    <row r="302" spans="1:18">
      <c r="A302" s="4"/>
      <c r="B302" s="9" t="str">
        <f>Miami!A491</f>
        <v>GUESTROOM324 PTACFAN</v>
      </c>
      <c r="C302" s="10">
        <f>Miami!$E491</f>
        <v>0.14000000000000001</v>
      </c>
      <c r="D302" s="10">
        <f>Houston!$E491</f>
        <v>0.14000000000000001</v>
      </c>
      <c r="E302" s="10">
        <f>Phoenix!$E491</f>
        <v>0.16</v>
      </c>
      <c r="F302" s="10">
        <f>Atlanta!$E491</f>
        <v>0.13</v>
      </c>
      <c r="G302" s="10">
        <f>LosAngeles!$E491</f>
        <v>0.11</v>
      </c>
      <c r="H302" s="10">
        <f>LasVegas!$E491</f>
        <v>0.15</v>
      </c>
      <c r="I302" s="10">
        <f>SanFrancisco!$E491</f>
        <v>0.11</v>
      </c>
      <c r="J302" s="10">
        <f>Baltimore!$E491</f>
        <v>0.13</v>
      </c>
      <c r="K302" s="10">
        <f>Albuquerque!$E491</f>
        <v>0.15</v>
      </c>
      <c r="L302" s="10">
        <f>Seattle!$E491</f>
        <v>0.11</v>
      </c>
      <c r="M302" s="10">
        <f>Chicago!$E491</f>
        <v>0.13</v>
      </c>
      <c r="N302" s="10">
        <f>Boulder!$E491</f>
        <v>0.14000000000000001</v>
      </c>
      <c r="O302" s="10">
        <f>Minneapolis!$E491</f>
        <v>0.13</v>
      </c>
      <c r="P302" s="10">
        <f>Helena!$E491</f>
        <v>0.14000000000000001</v>
      </c>
      <c r="Q302" s="10">
        <f>Duluth!$E491</f>
        <v>0.12</v>
      </c>
      <c r="R302" s="10">
        <f>Fairbanks!$E491</f>
        <v>0.12</v>
      </c>
    </row>
    <row r="303" spans="1:18">
      <c r="A303" s="4"/>
      <c r="B303" s="9" t="str">
        <f>Miami!A492</f>
        <v>FRONTSTORAGEFLR3 UNIT HEATERFAN</v>
      </c>
      <c r="C303" s="10">
        <f>Miami!$E492</f>
        <v>0</v>
      </c>
      <c r="D303" s="10">
        <f>Houston!$E492</f>
        <v>0</v>
      </c>
      <c r="E303" s="10">
        <f>Phoenix!$E492</f>
        <v>0</v>
      </c>
      <c r="F303" s="10">
        <f>Atlanta!$E492</f>
        <v>0</v>
      </c>
      <c r="G303" s="10">
        <f>LosAngeles!$E492</f>
        <v>0</v>
      </c>
      <c r="H303" s="10">
        <f>LasVegas!$E492</f>
        <v>0</v>
      </c>
      <c r="I303" s="10">
        <f>SanFrancisco!$E492</f>
        <v>0</v>
      </c>
      <c r="J303" s="10">
        <f>Baltimore!$E492</f>
        <v>0</v>
      </c>
      <c r="K303" s="10">
        <f>Albuquerque!$E492</f>
        <v>0</v>
      </c>
      <c r="L303" s="10">
        <f>Seattle!$E492</f>
        <v>0</v>
      </c>
      <c r="M303" s="10">
        <f>Chicago!$E492</f>
        <v>0</v>
      </c>
      <c r="N303" s="10">
        <f>Boulder!$E492</f>
        <v>0</v>
      </c>
      <c r="O303" s="10">
        <f>Minneapolis!$E492</f>
        <v>0</v>
      </c>
      <c r="P303" s="10">
        <f>Helena!$E492</f>
        <v>0</v>
      </c>
      <c r="Q303" s="10">
        <f>Duluth!$E492</f>
        <v>0</v>
      </c>
      <c r="R303" s="10">
        <f>Fairbanks!$E492</f>
        <v>0</v>
      </c>
    </row>
    <row r="304" spans="1:18">
      <c r="A304" s="4"/>
      <c r="B304" s="9" t="str">
        <f>Miami!A493</f>
        <v>FRONTSTAIRSFLR3 UNIT HEATERFAN</v>
      </c>
      <c r="C304" s="10">
        <f>Miami!$E493</f>
        <v>0</v>
      </c>
      <c r="D304" s="10">
        <f>Houston!$E493</f>
        <v>0.01</v>
      </c>
      <c r="E304" s="10">
        <f>Phoenix!$E493</f>
        <v>0.01</v>
      </c>
      <c r="F304" s="10">
        <f>Atlanta!$E493</f>
        <v>0.01</v>
      </c>
      <c r="G304" s="10">
        <f>LosAngeles!$E493</f>
        <v>0</v>
      </c>
      <c r="H304" s="10">
        <f>LasVegas!$E493</f>
        <v>0.01</v>
      </c>
      <c r="I304" s="10">
        <f>SanFrancisco!$E493</f>
        <v>0</v>
      </c>
      <c r="J304" s="10">
        <f>Baltimore!$E493</f>
        <v>0.01</v>
      </c>
      <c r="K304" s="10">
        <f>Albuquerque!$E493</f>
        <v>0.01</v>
      </c>
      <c r="L304" s="10">
        <f>Seattle!$E493</f>
        <v>0.01</v>
      </c>
      <c r="M304" s="10">
        <f>Chicago!$E493</f>
        <v>0.02</v>
      </c>
      <c r="N304" s="10">
        <f>Boulder!$E493</f>
        <v>0.02</v>
      </c>
      <c r="O304" s="10">
        <f>Minneapolis!$E493</f>
        <v>0.03</v>
      </c>
      <c r="P304" s="10">
        <f>Helena!$E493</f>
        <v>0.03</v>
      </c>
      <c r="Q304" s="10">
        <f>Duluth!$E493</f>
        <v>0.03</v>
      </c>
      <c r="R304" s="10">
        <f>Fairbanks!$E493</f>
        <v>0.04</v>
      </c>
    </row>
    <row r="305" spans="1:18">
      <c r="A305" s="4"/>
      <c r="B305" s="9" t="str">
        <f>Miami!A494</f>
        <v>REARSTAIRSFLR4 UNIT HEATERFAN</v>
      </c>
      <c r="C305" s="10">
        <f>Miami!$E494</f>
        <v>0</v>
      </c>
      <c r="D305" s="10">
        <f>Houston!$E494</f>
        <v>0.02</v>
      </c>
      <c r="E305" s="10">
        <f>Phoenix!$E494</f>
        <v>0.01</v>
      </c>
      <c r="F305" s="10">
        <f>Atlanta!$E494</f>
        <v>0.02</v>
      </c>
      <c r="G305" s="10">
        <f>LosAngeles!$E494</f>
        <v>0</v>
      </c>
      <c r="H305" s="10">
        <f>LasVegas!$E494</f>
        <v>0.01</v>
      </c>
      <c r="I305" s="10">
        <f>SanFrancisco!$E494</f>
        <v>0.01</v>
      </c>
      <c r="J305" s="10">
        <f>Baltimore!$E494</f>
        <v>0.03</v>
      </c>
      <c r="K305" s="10">
        <f>Albuquerque!$E494</f>
        <v>0.02</v>
      </c>
      <c r="L305" s="10">
        <f>Seattle!$E494</f>
        <v>0.02</v>
      </c>
      <c r="M305" s="10">
        <f>Chicago!$E494</f>
        <v>0.04</v>
      </c>
      <c r="N305" s="10">
        <f>Boulder!$E494</f>
        <v>0.04</v>
      </c>
      <c r="O305" s="10">
        <f>Minneapolis!$E494</f>
        <v>0.05</v>
      </c>
      <c r="P305" s="10">
        <f>Helena!$E494</f>
        <v>0.05</v>
      </c>
      <c r="Q305" s="10">
        <f>Duluth!$E494</f>
        <v>0.05</v>
      </c>
      <c r="R305" s="10">
        <f>Fairbanks!$E494</f>
        <v>7.0000000000000007E-2</v>
      </c>
    </row>
    <row r="306" spans="1:18">
      <c r="A306" s="4"/>
      <c r="B306" s="9" t="str">
        <f>Miami!A495</f>
        <v>REARSTORAGEFLR4 UNIT HEATERFAN</v>
      </c>
      <c r="C306" s="10">
        <f>Miami!$E495</f>
        <v>0</v>
      </c>
      <c r="D306" s="10">
        <f>Houston!$E495</f>
        <v>0.02</v>
      </c>
      <c r="E306" s="10">
        <f>Phoenix!$E495</f>
        <v>0.01</v>
      </c>
      <c r="F306" s="10">
        <f>Atlanta!$E495</f>
        <v>0.02</v>
      </c>
      <c r="G306" s="10">
        <f>LosAngeles!$E495</f>
        <v>0</v>
      </c>
      <c r="H306" s="10">
        <f>LasVegas!$E495</f>
        <v>0.01</v>
      </c>
      <c r="I306" s="10">
        <f>SanFrancisco!$E495</f>
        <v>0.01</v>
      </c>
      <c r="J306" s="10">
        <f>Baltimore!$E495</f>
        <v>0.02</v>
      </c>
      <c r="K306" s="10">
        <f>Albuquerque!$E495</f>
        <v>0.02</v>
      </c>
      <c r="L306" s="10">
        <f>Seattle!$E495</f>
        <v>0.01</v>
      </c>
      <c r="M306" s="10">
        <f>Chicago!$E495</f>
        <v>0.03</v>
      </c>
      <c r="N306" s="10">
        <f>Boulder!$E495</f>
        <v>0.03</v>
      </c>
      <c r="O306" s="10">
        <f>Minneapolis!$E495</f>
        <v>0.04</v>
      </c>
      <c r="P306" s="10">
        <f>Helena!$E495</f>
        <v>0.04</v>
      </c>
      <c r="Q306" s="10">
        <f>Duluth!$E495</f>
        <v>0.04</v>
      </c>
      <c r="R306" s="10">
        <f>Fairbanks!$E495</f>
        <v>0.05</v>
      </c>
    </row>
    <row r="307" spans="1:18">
      <c r="A307" s="4"/>
      <c r="B307" s="9" t="str">
        <f>Miami!A496</f>
        <v>GUESTROOM401 PTACFAN</v>
      </c>
      <c r="C307" s="10">
        <f>Miami!$E496</f>
        <v>0.2</v>
      </c>
      <c r="D307" s="10">
        <f>Houston!$E496</f>
        <v>0.21</v>
      </c>
      <c r="E307" s="10">
        <f>Phoenix!$E496</f>
        <v>0.25</v>
      </c>
      <c r="F307" s="10">
        <f>Atlanta!$E496</f>
        <v>0.19</v>
      </c>
      <c r="G307" s="10">
        <f>LosAngeles!$E496</f>
        <v>0.17</v>
      </c>
      <c r="H307" s="10">
        <f>LasVegas!$E496</f>
        <v>0.22</v>
      </c>
      <c r="I307" s="10">
        <f>SanFrancisco!$E496</f>
        <v>0.17</v>
      </c>
      <c r="J307" s="10">
        <f>Baltimore!$E496</f>
        <v>0.17</v>
      </c>
      <c r="K307" s="10">
        <f>Albuquerque!$E496</f>
        <v>0.2</v>
      </c>
      <c r="L307" s="10">
        <f>Seattle!$E496</f>
        <v>0.16</v>
      </c>
      <c r="M307" s="10">
        <f>Chicago!$E496</f>
        <v>0.17</v>
      </c>
      <c r="N307" s="10">
        <f>Boulder!$E496</f>
        <v>0.19</v>
      </c>
      <c r="O307" s="10">
        <f>Minneapolis!$E496</f>
        <v>0.17</v>
      </c>
      <c r="P307" s="10">
        <f>Helena!$E496</f>
        <v>0.19</v>
      </c>
      <c r="Q307" s="10">
        <f>Duluth!$E496</f>
        <v>0.16</v>
      </c>
      <c r="R307" s="10">
        <f>Fairbanks!$E496</f>
        <v>0.15</v>
      </c>
    </row>
    <row r="308" spans="1:18">
      <c r="A308" s="4"/>
      <c r="B308" s="9" t="str">
        <f>Miami!A497</f>
        <v>GUESTROOM402_405 PTACFAN</v>
      </c>
      <c r="C308" s="10">
        <f>Miami!$E497</f>
        <v>0.56999999999999995</v>
      </c>
      <c r="D308" s="10">
        <f>Houston!$E497</f>
        <v>0.62</v>
      </c>
      <c r="E308" s="10">
        <f>Phoenix!$E497</f>
        <v>0.73</v>
      </c>
      <c r="F308" s="10">
        <f>Atlanta!$E497</f>
        <v>0.62</v>
      </c>
      <c r="G308" s="10">
        <f>LosAngeles!$E497</f>
        <v>0.57999999999999996</v>
      </c>
      <c r="H308" s="10">
        <f>LasVegas!$E497</f>
        <v>0.7</v>
      </c>
      <c r="I308" s="10">
        <f>SanFrancisco!$E497</f>
        <v>0.62</v>
      </c>
      <c r="J308" s="10">
        <f>Baltimore!$E497</f>
        <v>0.6</v>
      </c>
      <c r="K308" s="10">
        <f>Albuquerque!$E497</f>
        <v>0.7</v>
      </c>
      <c r="L308" s="10">
        <f>Seattle!$E497</f>
        <v>0.59</v>
      </c>
      <c r="M308" s="10">
        <f>Chicago!$E497</f>
        <v>0.61</v>
      </c>
      <c r="N308" s="10">
        <f>Boulder!$E497</f>
        <v>0.69</v>
      </c>
      <c r="O308" s="10">
        <f>Minneapolis!$E497</f>
        <v>0.61</v>
      </c>
      <c r="P308" s="10">
        <f>Helena!$E497</f>
        <v>0.68</v>
      </c>
      <c r="Q308" s="10">
        <f>Duluth!$E497</f>
        <v>0.6</v>
      </c>
      <c r="R308" s="10">
        <f>Fairbanks!$E497</f>
        <v>0.56999999999999995</v>
      </c>
    </row>
    <row r="309" spans="1:18">
      <c r="A309" s="4"/>
      <c r="B309" s="9" t="str">
        <f>Miami!A498</f>
        <v>GUESTROOM406_408 PTACFAN</v>
      </c>
      <c r="C309" s="10">
        <f>Miami!$E498</f>
        <v>0.46</v>
      </c>
      <c r="D309" s="10">
        <f>Houston!$E498</f>
        <v>0.51</v>
      </c>
      <c r="E309" s="10">
        <f>Phoenix!$E498</f>
        <v>0.6</v>
      </c>
      <c r="F309" s="10">
        <f>Atlanta!$E498</f>
        <v>0.51</v>
      </c>
      <c r="G309" s="10">
        <f>LosAngeles!$E498</f>
        <v>0.48</v>
      </c>
      <c r="H309" s="10">
        <f>LasVegas!$E498</f>
        <v>0.57999999999999996</v>
      </c>
      <c r="I309" s="10">
        <f>SanFrancisco!$E498</f>
        <v>0.53</v>
      </c>
      <c r="J309" s="10">
        <f>Baltimore!$E498</f>
        <v>0.5</v>
      </c>
      <c r="K309" s="10">
        <f>Albuquerque!$E498</f>
        <v>0.56999999999999995</v>
      </c>
      <c r="L309" s="10">
        <f>Seattle!$E498</f>
        <v>0.5</v>
      </c>
      <c r="M309" s="10">
        <f>Chicago!$E498</f>
        <v>0.51</v>
      </c>
      <c r="N309" s="10">
        <f>Boulder!$E498</f>
        <v>0.56999999999999995</v>
      </c>
      <c r="O309" s="10">
        <f>Minneapolis!$E498</f>
        <v>0.52</v>
      </c>
      <c r="P309" s="10">
        <f>Helena!$E498</f>
        <v>0.56999999999999995</v>
      </c>
      <c r="Q309" s="10">
        <f>Duluth!$E498</f>
        <v>0.51</v>
      </c>
      <c r="R309" s="10">
        <f>Fairbanks!$E498</f>
        <v>0.49</v>
      </c>
    </row>
    <row r="310" spans="1:18">
      <c r="A310" s="4"/>
      <c r="B310" s="9" t="str">
        <f>Miami!A499</f>
        <v>GUESTROOM409_412 PTACFAN</v>
      </c>
      <c r="C310" s="10">
        <f>Miami!$E499</f>
        <v>0.56999999999999995</v>
      </c>
      <c r="D310" s="10">
        <f>Houston!$E499</f>
        <v>0.62</v>
      </c>
      <c r="E310" s="10">
        <f>Phoenix!$E499</f>
        <v>0.73</v>
      </c>
      <c r="F310" s="10">
        <f>Atlanta!$E499</f>
        <v>0.62</v>
      </c>
      <c r="G310" s="10">
        <f>LosAngeles!$E499</f>
        <v>0.57999999999999996</v>
      </c>
      <c r="H310" s="10">
        <f>LasVegas!$E499</f>
        <v>0.7</v>
      </c>
      <c r="I310" s="10">
        <f>SanFrancisco!$E499</f>
        <v>0.62</v>
      </c>
      <c r="J310" s="10">
        <f>Baltimore!$E499</f>
        <v>0.6</v>
      </c>
      <c r="K310" s="10">
        <f>Albuquerque!$E499</f>
        <v>0.7</v>
      </c>
      <c r="L310" s="10">
        <f>Seattle!$E499</f>
        <v>0.59</v>
      </c>
      <c r="M310" s="10">
        <f>Chicago!$E499</f>
        <v>0.61</v>
      </c>
      <c r="N310" s="10">
        <f>Boulder!$E499</f>
        <v>0.69</v>
      </c>
      <c r="O310" s="10">
        <f>Minneapolis!$E499</f>
        <v>0.62</v>
      </c>
      <c r="P310" s="10">
        <f>Helena!$E499</f>
        <v>0.68</v>
      </c>
      <c r="Q310" s="10">
        <f>Duluth!$E499</f>
        <v>0.6</v>
      </c>
      <c r="R310" s="10">
        <f>Fairbanks!$E499</f>
        <v>0.56999999999999995</v>
      </c>
    </row>
    <row r="311" spans="1:18">
      <c r="A311" s="4"/>
      <c r="B311" s="9" t="str">
        <f>Miami!A500</f>
        <v>GUESTROOM413 PTACFAN</v>
      </c>
      <c r="C311" s="10">
        <f>Miami!$E500</f>
        <v>0.17</v>
      </c>
      <c r="D311" s="10">
        <f>Houston!$E500</f>
        <v>0.18</v>
      </c>
      <c r="E311" s="10">
        <f>Phoenix!$E500</f>
        <v>0.22</v>
      </c>
      <c r="F311" s="10">
        <f>Atlanta!$E500</f>
        <v>0.18</v>
      </c>
      <c r="G311" s="10">
        <f>LosAngeles!$E500</f>
        <v>0.16</v>
      </c>
      <c r="H311" s="10">
        <f>LasVegas!$E500</f>
        <v>0.21</v>
      </c>
      <c r="I311" s="10">
        <f>SanFrancisco!$E500</f>
        <v>0.17</v>
      </c>
      <c r="J311" s="10">
        <f>Baltimore!$E500</f>
        <v>0.17</v>
      </c>
      <c r="K311" s="10">
        <f>Albuquerque!$E500</f>
        <v>0.2</v>
      </c>
      <c r="L311" s="10">
        <f>Seattle!$E500</f>
        <v>0.16</v>
      </c>
      <c r="M311" s="10">
        <f>Chicago!$E500</f>
        <v>0.17</v>
      </c>
      <c r="N311" s="10">
        <f>Boulder!$E500</f>
        <v>0.19</v>
      </c>
      <c r="O311" s="10">
        <f>Minneapolis!$E500</f>
        <v>0.17</v>
      </c>
      <c r="P311" s="10">
        <f>Helena!$E500</f>
        <v>0.19</v>
      </c>
      <c r="Q311" s="10">
        <f>Duluth!$E500</f>
        <v>0.17</v>
      </c>
      <c r="R311" s="10">
        <f>Fairbanks!$E500</f>
        <v>0.16</v>
      </c>
    </row>
    <row r="312" spans="1:18">
      <c r="A312" s="4"/>
      <c r="B312" s="9" t="str">
        <f>Miami!A501</f>
        <v>GUESTROOM414 PTACFAN</v>
      </c>
      <c r="C312" s="10">
        <f>Miami!$E501</f>
        <v>0.18</v>
      </c>
      <c r="D312" s="10">
        <f>Houston!$E501</f>
        <v>0.19</v>
      </c>
      <c r="E312" s="10">
        <f>Phoenix!$E501</f>
        <v>0.22</v>
      </c>
      <c r="F312" s="10">
        <f>Atlanta!$E501</f>
        <v>0.18</v>
      </c>
      <c r="G312" s="10">
        <f>LosAngeles!$E501</f>
        <v>0.15</v>
      </c>
      <c r="H312" s="10">
        <f>LasVegas!$E501</f>
        <v>0.21</v>
      </c>
      <c r="I312" s="10">
        <f>SanFrancisco!$E501</f>
        <v>0.13</v>
      </c>
      <c r="J312" s="10">
        <f>Baltimore!$E501</f>
        <v>0.17</v>
      </c>
      <c r="K312" s="10">
        <f>Albuquerque!$E501</f>
        <v>0.2</v>
      </c>
      <c r="L312" s="10">
        <f>Seattle!$E501</f>
        <v>0.14000000000000001</v>
      </c>
      <c r="M312" s="10">
        <f>Chicago!$E501</f>
        <v>0.16</v>
      </c>
      <c r="N312" s="10">
        <f>Boulder!$E501</f>
        <v>0.19</v>
      </c>
      <c r="O312" s="10">
        <f>Minneapolis!$E501</f>
        <v>0.16</v>
      </c>
      <c r="P312" s="10">
        <f>Helena!$E501</f>
        <v>0.18</v>
      </c>
      <c r="Q312" s="10">
        <f>Duluth!$E501</f>
        <v>0.15</v>
      </c>
      <c r="R312" s="10">
        <f>Fairbanks!$E501</f>
        <v>0.14000000000000001</v>
      </c>
    </row>
    <row r="313" spans="1:18">
      <c r="A313" s="4"/>
      <c r="B313" s="9" t="str">
        <f>Miami!A502</f>
        <v>GUESTROOM415_418 PTACFAN</v>
      </c>
      <c r="C313" s="10">
        <f>Miami!$E502</f>
        <v>0.62</v>
      </c>
      <c r="D313" s="10">
        <f>Houston!$E502</f>
        <v>0.65</v>
      </c>
      <c r="E313" s="10">
        <f>Phoenix!$E502</f>
        <v>0.74</v>
      </c>
      <c r="F313" s="10">
        <f>Atlanta!$E502</f>
        <v>0.62</v>
      </c>
      <c r="G313" s="10">
        <f>LosAngeles!$E502</f>
        <v>0.52</v>
      </c>
      <c r="H313" s="10">
        <f>LasVegas!$E502</f>
        <v>0.7</v>
      </c>
      <c r="I313" s="10">
        <f>SanFrancisco!$E502</f>
        <v>0.48</v>
      </c>
      <c r="J313" s="10">
        <f>Baltimore!$E502</f>
        <v>0.57999999999999996</v>
      </c>
      <c r="K313" s="10">
        <f>Albuquerque!$E502</f>
        <v>0.7</v>
      </c>
      <c r="L313" s="10">
        <f>Seattle!$E502</f>
        <v>0.5</v>
      </c>
      <c r="M313" s="10">
        <f>Chicago!$E502</f>
        <v>0.57999999999999996</v>
      </c>
      <c r="N313" s="10">
        <f>Boulder!$E502</f>
        <v>0.66</v>
      </c>
      <c r="O313" s="10">
        <f>Minneapolis!$E502</f>
        <v>0.56999999999999995</v>
      </c>
      <c r="P313" s="10">
        <f>Helena!$E502</f>
        <v>0.63</v>
      </c>
      <c r="Q313" s="10">
        <f>Duluth!$E502</f>
        <v>0.55000000000000004</v>
      </c>
      <c r="R313" s="10">
        <f>Fairbanks!$E502</f>
        <v>0.49</v>
      </c>
    </row>
    <row r="314" spans="1:18">
      <c r="A314" s="4"/>
      <c r="B314" s="9" t="str">
        <f>Miami!A503</f>
        <v>GUESTROOM419 PTACFAN</v>
      </c>
      <c r="C314" s="10">
        <f>Miami!$E503</f>
        <v>0.16</v>
      </c>
      <c r="D314" s="10">
        <f>Houston!$E503</f>
        <v>0.17</v>
      </c>
      <c r="E314" s="10">
        <f>Phoenix!$E503</f>
        <v>0.2</v>
      </c>
      <c r="F314" s="10">
        <f>Atlanta!$E503</f>
        <v>0.16</v>
      </c>
      <c r="G314" s="10">
        <f>LosAngeles!$E503</f>
        <v>0.14000000000000001</v>
      </c>
      <c r="H314" s="10">
        <f>LasVegas!$E503</f>
        <v>0.19</v>
      </c>
      <c r="I314" s="10">
        <f>SanFrancisco!$E503</f>
        <v>0.12</v>
      </c>
      <c r="J314" s="10">
        <f>Baltimore!$E503</f>
        <v>0.15</v>
      </c>
      <c r="K314" s="10">
        <f>Albuquerque!$E503</f>
        <v>0.18</v>
      </c>
      <c r="L314" s="10">
        <f>Seattle!$E503</f>
        <v>0.13</v>
      </c>
      <c r="M314" s="10">
        <f>Chicago!$E503</f>
        <v>0.15</v>
      </c>
      <c r="N314" s="10">
        <f>Boulder!$E503</f>
        <v>0.17</v>
      </c>
      <c r="O314" s="10">
        <f>Minneapolis!$E503</f>
        <v>0.15</v>
      </c>
      <c r="P314" s="10">
        <f>Helena!$E503</f>
        <v>0.16</v>
      </c>
      <c r="Q314" s="10">
        <f>Duluth!$E503</f>
        <v>0.14000000000000001</v>
      </c>
      <c r="R314" s="10">
        <f>Fairbanks!$E503</f>
        <v>0.13</v>
      </c>
    </row>
    <row r="315" spans="1:18">
      <c r="A315" s="4"/>
      <c r="B315" s="9" t="str">
        <f>Miami!A504</f>
        <v>GUESTROOM420_423 PTACFAN</v>
      </c>
      <c r="C315" s="10">
        <f>Miami!$E504</f>
        <v>0.61</v>
      </c>
      <c r="D315" s="10">
        <f>Houston!$E504</f>
        <v>0.64</v>
      </c>
      <c r="E315" s="10">
        <f>Phoenix!$E504</f>
        <v>0.73</v>
      </c>
      <c r="F315" s="10">
        <f>Atlanta!$E504</f>
        <v>0.62</v>
      </c>
      <c r="G315" s="10">
        <f>LosAngeles!$E504</f>
        <v>0.52</v>
      </c>
      <c r="H315" s="10">
        <f>LasVegas!$E504</f>
        <v>0.7</v>
      </c>
      <c r="I315" s="10">
        <f>SanFrancisco!$E504</f>
        <v>0.47</v>
      </c>
      <c r="J315" s="10">
        <f>Baltimore!$E504</f>
        <v>0.57999999999999996</v>
      </c>
      <c r="K315" s="10">
        <f>Albuquerque!$E504</f>
        <v>0.7</v>
      </c>
      <c r="L315" s="10">
        <f>Seattle!$E504</f>
        <v>0.5</v>
      </c>
      <c r="M315" s="10">
        <f>Chicago!$E504</f>
        <v>0.56999999999999995</v>
      </c>
      <c r="N315" s="10">
        <f>Boulder!$E504</f>
        <v>0.66</v>
      </c>
      <c r="O315" s="10">
        <f>Minneapolis!$E504</f>
        <v>0.56999999999999995</v>
      </c>
      <c r="P315" s="10">
        <f>Helena!$E504</f>
        <v>0.62</v>
      </c>
      <c r="Q315" s="10">
        <f>Duluth!$E504</f>
        <v>0.55000000000000004</v>
      </c>
      <c r="R315" s="10">
        <f>Fairbanks!$E504</f>
        <v>0.48</v>
      </c>
    </row>
    <row r="316" spans="1:18">
      <c r="A316" s="4"/>
      <c r="B316" s="9" t="str">
        <f>Miami!A505</f>
        <v>GUESTROOM424 PTACFAN</v>
      </c>
      <c r="C316" s="10">
        <f>Miami!$E505</f>
        <v>0.18</v>
      </c>
      <c r="D316" s="10">
        <f>Houston!$E505</f>
        <v>0.19</v>
      </c>
      <c r="E316" s="10">
        <f>Phoenix!$E505</f>
        <v>0.22</v>
      </c>
      <c r="F316" s="10">
        <f>Atlanta!$E505</f>
        <v>0.18</v>
      </c>
      <c r="G316" s="10">
        <f>LosAngeles!$E505</f>
        <v>0.15</v>
      </c>
      <c r="H316" s="10">
        <f>LasVegas!$E505</f>
        <v>0.2</v>
      </c>
      <c r="I316" s="10">
        <f>SanFrancisco!$E505</f>
        <v>0.13</v>
      </c>
      <c r="J316" s="10">
        <f>Baltimore!$E505</f>
        <v>0.17</v>
      </c>
      <c r="K316" s="10">
        <f>Albuquerque!$E505</f>
        <v>0.2</v>
      </c>
      <c r="L316" s="10">
        <f>Seattle!$E505</f>
        <v>0.14000000000000001</v>
      </c>
      <c r="M316" s="10">
        <f>Chicago!$E505</f>
        <v>0.16</v>
      </c>
      <c r="N316" s="10">
        <f>Boulder!$E505</f>
        <v>0.18</v>
      </c>
      <c r="O316" s="10">
        <f>Minneapolis!$E505</f>
        <v>0.16</v>
      </c>
      <c r="P316" s="10">
        <f>Helena!$E505</f>
        <v>0.17</v>
      </c>
      <c r="Q316" s="10">
        <f>Duluth!$E505</f>
        <v>0.15</v>
      </c>
      <c r="R316" s="10">
        <f>Fairbanks!$E505</f>
        <v>0.13</v>
      </c>
    </row>
    <row r="317" spans="1:18">
      <c r="A317" s="4"/>
      <c r="B317" s="9" t="str">
        <f>Miami!A506</f>
        <v>FRONTSTORAGEFLR4 UNIT HEATERFAN</v>
      </c>
      <c r="C317" s="10">
        <f>Miami!$E506</f>
        <v>0</v>
      </c>
      <c r="D317" s="10">
        <f>Houston!$E506</f>
        <v>0</v>
      </c>
      <c r="E317" s="10">
        <f>Phoenix!$E506</f>
        <v>0</v>
      </c>
      <c r="F317" s="10">
        <f>Atlanta!$E506</f>
        <v>0</v>
      </c>
      <c r="G317" s="10">
        <f>LosAngeles!$E506</f>
        <v>0</v>
      </c>
      <c r="H317" s="10">
        <f>LasVegas!$E506</f>
        <v>0</v>
      </c>
      <c r="I317" s="10">
        <f>SanFrancisco!$E506</f>
        <v>0</v>
      </c>
      <c r="J317" s="10">
        <f>Baltimore!$E506</f>
        <v>0</v>
      </c>
      <c r="K317" s="10">
        <f>Albuquerque!$E506</f>
        <v>0</v>
      </c>
      <c r="L317" s="10">
        <f>Seattle!$E506</f>
        <v>0</v>
      </c>
      <c r="M317" s="10">
        <f>Chicago!$E506</f>
        <v>0.01</v>
      </c>
      <c r="N317" s="10">
        <f>Boulder!$E506</f>
        <v>0.01</v>
      </c>
      <c r="O317" s="10">
        <f>Minneapolis!$E506</f>
        <v>0.01</v>
      </c>
      <c r="P317" s="10">
        <f>Helena!$E506</f>
        <v>0.01</v>
      </c>
      <c r="Q317" s="10">
        <f>Duluth!$E506</f>
        <v>0.01</v>
      </c>
      <c r="R317" s="10">
        <f>Fairbanks!$E506</f>
        <v>0.01</v>
      </c>
    </row>
    <row r="318" spans="1:18">
      <c r="A318" s="4"/>
      <c r="B318" s="9" t="str">
        <f>Miami!A507</f>
        <v>FRONTSTAIRSFLR4 UNIT HEATERFAN</v>
      </c>
      <c r="C318" s="10">
        <f>Miami!$E507</f>
        <v>0.01</v>
      </c>
      <c r="D318" s="10">
        <f>Houston!$E507</f>
        <v>0.02</v>
      </c>
      <c r="E318" s="10">
        <f>Phoenix!$E507</f>
        <v>0.02</v>
      </c>
      <c r="F318" s="10">
        <f>Atlanta!$E507</f>
        <v>0.03</v>
      </c>
      <c r="G318" s="10">
        <f>LosAngeles!$E507</f>
        <v>0.01</v>
      </c>
      <c r="H318" s="10">
        <f>LasVegas!$E507</f>
        <v>0.02</v>
      </c>
      <c r="I318" s="10">
        <f>SanFrancisco!$E507</f>
        <v>0.01</v>
      </c>
      <c r="J318" s="10">
        <f>Baltimore!$E507</f>
        <v>0.03</v>
      </c>
      <c r="K318" s="10">
        <f>Albuquerque!$E507</f>
        <v>0.03</v>
      </c>
      <c r="L318" s="10">
        <f>Seattle!$E507</f>
        <v>0.02</v>
      </c>
      <c r="M318" s="10">
        <f>Chicago!$E507</f>
        <v>0.05</v>
      </c>
      <c r="N318" s="10">
        <f>Boulder!$E507</f>
        <v>0.05</v>
      </c>
      <c r="O318" s="10">
        <f>Minneapolis!$E507</f>
        <v>0.06</v>
      </c>
      <c r="P318" s="10">
        <f>Helena!$E507</f>
        <v>0.06</v>
      </c>
      <c r="Q318" s="10">
        <f>Duluth!$E507</f>
        <v>0.06</v>
      </c>
      <c r="R318" s="10">
        <f>Fairbanks!$E507</f>
        <v>0.08</v>
      </c>
    </row>
    <row r="319" spans="1:18">
      <c r="A319" s="4"/>
      <c r="B319" s="9" t="str">
        <f>Miami!A508</f>
        <v>PSZ-HEATCOOL:1_FAN</v>
      </c>
      <c r="C319" s="10">
        <f>Miami!$E508</f>
        <v>0.53</v>
      </c>
      <c r="D319" s="10">
        <f>Houston!$E508</f>
        <v>0.55000000000000004</v>
      </c>
      <c r="E319" s="10">
        <f>Phoenix!$E508</f>
        <v>0.56999999999999995</v>
      </c>
      <c r="F319" s="10">
        <f>Atlanta!$E508</f>
        <v>0.55000000000000004</v>
      </c>
      <c r="G319" s="10">
        <f>LosAngeles!$E508</f>
        <v>0.49</v>
      </c>
      <c r="H319" s="10">
        <f>LasVegas!$E508</f>
        <v>0.52</v>
      </c>
      <c r="I319" s="10">
        <f>SanFrancisco!$E508</f>
        <v>0.43</v>
      </c>
      <c r="J319" s="10">
        <f>Baltimore!$E508</f>
        <v>0.51</v>
      </c>
      <c r="K319" s="10">
        <f>Albuquerque!$E508</f>
        <v>0.57999999999999996</v>
      </c>
      <c r="L319" s="10">
        <f>Seattle!$E508</f>
        <v>0.45</v>
      </c>
      <c r="M319" s="10">
        <f>Chicago!$E508</f>
        <v>0.52</v>
      </c>
      <c r="N319" s="10">
        <f>Boulder!$E508</f>
        <v>0.57999999999999996</v>
      </c>
      <c r="O319" s="10">
        <f>Minneapolis!$E508</f>
        <v>0.53</v>
      </c>
      <c r="P319" s="10">
        <f>Helena!$E508</f>
        <v>0.55000000000000004</v>
      </c>
      <c r="Q319" s="10">
        <f>Duluth!$E508</f>
        <v>0.48</v>
      </c>
      <c r="R319" s="10">
        <f>Fairbanks!$E508</f>
        <v>0.42</v>
      </c>
    </row>
    <row r="320" spans="1:18">
      <c r="A320" s="4"/>
      <c r="B320" s="9" t="str">
        <f>Miami!A509</f>
        <v>PSZ-HEATCOOL:2_FAN</v>
      </c>
      <c r="C320" s="10">
        <f>Miami!$E509</f>
        <v>0.78</v>
      </c>
      <c r="D320" s="10">
        <f>Houston!$E509</f>
        <v>0.85</v>
      </c>
      <c r="E320" s="10">
        <f>Phoenix!$E509</f>
        <v>0.93</v>
      </c>
      <c r="F320" s="10">
        <f>Atlanta!$E509</f>
        <v>0.85</v>
      </c>
      <c r="G320" s="10">
        <f>LosAngeles!$E509</f>
        <v>0.85</v>
      </c>
      <c r="H320" s="10">
        <f>LasVegas!$E509</f>
        <v>0.88</v>
      </c>
      <c r="I320" s="10">
        <f>SanFrancisco!$E509</f>
        <v>0.91</v>
      </c>
      <c r="J320" s="10">
        <f>Baltimore!$E509</f>
        <v>0.83</v>
      </c>
      <c r="K320" s="10">
        <f>Albuquerque!$E509</f>
        <v>0.93</v>
      </c>
      <c r="L320" s="10">
        <f>Seattle!$E509</f>
        <v>0.83</v>
      </c>
      <c r="M320" s="10">
        <f>Chicago!$E509</f>
        <v>0.86</v>
      </c>
      <c r="N320" s="10">
        <f>Boulder!$E509</f>
        <v>0.96</v>
      </c>
      <c r="O320" s="10">
        <f>Minneapolis!$E509</f>
        <v>0.88</v>
      </c>
      <c r="P320" s="10">
        <f>Helena!$E509</f>
        <v>0.96</v>
      </c>
      <c r="Q320" s="10">
        <f>Duluth!$E509</f>
        <v>0.85</v>
      </c>
      <c r="R320" s="10">
        <f>Fairbanks!$E509</f>
        <v>0.84</v>
      </c>
    </row>
    <row r="321" spans="1:18">
      <c r="A321" s="4"/>
      <c r="B321" s="9" t="str">
        <f>Miami!A510</f>
        <v>PSZ-HEATCOOL:3_FAN</v>
      </c>
      <c r="C321" s="10">
        <f>Miami!$E510</f>
        <v>0.08</v>
      </c>
      <c r="D321" s="10">
        <f>Houston!$E510</f>
        <v>0.08</v>
      </c>
      <c r="E321" s="10">
        <f>Phoenix!$E510</f>
        <v>0.09</v>
      </c>
      <c r="F321" s="10">
        <f>Atlanta!$E510</f>
        <v>0.08</v>
      </c>
      <c r="G321" s="10">
        <f>LosAngeles!$E510</f>
        <v>0.08</v>
      </c>
      <c r="H321" s="10">
        <f>LasVegas!$E510</f>
        <v>0.08</v>
      </c>
      <c r="I321" s="10">
        <f>SanFrancisco!$E510</f>
        <v>0.08</v>
      </c>
      <c r="J321" s="10">
        <f>Baltimore!$E510</f>
        <v>0.08</v>
      </c>
      <c r="K321" s="10">
        <f>Albuquerque!$E510</f>
        <v>0.08</v>
      </c>
      <c r="L321" s="10">
        <f>Seattle!$E510</f>
        <v>7.0000000000000007E-2</v>
      </c>
      <c r="M321" s="10">
        <f>Chicago!$E510</f>
        <v>0.08</v>
      </c>
      <c r="N321" s="10">
        <f>Boulder!$E510</f>
        <v>0.08</v>
      </c>
      <c r="O321" s="10">
        <f>Minneapolis!$E510</f>
        <v>0.08</v>
      </c>
      <c r="P321" s="10">
        <f>Helena!$E510</f>
        <v>0.08</v>
      </c>
      <c r="Q321" s="10">
        <f>Duluth!$E510</f>
        <v>7.0000000000000007E-2</v>
      </c>
      <c r="R321" s="10">
        <f>Fairbanks!$E510</f>
        <v>7.0000000000000007E-2</v>
      </c>
    </row>
    <row r="322" spans="1:18">
      <c r="A322" s="4"/>
      <c r="B322" s="9" t="str">
        <f>Miami!A511</f>
        <v>PSZ-HEATCOOL:4_FAN</v>
      </c>
      <c r="C322" s="10">
        <f>Miami!$E511</f>
        <v>0.42</v>
      </c>
      <c r="D322" s="10">
        <f>Houston!$E511</f>
        <v>0.44</v>
      </c>
      <c r="E322" s="10">
        <f>Phoenix!$E511</f>
        <v>0.47</v>
      </c>
      <c r="F322" s="10">
        <f>Atlanta!$E511</f>
        <v>0.45</v>
      </c>
      <c r="G322" s="10">
        <f>LosAngeles!$E511</f>
        <v>0.44</v>
      </c>
      <c r="H322" s="10">
        <f>LasVegas!$E511</f>
        <v>0.45</v>
      </c>
      <c r="I322" s="10">
        <f>SanFrancisco!$E511</f>
        <v>0.45</v>
      </c>
      <c r="J322" s="10">
        <f>Baltimore!$E511</f>
        <v>0.43</v>
      </c>
      <c r="K322" s="10">
        <f>Albuquerque!$E511</f>
        <v>0.49</v>
      </c>
      <c r="L322" s="10">
        <f>Seattle!$E511</f>
        <v>0.43</v>
      </c>
      <c r="M322" s="10">
        <f>Chicago!$E511</f>
        <v>0.44</v>
      </c>
      <c r="N322" s="10">
        <f>Boulder!$E511</f>
        <v>0.5</v>
      </c>
      <c r="O322" s="10">
        <f>Minneapolis!$E511</f>
        <v>0.45</v>
      </c>
      <c r="P322" s="10">
        <f>Helena!$E511</f>
        <v>0.49</v>
      </c>
      <c r="Q322" s="10">
        <f>Duluth!$E511</f>
        <v>0.44</v>
      </c>
      <c r="R322" s="10">
        <f>Fairbanks!$E511</f>
        <v>0.43</v>
      </c>
    </row>
    <row r="323" spans="1:18">
      <c r="A323" s="4"/>
      <c r="B323" s="9" t="str">
        <f>Miami!A512</f>
        <v>PSZ-HEATCOOL:5_FAN</v>
      </c>
      <c r="C323" s="10">
        <f>Miami!$E512</f>
        <v>0.09</v>
      </c>
      <c r="D323" s="10">
        <f>Houston!$E512</f>
        <v>0.09</v>
      </c>
      <c r="E323" s="10">
        <f>Phoenix!$E512</f>
        <v>0.09</v>
      </c>
      <c r="F323" s="10">
        <f>Atlanta!$E512</f>
        <v>0.09</v>
      </c>
      <c r="G323" s="10">
        <f>LosAngeles!$E512</f>
        <v>0.09</v>
      </c>
      <c r="H323" s="10">
        <f>LasVegas!$E512</f>
        <v>0.09</v>
      </c>
      <c r="I323" s="10">
        <f>SanFrancisco!$E512</f>
        <v>0.09</v>
      </c>
      <c r="J323" s="10">
        <f>Baltimore!$E512</f>
        <v>0.09</v>
      </c>
      <c r="K323" s="10">
        <f>Albuquerque!$E512</f>
        <v>0.09</v>
      </c>
      <c r="L323" s="10">
        <f>Seattle!$E512</f>
        <v>0.09</v>
      </c>
      <c r="M323" s="10">
        <f>Chicago!$E512</f>
        <v>0.09</v>
      </c>
      <c r="N323" s="10">
        <f>Boulder!$E512</f>
        <v>0.09</v>
      </c>
      <c r="O323" s="10">
        <f>Minneapolis!$E512</f>
        <v>0.09</v>
      </c>
      <c r="P323" s="10">
        <f>Helena!$E512</f>
        <v>0.09</v>
      </c>
      <c r="Q323" s="10">
        <f>Duluth!$E512</f>
        <v>0.09</v>
      </c>
      <c r="R323" s="10">
        <f>Fairbanks!$E512</f>
        <v>0.09</v>
      </c>
    </row>
    <row r="324" spans="1:18">
      <c r="A324" s="4"/>
      <c r="B324" s="9" t="str">
        <f>Miami!A513</f>
        <v>PSZ-HEATCOOL:6_FAN</v>
      </c>
      <c r="C324" s="10">
        <f>Miami!$E513</f>
        <v>0.33</v>
      </c>
      <c r="D324" s="10">
        <f>Houston!$E513</f>
        <v>0.33</v>
      </c>
      <c r="E324" s="10">
        <f>Phoenix!$E513</f>
        <v>0.34</v>
      </c>
      <c r="F324" s="10">
        <f>Atlanta!$E513</f>
        <v>0.33</v>
      </c>
      <c r="G324" s="10">
        <f>LosAngeles!$E513</f>
        <v>0.31</v>
      </c>
      <c r="H324" s="10">
        <f>LasVegas!$E513</f>
        <v>0.34</v>
      </c>
      <c r="I324" s="10">
        <f>SanFrancisco!$E513</f>
        <v>0.28999999999999998</v>
      </c>
      <c r="J324" s="10">
        <f>Baltimore!$E513</f>
        <v>0.32</v>
      </c>
      <c r="K324" s="10">
        <f>Albuquerque!$E513</f>
        <v>0.38</v>
      </c>
      <c r="L324" s="10">
        <f>Seattle!$E513</f>
        <v>0.3</v>
      </c>
      <c r="M324" s="10">
        <f>Chicago!$E513</f>
        <v>0.32</v>
      </c>
      <c r="N324" s="10">
        <f>Boulder!$E513</f>
        <v>0.38</v>
      </c>
      <c r="O324" s="10">
        <f>Minneapolis!$E513</f>
        <v>0.33</v>
      </c>
      <c r="P324" s="10">
        <f>Helena!$E513</f>
        <v>0.36</v>
      </c>
      <c r="Q324" s="10">
        <f>Duluth!$E513</f>
        <v>0.32</v>
      </c>
      <c r="R324" s="10">
        <f>Fairbanks!$E513</f>
        <v>0.3</v>
      </c>
    </row>
    <row r="325" spans="1:18">
      <c r="A325" s="4"/>
      <c r="B325" s="9" t="str">
        <f>Miami!A514</f>
        <v>PSZ-HEATCOOL:7_FAN</v>
      </c>
      <c r="C325" s="10">
        <f>Miami!$E514</f>
        <v>1.52</v>
      </c>
      <c r="D325" s="10">
        <f>Houston!$E514</f>
        <v>1.52</v>
      </c>
      <c r="E325" s="10">
        <f>Phoenix!$E514</f>
        <v>1.56</v>
      </c>
      <c r="F325" s="10">
        <f>Atlanta!$E514</f>
        <v>1.56</v>
      </c>
      <c r="G325" s="10">
        <f>LosAngeles!$E514</f>
        <v>1.5</v>
      </c>
      <c r="H325" s="10">
        <f>LasVegas!$E514</f>
        <v>1.6</v>
      </c>
      <c r="I325" s="10">
        <f>SanFrancisco!$E514</f>
        <v>1.43</v>
      </c>
      <c r="J325" s="10">
        <f>Baltimore!$E514</f>
        <v>1.5</v>
      </c>
      <c r="K325" s="10">
        <f>Albuquerque!$E514</f>
        <v>1.79</v>
      </c>
      <c r="L325" s="10">
        <f>Seattle!$E514</f>
        <v>1.47</v>
      </c>
      <c r="M325" s="10">
        <f>Chicago!$E514</f>
        <v>1.52</v>
      </c>
      <c r="N325" s="10">
        <f>Boulder!$E514</f>
        <v>1.78</v>
      </c>
      <c r="O325" s="10">
        <f>Minneapolis!$E514</f>
        <v>1.53</v>
      </c>
      <c r="P325" s="10">
        <f>Helena!$E514</f>
        <v>1.68</v>
      </c>
      <c r="Q325" s="10">
        <f>Duluth!$E514</f>
        <v>1.53</v>
      </c>
      <c r="R325" s="10">
        <f>Fairbanks!$E514</f>
        <v>1.45</v>
      </c>
    </row>
    <row r="326" spans="1:18">
      <c r="A326" s="4"/>
      <c r="B326" s="9" t="str">
        <f>Miami!A515</f>
        <v>PSZ-HEATCOOL:8_FAN</v>
      </c>
      <c r="C326" s="10">
        <f>Miami!$E515</f>
        <v>0.14000000000000001</v>
      </c>
      <c r="D326" s="10">
        <f>Houston!$E515</f>
        <v>0.14000000000000001</v>
      </c>
      <c r="E326" s="10">
        <f>Phoenix!$E515</f>
        <v>0.15</v>
      </c>
      <c r="F326" s="10">
        <f>Atlanta!$E515</f>
        <v>0.14000000000000001</v>
      </c>
      <c r="G326" s="10">
        <f>LosAngeles!$E515</f>
        <v>0.12</v>
      </c>
      <c r="H326" s="10">
        <f>LasVegas!$E515</f>
        <v>0.13</v>
      </c>
      <c r="I326" s="10">
        <f>SanFrancisco!$E515</f>
        <v>0.11</v>
      </c>
      <c r="J326" s="10">
        <f>Baltimore!$E515</f>
        <v>0.13</v>
      </c>
      <c r="K326" s="10">
        <f>Albuquerque!$E515</f>
        <v>0.15</v>
      </c>
      <c r="L326" s="10">
        <f>Seattle!$E515</f>
        <v>0.11</v>
      </c>
      <c r="M326" s="10">
        <f>Chicago!$E515</f>
        <v>0.13</v>
      </c>
      <c r="N326" s="10">
        <f>Boulder!$E515</f>
        <v>0.15</v>
      </c>
      <c r="O326" s="10">
        <f>Minneapolis!$E515</f>
        <v>0.13</v>
      </c>
      <c r="P326" s="10">
        <f>Helena!$E515</f>
        <v>0.14000000000000001</v>
      </c>
      <c r="Q326" s="10">
        <f>Duluth!$E515</f>
        <v>0.13</v>
      </c>
      <c r="R326" s="10">
        <f>Fairbanks!$E515</f>
        <v>0.12</v>
      </c>
    </row>
    <row r="327" spans="1:18">
      <c r="A327" s="4"/>
      <c r="B327" s="9" t="str">
        <f>Miami!A516</f>
        <v>PSZ-HEATCOOL:9_FAN</v>
      </c>
      <c r="C327" s="10">
        <f>Miami!$E516</f>
        <v>0.4</v>
      </c>
      <c r="D327" s="10">
        <f>Houston!$E516</f>
        <v>0.41</v>
      </c>
      <c r="E327" s="10">
        <f>Phoenix!$E516</f>
        <v>0.42</v>
      </c>
      <c r="F327" s="10">
        <f>Atlanta!$E516</f>
        <v>0.38</v>
      </c>
      <c r="G327" s="10">
        <f>LosAngeles!$E516</f>
        <v>0.33</v>
      </c>
      <c r="H327" s="10">
        <f>LasVegas!$E516</f>
        <v>0.38</v>
      </c>
      <c r="I327" s="10">
        <f>SanFrancisco!$E516</f>
        <v>0.27</v>
      </c>
      <c r="J327" s="10">
        <f>Baltimore!$E516</f>
        <v>0.35</v>
      </c>
      <c r="K327" s="10">
        <f>Albuquerque!$E516</f>
        <v>0.4</v>
      </c>
      <c r="L327" s="10">
        <f>Seattle!$E516</f>
        <v>0.28999999999999998</v>
      </c>
      <c r="M327" s="10">
        <f>Chicago!$E516</f>
        <v>0.35</v>
      </c>
      <c r="N327" s="10">
        <f>Boulder!$E516</f>
        <v>0.39</v>
      </c>
      <c r="O327" s="10">
        <f>Minneapolis!$E516</f>
        <v>0.35</v>
      </c>
      <c r="P327" s="10">
        <f>Helena!$E516</f>
        <v>0.36</v>
      </c>
      <c r="Q327" s="10">
        <f>Duluth!$E516</f>
        <v>0.31</v>
      </c>
      <c r="R327" s="10">
        <f>Fairbanks!$E516</f>
        <v>0.27</v>
      </c>
    </row>
    <row r="328" spans="1:18">
      <c r="A328" s="4"/>
      <c r="B328" s="9" t="str">
        <f>Miami!A517</f>
        <v>PSZ-HEATCOOL:10_FAN</v>
      </c>
      <c r="C328" s="10">
        <f>Miami!$E517</f>
        <v>0.34</v>
      </c>
      <c r="D328" s="10">
        <f>Houston!$E517</f>
        <v>0.34</v>
      </c>
      <c r="E328" s="10">
        <f>Phoenix!$E517</f>
        <v>0.34</v>
      </c>
      <c r="F328" s="10">
        <f>Atlanta!$E517</f>
        <v>0.34</v>
      </c>
      <c r="G328" s="10">
        <f>LosAngeles!$E517</f>
        <v>0.34</v>
      </c>
      <c r="H328" s="10">
        <f>LasVegas!$E517</f>
        <v>0.34</v>
      </c>
      <c r="I328" s="10">
        <f>SanFrancisco!$E517</f>
        <v>0.34</v>
      </c>
      <c r="J328" s="10">
        <f>Baltimore!$E517</f>
        <v>0.34</v>
      </c>
      <c r="K328" s="10">
        <f>Albuquerque!$E517</f>
        <v>0.34</v>
      </c>
      <c r="L328" s="10">
        <f>Seattle!$E517</f>
        <v>0.34</v>
      </c>
      <c r="M328" s="10">
        <f>Chicago!$E517</f>
        <v>0.34</v>
      </c>
      <c r="N328" s="10">
        <f>Boulder!$E517</f>
        <v>0.34</v>
      </c>
      <c r="O328" s="10">
        <f>Minneapolis!$E517</f>
        <v>0.34</v>
      </c>
      <c r="P328" s="10">
        <f>Helena!$E517</f>
        <v>0.34</v>
      </c>
      <c r="Q328" s="10">
        <f>Duluth!$E517</f>
        <v>0.34</v>
      </c>
      <c r="R328" s="10">
        <f>Fairbanks!$E517</f>
        <v>0.34</v>
      </c>
    </row>
    <row r="329" spans="1:18">
      <c r="A329" s="4"/>
      <c r="B329" s="9" t="str">
        <f>Miami!A518</f>
        <v>PSZ-HEATCOOL:11_FAN</v>
      </c>
      <c r="C329" s="10">
        <f>Miami!$E518</f>
        <v>0.34</v>
      </c>
      <c r="D329" s="10">
        <f>Houston!$E518</f>
        <v>0.34</v>
      </c>
      <c r="E329" s="10">
        <f>Phoenix!$E518</f>
        <v>0.34</v>
      </c>
      <c r="F329" s="10">
        <f>Atlanta!$E518</f>
        <v>0.34</v>
      </c>
      <c r="G329" s="10">
        <f>LosAngeles!$E518</f>
        <v>0.34</v>
      </c>
      <c r="H329" s="10">
        <f>LasVegas!$E518</f>
        <v>0.34</v>
      </c>
      <c r="I329" s="10">
        <f>SanFrancisco!$E518</f>
        <v>0.34</v>
      </c>
      <c r="J329" s="10">
        <f>Baltimore!$E518</f>
        <v>0.34</v>
      </c>
      <c r="K329" s="10">
        <f>Albuquerque!$E518</f>
        <v>0.34</v>
      </c>
      <c r="L329" s="10">
        <f>Seattle!$E518</f>
        <v>0.34</v>
      </c>
      <c r="M329" s="10">
        <f>Chicago!$E518</f>
        <v>0.34</v>
      </c>
      <c r="N329" s="10">
        <f>Boulder!$E518</f>
        <v>0.34</v>
      </c>
      <c r="O329" s="10">
        <f>Minneapolis!$E518</f>
        <v>0.34</v>
      </c>
      <c r="P329" s="10">
        <f>Helena!$E518</f>
        <v>0.34</v>
      </c>
      <c r="Q329" s="10">
        <f>Duluth!$E518</f>
        <v>0.34</v>
      </c>
      <c r="R329" s="10">
        <f>Fairbanks!$E518</f>
        <v>0.34</v>
      </c>
    </row>
    <row r="330" spans="1:18">
      <c r="A330" s="4"/>
      <c r="B330" s="9" t="str">
        <f>Miami!A519</f>
        <v>PSZ-HEATCOOL:12_FAN</v>
      </c>
      <c r="C330" s="10">
        <f>Miami!$E519</f>
        <v>0.39</v>
      </c>
      <c r="D330" s="10">
        <f>Houston!$E519</f>
        <v>0.43</v>
      </c>
      <c r="E330" s="10">
        <f>Phoenix!$E519</f>
        <v>0.51</v>
      </c>
      <c r="F330" s="10">
        <f>Atlanta!$E519</f>
        <v>0.41</v>
      </c>
      <c r="G330" s="10">
        <f>LosAngeles!$E519</f>
        <v>0.34</v>
      </c>
      <c r="H330" s="10">
        <f>LasVegas!$E519</f>
        <v>0.47</v>
      </c>
      <c r="I330" s="10">
        <f>SanFrancisco!$E519</f>
        <v>0.34</v>
      </c>
      <c r="J330" s="10">
        <f>Baltimore!$E519</f>
        <v>0.38</v>
      </c>
      <c r="K330" s="10">
        <f>Albuquerque!$E519</f>
        <v>0.45</v>
      </c>
      <c r="L330" s="10">
        <f>Seattle!$E519</f>
        <v>0.34</v>
      </c>
      <c r="M330" s="10">
        <f>Chicago!$E519</f>
        <v>0.37</v>
      </c>
      <c r="N330" s="10">
        <f>Boulder!$E519</f>
        <v>0.42</v>
      </c>
      <c r="O330" s="10">
        <f>Minneapolis!$E519</f>
        <v>0.36</v>
      </c>
      <c r="P330" s="10">
        <f>Helena!$E519</f>
        <v>0.39</v>
      </c>
      <c r="Q330" s="10">
        <f>Duluth!$E519</f>
        <v>0.34</v>
      </c>
      <c r="R330" s="10">
        <f>Fairbanks!$E519</f>
        <v>0.34</v>
      </c>
    </row>
    <row r="331" spans="1:18">
      <c r="A331" s="7" t="s">
        <v>740</v>
      </c>
      <c r="B331" s="8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</row>
    <row r="332" spans="1:18">
      <c r="A332" s="4"/>
      <c r="B332" s="7" t="s">
        <v>741</v>
      </c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</row>
    <row r="333" spans="1:18">
      <c r="A333" s="4"/>
      <c r="B333" s="9" t="s">
        <v>620</v>
      </c>
      <c r="C333" s="73">
        <f>Miami!$B$564/(Miami!$B$28*10^6/3600)</f>
        <v>7.9025034242035969E-2</v>
      </c>
      <c r="D333" s="73">
        <f>Houston!$B$564/(Houston!$B$28*10^6/3600)</f>
        <v>0.10926613415440169</v>
      </c>
      <c r="E333" s="73">
        <f>Phoenix!$B$564/(Phoenix!$B$28*10^6/3600)</f>
        <v>8.8682987025928209E-2</v>
      </c>
      <c r="F333" s="73">
        <f>Atlanta!$B$564/(Atlanta!$B$28*10^6/3600)</f>
        <v>0.10098991842450376</v>
      </c>
      <c r="G333" s="73">
        <f>LosAngeles!$B$564/(LosAngeles!$B$28*10^6/3600)</f>
        <v>0.12374141355898</v>
      </c>
      <c r="H333" s="73">
        <f>LasVegas!$B$564/(LasVegas!$B$28*10^6/3600)</f>
        <v>9.4673084883433345E-2</v>
      </c>
      <c r="I333" s="73">
        <f>SanFrancisco!$B$564/(SanFrancisco!$B$28*10^6/3600)</f>
        <v>0.14554961510817596</v>
      </c>
      <c r="J333" s="73">
        <f>Baltimore!$B$564/(Baltimore!$B$28*10^6/3600)</f>
        <v>6.9268711896274093E-2</v>
      </c>
      <c r="K333" s="73">
        <f>Albuquerque!$B$564/(Albuquerque!$B$28*10^6/3600)</f>
        <v>3.7255325923161595E-2</v>
      </c>
      <c r="L333" s="73">
        <f>Seattle!$B$564/(Seattle!$B$28*10^6/3600)</f>
        <v>7.1887212166931308E-2</v>
      </c>
      <c r="M333" s="73">
        <f>Chicago!$B$564/(Chicago!$B$28*10^6/3600)</f>
        <v>9.7743898609666133E-2</v>
      </c>
      <c r="N333" s="73">
        <f>Boulder!$B$564/(Boulder!$B$28*10^6/3600)</f>
        <v>3.7264225204506424E-2</v>
      </c>
      <c r="O333" s="73">
        <f>Minneapolis!$B$564/(Minneapolis!$B$28*10^6/3600)</f>
        <v>5.5653730525219582E-2</v>
      </c>
      <c r="P333" s="73">
        <f>Helena!$B$564/(Helena!$B$28*10^6/3600)</f>
        <v>7.1881285385033203E-2</v>
      </c>
      <c r="Q333" s="73">
        <f>Duluth!$B$564/(Duluth!$B$28*10^6/3600)</f>
        <v>5.6165446559297207E-2</v>
      </c>
      <c r="R333" s="73">
        <f>Fairbanks!$B$564/(Fairbanks!$B$28*10^6/3600)</f>
        <v>9.3437518573551259E-2</v>
      </c>
    </row>
    <row r="334" spans="1:18">
      <c r="A334" s="4"/>
      <c r="B334" s="9" t="s">
        <v>657</v>
      </c>
      <c r="C334" s="10">
        <f>Miami!$B$565</f>
        <v>14.85</v>
      </c>
      <c r="D334" s="10">
        <f>Houston!$B$565</f>
        <v>18.760000000000002</v>
      </c>
      <c r="E334" s="10">
        <f>Phoenix!$B$565</f>
        <v>15.4</v>
      </c>
      <c r="F334" s="10">
        <f>Atlanta!$B$565</f>
        <v>15.72</v>
      </c>
      <c r="G334" s="10">
        <f>LosAngeles!$B$565</f>
        <v>17.82</v>
      </c>
      <c r="H334" s="10">
        <f>LasVegas!$B$565</f>
        <v>15.1</v>
      </c>
      <c r="I334" s="10">
        <f>SanFrancisco!$B$565</f>
        <v>19.34</v>
      </c>
      <c r="J334" s="10">
        <f>Baltimore!$B$565</f>
        <v>10.3</v>
      </c>
      <c r="K334" s="10">
        <f>Albuquerque!$B$565</f>
        <v>5.46</v>
      </c>
      <c r="L334" s="10">
        <f>Seattle!$B$565</f>
        <v>9.43</v>
      </c>
      <c r="M334" s="10">
        <f>Chicago!$B$565</f>
        <v>14.3</v>
      </c>
      <c r="N334" s="10">
        <f>Boulder!$B$565</f>
        <v>5.32</v>
      </c>
      <c r="O334" s="10">
        <f>Minneapolis!$B$565</f>
        <v>8.43</v>
      </c>
      <c r="P334" s="10">
        <f>Helena!$B$565</f>
        <v>10.17</v>
      </c>
      <c r="Q334" s="10">
        <f>Duluth!$B$565</f>
        <v>8.2799999999999994</v>
      </c>
      <c r="R334" s="10">
        <f>Fairbanks!$B$565</f>
        <v>15.67</v>
      </c>
    </row>
    <row r="335" spans="1:18">
      <c r="A335" s="4"/>
      <c r="B335" s="7" t="s">
        <v>742</v>
      </c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</row>
    <row r="336" spans="1:18">
      <c r="A336" s="4"/>
      <c r="B336" s="9" t="s">
        <v>621</v>
      </c>
      <c r="C336" s="73">
        <f>Miami!$C$564/(Miami!$C$28*10^3)</f>
        <v>1.1453562134027326E-2</v>
      </c>
      <c r="D336" s="73">
        <f>Houston!$C$564/(Houston!$C$28*10^3)</f>
        <v>8.152560487245851E-3</v>
      </c>
      <c r="E336" s="73">
        <f>Phoenix!$C$564/(Phoenix!$C$28*10^3)</f>
        <v>8.4677714472725114E-3</v>
      </c>
      <c r="F336" s="73">
        <f>Atlanta!$C$564/(Atlanta!$C$28*10^3)</f>
        <v>1.0343758215436745E-2</v>
      </c>
      <c r="G336" s="73">
        <f>LosAngeles!$C$564/(LosAngeles!$C$28*10^3)</f>
        <v>8.4455892173296802E-3</v>
      </c>
      <c r="H336" s="73">
        <f>LasVegas!$C$564/(LasVegas!$C$28*10^3)</f>
        <v>7.9731927022573933E-3</v>
      </c>
      <c r="I336" s="73">
        <f>SanFrancisco!$C$564/(SanFrancisco!$C$28*10^3)</f>
        <v>8.4564918428092391E-3</v>
      </c>
      <c r="J336" s="73">
        <f>Baltimore!$C$564/(Baltimore!$C$28*10^3)</f>
        <v>9.895886174279377E-3</v>
      </c>
      <c r="K336" s="73">
        <f>Albuquerque!$C$564/(Albuquerque!$C$28*10^3)</f>
        <v>7.0790946765527801E-3</v>
      </c>
      <c r="L336" s="73">
        <f>Seattle!$C$564/(Seattle!$C$28*10^3)</f>
        <v>8.339498276273281E-3</v>
      </c>
      <c r="M336" s="73">
        <f>Chicago!$C$564/(Chicago!$C$28*10^3)</f>
        <v>8.6457724562278761E-3</v>
      </c>
      <c r="N336" s="73">
        <f>Boulder!$C$564/(Boulder!$C$28*10^3)</f>
        <v>7.0842442333025031E-3</v>
      </c>
      <c r="O336" s="73">
        <f>Minneapolis!$C$564/(Minneapolis!$C$28*10^3)</f>
        <v>7.9033844584502164E-3</v>
      </c>
      <c r="P336" s="73">
        <f>Helena!$C$564/(Helena!$C$28*10^3)</f>
        <v>8.4727858690891947E-3</v>
      </c>
      <c r="Q336" s="73">
        <f>Duluth!$C$564/(Duluth!$C$28*10^3)</f>
        <v>7.9060042287038747E-3</v>
      </c>
      <c r="R336" s="73">
        <f>Fairbanks!$C$564/(Fairbanks!$C$28*10^3)</f>
        <v>4.1743751853549381E-3</v>
      </c>
    </row>
    <row r="337" spans="1:18">
      <c r="A337" s="4"/>
      <c r="B337" s="9" t="s">
        <v>657</v>
      </c>
      <c r="C337" s="10">
        <f>Miami!$C$565</f>
        <v>1.4</v>
      </c>
      <c r="D337" s="10">
        <f>Houston!$C$565</f>
        <v>1.58</v>
      </c>
      <c r="E337" s="10">
        <f>Phoenix!$C$565</f>
        <v>1.42</v>
      </c>
      <c r="F337" s="10">
        <f>Atlanta!$C$565</f>
        <v>2.65</v>
      </c>
      <c r="G337" s="10">
        <f>LosAngeles!$C$565</f>
        <v>1.54</v>
      </c>
      <c r="H337" s="10">
        <f>LasVegas!$C$565</f>
        <v>1.65</v>
      </c>
      <c r="I337" s="10">
        <f>SanFrancisco!$C$565</f>
        <v>2.2400000000000002</v>
      </c>
      <c r="J337" s="10">
        <f>Baltimore!$C$565</f>
        <v>3.41</v>
      </c>
      <c r="K337" s="10">
        <f>Albuquerque!$C$565</f>
        <v>2.04</v>
      </c>
      <c r="L337" s="10">
        <f>Seattle!$C$565</f>
        <v>2.87</v>
      </c>
      <c r="M337" s="10">
        <f>Chicago!$C$565</f>
        <v>3.63</v>
      </c>
      <c r="N337" s="10">
        <f>Boulder!$C$565</f>
        <v>2.52</v>
      </c>
      <c r="O337" s="10">
        <f>Minneapolis!$C$565</f>
        <v>3.78</v>
      </c>
      <c r="P337" s="10">
        <f>Helena!$C$565</f>
        <v>3.76</v>
      </c>
      <c r="Q337" s="10">
        <f>Duluth!$C$565</f>
        <v>4.45</v>
      </c>
      <c r="R337" s="10">
        <f>Fairbanks!$C$565</f>
        <v>3.09</v>
      </c>
    </row>
    <row r="338" spans="1:18">
      <c r="A338" s="4"/>
      <c r="B338" s="7" t="s">
        <v>743</v>
      </c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</row>
    <row r="339" spans="1:18">
      <c r="A339" s="4"/>
      <c r="B339" s="9" t="s">
        <v>658</v>
      </c>
      <c r="C339" s="10">
        <f>Miami!$E$565</f>
        <v>16.260000000000002</v>
      </c>
      <c r="D339" s="10">
        <f>Houston!$E$565</f>
        <v>20.34</v>
      </c>
      <c r="E339" s="10">
        <f>Phoenix!$E$565</f>
        <v>16.82</v>
      </c>
      <c r="F339" s="10">
        <f>Atlanta!$E$565</f>
        <v>18.37</v>
      </c>
      <c r="G339" s="10">
        <f>LosAngeles!$E$565</f>
        <v>19.37</v>
      </c>
      <c r="H339" s="10">
        <f>LasVegas!$E$565</f>
        <v>16.75</v>
      </c>
      <c r="I339" s="10">
        <f>SanFrancisco!$E$565</f>
        <v>21.58</v>
      </c>
      <c r="J339" s="10">
        <f>Baltimore!$E$565</f>
        <v>13.71</v>
      </c>
      <c r="K339" s="10">
        <f>Albuquerque!$E$565</f>
        <v>7.5</v>
      </c>
      <c r="L339" s="10">
        <f>Seattle!$E$565</f>
        <v>12.31</v>
      </c>
      <c r="M339" s="10">
        <f>Chicago!$E$565</f>
        <v>17.93</v>
      </c>
      <c r="N339" s="10">
        <f>Boulder!$E$565</f>
        <v>7.83</v>
      </c>
      <c r="O339" s="10">
        <f>Minneapolis!$E$565</f>
        <v>12.22</v>
      </c>
      <c r="P339" s="10">
        <f>Helena!$E$565</f>
        <v>13.93</v>
      </c>
      <c r="Q339" s="10">
        <f>Duluth!$E$565</f>
        <v>12.74</v>
      </c>
      <c r="R339" s="10">
        <f>Fairbanks!$E$565</f>
        <v>18.75</v>
      </c>
    </row>
    <row r="340" spans="1:18">
      <c r="A340" s="7" t="s">
        <v>744</v>
      </c>
      <c r="B340" s="8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</row>
    <row r="341" spans="1:18">
      <c r="A341" s="4"/>
      <c r="B341" s="7" t="s">
        <v>745</v>
      </c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</row>
    <row r="342" spans="1:18">
      <c r="A342" s="4"/>
      <c r="B342" s="9" t="s">
        <v>737</v>
      </c>
      <c r="C342" s="10">
        <f>Miami!$B$13*10^6/3600</f>
        <v>0</v>
      </c>
      <c r="D342" s="10">
        <f>Houston!$B$13*10^6/3600</f>
        <v>2627.7777777777778</v>
      </c>
      <c r="E342" s="10">
        <f>Phoenix!$B$13*10^6/3600</f>
        <v>347.22222222222223</v>
      </c>
      <c r="F342" s="10">
        <f>Atlanta!$B$13*10^6/3600</f>
        <v>3458.3333333333335</v>
      </c>
      <c r="G342" s="10">
        <f>LosAngeles!$B$13*10^6/3600</f>
        <v>0</v>
      </c>
      <c r="H342" s="10">
        <f>LasVegas!$B$13*10^6/3600</f>
        <v>255.55555555555554</v>
      </c>
      <c r="I342" s="10">
        <f>SanFrancisco!$B$13*10^6/3600</f>
        <v>205.55555555555554</v>
      </c>
      <c r="J342" s="10">
        <f>Baltimore!$B$13*10^6/3600</f>
        <v>9311.1111111111113</v>
      </c>
      <c r="K342" s="10">
        <f>Albuquerque!$B$13*10^6/3600</f>
        <v>2086.1111111111113</v>
      </c>
      <c r="L342" s="10">
        <f>Seattle!$B$13*10^6/3600</f>
        <v>2463.8888888888887</v>
      </c>
      <c r="M342" s="10">
        <f>Chicago!$B$13*10^6/3600</f>
        <v>19883.333333333332</v>
      </c>
      <c r="N342" s="10">
        <f>Boulder!$B$13*10^6/3600</f>
        <v>10447.222222222223</v>
      </c>
      <c r="O342" s="10">
        <f>Minneapolis!$B$13*10^6/3600</f>
        <v>45566.666666666664</v>
      </c>
      <c r="P342" s="10">
        <f>Helena!$B$13*10^6/3600</f>
        <v>28072.222222222223</v>
      </c>
      <c r="Q342" s="10">
        <f>Duluth!$B$13*10^6/3600</f>
        <v>65391.666666666664</v>
      </c>
      <c r="R342" s="10">
        <f>Fairbanks!$B$13*10^6/3600</f>
        <v>160605.55555555556</v>
      </c>
    </row>
    <row r="343" spans="1:18">
      <c r="A343" s="4"/>
      <c r="B343" s="9" t="s">
        <v>738</v>
      </c>
      <c r="C343" s="10">
        <f>Miami!$B$14*10^6/3600</f>
        <v>270611.11111111112</v>
      </c>
      <c r="D343" s="10">
        <f>Houston!$B$14*10^6/3600</f>
        <v>204633.33333333334</v>
      </c>
      <c r="E343" s="10">
        <f>Phoenix!$B$14*10^6/3600</f>
        <v>210016.66666666666</v>
      </c>
      <c r="F343" s="10">
        <f>Atlanta!$B$14*10^6/3600</f>
        <v>142180.55555555556</v>
      </c>
      <c r="G343" s="10">
        <f>LosAngeles!$B$14*10^6/3600</f>
        <v>102144.44444444444</v>
      </c>
      <c r="H343" s="10">
        <f>LasVegas!$B$14*10^6/3600</f>
        <v>157344.44444444444</v>
      </c>
      <c r="I343" s="10">
        <f>SanFrancisco!$B$14*10^6/3600</f>
        <v>62519.444444444445</v>
      </c>
      <c r="J343" s="10">
        <f>Baltimore!$B$14*10^6/3600</f>
        <v>112711.11111111111</v>
      </c>
      <c r="K343" s="10">
        <f>Albuquerque!$B$14*10^6/3600</f>
        <v>102619.44444444444</v>
      </c>
      <c r="L343" s="10">
        <f>Seattle!$B$14*10^6/3600</f>
        <v>54588.888888888891</v>
      </c>
      <c r="M343" s="10">
        <f>Chicago!$B$14*10^6/3600</f>
        <v>92877.777777777781</v>
      </c>
      <c r="N343" s="10">
        <f>Boulder!$B$14*10^6/3600</f>
        <v>80522.222222222219</v>
      </c>
      <c r="O343" s="10">
        <f>Minneapolis!$B$14*10^6/3600</f>
        <v>86655.555555555562</v>
      </c>
      <c r="P343" s="10">
        <f>Helena!$B$14*10^6/3600</f>
        <v>61352.777777777781</v>
      </c>
      <c r="Q343" s="10">
        <f>Duluth!$B$14*10^6/3600</f>
        <v>54350</v>
      </c>
      <c r="R343" s="10">
        <f>Fairbanks!$B$14*10^6/3600</f>
        <v>40955.555555555555</v>
      </c>
    </row>
    <row r="344" spans="1:18">
      <c r="A344" s="4"/>
      <c r="B344" s="9" t="s">
        <v>746</v>
      </c>
      <c r="C344" s="10">
        <f>Miami!$B$15*10^6/3600</f>
        <v>174625</v>
      </c>
      <c r="D344" s="10">
        <f>Houston!$B$15*10^6/3600</f>
        <v>174625</v>
      </c>
      <c r="E344" s="10">
        <f>Phoenix!$B$15*10^6/3600</f>
        <v>174625</v>
      </c>
      <c r="F344" s="10">
        <f>Atlanta!$B$15*10^6/3600</f>
        <v>174625</v>
      </c>
      <c r="G344" s="10">
        <f>LosAngeles!$B$15*10^6/3600</f>
        <v>174625</v>
      </c>
      <c r="H344" s="10">
        <f>LasVegas!$B$15*10^6/3600</f>
        <v>174625</v>
      </c>
      <c r="I344" s="10">
        <f>SanFrancisco!$B$15*10^6/3600</f>
        <v>174625</v>
      </c>
      <c r="J344" s="10">
        <f>Baltimore!$B$15*10^6/3600</f>
        <v>174625</v>
      </c>
      <c r="K344" s="10">
        <f>Albuquerque!$B$15*10^6/3600</f>
        <v>174625</v>
      </c>
      <c r="L344" s="10">
        <f>Seattle!$B$15*10^6/3600</f>
        <v>174625</v>
      </c>
      <c r="M344" s="10">
        <f>Chicago!$B$15*10^6/3600</f>
        <v>174625</v>
      </c>
      <c r="N344" s="10">
        <f>Boulder!$B$15*10^6/3600</f>
        <v>174625</v>
      </c>
      <c r="O344" s="10">
        <f>Minneapolis!$B$15*10^6/3600</f>
        <v>174625</v>
      </c>
      <c r="P344" s="10">
        <f>Helena!$B$15*10^6/3600</f>
        <v>174625</v>
      </c>
      <c r="Q344" s="10">
        <f>Duluth!$B$15*10^6/3600</f>
        <v>174625</v>
      </c>
      <c r="R344" s="10">
        <f>Fairbanks!$B$15*10^6/3600</f>
        <v>174625</v>
      </c>
    </row>
    <row r="345" spans="1:18">
      <c r="A345" s="4"/>
      <c r="B345" s="9" t="s">
        <v>747</v>
      </c>
      <c r="C345" s="10">
        <f>Miami!$B$16*10^6/3600</f>
        <v>10494.444444444445</v>
      </c>
      <c r="D345" s="10">
        <f>Houston!$B$16*10^6/3600</f>
        <v>10475</v>
      </c>
      <c r="E345" s="10">
        <f>Phoenix!$B$16*10^6/3600</f>
        <v>10472.222222222223</v>
      </c>
      <c r="F345" s="10">
        <f>Atlanta!$B$16*10^6/3600</f>
        <v>10488.888888888889</v>
      </c>
      <c r="G345" s="10">
        <f>LosAngeles!$B$16*10^6/3600</f>
        <v>10488.888888888889</v>
      </c>
      <c r="H345" s="10">
        <f>LasVegas!$B$16*10^6/3600</f>
        <v>10477.777777777777</v>
      </c>
      <c r="I345" s="10">
        <f>SanFrancisco!$B$16*10^6/3600</f>
        <v>10466.666666666666</v>
      </c>
      <c r="J345" s="10">
        <f>Baltimore!$B$16*10^6/3600</f>
        <v>10477.777777777777</v>
      </c>
      <c r="K345" s="10">
        <f>Albuquerque!$B$16*10^6/3600</f>
        <v>10475</v>
      </c>
      <c r="L345" s="10">
        <f>Seattle!$B$16*10^6/3600</f>
        <v>10461.111111111111</v>
      </c>
      <c r="M345" s="10">
        <f>Chicago!$B$16*10^6/3600</f>
        <v>10463.888888888889</v>
      </c>
      <c r="N345" s="10">
        <f>Boulder!$B$16*10^6/3600</f>
        <v>10463.888888888889</v>
      </c>
      <c r="O345" s="10">
        <f>Minneapolis!$B$16*10^6/3600</f>
        <v>10472.222222222223</v>
      </c>
      <c r="P345" s="10">
        <f>Helena!$B$16*10^6/3600</f>
        <v>10458.333333333334</v>
      </c>
      <c r="Q345" s="10">
        <f>Duluth!$B$16*10^6/3600</f>
        <v>10455.555555555555</v>
      </c>
      <c r="R345" s="10">
        <f>Fairbanks!$B$16*10^6/3600</f>
        <v>10394.444444444445</v>
      </c>
    </row>
    <row r="346" spans="1:18">
      <c r="A346" s="4"/>
      <c r="B346" s="9" t="s">
        <v>748</v>
      </c>
      <c r="C346" s="10">
        <f>Miami!$B$17*10^6/3600</f>
        <v>226402.77777777778</v>
      </c>
      <c r="D346" s="10">
        <f>Houston!$B$17*10^6/3600</f>
        <v>226402.77777777778</v>
      </c>
      <c r="E346" s="10">
        <f>Phoenix!$B$17*10^6/3600</f>
        <v>226402.77777777778</v>
      </c>
      <c r="F346" s="10">
        <f>Atlanta!$B$17*10^6/3600</f>
        <v>226402.77777777778</v>
      </c>
      <c r="G346" s="10">
        <f>LosAngeles!$B$17*10^6/3600</f>
        <v>226402.77777777778</v>
      </c>
      <c r="H346" s="10">
        <f>LasVegas!$B$17*10^6/3600</f>
        <v>226402.77777777778</v>
      </c>
      <c r="I346" s="10">
        <f>SanFrancisco!$B$17*10^6/3600</f>
        <v>226402.77777777778</v>
      </c>
      <c r="J346" s="10">
        <f>Baltimore!$B$17*10^6/3600</f>
        <v>226402.77777777778</v>
      </c>
      <c r="K346" s="10">
        <f>Albuquerque!$B$17*10^6/3600</f>
        <v>226402.77777777778</v>
      </c>
      <c r="L346" s="10">
        <f>Seattle!$B$17*10^6/3600</f>
        <v>226402.77777777778</v>
      </c>
      <c r="M346" s="10">
        <f>Chicago!$B$17*10^6/3600</f>
        <v>226402.77777777778</v>
      </c>
      <c r="N346" s="10">
        <f>Boulder!$B$17*10^6/3600</f>
        <v>226402.77777777778</v>
      </c>
      <c r="O346" s="10">
        <f>Minneapolis!$B$17*10^6/3600</f>
        <v>226402.77777777778</v>
      </c>
      <c r="P346" s="10">
        <f>Helena!$B$17*10^6/3600</f>
        <v>226402.77777777778</v>
      </c>
      <c r="Q346" s="10">
        <f>Duluth!$B$17*10^6/3600</f>
        <v>226402.77777777778</v>
      </c>
      <c r="R346" s="10">
        <f>Fairbanks!$B$17*10^6/3600</f>
        <v>226402.77777777778</v>
      </c>
    </row>
    <row r="347" spans="1:18">
      <c r="A347" s="4"/>
      <c r="B347" s="9" t="s">
        <v>749</v>
      </c>
      <c r="C347" s="10">
        <f>Miami!$B$18*10^6/3600</f>
        <v>0</v>
      </c>
      <c r="D347" s="10">
        <f>Houston!$B$18*10^6/3600</f>
        <v>0</v>
      </c>
      <c r="E347" s="10">
        <f>Phoenix!$B$18*10^6/3600</f>
        <v>0</v>
      </c>
      <c r="F347" s="10">
        <f>Atlanta!$B$18*10^6/3600</f>
        <v>0</v>
      </c>
      <c r="G347" s="10">
        <f>LosAngeles!$B$18*10^6/3600</f>
        <v>0</v>
      </c>
      <c r="H347" s="10">
        <f>LasVegas!$B$18*10^6/3600</f>
        <v>0</v>
      </c>
      <c r="I347" s="10">
        <f>SanFrancisco!$B$18*10^6/3600</f>
        <v>0</v>
      </c>
      <c r="J347" s="10">
        <f>Baltimore!$B$18*10^6/3600</f>
        <v>0</v>
      </c>
      <c r="K347" s="10">
        <f>Albuquerque!$B$18*10^6/3600</f>
        <v>0</v>
      </c>
      <c r="L347" s="10">
        <f>Seattle!$B$18*10^6/3600</f>
        <v>0</v>
      </c>
      <c r="M347" s="10">
        <f>Chicago!$B$18*10^6/3600</f>
        <v>0</v>
      </c>
      <c r="N347" s="10">
        <f>Boulder!$B$18*10^6/3600</f>
        <v>0</v>
      </c>
      <c r="O347" s="10">
        <f>Minneapolis!$B$18*10^6/3600</f>
        <v>0</v>
      </c>
      <c r="P347" s="10">
        <f>Helena!$B$18*10^6/3600</f>
        <v>0</v>
      </c>
      <c r="Q347" s="10">
        <f>Duluth!$B$18*10^6/3600</f>
        <v>0</v>
      </c>
      <c r="R347" s="10">
        <f>Fairbanks!$B$18*10^6/3600</f>
        <v>0</v>
      </c>
    </row>
    <row r="348" spans="1:18">
      <c r="A348" s="4"/>
      <c r="B348" s="9" t="s">
        <v>750</v>
      </c>
      <c r="C348" s="10">
        <f>Miami!$B$19*10^6/3600</f>
        <v>71552.777777777766</v>
      </c>
      <c r="D348" s="10">
        <f>Houston!$B$19*10^6/3600</f>
        <v>69747.222222222219</v>
      </c>
      <c r="E348" s="10">
        <f>Phoenix!$B$19*10^6/3600</f>
        <v>74294.444444444438</v>
      </c>
      <c r="F348" s="10">
        <f>Atlanta!$B$19*10^6/3600</f>
        <v>66947.222222222219</v>
      </c>
      <c r="G348" s="10">
        <f>LosAngeles!$B$19*10^6/3600</f>
        <v>63686.111111111109</v>
      </c>
      <c r="H348" s="10">
        <f>LasVegas!$B$19*10^6/3600</f>
        <v>70341.666666666672</v>
      </c>
      <c r="I348" s="10">
        <f>SanFrancisco!$B$19*10^6/3600</f>
        <v>58375</v>
      </c>
      <c r="J348" s="10">
        <f>Baltimore!$B$19*10^6/3600</f>
        <v>62600</v>
      </c>
      <c r="K348" s="10">
        <f>Albuquerque!$B$19*10^6/3600</f>
        <v>71080.555555555562</v>
      </c>
      <c r="L348" s="10">
        <f>Seattle!$B$19*10^6/3600</f>
        <v>57277.777777777781</v>
      </c>
      <c r="M348" s="10">
        <f>Chicago!$B$19*10^6/3600</f>
        <v>62394.444444444445</v>
      </c>
      <c r="N348" s="10">
        <f>Boulder!$B$19*10^6/3600</f>
        <v>69311.111111111109</v>
      </c>
      <c r="O348" s="10">
        <f>Minneapolis!$B$19*10^6/3600</f>
        <v>63688.888888888891</v>
      </c>
      <c r="P348" s="10">
        <f>Helena!$B$19*10^6/3600</f>
        <v>66008.333333333328</v>
      </c>
      <c r="Q348" s="10">
        <f>Duluth!$B$19*10^6/3600</f>
        <v>59963.888888888891</v>
      </c>
      <c r="R348" s="10">
        <f>Fairbanks!$B$19*10^6/3600</f>
        <v>59272.222222222219</v>
      </c>
    </row>
    <row r="349" spans="1:18">
      <c r="A349" s="4"/>
      <c r="B349" s="9" t="s">
        <v>751</v>
      </c>
      <c r="C349" s="10">
        <f>Miami!$B$20*10^6/3600</f>
        <v>741.66666666666663</v>
      </c>
      <c r="D349" s="10">
        <f>Houston!$B$20*10^6/3600</f>
        <v>741.66666666666663</v>
      </c>
      <c r="E349" s="10">
        <f>Phoenix!$B$20*10^6/3600</f>
        <v>741.66666666666663</v>
      </c>
      <c r="F349" s="10">
        <f>Atlanta!$B$20*10^6/3600</f>
        <v>741.66666666666663</v>
      </c>
      <c r="G349" s="10">
        <f>LosAngeles!$B$20*10^6/3600</f>
        <v>741.66666666666663</v>
      </c>
      <c r="H349" s="10">
        <f>LasVegas!$B$20*10^6/3600</f>
        <v>741.66666666666663</v>
      </c>
      <c r="I349" s="10">
        <f>SanFrancisco!$B$20*10^6/3600</f>
        <v>741.66666666666663</v>
      </c>
      <c r="J349" s="10">
        <f>Baltimore!$B$20*10^6/3600</f>
        <v>741.66666666666663</v>
      </c>
      <c r="K349" s="10">
        <f>Albuquerque!$B$20*10^6/3600</f>
        <v>741.66666666666663</v>
      </c>
      <c r="L349" s="10">
        <f>Seattle!$B$20*10^6/3600</f>
        <v>741.66666666666663</v>
      </c>
      <c r="M349" s="10">
        <f>Chicago!$B$20*10^6/3600</f>
        <v>741.66666666666663</v>
      </c>
      <c r="N349" s="10">
        <f>Boulder!$B$20*10^6/3600</f>
        <v>741.66666666666663</v>
      </c>
      <c r="O349" s="10">
        <f>Minneapolis!$B$20*10^6/3600</f>
        <v>741.66666666666663</v>
      </c>
      <c r="P349" s="10">
        <f>Helena!$B$20*10^6/3600</f>
        <v>741.66666666666663</v>
      </c>
      <c r="Q349" s="10">
        <f>Duluth!$B$20*10^6/3600</f>
        <v>741.66666666666663</v>
      </c>
      <c r="R349" s="10">
        <f>Fairbanks!$B$20*10^6/3600</f>
        <v>741.66666666666663</v>
      </c>
    </row>
    <row r="350" spans="1:18">
      <c r="A350" s="4"/>
      <c r="B350" s="9" t="s">
        <v>752</v>
      </c>
      <c r="C350" s="10">
        <f>Miami!$B$21*10^6/3600</f>
        <v>0</v>
      </c>
      <c r="D350" s="10">
        <f>Houston!$B$21*10^6/3600</f>
        <v>0</v>
      </c>
      <c r="E350" s="10">
        <f>Phoenix!$B$21*10^6/3600</f>
        <v>0</v>
      </c>
      <c r="F350" s="10">
        <f>Atlanta!$B$21*10^6/3600</f>
        <v>0</v>
      </c>
      <c r="G350" s="10">
        <f>LosAngeles!$B$21*10^6/3600</f>
        <v>0</v>
      </c>
      <c r="H350" s="10">
        <f>LasVegas!$B$21*10^6/3600</f>
        <v>0</v>
      </c>
      <c r="I350" s="10">
        <f>SanFrancisco!$B$21*10^6/3600</f>
        <v>0</v>
      </c>
      <c r="J350" s="10">
        <f>Baltimore!$B$21*10^6/3600</f>
        <v>0</v>
      </c>
      <c r="K350" s="10">
        <f>Albuquerque!$B$21*10^6/3600</f>
        <v>0</v>
      </c>
      <c r="L350" s="10">
        <f>Seattle!$B$21*10^6/3600</f>
        <v>0</v>
      </c>
      <c r="M350" s="10">
        <f>Chicago!$B$21*10^6/3600</f>
        <v>0</v>
      </c>
      <c r="N350" s="10">
        <f>Boulder!$B$21*10^6/3600</f>
        <v>0</v>
      </c>
      <c r="O350" s="10">
        <f>Minneapolis!$B$21*10^6/3600</f>
        <v>0</v>
      </c>
      <c r="P350" s="10">
        <f>Helena!$B$21*10^6/3600</f>
        <v>0</v>
      </c>
      <c r="Q350" s="10">
        <f>Duluth!$B$21*10^6/3600</f>
        <v>0</v>
      </c>
      <c r="R350" s="10">
        <f>Fairbanks!$B$21*10^6/3600</f>
        <v>0</v>
      </c>
    </row>
    <row r="351" spans="1:18">
      <c r="A351" s="4"/>
      <c r="B351" s="9" t="s">
        <v>753</v>
      </c>
      <c r="C351" s="10">
        <f>Miami!$B$22*10^6/3600</f>
        <v>0</v>
      </c>
      <c r="D351" s="10">
        <f>Houston!$B$22*10^6/3600</f>
        <v>0</v>
      </c>
      <c r="E351" s="10">
        <f>Phoenix!$B$22*10^6/3600</f>
        <v>0</v>
      </c>
      <c r="F351" s="10">
        <f>Atlanta!$B$22*10^6/3600</f>
        <v>0</v>
      </c>
      <c r="G351" s="10">
        <f>LosAngeles!$B$22*10^6/3600</f>
        <v>0</v>
      </c>
      <c r="H351" s="10">
        <f>LasVegas!$B$22*10^6/3600</f>
        <v>0</v>
      </c>
      <c r="I351" s="10">
        <f>SanFrancisco!$B$22*10^6/3600</f>
        <v>0</v>
      </c>
      <c r="J351" s="10">
        <f>Baltimore!$B$22*10^6/3600</f>
        <v>0</v>
      </c>
      <c r="K351" s="10">
        <f>Albuquerque!$B$22*10^6/3600</f>
        <v>0</v>
      </c>
      <c r="L351" s="10">
        <f>Seattle!$B$22*10^6/3600</f>
        <v>0</v>
      </c>
      <c r="M351" s="10">
        <f>Chicago!$B$22*10^6/3600</f>
        <v>0</v>
      </c>
      <c r="N351" s="10">
        <f>Boulder!$B$22*10^6/3600</f>
        <v>0</v>
      </c>
      <c r="O351" s="10">
        <f>Minneapolis!$B$22*10^6/3600</f>
        <v>0</v>
      </c>
      <c r="P351" s="10">
        <f>Helena!$B$22*10^6/3600</f>
        <v>0</v>
      </c>
      <c r="Q351" s="10">
        <f>Duluth!$B$22*10^6/3600</f>
        <v>0</v>
      </c>
      <c r="R351" s="10">
        <f>Fairbanks!$B$22*10^6/3600</f>
        <v>0</v>
      </c>
    </row>
    <row r="352" spans="1:18">
      <c r="A352" s="4"/>
      <c r="B352" s="9" t="s">
        <v>732</v>
      </c>
      <c r="C352" s="10">
        <f>Miami!$B$23*10^6/3600</f>
        <v>0</v>
      </c>
      <c r="D352" s="10">
        <f>Houston!$B$23*10^6/3600</f>
        <v>0</v>
      </c>
      <c r="E352" s="10">
        <f>Phoenix!$B$23*10^6/3600</f>
        <v>0</v>
      </c>
      <c r="F352" s="10">
        <f>Atlanta!$B$23*10^6/3600</f>
        <v>0</v>
      </c>
      <c r="G352" s="10">
        <f>LosAngeles!$B$23*10^6/3600</f>
        <v>0</v>
      </c>
      <c r="H352" s="10">
        <f>LasVegas!$B$23*10^6/3600</f>
        <v>0</v>
      </c>
      <c r="I352" s="10">
        <f>SanFrancisco!$B$23*10^6/3600</f>
        <v>0</v>
      </c>
      <c r="J352" s="10">
        <f>Baltimore!$B$23*10^6/3600</f>
        <v>0</v>
      </c>
      <c r="K352" s="10">
        <f>Albuquerque!$B$23*10^6/3600</f>
        <v>0</v>
      </c>
      <c r="L352" s="10">
        <f>Seattle!$B$23*10^6/3600</f>
        <v>0</v>
      </c>
      <c r="M352" s="10">
        <f>Chicago!$B$23*10^6/3600</f>
        <v>0</v>
      </c>
      <c r="N352" s="10">
        <f>Boulder!$B$23*10^6/3600</f>
        <v>0</v>
      </c>
      <c r="O352" s="10">
        <f>Minneapolis!$B$23*10^6/3600</f>
        <v>0</v>
      </c>
      <c r="P352" s="10">
        <f>Helena!$B$23*10^6/3600</f>
        <v>0</v>
      </c>
      <c r="Q352" s="10">
        <f>Duluth!$B$23*10^6/3600</f>
        <v>0</v>
      </c>
      <c r="R352" s="10">
        <f>Fairbanks!$B$23*10^6/3600</f>
        <v>0</v>
      </c>
    </row>
    <row r="353" spans="1:18">
      <c r="A353" s="4"/>
      <c r="B353" s="9" t="s">
        <v>754</v>
      </c>
      <c r="C353" s="10">
        <f>Miami!$B$24*10^6/3600</f>
        <v>0</v>
      </c>
      <c r="D353" s="10">
        <f>Houston!$B$24*10^6/3600</f>
        <v>0</v>
      </c>
      <c r="E353" s="10">
        <f>Phoenix!$B$24*10^6/3600</f>
        <v>0</v>
      </c>
      <c r="F353" s="10">
        <f>Atlanta!$B$24*10^6/3600</f>
        <v>0</v>
      </c>
      <c r="G353" s="10">
        <f>LosAngeles!$B$24*10^6/3600</f>
        <v>0</v>
      </c>
      <c r="H353" s="10">
        <f>LasVegas!$B$24*10^6/3600</f>
        <v>0</v>
      </c>
      <c r="I353" s="10">
        <f>SanFrancisco!$B$24*10^6/3600</f>
        <v>0</v>
      </c>
      <c r="J353" s="10">
        <f>Baltimore!$B$24*10^6/3600</f>
        <v>0</v>
      </c>
      <c r="K353" s="10">
        <f>Albuquerque!$B$24*10^6/3600</f>
        <v>0</v>
      </c>
      <c r="L353" s="10">
        <f>Seattle!$B$24*10^6/3600</f>
        <v>0</v>
      </c>
      <c r="M353" s="10">
        <f>Chicago!$B$24*10^6/3600</f>
        <v>0</v>
      </c>
      <c r="N353" s="10">
        <f>Boulder!$B$24*10^6/3600</f>
        <v>0</v>
      </c>
      <c r="O353" s="10">
        <f>Minneapolis!$B$24*10^6/3600</f>
        <v>0</v>
      </c>
      <c r="P353" s="10">
        <f>Helena!$B$24*10^6/3600</f>
        <v>0</v>
      </c>
      <c r="Q353" s="10">
        <f>Duluth!$B$24*10^6/3600</f>
        <v>0</v>
      </c>
      <c r="R353" s="10">
        <f>Fairbanks!$B$24*10^6/3600</f>
        <v>0</v>
      </c>
    </row>
    <row r="354" spans="1:18">
      <c r="A354" s="4"/>
      <c r="B354" s="9" t="s">
        <v>755</v>
      </c>
      <c r="C354" s="10">
        <f>Miami!$B$25*10^6/3600</f>
        <v>0</v>
      </c>
      <c r="D354" s="10">
        <f>Houston!$B$25*10^6/3600</f>
        <v>0</v>
      </c>
      <c r="E354" s="10">
        <f>Phoenix!$B$25*10^6/3600</f>
        <v>0</v>
      </c>
      <c r="F354" s="10">
        <f>Atlanta!$B$25*10^6/3600</f>
        <v>0</v>
      </c>
      <c r="G354" s="10">
        <f>LosAngeles!$B$25*10^6/3600</f>
        <v>0</v>
      </c>
      <c r="H354" s="10">
        <f>LasVegas!$B$25*10^6/3600</f>
        <v>0</v>
      </c>
      <c r="I354" s="10">
        <f>SanFrancisco!$B$25*10^6/3600</f>
        <v>0</v>
      </c>
      <c r="J354" s="10">
        <f>Baltimore!$B$25*10^6/3600</f>
        <v>0</v>
      </c>
      <c r="K354" s="10">
        <f>Albuquerque!$B$25*10^6/3600</f>
        <v>0</v>
      </c>
      <c r="L354" s="10">
        <f>Seattle!$B$25*10^6/3600</f>
        <v>0</v>
      </c>
      <c r="M354" s="10">
        <f>Chicago!$B$25*10^6/3600</f>
        <v>0</v>
      </c>
      <c r="N354" s="10">
        <f>Boulder!$B$25*10^6/3600</f>
        <v>0</v>
      </c>
      <c r="O354" s="10">
        <f>Minneapolis!$B$25*10^6/3600</f>
        <v>0</v>
      </c>
      <c r="P354" s="10">
        <f>Helena!$B$25*10^6/3600</f>
        <v>0</v>
      </c>
      <c r="Q354" s="10">
        <f>Duluth!$B$25*10^6/3600</f>
        <v>0</v>
      </c>
      <c r="R354" s="10">
        <f>Fairbanks!$B$25*10^6/3600</f>
        <v>0</v>
      </c>
    </row>
    <row r="355" spans="1:18">
      <c r="A355" s="4"/>
      <c r="B355" s="9" t="s">
        <v>756</v>
      </c>
      <c r="C355" s="10">
        <f>Miami!$B$26*10^6/3600</f>
        <v>0</v>
      </c>
      <c r="D355" s="10">
        <f>Houston!$B$26*10^6/3600</f>
        <v>0</v>
      </c>
      <c r="E355" s="10">
        <f>Phoenix!$B$26*10^6/3600</f>
        <v>0</v>
      </c>
      <c r="F355" s="10">
        <f>Atlanta!$B$26*10^6/3600</f>
        <v>0</v>
      </c>
      <c r="G355" s="10">
        <f>LosAngeles!$B$26*10^6/3600</f>
        <v>0</v>
      </c>
      <c r="H355" s="10">
        <f>LasVegas!$B$26*10^6/3600</f>
        <v>0</v>
      </c>
      <c r="I355" s="10">
        <f>SanFrancisco!$B$26*10^6/3600</f>
        <v>0</v>
      </c>
      <c r="J355" s="10">
        <f>Baltimore!$B$26*10^6/3600</f>
        <v>0</v>
      </c>
      <c r="K355" s="10">
        <f>Albuquerque!$B$26*10^6/3600</f>
        <v>0</v>
      </c>
      <c r="L355" s="10">
        <f>Seattle!$B$26*10^6/3600</f>
        <v>0</v>
      </c>
      <c r="M355" s="10">
        <f>Chicago!$B$26*10^6/3600</f>
        <v>0</v>
      </c>
      <c r="N355" s="10">
        <f>Boulder!$B$26*10^6/3600</f>
        <v>0</v>
      </c>
      <c r="O355" s="10">
        <f>Minneapolis!$B$26*10^6/3600</f>
        <v>0</v>
      </c>
      <c r="P355" s="10">
        <f>Helena!$B$26*10^6/3600</f>
        <v>0</v>
      </c>
      <c r="Q355" s="10">
        <f>Duluth!$B$26*10^6/3600</f>
        <v>0</v>
      </c>
      <c r="R355" s="10">
        <f>Fairbanks!$B$26*10^6/3600</f>
        <v>0</v>
      </c>
    </row>
    <row r="356" spans="1:18">
      <c r="A356" s="4"/>
      <c r="B356" s="9" t="s">
        <v>757</v>
      </c>
      <c r="C356" s="10">
        <f>Miami!$B$28*10^6/3600</f>
        <v>754433.33333333337</v>
      </c>
      <c r="D356" s="10">
        <f>Houston!$B$28*10^6/3600</f>
        <v>689255.5555555555</v>
      </c>
      <c r="E356" s="10">
        <f>Phoenix!$B$28*10^6/3600</f>
        <v>696902.77777777775</v>
      </c>
      <c r="F356" s="10">
        <f>Atlanta!$B$28*10^6/3600</f>
        <v>624847.22222222225</v>
      </c>
      <c r="G356" s="10">
        <f>LosAngeles!$B$28*10^6/3600</f>
        <v>578091.66666666663</v>
      </c>
      <c r="H356" s="10">
        <f>LasVegas!$B$28*10^6/3600</f>
        <v>640191.66666666663</v>
      </c>
      <c r="I356" s="10">
        <f>SanFrancisco!$B$28*10^6/3600</f>
        <v>533338.88888888888</v>
      </c>
      <c r="J356" s="10">
        <f>Baltimore!$B$28*10^6/3600</f>
        <v>596872.22222222225</v>
      </c>
      <c r="K356" s="10">
        <f>Albuquerque!$B$28*10^6/3600</f>
        <v>588030.5555555555</v>
      </c>
      <c r="L356" s="10">
        <f>Seattle!$B$28*10^6/3600</f>
        <v>526563.88888888888</v>
      </c>
      <c r="M356" s="10">
        <f>Chicago!$B$28*10^6/3600</f>
        <v>587388.88888888888</v>
      </c>
      <c r="N356" s="10">
        <f>Boulder!$B$28*10^6/3600</f>
        <v>572516.66666666663</v>
      </c>
      <c r="O356" s="10">
        <f>Minneapolis!$B$28*10^6/3600</f>
        <v>608158.33333333337</v>
      </c>
      <c r="P356" s="10">
        <f>Helena!$B$28*10^6/3600</f>
        <v>567663.88888888888</v>
      </c>
      <c r="Q356" s="10">
        <f>Duluth!$B$28*10^6/3600</f>
        <v>591933.33333333337</v>
      </c>
      <c r="R356" s="10">
        <f>Fairbanks!$B$28*10^6/3600</f>
        <v>673000</v>
      </c>
    </row>
    <row r="357" spans="1:18">
      <c r="A357" s="4"/>
      <c r="B357" s="7" t="s">
        <v>622</v>
      </c>
      <c r="C357" s="7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  <c r="O357" s="74"/>
      <c r="P357" s="74"/>
      <c r="Q357" s="74"/>
      <c r="R357" s="74"/>
    </row>
    <row r="358" spans="1:18">
      <c r="A358" s="4"/>
      <c r="B358" s="9" t="s">
        <v>737</v>
      </c>
      <c r="C358" s="10">
        <f>Miami!$C$13*10^3</f>
        <v>12770</v>
      </c>
      <c r="D358" s="10">
        <f>Houston!$C$13*10^3</f>
        <v>219270</v>
      </c>
      <c r="E358" s="10">
        <f>Phoenix!$C$13*10^3</f>
        <v>159880</v>
      </c>
      <c r="F358" s="10">
        <f>Atlanta!$C$13*10^3</f>
        <v>394240</v>
      </c>
      <c r="G358" s="10">
        <f>LosAngeles!$C$13*10^3</f>
        <v>115640</v>
      </c>
      <c r="H358" s="10">
        <f>LasVegas!$C$13*10^3</f>
        <v>264910</v>
      </c>
      <c r="I358" s="10">
        <f>SanFrancisco!$C$13*10^3</f>
        <v>378960</v>
      </c>
      <c r="J358" s="10">
        <f>Baltimore!$C$13*10^3</f>
        <v>691800</v>
      </c>
      <c r="K358" s="10">
        <f>Albuquerque!$C$13*10^3</f>
        <v>475000</v>
      </c>
      <c r="L358" s="10">
        <f>Seattle!$C$13*10^3</f>
        <v>660720</v>
      </c>
      <c r="M358" s="10">
        <f>Chicago!$C$13*10^3</f>
        <v>939620</v>
      </c>
      <c r="N358" s="10">
        <f>Boulder!$C$13*10^3</f>
        <v>685770</v>
      </c>
      <c r="O358" s="10">
        <f>Minneapolis!$C$13*10^3</f>
        <v>1132350</v>
      </c>
      <c r="P358" s="10">
        <f>Helena!$C$13*10^3</f>
        <v>983800</v>
      </c>
      <c r="Q358" s="10">
        <f>Duluth!$C$13*10^3</f>
        <v>1397490</v>
      </c>
      <c r="R358" s="10">
        <f>Fairbanks!$C$13*10^3</f>
        <v>2014230</v>
      </c>
    </row>
    <row r="359" spans="1:18">
      <c r="A359" s="4"/>
      <c r="B359" s="9" t="s">
        <v>738</v>
      </c>
      <c r="C359" s="10">
        <f>Miami!$C$14*10^3</f>
        <v>0</v>
      </c>
      <c r="D359" s="10">
        <f>Houston!$C$14*10^3</f>
        <v>0</v>
      </c>
      <c r="E359" s="10">
        <f>Phoenix!$C$14*10^3</f>
        <v>0</v>
      </c>
      <c r="F359" s="10">
        <f>Atlanta!$C$14*10^3</f>
        <v>0</v>
      </c>
      <c r="G359" s="10">
        <f>LosAngeles!$C$14*10^3</f>
        <v>0</v>
      </c>
      <c r="H359" s="10">
        <f>LasVegas!$C$14*10^3</f>
        <v>0</v>
      </c>
      <c r="I359" s="10">
        <f>SanFrancisco!$C$14*10^3</f>
        <v>0</v>
      </c>
      <c r="J359" s="10">
        <f>Baltimore!$C$14*10^3</f>
        <v>0</v>
      </c>
      <c r="K359" s="10">
        <f>Albuquerque!$C$14*10^3</f>
        <v>0</v>
      </c>
      <c r="L359" s="10">
        <f>Seattle!$C$14*10^3</f>
        <v>0</v>
      </c>
      <c r="M359" s="10">
        <f>Chicago!$C$14*10^3</f>
        <v>0</v>
      </c>
      <c r="N359" s="10">
        <f>Boulder!$C$14*10^3</f>
        <v>0</v>
      </c>
      <c r="O359" s="10">
        <f>Minneapolis!$C$14*10^3</f>
        <v>0</v>
      </c>
      <c r="P359" s="10">
        <f>Helena!$C$14*10^3</f>
        <v>0</v>
      </c>
      <c r="Q359" s="10">
        <f>Duluth!$C$14*10^3</f>
        <v>0</v>
      </c>
      <c r="R359" s="10">
        <f>Fairbanks!$C$14*10^3</f>
        <v>0</v>
      </c>
    </row>
    <row r="360" spans="1:18">
      <c r="A360" s="4"/>
      <c r="B360" s="9" t="s">
        <v>746</v>
      </c>
      <c r="C360" s="10">
        <f>Miami!$C$15*10^3</f>
        <v>0</v>
      </c>
      <c r="D360" s="10">
        <f>Houston!$C$15*10^3</f>
        <v>0</v>
      </c>
      <c r="E360" s="10">
        <f>Phoenix!$C$15*10^3</f>
        <v>0</v>
      </c>
      <c r="F360" s="10">
        <f>Atlanta!$C$15*10^3</f>
        <v>0</v>
      </c>
      <c r="G360" s="10">
        <f>LosAngeles!$C$15*10^3</f>
        <v>0</v>
      </c>
      <c r="H360" s="10">
        <f>LasVegas!$C$15*10^3</f>
        <v>0</v>
      </c>
      <c r="I360" s="10">
        <f>SanFrancisco!$C$15*10^3</f>
        <v>0</v>
      </c>
      <c r="J360" s="10">
        <f>Baltimore!$C$15*10^3</f>
        <v>0</v>
      </c>
      <c r="K360" s="10">
        <f>Albuquerque!$C$15*10^3</f>
        <v>0</v>
      </c>
      <c r="L360" s="10">
        <f>Seattle!$C$15*10^3</f>
        <v>0</v>
      </c>
      <c r="M360" s="10">
        <f>Chicago!$C$15*10^3</f>
        <v>0</v>
      </c>
      <c r="N360" s="10">
        <f>Boulder!$C$15*10^3</f>
        <v>0</v>
      </c>
      <c r="O360" s="10">
        <f>Minneapolis!$C$15*10^3</f>
        <v>0</v>
      </c>
      <c r="P360" s="10">
        <f>Helena!$C$15*10^3</f>
        <v>0</v>
      </c>
      <c r="Q360" s="10">
        <f>Duluth!$C$15*10^3</f>
        <v>0</v>
      </c>
      <c r="R360" s="10">
        <f>Fairbanks!$C$15*10^3</f>
        <v>0</v>
      </c>
    </row>
    <row r="361" spans="1:18">
      <c r="A361" s="4"/>
      <c r="B361" s="9" t="s">
        <v>747</v>
      </c>
      <c r="C361" s="10">
        <f>Miami!$C$16*10^3</f>
        <v>0</v>
      </c>
      <c r="D361" s="10">
        <f>Houston!$C$16*10^3</f>
        <v>0</v>
      </c>
      <c r="E361" s="10">
        <f>Phoenix!$C$16*10^3</f>
        <v>0</v>
      </c>
      <c r="F361" s="10">
        <f>Atlanta!$C$16*10^3</f>
        <v>0</v>
      </c>
      <c r="G361" s="10">
        <f>LosAngeles!$C$16*10^3</f>
        <v>0</v>
      </c>
      <c r="H361" s="10">
        <f>LasVegas!$C$16*10^3</f>
        <v>0</v>
      </c>
      <c r="I361" s="10">
        <f>SanFrancisco!$C$16*10^3</f>
        <v>0</v>
      </c>
      <c r="J361" s="10">
        <f>Baltimore!$C$16*10^3</f>
        <v>0</v>
      </c>
      <c r="K361" s="10">
        <f>Albuquerque!$C$16*10^3</f>
        <v>0</v>
      </c>
      <c r="L361" s="10">
        <f>Seattle!$C$16*10^3</f>
        <v>0</v>
      </c>
      <c r="M361" s="10">
        <f>Chicago!$C$16*10^3</f>
        <v>0</v>
      </c>
      <c r="N361" s="10">
        <f>Boulder!$C$16*10^3</f>
        <v>0</v>
      </c>
      <c r="O361" s="10">
        <f>Minneapolis!$C$16*10^3</f>
        <v>0</v>
      </c>
      <c r="P361" s="10">
        <f>Helena!$C$16*10^3</f>
        <v>0</v>
      </c>
      <c r="Q361" s="10">
        <f>Duluth!$C$16*10^3</f>
        <v>0</v>
      </c>
      <c r="R361" s="10">
        <f>Fairbanks!$C$16*10^3</f>
        <v>0</v>
      </c>
    </row>
    <row r="362" spans="1:18">
      <c r="A362" s="4"/>
      <c r="B362" s="9" t="s">
        <v>748</v>
      </c>
      <c r="C362" s="10">
        <f>Miami!$C$17*10^3</f>
        <v>189470</v>
      </c>
      <c r="D362" s="10">
        <f>Houston!$C$17*10^3</f>
        <v>189470</v>
      </c>
      <c r="E362" s="10">
        <f>Phoenix!$C$17*10^3</f>
        <v>189470</v>
      </c>
      <c r="F362" s="10">
        <f>Atlanta!$C$17*10^3</f>
        <v>189470</v>
      </c>
      <c r="G362" s="10">
        <f>LosAngeles!$C$17*10^3</f>
        <v>189470</v>
      </c>
      <c r="H362" s="10">
        <f>LasVegas!$C$17*10^3</f>
        <v>189470</v>
      </c>
      <c r="I362" s="10">
        <f>SanFrancisco!$C$17*10^3</f>
        <v>189470</v>
      </c>
      <c r="J362" s="10">
        <f>Baltimore!$C$17*10^3</f>
        <v>189470</v>
      </c>
      <c r="K362" s="10">
        <f>Albuquerque!$C$17*10^3</f>
        <v>189470</v>
      </c>
      <c r="L362" s="10">
        <f>Seattle!$C$17*10^3</f>
        <v>189470</v>
      </c>
      <c r="M362" s="10">
        <f>Chicago!$C$17*10^3</f>
        <v>189470</v>
      </c>
      <c r="N362" s="10">
        <f>Boulder!$C$17*10^3</f>
        <v>189470</v>
      </c>
      <c r="O362" s="10">
        <f>Minneapolis!$C$17*10^3</f>
        <v>189470</v>
      </c>
      <c r="P362" s="10">
        <f>Helena!$C$17*10^3</f>
        <v>189470</v>
      </c>
      <c r="Q362" s="10">
        <f>Duluth!$C$17*10^3</f>
        <v>189470</v>
      </c>
      <c r="R362" s="10">
        <f>Fairbanks!$C$17*10^3</f>
        <v>189470</v>
      </c>
    </row>
    <row r="363" spans="1:18">
      <c r="A363" s="4"/>
      <c r="B363" s="9" t="s">
        <v>749</v>
      </c>
      <c r="C363" s="10">
        <f>Miami!$C$18*10^3</f>
        <v>0</v>
      </c>
      <c r="D363" s="10">
        <f>Houston!$C$18*10^3</f>
        <v>0</v>
      </c>
      <c r="E363" s="10">
        <f>Phoenix!$C$18*10^3</f>
        <v>0</v>
      </c>
      <c r="F363" s="10">
        <f>Atlanta!$C$18*10^3</f>
        <v>0</v>
      </c>
      <c r="G363" s="10">
        <f>LosAngeles!$C$18*10^3</f>
        <v>0</v>
      </c>
      <c r="H363" s="10">
        <f>LasVegas!$C$18*10^3</f>
        <v>0</v>
      </c>
      <c r="I363" s="10">
        <f>SanFrancisco!$C$18*10^3</f>
        <v>0</v>
      </c>
      <c r="J363" s="10">
        <f>Baltimore!$C$18*10^3</f>
        <v>0</v>
      </c>
      <c r="K363" s="10">
        <f>Albuquerque!$C$18*10^3</f>
        <v>0</v>
      </c>
      <c r="L363" s="10">
        <f>Seattle!$C$18*10^3</f>
        <v>0</v>
      </c>
      <c r="M363" s="10">
        <f>Chicago!$C$18*10^3</f>
        <v>0</v>
      </c>
      <c r="N363" s="10">
        <f>Boulder!$C$18*10^3</f>
        <v>0</v>
      </c>
      <c r="O363" s="10">
        <f>Minneapolis!$C$18*10^3</f>
        <v>0</v>
      </c>
      <c r="P363" s="10">
        <f>Helena!$C$18*10^3</f>
        <v>0</v>
      </c>
      <c r="Q363" s="10">
        <f>Duluth!$C$18*10^3</f>
        <v>0</v>
      </c>
      <c r="R363" s="10">
        <f>Fairbanks!$C$18*10^3</f>
        <v>0</v>
      </c>
    </row>
    <row r="364" spans="1:18">
      <c r="A364" s="4"/>
      <c r="B364" s="9" t="s">
        <v>750</v>
      </c>
      <c r="C364" s="10">
        <f>Miami!$C$19*10^3</f>
        <v>0</v>
      </c>
      <c r="D364" s="10">
        <f>Houston!$C$19*10^3</f>
        <v>0</v>
      </c>
      <c r="E364" s="10">
        <f>Phoenix!$C$19*10^3</f>
        <v>0</v>
      </c>
      <c r="F364" s="10">
        <f>Atlanta!$C$19*10^3</f>
        <v>0</v>
      </c>
      <c r="G364" s="10">
        <f>LosAngeles!$C$19*10^3</f>
        <v>0</v>
      </c>
      <c r="H364" s="10">
        <f>LasVegas!$C$19*10^3</f>
        <v>0</v>
      </c>
      <c r="I364" s="10">
        <f>SanFrancisco!$C$19*10^3</f>
        <v>0</v>
      </c>
      <c r="J364" s="10">
        <f>Baltimore!$C$19*10^3</f>
        <v>0</v>
      </c>
      <c r="K364" s="10">
        <f>Albuquerque!$C$19*10^3</f>
        <v>0</v>
      </c>
      <c r="L364" s="10">
        <f>Seattle!$C$19*10^3</f>
        <v>0</v>
      </c>
      <c r="M364" s="10">
        <f>Chicago!$C$19*10^3</f>
        <v>0</v>
      </c>
      <c r="N364" s="10">
        <f>Boulder!$C$19*10^3</f>
        <v>0</v>
      </c>
      <c r="O364" s="10">
        <f>Minneapolis!$C$19*10^3</f>
        <v>0</v>
      </c>
      <c r="P364" s="10">
        <f>Helena!$C$19*10^3</f>
        <v>0</v>
      </c>
      <c r="Q364" s="10">
        <f>Duluth!$C$19*10^3</f>
        <v>0</v>
      </c>
      <c r="R364" s="10">
        <f>Fairbanks!$C$19*10^3</f>
        <v>0</v>
      </c>
    </row>
    <row r="365" spans="1:18">
      <c r="A365" s="4"/>
      <c r="B365" s="9" t="s">
        <v>751</v>
      </c>
      <c r="C365" s="10">
        <f>Miami!$C$20*10^3</f>
        <v>0</v>
      </c>
      <c r="D365" s="10">
        <f>Houston!$C$20*10^3</f>
        <v>0</v>
      </c>
      <c r="E365" s="10">
        <f>Phoenix!$C$20*10^3</f>
        <v>0</v>
      </c>
      <c r="F365" s="10">
        <f>Atlanta!$C$20*10^3</f>
        <v>0</v>
      </c>
      <c r="G365" s="10">
        <f>LosAngeles!$C$20*10^3</f>
        <v>0</v>
      </c>
      <c r="H365" s="10">
        <f>LasVegas!$C$20*10^3</f>
        <v>0</v>
      </c>
      <c r="I365" s="10">
        <f>SanFrancisco!$C$20*10^3</f>
        <v>0</v>
      </c>
      <c r="J365" s="10">
        <f>Baltimore!$C$20*10^3</f>
        <v>0</v>
      </c>
      <c r="K365" s="10">
        <f>Albuquerque!$C$20*10^3</f>
        <v>0</v>
      </c>
      <c r="L365" s="10">
        <f>Seattle!$C$20*10^3</f>
        <v>0</v>
      </c>
      <c r="M365" s="10">
        <f>Chicago!$C$20*10^3</f>
        <v>0</v>
      </c>
      <c r="N365" s="10">
        <f>Boulder!$C$20*10^3</f>
        <v>0</v>
      </c>
      <c r="O365" s="10">
        <f>Minneapolis!$C$20*10^3</f>
        <v>0</v>
      </c>
      <c r="P365" s="10">
        <f>Helena!$C$20*10^3</f>
        <v>0</v>
      </c>
      <c r="Q365" s="10">
        <f>Duluth!$C$20*10^3</f>
        <v>0</v>
      </c>
      <c r="R365" s="10">
        <f>Fairbanks!$C$20*10^3</f>
        <v>0</v>
      </c>
    </row>
    <row r="366" spans="1:18">
      <c r="A366" s="4"/>
      <c r="B366" s="9" t="s">
        <v>752</v>
      </c>
      <c r="C366" s="10">
        <f>Miami!$C$21*10^3</f>
        <v>0</v>
      </c>
      <c r="D366" s="10">
        <f>Houston!$C$21*10^3</f>
        <v>0</v>
      </c>
      <c r="E366" s="10">
        <f>Phoenix!$C$21*10^3</f>
        <v>0</v>
      </c>
      <c r="F366" s="10">
        <f>Atlanta!$C$21*10^3</f>
        <v>0</v>
      </c>
      <c r="G366" s="10">
        <f>LosAngeles!$C$21*10^3</f>
        <v>0</v>
      </c>
      <c r="H366" s="10">
        <f>LasVegas!$C$21*10^3</f>
        <v>0</v>
      </c>
      <c r="I366" s="10">
        <f>SanFrancisco!$C$21*10^3</f>
        <v>0</v>
      </c>
      <c r="J366" s="10">
        <f>Baltimore!$C$21*10^3</f>
        <v>0</v>
      </c>
      <c r="K366" s="10">
        <f>Albuquerque!$C$21*10^3</f>
        <v>0</v>
      </c>
      <c r="L366" s="10">
        <f>Seattle!$C$21*10^3</f>
        <v>0</v>
      </c>
      <c r="M366" s="10">
        <f>Chicago!$C$21*10^3</f>
        <v>0</v>
      </c>
      <c r="N366" s="10">
        <f>Boulder!$C$21*10^3</f>
        <v>0</v>
      </c>
      <c r="O366" s="10">
        <f>Minneapolis!$C$21*10^3</f>
        <v>0</v>
      </c>
      <c r="P366" s="10">
        <f>Helena!$C$21*10^3</f>
        <v>0</v>
      </c>
      <c r="Q366" s="10">
        <f>Duluth!$C$21*10^3</f>
        <v>0</v>
      </c>
      <c r="R366" s="10">
        <f>Fairbanks!$C$21*10^3</f>
        <v>0</v>
      </c>
    </row>
    <row r="367" spans="1:18">
      <c r="A367" s="4"/>
      <c r="B367" s="9" t="s">
        <v>753</v>
      </c>
      <c r="C367" s="10">
        <f>Miami!$C$22*10^3</f>
        <v>0</v>
      </c>
      <c r="D367" s="10">
        <f>Houston!$C$22*10^3</f>
        <v>0</v>
      </c>
      <c r="E367" s="10">
        <f>Phoenix!$C$22*10^3</f>
        <v>0</v>
      </c>
      <c r="F367" s="10">
        <f>Atlanta!$C$22*10^3</f>
        <v>0</v>
      </c>
      <c r="G367" s="10">
        <f>LosAngeles!$C$22*10^3</f>
        <v>0</v>
      </c>
      <c r="H367" s="10">
        <f>LasVegas!$C$22*10^3</f>
        <v>0</v>
      </c>
      <c r="I367" s="10">
        <f>SanFrancisco!$C$22*10^3</f>
        <v>0</v>
      </c>
      <c r="J367" s="10">
        <f>Baltimore!$C$22*10^3</f>
        <v>0</v>
      </c>
      <c r="K367" s="10">
        <f>Albuquerque!$C$22*10^3</f>
        <v>0</v>
      </c>
      <c r="L367" s="10">
        <f>Seattle!$C$22*10^3</f>
        <v>0</v>
      </c>
      <c r="M367" s="10">
        <f>Chicago!$C$22*10^3</f>
        <v>0</v>
      </c>
      <c r="N367" s="10">
        <f>Boulder!$C$22*10^3</f>
        <v>0</v>
      </c>
      <c r="O367" s="10">
        <f>Minneapolis!$C$22*10^3</f>
        <v>0</v>
      </c>
      <c r="P367" s="10">
        <f>Helena!$C$22*10^3</f>
        <v>0</v>
      </c>
      <c r="Q367" s="10">
        <f>Duluth!$C$22*10^3</f>
        <v>0</v>
      </c>
      <c r="R367" s="10">
        <f>Fairbanks!$C$22*10^3</f>
        <v>0</v>
      </c>
    </row>
    <row r="368" spans="1:18">
      <c r="A368" s="4"/>
      <c r="B368" s="9" t="s">
        <v>732</v>
      </c>
      <c r="C368" s="10">
        <f>Miami!$C$23*10^3</f>
        <v>0</v>
      </c>
      <c r="D368" s="10">
        <f>Houston!$C$23*10^3</f>
        <v>0</v>
      </c>
      <c r="E368" s="10">
        <f>Phoenix!$C$23*10^3</f>
        <v>0</v>
      </c>
      <c r="F368" s="10">
        <f>Atlanta!$C$23*10^3</f>
        <v>0</v>
      </c>
      <c r="G368" s="10">
        <f>LosAngeles!$C$23*10^3</f>
        <v>0</v>
      </c>
      <c r="H368" s="10">
        <f>LasVegas!$C$23*10^3</f>
        <v>0</v>
      </c>
      <c r="I368" s="10">
        <f>SanFrancisco!$C$23*10^3</f>
        <v>0</v>
      </c>
      <c r="J368" s="10">
        <f>Baltimore!$C$23*10^3</f>
        <v>0</v>
      </c>
      <c r="K368" s="10">
        <f>Albuquerque!$C$23*10^3</f>
        <v>0</v>
      </c>
      <c r="L368" s="10">
        <f>Seattle!$C$23*10^3</f>
        <v>0</v>
      </c>
      <c r="M368" s="10">
        <f>Chicago!$C$23*10^3</f>
        <v>0</v>
      </c>
      <c r="N368" s="10">
        <f>Boulder!$C$23*10^3</f>
        <v>0</v>
      </c>
      <c r="O368" s="10">
        <f>Minneapolis!$C$23*10^3</f>
        <v>0</v>
      </c>
      <c r="P368" s="10">
        <f>Helena!$C$23*10^3</f>
        <v>0</v>
      </c>
      <c r="Q368" s="10">
        <f>Duluth!$C$23*10^3</f>
        <v>0</v>
      </c>
      <c r="R368" s="10">
        <f>Fairbanks!$C$23*10^3</f>
        <v>0</v>
      </c>
    </row>
    <row r="369" spans="1:18">
      <c r="A369" s="4"/>
      <c r="B369" s="9" t="s">
        <v>754</v>
      </c>
      <c r="C369" s="10">
        <f>Miami!$C$24*10^3</f>
        <v>289590</v>
      </c>
      <c r="D369" s="10">
        <f>Houston!$C$24*10^3</f>
        <v>367870</v>
      </c>
      <c r="E369" s="10">
        <f>Phoenix!$C$24*10^3</f>
        <v>322880</v>
      </c>
      <c r="F369" s="10">
        <f>Atlanta!$C$24*10^3</f>
        <v>443320</v>
      </c>
      <c r="G369" s="10">
        <f>LosAngeles!$C$24*10^3</f>
        <v>428650</v>
      </c>
      <c r="H369" s="10">
        <f>LasVegas!$C$24*10^3</f>
        <v>377100</v>
      </c>
      <c r="I369" s="10">
        <f>SanFrancisco!$C$24*10^3</f>
        <v>493210</v>
      </c>
      <c r="J369" s="10">
        <f>Baltimore!$C$24*10^3</f>
        <v>502600</v>
      </c>
      <c r="K369" s="10">
        <f>Albuquerque!$C$24*10^3</f>
        <v>491360</v>
      </c>
      <c r="L369" s="10">
        <f>Seattle!$C$24*10^3</f>
        <v>533430</v>
      </c>
      <c r="M369" s="10">
        <f>Chicago!$C$24*10^3</f>
        <v>554630</v>
      </c>
      <c r="N369" s="10">
        <f>Boulder!$C$24*10^3</f>
        <v>551920</v>
      </c>
      <c r="O369" s="10">
        <f>Minneapolis!$C$24*10^3</f>
        <v>599600</v>
      </c>
      <c r="P369" s="10">
        <f>Helena!$C$24*10^3</f>
        <v>607780</v>
      </c>
      <c r="Q369" s="10">
        <f>Duluth!$C$24*10^3</f>
        <v>673780</v>
      </c>
      <c r="R369" s="10">
        <f>Fairbanks!$C$24*10^3</f>
        <v>763580</v>
      </c>
    </row>
    <row r="370" spans="1:18">
      <c r="A370" s="4"/>
      <c r="B370" s="9" t="s">
        <v>755</v>
      </c>
      <c r="C370" s="10">
        <f>Miami!$C$25*10^3</f>
        <v>0</v>
      </c>
      <c r="D370" s="10">
        <f>Houston!$C$25*10^3</f>
        <v>0</v>
      </c>
      <c r="E370" s="10">
        <f>Phoenix!$C$25*10^3</f>
        <v>0</v>
      </c>
      <c r="F370" s="10">
        <f>Atlanta!$C$25*10^3</f>
        <v>0</v>
      </c>
      <c r="G370" s="10">
        <f>LosAngeles!$C$25*10^3</f>
        <v>0</v>
      </c>
      <c r="H370" s="10">
        <f>LasVegas!$C$25*10^3</f>
        <v>0</v>
      </c>
      <c r="I370" s="10">
        <f>SanFrancisco!$C$25*10^3</f>
        <v>0</v>
      </c>
      <c r="J370" s="10">
        <f>Baltimore!$C$25*10^3</f>
        <v>0</v>
      </c>
      <c r="K370" s="10">
        <f>Albuquerque!$C$25*10^3</f>
        <v>0</v>
      </c>
      <c r="L370" s="10">
        <f>Seattle!$C$25*10^3</f>
        <v>0</v>
      </c>
      <c r="M370" s="10">
        <f>Chicago!$C$25*10^3</f>
        <v>0</v>
      </c>
      <c r="N370" s="10">
        <f>Boulder!$C$25*10^3</f>
        <v>0</v>
      </c>
      <c r="O370" s="10">
        <f>Minneapolis!$C$25*10^3</f>
        <v>0</v>
      </c>
      <c r="P370" s="10">
        <f>Helena!$C$25*10^3</f>
        <v>0</v>
      </c>
      <c r="Q370" s="10">
        <f>Duluth!$C$25*10^3</f>
        <v>0</v>
      </c>
      <c r="R370" s="10">
        <f>Fairbanks!$C$25*10^3</f>
        <v>0</v>
      </c>
    </row>
    <row r="371" spans="1:18">
      <c r="A371" s="4"/>
      <c r="B371" s="9" t="s">
        <v>756</v>
      </c>
      <c r="C371" s="10">
        <f>Miami!$C$26*10^3</f>
        <v>0</v>
      </c>
      <c r="D371" s="10">
        <f>Houston!$C$26*10^3</f>
        <v>0</v>
      </c>
      <c r="E371" s="10">
        <f>Phoenix!$C$26*10^3</f>
        <v>0</v>
      </c>
      <c r="F371" s="10">
        <f>Atlanta!$C$26*10^3</f>
        <v>0</v>
      </c>
      <c r="G371" s="10">
        <f>LosAngeles!$C$26*10^3</f>
        <v>0</v>
      </c>
      <c r="H371" s="10">
        <f>LasVegas!$C$26*10^3</f>
        <v>0</v>
      </c>
      <c r="I371" s="10">
        <f>SanFrancisco!$C$26*10^3</f>
        <v>0</v>
      </c>
      <c r="J371" s="10">
        <f>Baltimore!$C$26*10^3</f>
        <v>0</v>
      </c>
      <c r="K371" s="10">
        <f>Albuquerque!$C$26*10^3</f>
        <v>0</v>
      </c>
      <c r="L371" s="10">
        <f>Seattle!$C$26*10^3</f>
        <v>0</v>
      </c>
      <c r="M371" s="10">
        <f>Chicago!$C$26*10^3</f>
        <v>0</v>
      </c>
      <c r="N371" s="10">
        <f>Boulder!$C$26*10^3</f>
        <v>0</v>
      </c>
      <c r="O371" s="10">
        <f>Minneapolis!$C$26*10^3</f>
        <v>0</v>
      </c>
      <c r="P371" s="10">
        <f>Helena!$C$26*10^3</f>
        <v>0</v>
      </c>
      <c r="Q371" s="10">
        <f>Duluth!$C$26*10^3</f>
        <v>0</v>
      </c>
      <c r="R371" s="10">
        <f>Fairbanks!$C$26*10^3</f>
        <v>0</v>
      </c>
    </row>
    <row r="372" spans="1:18">
      <c r="A372" s="4"/>
      <c r="B372" s="9" t="s">
        <v>757</v>
      </c>
      <c r="C372" s="10">
        <f>Miami!$C$28*10^3</f>
        <v>491840</v>
      </c>
      <c r="D372" s="10">
        <f>Houston!$C$28*10^3</f>
        <v>776610</v>
      </c>
      <c r="E372" s="10">
        <f>Phoenix!$C$28*10^3</f>
        <v>672230</v>
      </c>
      <c r="F372" s="10">
        <f>Atlanta!$C$28*10^3</f>
        <v>1027030</v>
      </c>
      <c r="G372" s="10">
        <f>LosAngeles!$C$28*10^3</f>
        <v>733770</v>
      </c>
      <c r="H372" s="10">
        <f>LasVegas!$C$28*10^3</f>
        <v>831490</v>
      </c>
      <c r="I372" s="10">
        <f>SanFrancisco!$C$28*10^3</f>
        <v>1061640</v>
      </c>
      <c r="J372" s="10">
        <f>Baltimore!$C$28*10^3</f>
        <v>1383870</v>
      </c>
      <c r="K372" s="10">
        <f>Albuquerque!$C$28*10^3</f>
        <v>1155830</v>
      </c>
      <c r="L372" s="10">
        <f>Seattle!$C$28*10^3</f>
        <v>1383630</v>
      </c>
      <c r="M372" s="10">
        <f>Chicago!$C$28*10^3</f>
        <v>1683720</v>
      </c>
      <c r="N372" s="10">
        <f>Boulder!$C$28*10^3</f>
        <v>1427160</v>
      </c>
      <c r="O372" s="10">
        <f>Minneapolis!$C$28*10^3</f>
        <v>1921430</v>
      </c>
      <c r="P372" s="10">
        <f>Helena!$C$28*10^3</f>
        <v>1781060</v>
      </c>
      <c r="Q372" s="10">
        <f>Duluth!$C$28*10^3</f>
        <v>2260740</v>
      </c>
      <c r="R372" s="10">
        <f>Fairbanks!$C$28*10^3</f>
        <v>2967280</v>
      </c>
    </row>
    <row r="373" spans="1:18">
      <c r="A373" s="4"/>
      <c r="B373" s="7" t="s">
        <v>623</v>
      </c>
      <c r="C373" s="7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  <c r="O373" s="74"/>
      <c r="P373" s="74"/>
      <c r="Q373" s="74"/>
      <c r="R373" s="74"/>
    </row>
    <row r="374" spans="1:18">
      <c r="A374" s="4"/>
      <c r="B374" s="9" t="s">
        <v>737</v>
      </c>
      <c r="C374" s="10">
        <f>Miami!$E$13*10^3</f>
        <v>0</v>
      </c>
      <c r="D374" s="10">
        <f>Houston!$E$13*10^3</f>
        <v>0</v>
      </c>
      <c r="E374" s="10">
        <f>Phoenix!$E$13*10^3</f>
        <v>0</v>
      </c>
      <c r="F374" s="10">
        <f>Atlanta!$E$13*10^3</f>
        <v>0</v>
      </c>
      <c r="G374" s="10">
        <f>LosAngeles!$E$13*10^3</f>
        <v>0</v>
      </c>
      <c r="H374" s="10">
        <f>LasVegas!$E$13*10^3</f>
        <v>0</v>
      </c>
      <c r="I374" s="10">
        <f>SanFrancisco!$E$13*10^3</f>
        <v>0</v>
      </c>
      <c r="J374" s="10">
        <f>Baltimore!$E$13*10^3</f>
        <v>0</v>
      </c>
      <c r="K374" s="10">
        <f>Albuquerque!$E$13*10^3</f>
        <v>0</v>
      </c>
      <c r="L374" s="10">
        <f>Seattle!$E$13*10^3</f>
        <v>0</v>
      </c>
      <c r="M374" s="10">
        <f>Chicago!$E$13*10^3</f>
        <v>0</v>
      </c>
      <c r="N374" s="10">
        <f>Boulder!$E$13*10^3</f>
        <v>0</v>
      </c>
      <c r="O374" s="10">
        <f>Minneapolis!$E$13*10^3</f>
        <v>0</v>
      </c>
      <c r="P374" s="10">
        <f>Helena!$E$13*10^3</f>
        <v>0</v>
      </c>
      <c r="Q374" s="10">
        <f>Duluth!$E$13*10^3</f>
        <v>0</v>
      </c>
      <c r="R374" s="10">
        <f>Fairbanks!$E$13*10^3</f>
        <v>0</v>
      </c>
    </row>
    <row r="375" spans="1:18">
      <c r="A375" s="4"/>
      <c r="B375" s="9" t="s">
        <v>738</v>
      </c>
      <c r="C375" s="10">
        <f>Miami!$E$14*10^3</f>
        <v>0</v>
      </c>
      <c r="D375" s="10">
        <f>Houston!$E$14*10^3</f>
        <v>0</v>
      </c>
      <c r="E375" s="10">
        <f>Phoenix!$E$14*10^3</f>
        <v>0</v>
      </c>
      <c r="F375" s="10">
        <f>Atlanta!$E$14*10^3</f>
        <v>0</v>
      </c>
      <c r="G375" s="10">
        <f>LosAngeles!$E$14*10^3</f>
        <v>0</v>
      </c>
      <c r="H375" s="10">
        <f>LasVegas!$E$14*10^3</f>
        <v>0</v>
      </c>
      <c r="I375" s="10">
        <f>SanFrancisco!$E$14*10^3</f>
        <v>0</v>
      </c>
      <c r="J375" s="10">
        <f>Baltimore!$E$14*10^3</f>
        <v>0</v>
      </c>
      <c r="K375" s="10">
        <f>Albuquerque!$E$14*10^3</f>
        <v>0</v>
      </c>
      <c r="L375" s="10">
        <f>Seattle!$E$14*10^3</f>
        <v>0</v>
      </c>
      <c r="M375" s="10">
        <f>Chicago!$E$14*10^3</f>
        <v>0</v>
      </c>
      <c r="N375" s="10">
        <f>Boulder!$E$14*10^3</f>
        <v>0</v>
      </c>
      <c r="O375" s="10">
        <f>Minneapolis!$E$14*10^3</f>
        <v>0</v>
      </c>
      <c r="P375" s="10">
        <f>Helena!$E$14*10^3</f>
        <v>0</v>
      </c>
      <c r="Q375" s="10">
        <f>Duluth!$E$14*10^3</f>
        <v>0</v>
      </c>
      <c r="R375" s="10">
        <f>Fairbanks!$E$14*10^3</f>
        <v>0</v>
      </c>
    </row>
    <row r="376" spans="1:18">
      <c r="A376" s="4"/>
      <c r="B376" s="9" t="s">
        <v>746</v>
      </c>
      <c r="C376" s="10">
        <f>Miami!$E$15*10^3</f>
        <v>0</v>
      </c>
      <c r="D376" s="10">
        <f>Houston!$E$15*10^3</f>
        <v>0</v>
      </c>
      <c r="E376" s="10">
        <f>Phoenix!$E$15*10^3</f>
        <v>0</v>
      </c>
      <c r="F376" s="10">
        <f>Atlanta!$E$15*10^3</f>
        <v>0</v>
      </c>
      <c r="G376" s="10">
        <f>LosAngeles!$E$15*10^3</f>
        <v>0</v>
      </c>
      <c r="H376" s="10">
        <f>LasVegas!$E$15*10^3</f>
        <v>0</v>
      </c>
      <c r="I376" s="10">
        <f>SanFrancisco!$E$15*10^3</f>
        <v>0</v>
      </c>
      <c r="J376" s="10">
        <f>Baltimore!$E$15*10^3</f>
        <v>0</v>
      </c>
      <c r="K376" s="10">
        <f>Albuquerque!$E$15*10^3</f>
        <v>0</v>
      </c>
      <c r="L376" s="10">
        <f>Seattle!$E$15*10^3</f>
        <v>0</v>
      </c>
      <c r="M376" s="10">
        <f>Chicago!$E$15*10^3</f>
        <v>0</v>
      </c>
      <c r="N376" s="10">
        <f>Boulder!$E$15*10^3</f>
        <v>0</v>
      </c>
      <c r="O376" s="10">
        <f>Minneapolis!$E$15*10^3</f>
        <v>0</v>
      </c>
      <c r="P376" s="10">
        <f>Helena!$E$15*10^3</f>
        <v>0</v>
      </c>
      <c r="Q376" s="10">
        <f>Duluth!$E$15*10^3</f>
        <v>0</v>
      </c>
      <c r="R376" s="10">
        <f>Fairbanks!$E$15*10^3</f>
        <v>0</v>
      </c>
    </row>
    <row r="377" spans="1:18">
      <c r="A377" s="4"/>
      <c r="B377" s="9" t="s">
        <v>747</v>
      </c>
      <c r="C377" s="10">
        <f>Miami!$E$16*10^3</f>
        <v>0</v>
      </c>
      <c r="D377" s="10">
        <f>Houston!$E$16*10^3</f>
        <v>0</v>
      </c>
      <c r="E377" s="10">
        <f>Phoenix!$E$16*10^3</f>
        <v>0</v>
      </c>
      <c r="F377" s="10">
        <f>Atlanta!$E$16*10^3</f>
        <v>0</v>
      </c>
      <c r="G377" s="10">
        <f>LosAngeles!$E$16*10^3</f>
        <v>0</v>
      </c>
      <c r="H377" s="10">
        <f>LasVegas!$E$16*10^3</f>
        <v>0</v>
      </c>
      <c r="I377" s="10">
        <f>SanFrancisco!$E$16*10^3</f>
        <v>0</v>
      </c>
      <c r="J377" s="10">
        <f>Baltimore!$E$16*10^3</f>
        <v>0</v>
      </c>
      <c r="K377" s="10">
        <f>Albuquerque!$E$16*10^3</f>
        <v>0</v>
      </c>
      <c r="L377" s="10">
        <f>Seattle!$E$16*10^3</f>
        <v>0</v>
      </c>
      <c r="M377" s="10">
        <f>Chicago!$E$16*10^3</f>
        <v>0</v>
      </c>
      <c r="N377" s="10">
        <f>Boulder!$E$16*10^3</f>
        <v>0</v>
      </c>
      <c r="O377" s="10">
        <f>Minneapolis!$E$16*10^3</f>
        <v>0</v>
      </c>
      <c r="P377" s="10">
        <f>Helena!$E$16*10^3</f>
        <v>0</v>
      </c>
      <c r="Q377" s="10">
        <f>Duluth!$E$16*10^3</f>
        <v>0</v>
      </c>
      <c r="R377" s="10">
        <f>Fairbanks!$E$16*10^3</f>
        <v>0</v>
      </c>
    </row>
    <row r="378" spans="1:18">
      <c r="A378" s="4"/>
      <c r="B378" s="9" t="s">
        <v>748</v>
      </c>
      <c r="C378" s="10">
        <f>Miami!$E$17*10^3</f>
        <v>0</v>
      </c>
      <c r="D378" s="10">
        <f>Houston!$E$17*10^3</f>
        <v>0</v>
      </c>
      <c r="E378" s="10">
        <f>Phoenix!$E$17*10^3</f>
        <v>0</v>
      </c>
      <c r="F378" s="10">
        <f>Atlanta!$E$17*10^3</f>
        <v>0</v>
      </c>
      <c r="G378" s="10">
        <f>LosAngeles!$E$17*10^3</f>
        <v>0</v>
      </c>
      <c r="H378" s="10">
        <f>LasVegas!$E$17*10^3</f>
        <v>0</v>
      </c>
      <c r="I378" s="10">
        <f>SanFrancisco!$E$17*10^3</f>
        <v>0</v>
      </c>
      <c r="J378" s="10">
        <f>Baltimore!$E$17*10^3</f>
        <v>0</v>
      </c>
      <c r="K378" s="10">
        <f>Albuquerque!$E$17*10^3</f>
        <v>0</v>
      </c>
      <c r="L378" s="10">
        <f>Seattle!$E$17*10^3</f>
        <v>0</v>
      </c>
      <c r="M378" s="10">
        <f>Chicago!$E$17*10^3</f>
        <v>0</v>
      </c>
      <c r="N378" s="10">
        <f>Boulder!$E$17*10^3</f>
        <v>0</v>
      </c>
      <c r="O378" s="10">
        <f>Minneapolis!$E$17*10^3</f>
        <v>0</v>
      </c>
      <c r="P378" s="10">
        <f>Helena!$E$17*10^3</f>
        <v>0</v>
      </c>
      <c r="Q378" s="10">
        <f>Duluth!$E$17*10^3</f>
        <v>0</v>
      </c>
      <c r="R378" s="10">
        <f>Fairbanks!$E$17*10^3</f>
        <v>0</v>
      </c>
    </row>
    <row r="379" spans="1:18">
      <c r="A379" s="4"/>
      <c r="B379" s="9" t="s">
        <v>749</v>
      </c>
      <c r="C379" s="10">
        <f>Miami!$E$18*10^3</f>
        <v>0</v>
      </c>
      <c r="D379" s="10">
        <f>Houston!$E$18*10^3</f>
        <v>0</v>
      </c>
      <c r="E379" s="10">
        <f>Phoenix!$E$18*10^3</f>
        <v>0</v>
      </c>
      <c r="F379" s="10">
        <f>Atlanta!$E$18*10^3</f>
        <v>0</v>
      </c>
      <c r="G379" s="10">
        <f>LosAngeles!$E$18*10^3</f>
        <v>0</v>
      </c>
      <c r="H379" s="10">
        <f>LasVegas!$E$18*10^3</f>
        <v>0</v>
      </c>
      <c r="I379" s="10">
        <f>SanFrancisco!$E$18*10^3</f>
        <v>0</v>
      </c>
      <c r="J379" s="10">
        <f>Baltimore!$E$18*10^3</f>
        <v>0</v>
      </c>
      <c r="K379" s="10">
        <f>Albuquerque!$E$18*10^3</f>
        <v>0</v>
      </c>
      <c r="L379" s="10">
        <f>Seattle!$E$18*10^3</f>
        <v>0</v>
      </c>
      <c r="M379" s="10">
        <f>Chicago!$E$18*10^3</f>
        <v>0</v>
      </c>
      <c r="N379" s="10">
        <f>Boulder!$E$18*10^3</f>
        <v>0</v>
      </c>
      <c r="O379" s="10">
        <f>Minneapolis!$E$18*10^3</f>
        <v>0</v>
      </c>
      <c r="P379" s="10">
        <f>Helena!$E$18*10^3</f>
        <v>0</v>
      </c>
      <c r="Q379" s="10">
        <f>Duluth!$E$18*10^3</f>
        <v>0</v>
      </c>
      <c r="R379" s="10">
        <f>Fairbanks!$E$18*10^3</f>
        <v>0</v>
      </c>
    </row>
    <row r="380" spans="1:18">
      <c r="A380" s="4"/>
      <c r="B380" s="9" t="s">
        <v>750</v>
      </c>
      <c r="C380" s="10">
        <f>Miami!$E$19*10^3</f>
        <v>0</v>
      </c>
      <c r="D380" s="10">
        <f>Houston!$E$19*10^3</f>
        <v>0</v>
      </c>
      <c r="E380" s="10">
        <f>Phoenix!$E$19*10^3</f>
        <v>0</v>
      </c>
      <c r="F380" s="10">
        <f>Atlanta!$E$19*10^3</f>
        <v>0</v>
      </c>
      <c r="G380" s="10">
        <f>LosAngeles!$E$19*10^3</f>
        <v>0</v>
      </c>
      <c r="H380" s="10">
        <f>LasVegas!$E$19*10^3</f>
        <v>0</v>
      </c>
      <c r="I380" s="10">
        <f>SanFrancisco!$E$19*10^3</f>
        <v>0</v>
      </c>
      <c r="J380" s="10">
        <f>Baltimore!$E$19*10^3</f>
        <v>0</v>
      </c>
      <c r="K380" s="10">
        <f>Albuquerque!$E$19*10^3</f>
        <v>0</v>
      </c>
      <c r="L380" s="10">
        <f>Seattle!$E$19*10^3</f>
        <v>0</v>
      </c>
      <c r="M380" s="10">
        <f>Chicago!$E$19*10^3</f>
        <v>0</v>
      </c>
      <c r="N380" s="10">
        <f>Boulder!$E$19*10^3</f>
        <v>0</v>
      </c>
      <c r="O380" s="10">
        <f>Minneapolis!$E$19*10^3</f>
        <v>0</v>
      </c>
      <c r="P380" s="10">
        <f>Helena!$E$19*10^3</f>
        <v>0</v>
      </c>
      <c r="Q380" s="10">
        <f>Duluth!$E$19*10^3</f>
        <v>0</v>
      </c>
      <c r="R380" s="10">
        <f>Fairbanks!$E$19*10^3</f>
        <v>0</v>
      </c>
    </row>
    <row r="381" spans="1:18">
      <c r="A381" s="4"/>
      <c r="B381" s="9" t="s">
        <v>751</v>
      </c>
      <c r="C381" s="10">
        <f>Miami!$E$20*10^3</f>
        <v>0</v>
      </c>
      <c r="D381" s="10">
        <f>Houston!$E$20*10^3</f>
        <v>0</v>
      </c>
      <c r="E381" s="10">
        <f>Phoenix!$E$20*10^3</f>
        <v>0</v>
      </c>
      <c r="F381" s="10">
        <f>Atlanta!$E$20*10^3</f>
        <v>0</v>
      </c>
      <c r="G381" s="10">
        <f>LosAngeles!$E$20*10^3</f>
        <v>0</v>
      </c>
      <c r="H381" s="10">
        <f>LasVegas!$E$20*10^3</f>
        <v>0</v>
      </c>
      <c r="I381" s="10">
        <f>SanFrancisco!$E$20*10^3</f>
        <v>0</v>
      </c>
      <c r="J381" s="10">
        <f>Baltimore!$E$20*10^3</f>
        <v>0</v>
      </c>
      <c r="K381" s="10">
        <f>Albuquerque!$E$20*10^3</f>
        <v>0</v>
      </c>
      <c r="L381" s="10">
        <f>Seattle!$E$20*10^3</f>
        <v>0</v>
      </c>
      <c r="M381" s="10">
        <f>Chicago!$E$20*10^3</f>
        <v>0</v>
      </c>
      <c r="N381" s="10">
        <f>Boulder!$E$20*10^3</f>
        <v>0</v>
      </c>
      <c r="O381" s="10">
        <f>Minneapolis!$E$20*10^3</f>
        <v>0</v>
      </c>
      <c r="P381" s="10">
        <f>Helena!$E$20*10^3</f>
        <v>0</v>
      </c>
      <c r="Q381" s="10">
        <f>Duluth!$E$20*10^3</f>
        <v>0</v>
      </c>
      <c r="R381" s="10">
        <f>Fairbanks!$E$20*10^3</f>
        <v>0</v>
      </c>
    </row>
    <row r="382" spans="1:18">
      <c r="A382" s="4"/>
      <c r="B382" s="9" t="s">
        <v>752</v>
      </c>
      <c r="C382" s="10">
        <f>Miami!$E$21*10^3</f>
        <v>0</v>
      </c>
      <c r="D382" s="10">
        <f>Houston!$E$21*10^3</f>
        <v>0</v>
      </c>
      <c r="E382" s="10">
        <f>Phoenix!$E$21*10^3</f>
        <v>0</v>
      </c>
      <c r="F382" s="10">
        <f>Atlanta!$E$21*10^3</f>
        <v>0</v>
      </c>
      <c r="G382" s="10">
        <f>LosAngeles!$E$21*10^3</f>
        <v>0</v>
      </c>
      <c r="H382" s="10">
        <f>LasVegas!$E$21*10^3</f>
        <v>0</v>
      </c>
      <c r="I382" s="10">
        <f>SanFrancisco!$E$21*10^3</f>
        <v>0</v>
      </c>
      <c r="J382" s="10">
        <f>Baltimore!$E$21*10^3</f>
        <v>0</v>
      </c>
      <c r="K382" s="10">
        <f>Albuquerque!$E$21*10^3</f>
        <v>0</v>
      </c>
      <c r="L382" s="10">
        <f>Seattle!$E$21*10^3</f>
        <v>0</v>
      </c>
      <c r="M382" s="10">
        <f>Chicago!$E$21*10^3</f>
        <v>0</v>
      </c>
      <c r="N382" s="10">
        <f>Boulder!$E$21*10^3</f>
        <v>0</v>
      </c>
      <c r="O382" s="10">
        <f>Minneapolis!$E$21*10^3</f>
        <v>0</v>
      </c>
      <c r="P382" s="10">
        <f>Helena!$E$21*10^3</f>
        <v>0</v>
      </c>
      <c r="Q382" s="10">
        <f>Duluth!$E$21*10^3</f>
        <v>0</v>
      </c>
      <c r="R382" s="10">
        <f>Fairbanks!$E$21*10^3</f>
        <v>0</v>
      </c>
    </row>
    <row r="383" spans="1:18">
      <c r="A383" s="4"/>
      <c r="B383" s="9" t="s">
        <v>753</v>
      </c>
      <c r="C383" s="10">
        <f>Miami!$E$22*10^3</f>
        <v>0</v>
      </c>
      <c r="D383" s="10">
        <f>Houston!$E$22*10^3</f>
        <v>0</v>
      </c>
      <c r="E383" s="10">
        <f>Phoenix!$E$22*10^3</f>
        <v>0</v>
      </c>
      <c r="F383" s="10">
        <f>Atlanta!$E$22*10^3</f>
        <v>0</v>
      </c>
      <c r="G383" s="10">
        <f>LosAngeles!$E$22*10^3</f>
        <v>0</v>
      </c>
      <c r="H383" s="10">
        <f>LasVegas!$E$22*10^3</f>
        <v>0</v>
      </c>
      <c r="I383" s="10">
        <f>SanFrancisco!$E$22*10^3</f>
        <v>0</v>
      </c>
      <c r="J383" s="10">
        <f>Baltimore!$E$22*10^3</f>
        <v>0</v>
      </c>
      <c r="K383" s="10">
        <f>Albuquerque!$E$22*10^3</f>
        <v>0</v>
      </c>
      <c r="L383" s="10">
        <f>Seattle!$E$22*10^3</f>
        <v>0</v>
      </c>
      <c r="M383" s="10">
        <f>Chicago!$E$22*10^3</f>
        <v>0</v>
      </c>
      <c r="N383" s="10">
        <f>Boulder!$E$22*10^3</f>
        <v>0</v>
      </c>
      <c r="O383" s="10">
        <f>Minneapolis!$E$22*10^3</f>
        <v>0</v>
      </c>
      <c r="P383" s="10">
        <f>Helena!$E$22*10^3</f>
        <v>0</v>
      </c>
      <c r="Q383" s="10">
        <f>Duluth!$E$22*10^3</f>
        <v>0</v>
      </c>
      <c r="R383" s="10">
        <f>Fairbanks!$E$22*10^3</f>
        <v>0</v>
      </c>
    </row>
    <row r="384" spans="1:18">
      <c r="A384" s="4"/>
      <c r="B384" s="9" t="s">
        <v>732</v>
      </c>
      <c r="C384" s="10">
        <f>Miami!$E$23*10^3</f>
        <v>0</v>
      </c>
      <c r="D384" s="10">
        <f>Houston!$E$23*10^3</f>
        <v>0</v>
      </c>
      <c r="E384" s="10">
        <f>Phoenix!$E$23*10^3</f>
        <v>0</v>
      </c>
      <c r="F384" s="10">
        <f>Atlanta!$E$23*10^3</f>
        <v>0</v>
      </c>
      <c r="G384" s="10">
        <f>LosAngeles!$E$23*10^3</f>
        <v>0</v>
      </c>
      <c r="H384" s="10">
        <f>LasVegas!$E$23*10^3</f>
        <v>0</v>
      </c>
      <c r="I384" s="10">
        <f>SanFrancisco!$E$23*10^3</f>
        <v>0</v>
      </c>
      <c r="J384" s="10">
        <f>Baltimore!$E$23*10^3</f>
        <v>0</v>
      </c>
      <c r="K384" s="10">
        <f>Albuquerque!$E$23*10^3</f>
        <v>0</v>
      </c>
      <c r="L384" s="10">
        <f>Seattle!$E$23*10^3</f>
        <v>0</v>
      </c>
      <c r="M384" s="10">
        <f>Chicago!$E$23*10^3</f>
        <v>0</v>
      </c>
      <c r="N384" s="10">
        <f>Boulder!$E$23*10^3</f>
        <v>0</v>
      </c>
      <c r="O384" s="10">
        <f>Minneapolis!$E$23*10^3</f>
        <v>0</v>
      </c>
      <c r="P384" s="10">
        <f>Helena!$E$23*10^3</f>
        <v>0</v>
      </c>
      <c r="Q384" s="10">
        <f>Duluth!$E$23*10^3</f>
        <v>0</v>
      </c>
      <c r="R384" s="10">
        <f>Fairbanks!$E$23*10^3</f>
        <v>0</v>
      </c>
    </row>
    <row r="385" spans="1:18">
      <c r="A385" s="4"/>
      <c r="B385" s="9" t="s">
        <v>754</v>
      </c>
      <c r="C385" s="10">
        <f>Miami!$E$24*10^3</f>
        <v>0</v>
      </c>
      <c r="D385" s="10">
        <f>Houston!$E$24*10^3</f>
        <v>0</v>
      </c>
      <c r="E385" s="10">
        <f>Phoenix!$E$24*10^3</f>
        <v>0</v>
      </c>
      <c r="F385" s="10">
        <f>Atlanta!$E$24*10^3</f>
        <v>0</v>
      </c>
      <c r="G385" s="10">
        <f>LosAngeles!$E$24*10^3</f>
        <v>0</v>
      </c>
      <c r="H385" s="10">
        <f>LasVegas!$E$24*10^3</f>
        <v>0</v>
      </c>
      <c r="I385" s="10">
        <f>SanFrancisco!$E$24*10^3</f>
        <v>0</v>
      </c>
      <c r="J385" s="10">
        <f>Baltimore!$E$24*10^3</f>
        <v>0</v>
      </c>
      <c r="K385" s="10">
        <f>Albuquerque!$E$24*10^3</f>
        <v>0</v>
      </c>
      <c r="L385" s="10">
        <f>Seattle!$E$24*10^3</f>
        <v>0</v>
      </c>
      <c r="M385" s="10">
        <f>Chicago!$E$24*10^3</f>
        <v>0</v>
      </c>
      <c r="N385" s="10">
        <f>Boulder!$E$24*10^3</f>
        <v>0</v>
      </c>
      <c r="O385" s="10">
        <f>Minneapolis!$E$24*10^3</f>
        <v>0</v>
      </c>
      <c r="P385" s="10">
        <f>Helena!$E$24*10^3</f>
        <v>0</v>
      </c>
      <c r="Q385" s="10">
        <f>Duluth!$E$24*10^3</f>
        <v>0</v>
      </c>
      <c r="R385" s="10">
        <f>Fairbanks!$E$24*10^3</f>
        <v>0</v>
      </c>
    </row>
    <row r="386" spans="1:18">
      <c r="A386" s="4"/>
      <c r="B386" s="9" t="s">
        <v>755</v>
      </c>
      <c r="C386" s="10">
        <f>Miami!$E$25*10^3</f>
        <v>0</v>
      </c>
      <c r="D386" s="10">
        <f>Houston!$E$25*10^3</f>
        <v>0</v>
      </c>
      <c r="E386" s="10">
        <f>Phoenix!$E$25*10^3</f>
        <v>0</v>
      </c>
      <c r="F386" s="10">
        <f>Atlanta!$E$25*10^3</f>
        <v>0</v>
      </c>
      <c r="G386" s="10">
        <f>LosAngeles!$E$25*10^3</f>
        <v>0</v>
      </c>
      <c r="H386" s="10">
        <f>LasVegas!$E$25*10^3</f>
        <v>0</v>
      </c>
      <c r="I386" s="10">
        <f>SanFrancisco!$E$25*10^3</f>
        <v>0</v>
      </c>
      <c r="J386" s="10">
        <f>Baltimore!$E$25*10^3</f>
        <v>0</v>
      </c>
      <c r="K386" s="10">
        <f>Albuquerque!$E$25*10^3</f>
        <v>0</v>
      </c>
      <c r="L386" s="10">
        <f>Seattle!$E$25*10^3</f>
        <v>0</v>
      </c>
      <c r="M386" s="10">
        <f>Chicago!$E$25*10^3</f>
        <v>0</v>
      </c>
      <c r="N386" s="10">
        <f>Boulder!$E$25*10^3</f>
        <v>0</v>
      </c>
      <c r="O386" s="10">
        <f>Minneapolis!$E$25*10^3</f>
        <v>0</v>
      </c>
      <c r="P386" s="10">
        <f>Helena!$E$25*10^3</f>
        <v>0</v>
      </c>
      <c r="Q386" s="10">
        <f>Duluth!$E$25*10^3</f>
        <v>0</v>
      </c>
      <c r="R386" s="10">
        <f>Fairbanks!$E$25*10^3</f>
        <v>0</v>
      </c>
    </row>
    <row r="387" spans="1:18">
      <c r="A387" s="4"/>
      <c r="B387" s="9" t="s">
        <v>756</v>
      </c>
      <c r="C387" s="10">
        <f>Miami!$E$26*10^3</f>
        <v>0</v>
      </c>
      <c r="D387" s="10">
        <f>Houston!$E$26*10^3</f>
        <v>0</v>
      </c>
      <c r="E387" s="10">
        <f>Phoenix!$E$26*10^3</f>
        <v>0</v>
      </c>
      <c r="F387" s="10">
        <f>Atlanta!$E$26*10^3</f>
        <v>0</v>
      </c>
      <c r="G387" s="10">
        <f>LosAngeles!$E$26*10^3</f>
        <v>0</v>
      </c>
      <c r="H387" s="10">
        <f>LasVegas!$E$26*10^3</f>
        <v>0</v>
      </c>
      <c r="I387" s="10">
        <f>SanFrancisco!$E$26*10^3</f>
        <v>0</v>
      </c>
      <c r="J387" s="10">
        <f>Baltimore!$E$26*10^3</f>
        <v>0</v>
      </c>
      <c r="K387" s="10">
        <f>Albuquerque!$E$26*10^3</f>
        <v>0</v>
      </c>
      <c r="L387" s="10">
        <f>Seattle!$E$26*10^3</f>
        <v>0</v>
      </c>
      <c r="M387" s="10">
        <f>Chicago!$E$26*10^3</f>
        <v>0</v>
      </c>
      <c r="N387" s="10">
        <f>Boulder!$E$26*10^3</f>
        <v>0</v>
      </c>
      <c r="O387" s="10">
        <f>Minneapolis!$E$26*10^3</f>
        <v>0</v>
      </c>
      <c r="P387" s="10">
        <f>Helena!$E$26*10^3</f>
        <v>0</v>
      </c>
      <c r="Q387" s="10">
        <f>Duluth!$E$26*10^3</f>
        <v>0</v>
      </c>
      <c r="R387" s="10">
        <f>Fairbanks!$E$26*10^3</f>
        <v>0</v>
      </c>
    </row>
    <row r="388" spans="1:18">
      <c r="A388" s="4"/>
      <c r="B388" s="9" t="s">
        <v>757</v>
      </c>
      <c r="C388" s="10">
        <f>Miami!$E$28*10^3</f>
        <v>0</v>
      </c>
      <c r="D388" s="10">
        <f>Houston!$E$28*10^3</f>
        <v>0</v>
      </c>
      <c r="E388" s="10">
        <f>Phoenix!$E$28*10^3</f>
        <v>0</v>
      </c>
      <c r="F388" s="10">
        <f>Atlanta!$E$28*10^3</f>
        <v>0</v>
      </c>
      <c r="G388" s="10">
        <f>LosAngeles!$E$28*10^3</f>
        <v>0</v>
      </c>
      <c r="H388" s="10">
        <f>LasVegas!$E$28*10^3</f>
        <v>0</v>
      </c>
      <c r="I388" s="10">
        <f>SanFrancisco!$E$28*10^3</f>
        <v>0</v>
      </c>
      <c r="J388" s="10">
        <f>Baltimore!$E$28*10^3</f>
        <v>0</v>
      </c>
      <c r="K388" s="10">
        <f>Albuquerque!$E$28*10^3</f>
        <v>0</v>
      </c>
      <c r="L388" s="10">
        <f>Seattle!$E$28*10^3</f>
        <v>0</v>
      </c>
      <c r="M388" s="10">
        <f>Chicago!$E$28*10^3</f>
        <v>0</v>
      </c>
      <c r="N388" s="10">
        <f>Boulder!$E$28*10^3</f>
        <v>0</v>
      </c>
      <c r="O388" s="10">
        <f>Minneapolis!$E$28*10^3</f>
        <v>0</v>
      </c>
      <c r="P388" s="10">
        <f>Helena!$E$28*10^3</f>
        <v>0</v>
      </c>
      <c r="Q388" s="10">
        <f>Duluth!$E$28*10^3</f>
        <v>0</v>
      </c>
      <c r="R388" s="10">
        <f>Fairbanks!$E$28*10^3</f>
        <v>0</v>
      </c>
    </row>
    <row r="389" spans="1:18">
      <c r="A389" s="4"/>
      <c r="B389" s="7" t="s">
        <v>624</v>
      </c>
      <c r="C389" s="7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  <c r="O389" s="74"/>
      <c r="P389" s="74"/>
      <c r="Q389" s="74"/>
      <c r="R389" s="74"/>
    </row>
    <row r="390" spans="1:18">
      <c r="A390" s="4"/>
      <c r="B390" s="9" t="s">
        <v>737</v>
      </c>
      <c r="C390" s="10">
        <f>Miami!$F$13*10^3</f>
        <v>0</v>
      </c>
      <c r="D390" s="10">
        <f>Houston!$F$13*10^3</f>
        <v>0</v>
      </c>
      <c r="E390" s="10">
        <f>Phoenix!$F$13*10^3</f>
        <v>0</v>
      </c>
      <c r="F390" s="10">
        <f>Atlanta!$F$13*10^3</f>
        <v>0</v>
      </c>
      <c r="G390" s="10">
        <f>LosAngeles!$F$13*10^3</f>
        <v>0</v>
      </c>
      <c r="H390" s="10">
        <f>LasVegas!$F$13*10^3</f>
        <v>0</v>
      </c>
      <c r="I390" s="10">
        <f>SanFrancisco!$F$13*10^3</f>
        <v>0</v>
      </c>
      <c r="J390" s="10">
        <f>Baltimore!$F$13*10^3</f>
        <v>0</v>
      </c>
      <c r="K390" s="10">
        <f>Albuquerque!$F$13*10^3</f>
        <v>0</v>
      </c>
      <c r="L390" s="10">
        <f>Seattle!$F$13*10^3</f>
        <v>0</v>
      </c>
      <c r="M390" s="10">
        <f>Chicago!$F$13*10^3</f>
        <v>0</v>
      </c>
      <c r="N390" s="10">
        <f>Boulder!$F$13*10^3</f>
        <v>0</v>
      </c>
      <c r="O390" s="10">
        <f>Minneapolis!$F$13*10^3</f>
        <v>0</v>
      </c>
      <c r="P390" s="10">
        <f>Helena!$F$13*10^3</f>
        <v>0</v>
      </c>
      <c r="Q390" s="10">
        <f>Duluth!$F$13*10^3</f>
        <v>0</v>
      </c>
      <c r="R390" s="10">
        <f>Fairbanks!$F$13*10^3</f>
        <v>0</v>
      </c>
    </row>
    <row r="391" spans="1:18">
      <c r="A391" s="4"/>
      <c r="B391" s="9" t="s">
        <v>738</v>
      </c>
      <c r="C391" s="10">
        <f>Miami!$F$14*10^3</f>
        <v>0</v>
      </c>
      <c r="D391" s="10">
        <f>Houston!$F$14*10^3</f>
        <v>0</v>
      </c>
      <c r="E391" s="10">
        <f>Phoenix!$F$14*10^3</f>
        <v>0</v>
      </c>
      <c r="F391" s="10">
        <f>Atlanta!$F$14*10^3</f>
        <v>0</v>
      </c>
      <c r="G391" s="10">
        <f>LosAngeles!$F$14*10^3</f>
        <v>0</v>
      </c>
      <c r="H391" s="10">
        <f>LasVegas!$F$14*10^3</f>
        <v>0</v>
      </c>
      <c r="I391" s="10">
        <f>SanFrancisco!$F$14*10^3</f>
        <v>0</v>
      </c>
      <c r="J391" s="10">
        <f>Baltimore!$F$14*10^3</f>
        <v>0</v>
      </c>
      <c r="K391" s="10">
        <f>Albuquerque!$F$14*10^3</f>
        <v>0</v>
      </c>
      <c r="L391" s="10">
        <f>Seattle!$F$14*10^3</f>
        <v>0</v>
      </c>
      <c r="M391" s="10">
        <f>Chicago!$F$14*10^3</f>
        <v>0</v>
      </c>
      <c r="N391" s="10">
        <f>Boulder!$F$14*10^3</f>
        <v>0</v>
      </c>
      <c r="O391" s="10">
        <f>Minneapolis!$F$14*10^3</f>
        <v>0</v>
      </c>
      <c r="P391" s="10">
        <f>Helena!$F$14*10^3</f>
        <v>0</v>
      </c>
      <c r="Q391" s="10">
        <f>Duluth!$F$14*10^3</f>
        <v>0</v>
      </c>
      <c r="R391" s="10">
        <f>Fairbanks!$F$14*10^3</f>
        <v>0</v>
      </c>
    </row>
    <row r="392" spans="1:18">
      <c r="A392" s="4"/>
      <c r="B392" s="9" t="s">
        <v>746</v>
      </c>
      <c r="C392" s="10">
        <f>Miami!$F$15*10^3</f>
        <v>0</v>
      </c>
      <c r="D392" s="10">
        <f>Houston!$F$15*10^3</f>
        <v>0</v>
      </c>
      <c r="E392" s="10">
        <f>Phoenix!$F$15*10^3</f>
        <v>0</v>
      </c>
      <c r="F392" s="10">
        <f>Atlanta!$F$15*10^3</f>
        <v>0</v>
      </c>
      <c r="G392" s="10">
        <f>LosAngeles!$F$15*10^3</f>
        <v>0</v>
      </c>
      <c r="H392" s="10">
        <f>LasVegas!$F$15*10^3</f>
        <v>0</v>
      </c>
      <c r="I392" s="10">
        <f>SanFrancisco!$F$15*10^3</f>
        <v>0</v>
      </c>
      <c r="J392" s="10">
        <f>Baltimore!$F$15*10^3</f>
        <v>0</v>
      </c>
      <c r="K392" s="10">
        <f>Albuquerque!$F$15*10^3</f>
        <v>0</v>
      </c>
      <c r="L392" s="10">
        <f>Seattle!$F$15*10^3</f>
        <v>0</v>
      </c>
      <c r="M392" s="10">
        <f>Chicago!$F$15*10^3</f>
        <v>0</v>
      </c>
      <c r="N392" s="10">
        <f>Boulder!$F$15*10^3</f>
        <v>0</v>
      </c>
      <c r="O392" s="10">
        <f>Minneapolis!$F$15*10^3</f>
        <v>0</v>
      </c>
      <c r="P392" s="10">
        <f>Helena!$F$15*10^3</f>
        <v>0</v>
      </c>
      <c r="Q392" s="10">
        <f>Duluth!$F$15*10^3</f>
        <v>0</v>
      </c>
      <c r="R392" s="10">
        <f>Fairbanks!$F$15*10^3</f>
        <v>0</v>
      </c>
    </row>
    <row r="393" spans="1:18">
      <c r="A393" s="4"/>
      <c r="B393" s="9" t="s">
        <v>747</v>
      </c>
      <c r="C393" s="10">
        <f>Miami!$F$16*10^3</f>
        <v>0</v>
      </c>
      <c r="D393" s="10">
        <f>Houston!$F$16*10^3</f>
        <v>0</v>
      </c>
      <c r="E393" s="10">
        <f>Phoenix!$F$16*10^3</f>
        <v>0</v>
      </c>
      <c r="F393" s="10">
        <f>Atlanta!$F$16*10^3</f>
        <v>0</v>
      </c>
      <c r="G393" s="10">
        <f>LosAngeles!$F$16*10^3</f>
        <v>0</v>
      </c>
      <c r="H393" s="10">
        <f>LasVegas!$F$16*10^3</f>
        <v>0</v>
      </c>
      <c r="I393" s="10">
        <f>SanFrancisco!$F$16*10^3</f>
        <v>0</v>
      </c>
      <c r="J393" s="10">
        <f>Baltimore!$F$16*10^3</f>
        <v>0</v>
      </c>
      <c r="K393" s="10">
        <f>Albuquerque!$F$16*10^3</f>
        <v>0</v>
      </c>
      <c r="L393" s="10">
        <f>Seattle!$F$16*10^3</f>
        <v>0</v>
      </c>
      <c r="M393" s="10">
        <f>Chicago!$F$16*10^3</f>
        <v>0</v>
      </c>
      <c r="N393" s="10">
        <f>Boulder!$F$16*10^3</f>
        <v>0</v>
      </c>
      <c r="O393" s="10">
        <f>Minneapolis!$F$16*10^3</f>
        <v>0</v>
      </c>
      <c r="P393" s="10">
        <f>Helena!$F$16*10^3</f>
        <v>0</v>
      </c>
      <c r="Q393" s="10">
        <f>Duluth!$F$16*10^3</f>
        <v>0</v>
      </c>
      <c r="R393" s="10">
        <f>Fairbanks!$F$16*10^3</f>
        <v>0</v>
      </c>
    </row>
    <row r="394" spans="1:18">
      <c r="A394" s="4"/>
      <c r="B394" s="9" t="s">
        <v>748</v>
      </c>
      <c r="C394" s="10">
        <f>Miami!$F$17*10^3</f>
        <v>0</v>
      </c>
      <c r="D394" s="10">
        <f>Houston!$F$17*10^3</f>
        <v>0</v>
      </c>
      <c r="E394" s="10">
        <f>Phoenix!$F$17*10^3</f>
        <v>0</v>
      </c>
      <c r="F394" s="10">
        <f>Atlanta!$F$17*10^3</f>
        <v>0</v>
      </c>
      <c r="G394" s="10">
        <f>LosAngeles!$F$17*10^3</f>
        <v>0</v>
      </c>
      <c r="H394" s="10">
        <f>LasVegas!$F$17*10^3</f>
        <v>0</v>
      </c>
      <c r="I394" s="10">
        <f>SanFrancisco!$F$17*10^3</f>
        <v>0</v>
      </c>
      <c r="J394" s="10">
        <f>Baltimore!$F$17*10^3</f>
        <v>0</v>
      </c>
      <c r="K394" s="10">
        <f>Albuquerque!$F$17*10^3</f>
        <v>0</v>
      </c>
      <c r="L394" s="10">
        <f>Seattle!$F$17*10^3</f>
        <v>0</v>
      </c>
      <c r="M394" s="10">
        <f>Chicago!$F$17*10^3</f>
        <v>0</v>
      </c>
      <c r="N394" s="10">
        <f>Boulder!$F$17*10^3</f>
        <v>0</v>
      </c>
      <c r="O394" s="10">
        <f>Minneapolis!$F$17*10^3</f>
        <v>0</v>
      </c>
      <c r="P394" s="10">
        <f>Helena!$F$17*10^3</f>
        <v>0</v>
      </c>
      <c r="Q394" s="10">
        <f>Duluth!$F$17*10^3</f>
        <v>0</v>
      </c>
      <c r="R394" s="10">
        <f>Fairbanks!$F$17*10^3</f>
        <v>0</v>
      </c>
    </row>
    <row r="395" spans="1:18">
      <c r="A395" s="4"/>
      <c r="B395" s="9" t="s">
        <v>749</v>
      </c>
      <c r="C395" s="10">
        <f>Miami!$F$18*10^3</f>
        <v>0</v>
      </c>
      <c r="D395" s="10">
        <f>Houston!$F$18*10^3</f>
        <v>0</v>
      </c>
      <c r="E395" s="10">
        <f>Phoenix!$F$18*10^3</f>
        <v>0</v>
      </c>
      <c r="F395" s="10">
        <f>Atlanta!$F$18*10^3</f>
        <v>0</v>
      </c>
      <c r="G395" s="10">
        <f>LosAngeles!$F$18*10^3</f>
        <v>0</v>
      </c>
      <c r="H395" s="10">
        <f>LasVegas!$F$18*10^3</f>
        <v>0</v>
      </c>
      <c r="I395" s="10">
        <f>SanFrancisco!$F$18*10^3</f>
        <v>0</v>
      </c>
      <c r="J395" s="10">
        <f>Baltimore!$F$18*10^3</f>
        <v>0</v>
      </c>
      <c r="K395" s="10">
        <f>Albuquerque!$F$18*10^3</f>
        <v>0</v>
      </c>
      <c r="L395" s="10">
        <f>Seattle!$F$18*10^3</f>
        <v>0</v>
      </c>
      <c r="M395" s="10">
        <f>Chicago!$F$18*10^3</f>
        <v>0</v>
      </c>
      <c r="N395" s="10">
        <f>Boulder!$F$18*10^3</f>
        <v>0</v>
      </c>
      <c r="O395" s="10">
        <f>Minneapolis!$F$18*10^3</f>
        <v>0</v>
      </c>
      <c r="P395" s="10">
        <f>Helena!$F$18*10^3</f>
        <v>0</v>
      </c>
      <c r="Q395" s="10">
        <f>Duluth!$F$18*10^3</f>
        <v>0</v>
      </c>
      <c r="R395" s="10">
        <f>Fairbanks!$F$18*10^3</f>
        <v>0</v>
      </c>
    </row>
    <row r="396" spans="1:18">
      <c r="A396" s="4"/>
      <c r="B396" s="9" t="s">
        <v>750</v>
      </c>
      <c r="C396" s="10">
        <f>Miami!$F$19*10^3</f>
        <v>0</v>
      </c>
      <c r="D396" s="10">
        <f>Houston!$F$19*10^3</f>
        <v>0</v>
      </c>
      <c r="E396" s="10">
        <f>Phoenix!$F$19*10^3</f>
        <v>0</v>
      </c>
      <c r="F396" s="10">
        <f>Atlanta!$F$19*10^3</f>
        <v>0</v>
      </c>
      <c r="G396" s="10">
        <f>LosAngeles!$F$19*10^3</f>
        <v>0</v>
      </c>
      <c r="H396" s="10">
        <f>LasVegas!$F$19*10^3</f>
        <v>0</v>
      </c>
      <c r="I396" s="10">
        <f>SanFrancisco!$F$19*10^3</f>
        <v>0</v>
      </c>
      <c r="J396" s="10">
        <f>Baltimore!$F$19*10^3</f>
        <v>0</v>
      </c>
      <c r="K396" s="10">
        <f>Albuquerque!$F$19*10^3</f>
        <v>0</v>
      </c>
      <c r="L396" s="10">
        <f>Seattle!$F$19*10^3</f>
        <v>0</v>
      </c>
      <c r="M396" s="10">
        <f>Chicago!$F$19*10^3</f>
        <v>0</v>
      </c>
      <c r="N396" s="10">
        <f>Boulder!$F$19*10^3</f>
        <v>0</v>
      </c>
      <c r="O396" s="10">
        <f>Minneapolis!$F$19*10^3</f>
        <v>0</v>
      </c>
      <c r="P396" s="10">
        <f>Helena!$F$19*10^3</f>
        <v>0</v>
      </c>
      <c r="Q396" s="10">
        <f>Duluth!$F$19*10^3</f>
        <v>0</v>
      </c>
      <c r="R396" s="10">
        <f>Fairbanks!$F$19*10^3</f>
        <v>0</v>
      </c>
    </row>
    <row r="397" spans="1:18">
      <c r="A397" s="4"/>
      <c r="B397" s="9" t="s">
        <v>751</v>
      </c>
      <c r="C397" s="10">
        <f>Miami!$F$20*10^3</f>
        <v>0</v>
      </c>
      <c r="D397" s="10">
        <f>Houston!$F$20*10^3</f>
        <v>0</v>
      </c>
      <c r="E397" s="10">
        <f>Phoenix!$F$20*10^3</f>
        <v>0</v>
      </c>
      <c r="F397" s="10">
        <f>Atlanta!$F$20*10^3</f>
        <v>0</v>
      </c>
      <c r="G397" s="10">
        <f>LosAngeles!$F$20*10^3</f>
        <v>0</v>
      </c>
      <c r="H397" s="10">
        <f>LasVegas!$F$20*10^3</f>
        <v>0</v>
      </c>
      <c r="I397" s="10">
        <f>SanFrancisco!$F$20*10^3</f>
        <v>0</v>
      </c>
      <c r="J397" s="10">
        <f>Baltimore!$F$20*10^3</f>
        <v>0</v>
      </c>
      <c r="K397" s="10">
        <f>Albuquerque!$F$20*10^3</f>
        <v>0</v>
      </c>
      <c r="L397" s="10">
        <f>Seattle!$F$20*10^3</f>
        <v>0</v>
      </c>
      <c r="M397" s="10">
        <f>Chicago!$F$20*10^3</f>
        <v>0</v>
      </c>
      <c r="N397" s="10">
        <f>Boulder!$F$20*10^3</f>
        <v>0</v>
      </c>
      <c r="O397" s="10">
        <f>Minneapolis!$F$20*10^3</f>
        <v>0</v>
      </c>
      <c r="P397" s="10">
        <f>Helena!$F$20*10^3</f>
        <v>0</v>
      </c>
      <c r="Q397" s="10">
        <f>Duluth!$F$20*10^3</f>
        <v>0</v>
      </c>
      <c r="R397" s="10">
        <f>Fairbanks!$F$20*10^3</f>
        <v>0</v>
      </c>
    </row>
    <row r="398" spans="1:18">
      <c r="A398" s="4"/>
      <c r="B398" s="9" t="s">
        <v>752</v>
      </c>
      <c r="C398" s="10">
        <f>Miami!$F$21*10^3</f>
        <v>0</v>
      </c>
      <c r="D398" s="10">
        <f>Houston!$F$21*10^3</f>
        <v>0</v>
      </c>
      <c r="E398" s="10">
        <f>Phoenix!$F$21*10^3</f>
        <v>0</v>
      </c>
      <c r="F398" s="10">
        <f>Atlanta!$F$21*10^3</f>
        <v>0</v>
      </c>
      <c r="G398" s="10">
        <f>LosAngeles!$F$21*10^3</f>
        <v>0</v>
      </c>
      <c r="H398" s="10">
        <f>LasVegas!$F$21*10^3</f>
        <v>0</v>
      </c>
      <c r="I398" s="10">
        <f>SanFrancisco!$F$21*10^3</f>
        <v>0</v>
      </c>
      <c r="J398" s="10">
        <f>Baltimore!$F$21*10^3</f>
        <v>0</v>
      </c>
      <c r="K398" s="10">
        <f>Albuquerque!$F$21*10^3</f>
        <v>0</v>
      </c>
      <c r="L398" s="10">
        <f>Seattle!$F$21*10^3</f>
        <v>0</v>
      </c>
      <c r="M398" s="10">
        <f>Chicago!$F$21*10^3</f>
        <v>0</v>
      </c>
      <c r="N398" s="10">
        <f>Boulder!$F$21*10^3</f>
        <v>0</v>
      </c>
      <c r="O398" s="10">
        <f>Minneapolis!$F$21*10^3</f>
        <v>0</v>
      </c>
      <c r="P398" s="10">
        <f>Helena!$F$21*10^3</f>
        <v>0</v>
      </c>
      <c r="Q398" s="10">
        <f>Duluth!$F$21*10^3</f>
        <v>0</v>
      </c>
      <c r="R398" s="10">
        <f>Fairbanks!$F$21*10^3</f>
        <v>0</v>
      </c>
    </row>
    <row r="399" spans="1:18">
      <c r="A399" s="4"/>
      <c r="B399" s="9" t="s">
        <v>753</v>
      </c>
      <c r="C399" s="10">
        <f>Miami!$F$22*10^3</f>
        <v>0</v>
      </c>
      <c r="D399" s="10">
        <f>Houston!$F$22*10^3</f>
        <v>0</v>
      </c>
      <c r="E399" s="10">
        <f>Phoenix!$F$22*10^3</f>
        <v>0</v>
      </c>
      <c r="F399" s="10">
        <f>Atlanta!$F$22*10^3</f>
        <v>0</v>
      </c>
      <c r="G399" s="10">
        <f>LosAngeles!$F$22*10^3</f>
        <v>0</v>
      </c>
      <c r="H399" s="10">
        <f>LasVegas!$F$22*10^3</f>
        <v>0</v>
      </c>
      <c r="I399" s="10">
        <f>SanFrancisco!$F$22*10^3</f>
        <v>0</v>
      </c>
      <c r="J399" s="10">
        <f>Baltimore!$F$22*10^3</f>
        <v>0</v>
      </c>
      <c r="K399" s="10">
        <f>Albuquerque!$F$22*10^3</f>
        <v>0</v>
      </c>
      <c r="L399" s="10">
        <f>Seattle!$F$22*10^3</f>
        <v>0</v>
      </c>
      <c r="M399" s="10">
        <f>Chicago!$F$22*10^3</f>
        <v>0</v>
      </c>
      <c r="N399" s="10">
        <f>Boulder!$F$22*10^3</f>
        <v>0</v>
      </c>
      <c r="O399" s="10">
        <f>Minneapolis!$F$22*10^3</f>
        <v>0</v>
      </c>
      <c r="P399" s="10">
        <f>Helena!$F$22*10^3</f>
        <v>0</v>
      </c>
      <c r="Q399" s="10">
        <f>Duluth!$F$22*10^3</f>
        <v>0</v>
      </c>
      <c r="R399" s="10">
        <f>Fairbanks!$F$22*10^3</f>
        <v>0</v>
      </c>
    </row>
    <row r="400" spans="1:18">
      <c r="A400" s="4"/>
      <c r="B400" s="9" t="s">
        <v>732</v>
      </c>
      <c r="C400" s="10">
        <f>Miami!$F$23*10^3</f>
        <v>0</v>
      </c>
      <c r="D400" s="10">
        <f>Houston!$F$23*10^3</f>
        <v>0</v>
      </c>
      <c r="E400" s="10">
        <f>Phoenix!$F$23*10^3</f>
        <v>0</v>
      </c>
      <c r="F400" s="10">
        <f>Atlanta!$F$23*10^3</f>
        <v>0</v>
      </c>
      <c r="G400" s="10">
        <f>LosAngeles!$F$23*10^3</f>
        <v>0</v>
      </c>
      <c r="H400" s="10">
        <f>LasVegas!$F$23*10^3</f>
        <v>0</v>
      </c>
      <c r="I400" s="10">
        <f>SanFrancisco!$F$23*10^3</f>
        <v>0</v>
      </c>
      <c r="J400" s="10">
        <f>Baltimore!$F$23*10^3</f>
        <v>0</v>
      </c>
      <c r="K400" s="10">
        <f>Albuquerque!$F$23*10^3</f>
        <v>0</v>
      </c>
      <c r="L400" s="10">
        <f>Seattle!$F$23*10^3</f>
        <v>0</v>
      </c>
      <c r="M400" s="10">
        <f>Chicago!$F$23*10^3</f>
        <v>0</v>
      </c>
      <c r="N400" s="10">
        <f>Boulder!$F$23*10^3</f>
        <v>0</v>
      </c>
      <c r="O400" s="10">
        <f>Minneapolis!$F$23*10^3</f>
        <v>0</v>
      </c>
      <c r="P400" s="10">
        <f>Helena!$F$23*10^3</f>
        <v>0</v>
      </c>
      <c r="Q400" s="10">
        <f>Duluth!$F$23*10^3</f>
        <v>0</v>
      </c>
      <c r="R400" s="10">
        <f>Fairbanks!$F$23*10^3</f>
        <v>0</v>
      </c>
    </row>
    <row r="401" spans="1:18">
      <c r="A401" s="4"/>
      <c r="B401" s="9" t="s">
        <v>754</v>
      </c>
      <c r="C401" s="10">
        <f>Miami!$F$24*10^3</f>
        <v>0</v>
      </c>
      <c r="D401" s="10">
        <f>Houston!$F$24*10^3</f>
        <v>0</v>
      </c>
      <c r="E401" s="10">
        <f>Phoenix!$F$24*10^3</f>
        <v>0</v>
      </c>
      <c r="F401" s="10">
        <f>Atlanta!$F$24*10^3</f>
        <v>0</v>
      </c>
      <c r="G401" s="10">
        <f>LosAngeles!$F$24*10^3</f>
        <v>0</v>
      </c>
      <c r="H401" s="10">
        <f>LasVegas!$F$24*10^3</f>
        <v>0</v>
      </c>
      <c r="I401" s="10">
        <f>SanFrancisco!$F$24*10^3</f>
        <v>0</v>
      </c>
      <c r="J401" s="10">
        <f>Baltimore!$F$24*10^3</f>
        <v>0</v>
      </c>
      <c r="K401" s="10">
        <f>Albuquerque!$F$24*10^3</f>
        <v>0</v>
      </c>
      <c r="L401" s="10">
        <f>Seattle!$F$24*10^3</f>
        <v>0</v>
      </c>
      <c r="M401" s="10">
        <f>Chicago!$F$24*10^3</f>
        <v>0</v>
      </c>
      <c r="N401" s="10">
        <f>Boulder!$F$24*10^3</f>
        <v>0</v>
      </c>
      <c r="O401" s="10">
        <f>Minneapolis!$F$24*10^3</f>
        <v>0</v>
      </c>
      <c r="P401" s="10">
        <f>Helena!$F$24*10^3</f>
        <v>0</v>
      </c>
      <c r="Q401" s="10">
        <f>Duluth!$F$24*10^3</f>
        <v>0</v>
      </c>
      <c r="R401" s="10">
        <f>Fairbanks!$F$24*10^3</f>
        <v>0</v>
      </c>
    </row>
    <row r="402" spans="1:18">
      <c r="A402" s="4"/>
      <c r="B402" s="9" t="s">
        <v>755</v>
      </c>
      <c r="C402" s="10">
        <f>Miami!$F$25*10^3</f>
        <v>0</v>
      </c>
      <c r="D402" s="10">
        <f>Houston!$F$25*10^3</f>
        <v>0</v>
      </c>
      <c r="E402" s="10">
        <f>Phoenix!$F$25*10^3</f>
        <v>0</v>
      </c>
      <c r="F402" s="10">
        <f>Atlanta!$F$25*10^3</f>
        <v>0</v>
      </c>
      <c r="G402" s="10">
        <f>LosAngeles!$F$25*10^3</f>
        <v>0</v>
      </c>
      <c r="H402" s="10">
        <f>LasVegas!$F$25*10^3</f>
        <v>0</v>
      </c>
      <c r="I402" s="10">
        <f>SanFrancisco!$F$25*10^3</f>
        <v>0</v>
      </c>
      <c r="J402" s="10">
        <f>Baltimore!$F$25*10^3</f>
        <v>0</v>
      </c>
      <c r="K402" s="10">
        <f>Albuquerque!$F$25*10^3</f>
        <v>0</v>
      </c>
      <c r="L402" s="10">
        <f>Seattle!$F$25*10^3</f>
        <v>0</v>
      </c>
      <c r="M402" s="10">
        <f>Chicago!$F$25*10^3</f>
        <v>0</v>
      </c>
      <c r="N402" s="10">
        <f>Boulder!$F$25*10^3</f>
        <v>0</v>
      </c>
      <c r="O402" s="10">
        <f>Minneapolis!$F$25*10^3</f>
        <v>0</v>
      </c>
      <c r="P402" s="10">
        <f>Helena!$F$25*10^3</f>
        <v>0</v>
      </c>
      <c r="Q402" s="10">
        <f>Duluth!$F$25*10^3</f>
        <v>0</v>
      </c>
      <c r="R402" s="10">
        <f>Fairbanks!$F$25*10^3</f>
        <v>0</v>
      </c>
    </row>
    <row r="403" spans="1:18">
      <c r="A403" s="4"/>
      <c r="B403" s="9" t="s">
        <v>756</v>
      </c>
      <c r="C403" s="10">
        <f>Miami!$F$26*10^3</f>
        <v>0</v>
      </c>
      <c r="D403" s="10">
        <f>Houston!$F$26*10^3</f>
        <v>0</v>
      </c>
      <c r="E403" s="10">
        <f>Phoenix!$F$26*10^3</f>
        <v>0</v>
      </c>
      <c r="F403" s="10">
        <f>Atlanta!$F$26*10^3</f>
        <v>0</v>
      </c>
      <c r="G403" s="10">
        <f>LosAngeles!$F$26*10^3</f>
        <v>0</v>
      </c>
      <c r="H403" s="10">
        <f>LasVegas!$F$26*10^3</f>
        <v>0</v>
      </c>
      <c r="I403" s="10">
        <f>SanFrancisco!$F$26*10^3</f>
        <v>0</v>
      </c>
      <c r="J403" s="10">
        <f>Baltimore!$F$26*10^3</f>
        <v>0</v>
      </c>
      <c r="K403" s="10">
        <f>Albuquerque!$F$26*10^3</f>
        <v>0</v>
      </c>
      <c r="L403" s="10">
        <f>Seattle!$F$26*10^3</f>
        <v>0</v>
      </c>
      <c r="M403" s="10">
        <f>Chicago!$F$26*10^3</f>
        <v>0</v>
      </c>
      <c r="N403" s="10">
        <f>Boulder!$F$26*10^3</f>
        <v>0</v>
      </c>
      <c r="O403" s="10">
        <f>Minneapolis!$F$26*10^3</f>
        <v>0</v>
      </c>
      <c r="P403" s="10">
        <f>Helena!$F$26*10^3</f>
        <v>0</v>
      </c>
      <c r="Q403" s="10">
        <f>Duluth!$F$26*10^3</f>
        <v>0</v>
      </c>
      <c r="R403" s="10">
        <f>Fairbanks!$F$26*10^3</f>
        <v>0</v>
      </c>
    </row>
    <row r="404" spans="1:18">
      <c r="A404" s="4"/>
      <c r="B404" s="9" t="s">
        <v>757</v>
      </c>
      <c r="C404" s="10">
        <f>Miami!$F$28*10^3</f>
        <v>0</v>
      </c>
      <c r="D404" s="10">
        <f>Houston!$F$28*10^3</f>
        <v>0</v>
      </c>
      <c r="E404" s="10">
        <f>Phoenix!$F$28*10^3</f>
        <v>0</v>
      </c>
      <c r="F404" s="10">
        <f>Atlanta!$F$28*10^3</f>
        <v>0</v>
      </c>
      <c r="G404" s="10">
        <f>LosAngeles!$F$28*10^3</f>
        <v>0</v>
      </c>
      <c r="H404" s="10">
        <f>LasVegas!$F$28*10^3</f>
        <v>0</v>
      </c>
      <c r="I404" s="10">
        <f>SanFrancisco!$F$28*10^3</f>
        <v>0</v>
      </c>
      <c r="J404" s="10">
        <f>Baltimore!$F$28*10^3</f>
        <v>0</v>
      </c>
      <c r="K404" s="10">
        <f>Albuquerque!$F$28*10^3</f>
        <v>0</v>
      </c>
      <c r="L404" s="10">
        <f>Seattle!$F$28*10^3</f>
        <v>0</v>
      </c>
      <c r="M404" s="10">
        <f>Chicago!$F$28*10^3</f>
        <v>0</v>
      </c>
      <c r="N404" s="10">
        <f>Boulder!$F$28*10^3</f>
        <v>0</v>
      </c>
      <c r="O404" s="10">
        <f>Minneapolis!$F$28*10^3</f>
        <v>0</v>
      </c>
      <c r="P404" s="10">
        <f>Helena!$F$28*10^3</f>
        <v>0</v>
      </c>
      <c r="Q404" s="10">
        <f>Duluth!$F$28*10^3</f>
        <v>0</v>
      </c>
      <c r="R404" s="10">
        <f>Fairbanks!$F$28*10^3</f>
        <v>0</v>
      </c>
    </row>
    <row r="405" spans="1:18">
      <c r="A405" s="4"/>
      <c r="B405" s="7" t="s">
        <v>625</v>
      </c>
      <c r="C405" s="71">
        <f>Miami!$B$2*10^3</f>
        <v>3207790</v>
      </c>
      <c r="D405" s="71">
        <f>Houston!$B$2*10^3</f>
        <v>3257930</v>
      </c>
      <c r="E405" s="71">
        <f>Phoenix!$B$2*10^3</f>
        <v>3181080</v>
      </c>
      <c r="F405" s="71">
        <f>Atlanta!$B$2*10^3</f>
        <v>3276490</v>
      </c>
      <c r="G405" s="71">
        <f>LosAngeles!$B$2*10^3</f>
        <v>2814900</v>
      </c>
      <c r="H405" s="71">
        <f>LasVegas!$B$2*10^3</f>
        <v>3136180</v>
      </c>
      <c r="I405" s="71">
        <f>SanFrancisco!$B$2*10^3</f>
        <v>2981650</v>
      </c>
      <c r="J405" s="71">
        <f>Baltimore!$B$2*10^3</f>
        <v>3532610</v>
      </c>
      <c r="K405" s="71">
        <f>Albuquerque!$B$2*10^3</f>
        <v>3272740</v>
      </c>
      <c r="L405" s="71">
        <f>Seattle!$B$2*10^3</f>
        <v>3279250</v>
      </c>
      <c r="M405" s="71">
        <f>Chicago!$B$2*10^3</f>
        <v>3798330</v>
      </c>
      <c r="N405" s="71">
        <f>Boulder!$B$2*10^3</f>
        <v>3488220</v>
      </c>
      <c r="O405" s="71">
        <f>Minneapolis!$B$2*10^3</f>
        <v>4110790</v>
      </c>
      <c r="P405" s="71">
        <f>Helena!$B$2*10^3</f>
        <v>3824650</v>
      </c>
      <c r="Q405" s="71">
        <f>Duluth!$B$2*10^3</f>
        <v>4391710</v>
      </c>
      <c r="R405" s="71">
        <f>Fairbanks!$B$2*10^3</f>
        <v>5390070</v>
      </c>
    </row>
    <row r="406" spans="1:18">
      <c r="A406" s="7" t="s">
        <v>758</v>
      </c>
      <c r="B406" s="8"/>
      <c r="C406" s="7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  <c r="O406" s="74"/>
      <c r="P406" s="74"/>
      <c r="Q406" s="74"/>
      <c r="R406" s="74"/>
    </row>
    <row r="407" spans="1:18">
      <c r="A407" s="4"/>
      <c r="B407" s="7" t="s">
        <v>659</v>
      </c>
      <c r="C407" s="7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  <c r="O407" s="74"/>
      <c r="P407" s="74"/>
      <c r="Q407" s="74"/>
      <c r="R407" s="74"/>
    </row>
    <row r="408" spans="1:18">
      <c r="A408" s="4"/>
      <c r="B408" s="9" t="s">
        <v>626</v>
      </c>
      <c r="C408" s="75">
        <f>(Miami!$B$13*10^3)/Miami!$B$8</f>
        <v>0</v>
      </c>
      <c r="D408" s="75">
        <f>(Houston!$B$13*10^3)/Houston!$B$8</f>
        <v>2.3569921192747638</v>
      </c>
      <c r="E408" s="75">
        <f>(Phoenix!$B$13*10^3)/Phoenix!$B$8</f>
        <v>0.31144187622552377</v>
      </c>
      <c r="F408" s="75">
        <f>(Atlanta!$B$13*10^3)/Atlanta!$B$8</f>
        <v>3.1019610872062167</v>
      </c>
      <c r="G408" s="75">
        <f>(LosAngeles!$B$13*10^3)/LosAngeles!$B$8</f>
        <v>0</v>
      </c>
      <c r="H408" s="75">
        <f>(LasVegas!$B$13*10^3)/LasVegas!$B$8</f>
        <v>0.22922122090198549</v>
      </c>
      <c r="I408" s="75">
        <f>(SanFrancisco!$B$13*10^3)/SanFrancisco!$B$8</f>
        <v>0.18437359072551007</v>
      </c>
      <c r="J408" s="75">
        <f>(Baltimore!$B$13*10^3)/Baltimore!$B$8</f>
        <v>8.3516253528636462</v>
      </c>
      <c r="K408" s="75">
        <f>(Albuquerque!$B$13*10^3)/Albuquerque!$B$8</f>
        <v>1.8711427923629469</v>
      </c>
      <c r="L408" s="75">
        <f>(Seattle!$B$13*10^3)/Seattle!$B$8</f>
        <v>2.2099915536963168</v>
      </c>
      <c r="M408" s="75">
        <f>(Chicago!$B$13*10^3)/Chicago!$B$8</f>
        <v>17.834407600178395</v>
      </c>
      <c r="N408" s="75">
        <f>(Boulder!$B$13*10^3)/Boulder!$B$8</f>
        <v>9.3706631718735593</v>
      </c>
      <c r="O408" s="75">
        <f>(Minneapolis!$B$13*10^3)/Minneapolis!$B$8</f>
        <v>40.871140300827939</v>
      </c>
      <c r="P408" s="75">
        <f>(Helena!$B$13*10^3)/Helena!$B$8</f>
        <v>25.179452809081145</v>
      </c>
      <c r="Q408" s="75">
        <f>(Duluth!$B$13*10^3)/Duluth!$B$8</f>
        <v>58.653225665800441</v>
      </c>
      <c r="R408" s="75">
        <f>(Fairbanks!$B$13*10^3)/Fairbanks!$B$8</f>
        <v>144.05557119685866</v>
      </c>
    </row>
    <row r="409" spans="1:18">
      <c r="A409" s="4"/>
      <c r="B409" s="9" t="s">
        <v>627</v>
      </c>
      <c r="C409" s="75">
        <f>(Miami!$B$14*10^3)/Miami!$B$8</f>
        <v>242.7253406551242</v>
      </c>
      <c r="D409" s="75">
        <f>(Houston!$B$14*10^3)/Houston!$B$8</f>
        <v>183.54640110225509</v>
      </c>
      <c r="E409" s="75">
        <f>(Phoenix!$B$14*10^3)/Phoenix!$B$8</f>
        <v>188.37499595125561</v>
      </c>
      <c r="F409" s="75">
        <f>(Atlanta!$B$14*10^3)/Atlanta!$B$8</f>
        <v>127.52921947682748</v>
      </c>
      <c r="G409" s="75">
        <f>(LosAngeles!$B$14*10^3)/LosAngeles!$B$8</f>
        <v>91.618725380519678</v>
      </c>
      <c r="H409" s="75">
        <f>(LasVegas!$B$14*10^3)/LasVegas!$B$8</f>
        <v>141.13050909534854</v>
      </c>
      <c r="I409" s="75">
        <f>(SanFrancisco!$B$14*10^3)/SanFrancisco!$B$8</f>
        <v>56.076978465662911</v>
      </c>
      <c r="J409" s="75">
        <f>(Baltimore!$B$14*10^3)/Baltimore!$B$8</f>
        <v>101.09652455781482</v>
      </c>
      <c r="K409" s="75">
        <f>(Albuquerque!$B$14*10^3)/Albuquerque!$B$8</f>
        <v>92.044777867196203</v>
      </c>
      <c r="L409" s="75">
        <f>(Seattle!$B$14*10^3)/Seattle!$B$8</f>
        <v>48.963646012671944</v>
      </c>
      <c r="M409" s="75">
        <f>(Chicago!$B$14*10^3)/Chicago!$B$8</f>
        <v>83.306964587812899</v>
      </c>
      <c r="N409" s="75">
        <f>(Boulder!$B$14*10^3)/Boulder!$B$8</f>
        <v>72.224616864203867</v>
      </c>
      <c r="O409" s="75">
        <f>(Minneapolis!$B$14*10^3)/Minneapolis!$B$8</f>
        <v>77.725926165851519</v>
      </c>
      <c r="P409" s="75">
        <f>(Helena!$B$14*10^3)/Helena!$B$8</f>
        <v>55.030533761545151</v>
      </c>
      <c r="Q409" s="75">
        <f>(Duluth!$B$14*10^3)/Duluth!$B$8</f>
        <v>48.749374001828784</v>
      </c>
      <c r="R409" s="75">
        <f>(Fairbanks!$B$14*10^3)/Fairbanks!$B$8</f>
        <v>36.735192184552979</v>
      </c>
    </row>
    <row r="410" spans="1:18">
      <c r="A410" s="4"/>
      <c r="B410" s="9" t="s">
        <v>628</v>
      </c>
      <c r="C410" s="75">
        <f>(Miami!$B$15*10^3)/Miami!$B$8</f>
        <v>156.63034839134042</v>
      </c>
      <c r="D410" s="75">
        <f>(Houston!$B$15*10^3)/Houston!$B$8</f>
        <v>156.63034839134042</v>
      </c>
      <c r="E410" s="75">
        <f>(Phoenix!$B$15*10^3)/Phoenix!$B$8</f>
        <v>156.63034839134042</v>
      </c>
      <c r="F410" s="75">
        <f>(Atlanta!$B$15*10^3)/Atlanta!$B$8</f>
        <v>156.63034839134042</v>
      </c>
      <c r="G410" s="75">
        <f>(LosAngeles!$B$15*10^3)/LosAngeles!$B$8</f>
        <v>156.63034839134042</v>
      </c>
      <c r="H410" s="75">
        <f>(LasVegas!$B$15*10^3)/LasVegas!$B$8</f>
        <v>156.63034839134042</v>
      </c>
      <c r="I410" s="75">
        <f>(SanFrancisco!$B$15*10^3)/SanFrancisco!$B$8</f>
        <v>156.63034839134042</v>
      </c>
      <c r="J410" s="75">
        <f>(Baltimore!$B$15*10^3)/Baltimore!$B$8</f>
        <v>156.63034839134042</v>
      </c>
      <c r="K410" s="75">
        <f>(Albuquerque!$B$15*10^3)/Albuquerque!$B$8</f>
        <v>156.63034839134042</v>
      </c>
      <c r="L410" s="75">
        <f>(Seattle!$B$15*10^3)/Seattle!$B$8</f>
        <v>156.63034839134042</v>
      </c>
      <c r="M410" s="75">
        <f>(Chicago!$B$15*10^3)/Chicago!$B$8</f>
        <v>156.63034839134042</v>
      </c>
      <c r="N410" s="75">
        <f>(Boulder!$B$15*10^3)/Boulder!$B$8</f>
        <v>156.63034839134042</v>
      </c>
      <c r="O410" s="75">
        <f>(Minneapolis!$B$15*10^3)/Minneapolis!$B$8</f>
        <v>156.63034839134042</v>
      </c>
      <c r="P410" s="75">
        <f>(Helena!$B$15*10^3)/Helena!$B$8</f>
        <v>156.63034839134042</v>
      </c>
      <c r="Q410" s="75">
        <f>(Duluth!$B$15*10^3)/Duluth!$B$8</f>
        <v>156.63034839134042</v>
      </c>
      <c r="R410" s="75">
        <f>(Fairbanks!$B$15*10^3)/Fairbanks!$B$8</f>
        <v>156.63034839134042</v>
      </c>
    </row>
    <row r="411" spans="1:18">
      <c r="A411" s="4"/>
      <c r="B411" s="9" t="s">
        <v>629</v>
      </c>
      <c r="C411" s="75">
        <f>(Miami!$B$16*10^3)/Miami!$B$8</f>
        <v>9.4130192670402302</v>
      </c>
      <c r="D411" s="75">
        <f>(Houston!$B$16*10^3)/Houston!$B$8</f>
        <v>9.3955785219716006</v>
      </c>
      <c r="E411" s="75">
        <f>(Phoenix!$B$16*10^3)/Phoenix!$B$8</f>
        <v>9.3930869869617961</v>
      </c>
      <c r="F411" s="75">
        <f>(Atlanta!$B$16*10^3)/Atlanta!$B$8</f>
        <v>9.4080361970206212</v>
      </c>
      <c r="G411" s="75">
        <f>(LosAngeles!$B$16*10^3)/LosAngeles!$B$8</f>
        <v>9.4080361970206212</v>
      </c>
      <c r="H411" s="75">
        <f>(LasVegas!$B$16*10^3)/LasVegas!$B$8</f>
        <v>9.3980700569814051</v>
      </c>
      <c r="I411" s="75">
        <f>(SanFrancisco!$B$16*10^3)/SanFrancisco!$B$8</f>
        <v>9.3881039169421889</v>
      </c>
      <c r="J411" s="75">
        <f>(Baltimore!$B$16*10^3)/Baltimore!$B$8</f>
        <v>9.3980700569814051</v>
      </c>
      <c r="K411" s="75">
        <f>(Albuquerque!$B$16*10^3)/Albuquerque!$B$8</f>
        <v>9.3955785219716006</v>
      </c>
      <c r="L411" s="75">
        <f>(Seattle!$B$16*10^3)/Seattle!$B$8</f>
        <v>9.38312084692258</v>
      </c>
      <c r="M411" s="75">
        <f>(Chicago!$B$16*10^3)/Chicago!$B$8</f>
        <v>9.3856123819323845</v>
      </c>
      <c r="N411" s="75">
        <f>(Boulder!$B$16*10^3)/Boulder!$B$8</f>
        <v>9.3856123819323845</v>
      </c>
      <c r="O411" s="75">
        <f>(Minneapolis!$B$16*10^3)/Minneapolis!$B$8</f>
        <v>9.3930869869617961</v>
      </c>
      <c r="P411" s="75">
        <f>(Helena!$B$16*10^3)/Helena!$B$8</f>
        <v>9.3806293119127755</v>
      </c>
      <c r="Q411" s="75">
        <f>(Duluth!$B$16*10^3)/Duluth!$B$8</f>
        <v>9.378137776902971</v>
      </c>
      <c r="R411" s="75">
        <f>(Fairbanks!$B$16*10^3)/Fairbanks!$B$8</f>
        <v>9.3233240066872796</v>
      </c>
    </row>
    <row r="412" spans="1:18">
      <c r="A412" s="4"/>
      <c r="B412" s="9" t="s">
        <v>630</v>
      </c>
      <c r="C412" s="75">
        <f>(Miami!$B$17*10^3)/Miami!$B$8</f>
        <v>203.07256097409052</v>
      </c>
      <c r="D412" s="75">
        <f>(Houston!$B$17*10^3)/Houston!$B$8</f>
        <v>203.07256097409052</v>
      </c>
      <c r="E412" s="75">
        <f>(Phoenix!$B$17*10^3)/Phoenix!$B$8</f>
        <v>203.07256097409052</v>
      </c>
      <c r="F412" s="75">
        <f>(Atlanta!$B$17*10^3)/Atlanta!$B$8</f>
        <v>203.07256097409052</v>
      </c>
      <c r="G412" s="75">
        <f>(LosAngeles!$B$17*10^3)/LosAngeles!$B$8</f>
        <v>203.07256097409052</v>
      </c>
      <c r="H412" s="75">
        <f>(LasVegas!$B$17*10^3)/LasVegas!$B$8</f>
        <v>203.07256097409052</v>
      </c>
      <c r="I412" s="75">
        <f>(SanFrancisco!$B$17*10^3)/SanFrancisco!$B$8</f>
        <v>203.07256097409052</v>
      </c>
      <c r="J412" s="75">
        <f>(Baltimore!$B$17*10^3)/Baltimore!$B$8</f>
        <v>203.07256097409052</v>
      </c>
      <c r="K412" s="75">
        <f>(Albuquerque!$B$17*10^3)/Albuquerque!$B$8</f>
        <v>203.07256097409052</v>
      </c>
      <c r="L412" s="75">
        <f>(Seattle!$B$17*10^3)/Seattle!$B$8</f>
        <v>203.07256097409052</v>
      </c>
      <c r="M412" s="75">
        <f>(Chicago!$B$17*10^3)/Chicago!$B$8</f>
        <v>203.07256097409052</v>
      </c>
      <c r="N412" s="75">
        <f>(Boulder!$B$17*10^3)/Boulder!$B$8</f>
        <v>203.07256097409052</v>
      </c>
      <c r="O412" s="75">
        <f>(Minneapolis!$B$17*10^3)/Minneapolis!$B$8</f>
        <v>203.07256097409052</v>
      </c>
      <c r="P412" s="75">
        <f>(Helena!$B$17*10^3)/Helena!$B$8</f>
        <v>203.07256097409052</v>
      </c>
      <c r="Q412" s="75">
        <f>(Duluth!$B$17*10^3)/Duluth!$B$8</f>
        <v>203.07256097409052</v>
      </c>
      <c r="R412" s="75">
        <f>(Fairbanks!$B$17*10^3)/Fairbanks!$B$8</f>
        <v>203.07256097409052</v>
      </c>
    </row>
    <row r="413" spans="1:18">
      <c r="A413" s="4"/>
      <c r="B413" s="9" t="s">
        <v>631</v>
      </c>
      <c r="C413" s="75">
        <f>(Miami!$B$18*10^3)/Miami!$B$8</f>
        <v>0</v>
      </c>
      <c r="D413" s="75">
        <f>(Houston!$B$18*10^3)/Houston!$B$8</f>
        <v>0</v>
      </c>
      <c r="E413" s="75">
        <f>(Phoenix!$B$18*10^3)/Phoenix!$B$8</f>
        <v>0</v>
      </c>
      <c r="F413" s="75">
        <f>(Atlanta!$B$18*10^3)/Atlanta!$B$8</f>
        <v>0</v>
      </c>
      <c r="G413" s="75">
        <f>(LosAngeles!$B$18*10^3)/LosAngeles!$B$8</f>
        <v>0</v>
      </c>
      <c r="H413" s="75">
        <f>(LasVegas!$B$18*10^3)/LasVegas!$B$8</f>
        <v>0</v>
      </c>
      <c r="I413" s="75">
        <f>(SanFrancisco!$B$18*10^3)/SanFrancisco!$B$8</f>
        <v>0</v>
      </c>
      <c r="J413" s="75">
        <f>(Baltimore!$B$18*10^3)/Baltimore!$B$8</f>
        <v>0</v>
      </c>
      <c r="K413" s="75">
        <f>(Albuquerque!$B$18*10^3)/Albuquerque!$B$8</f>
        <v>0</v>
      </c>
      <c r="L413" s="75">
        <f>(Seattle!$B$18*10^3)/Seattle!$B$8</f>
        <v>0</v>
      </c>
      <c r="M413" s="75">
        <f>(Chicago!$B$18*10^3)/Chicago!$B$8</f>
        <v>0</v>
      </c>
      <c r="N413" s="75">
        <f>(Boulder!$B$18*10^3)/Boulder!$B$8</f>
        <v>0</v>
      </c>
      <c r="O413" s="75">
        <f>(Minneapolis!$B$18*10^3)/Minneapolis!$B$8</f>
        <v>0</v>
      </c>
      <c r="P413" s="75">
        <f>(Helena!$B$18*10^3)/Helena!$B$8</f>
        <v>0</v>
      </c>
      <c r="Q413" s="75">
        <f>(Duluth!$B$18*10^3)/Duluth!$B$8</f>
        <v>0</v>
      </c>
      <c r="R413" s="75">
        <f>(Fairbanks!$B$18*10^3)/Fairbanks!$B$8</f>
        <v>0</v>
      </c>
    </row>
    <row r="414" spans="1:18">
      <c r="A414" s="4"/>
      <c r="B414" s="9" t="s">
        <v>632</v>
      </c>
      <c r="C414" s="75">
        <f>(Miami!$B$19*10^3)/Miami!$B$8</f>
        <v>64.179450317546127</v>
      </c>
      <c r="D414" s="75">
        <f>(Houston!$B$19*10^3)/Houston!$B$8</f>
        <v>62.559952561173411</v>
      </c>
      <c r="E414" s="75">
        <f>(Phoenix!$B$19*10^3)/Phoenix!$B$8</f>
        <v>66.638595372222866</v>
      </c>
      <c r="F414" s="75">
        <f>(Atlanta!$B$19*10^3)/Atlanta!$B$8</f>
        <v>60.048485271290787</v>
      </c>
      <c r="G414" s="75">
        <f>(LosAngeles!$B$19*10^3)/LosAngeles!$B$8</f>
        <v>57.123423169780665</v>
      </c>
      <c r="H414" s="75">
        <f>(LasVegas!$B$19*10^3)/LasVegas!$B$8</f>
        <v>63.093141053271509</v>
      </c>
      <c r="I414" s="75">
        <f>(SanFrancisco!$B$19*10^3)/SanFrancisco!$B$8</f>
        <v>52.359608231035054</v>
      </c>
      <c r="J414" s="75">
        <f>(Baltimore!$B$19*10^3)/Baltimore!$B$8</f>
        <v>56.149232980947232</v>
      </c>
      <c r="K414" s="75">
        <f>(Albuquerque!$B$19*10^3)/Albuquerque!$B$8</f>
        <v>63.755889365879419</v>
      </c>
      <c r="L414" s="75">
        <f>(Seattle!$B$19*10^3)/Seattle!$B$8</f>
        <v>51.375451902162403</v>
      </c>
      <c r="M414" s="75">
        <f>(Chicago!$B$19*10^3)/Chicago!$B$8</f>
        <v>55.964859390221719</v>
      </c>
      <c r="N414" s="75">
        <f>(Boulder!$B$19*10^3)/Boulder!$B$8</f>
        <v>62.168781564634152</v>
      </c>
      <c r="O414" s="75">
        <f>(Minneapolis!$B$19*10^3)/Minneapolis!$B$8</f>
        <v>57.125914704790475</v>
      </c>
      <c r="P414" s="75">
        <f>(Helena!$B$19*10^3)/Helena!$B$8</f>
        <v>59.206346437976968</v>
      </c>
      <c r="Q414" s="75">
        <f>(Duluth!$B$19*10^3)/Duluth!$B$8</f>
        <v>53.784766256643053</v>
      </c>
      <c r="R414" s="75">
        <f>(Fairbanks!$B$19*10^3)/Fairbanks!$B$8</f>
        <v>53.16437403920181</v>
      </c>
    </row>
    <row r="415" spans="1:18">
      <c r="A415" s="4"/>
      <c r="B415" s="9" t="s">
        <v>633</v>
      </c>
      <c r="C415" s="75">
        <f>(Miami!$B$20*10^3)/Miami!$B$8</f>
        <v>0.66523984761771882</v>
      </c>
      <c r="D415" s="75">
        <f>(Houston!$B$20*10^3)/Houston!$B$8</f>
        <v>0.66523984761771882</v>
      </c>
      <c r="E415" s="75">
        <f>(Phoenix!$B$20*10^3)/Phoenix!$B$8</f>
        <v>0.66523984761771882</v>
      </c>
      <c r="F415" s="75">
        <f>(Atlanta!$B$20*10^3)/Atlanta!$B$8</f>
        <v>0.66523984761771882</v>
      </c>
      <c r="G415" s="75">
        <f>(LosAngeles!$B$20*10^3)/LosAngeles!$B$8</f>
        <v>0.66523984761771882</v>
      </c>
      <c r="H415" s="75">
        <f>(LasVegas!$B$20*10^3)/LasVegas!$B$8</f>
        <v>0.66523984761771882</v>
      </c>
      <c r="I415" s="75">
        <f>(SanFrancisco!$B$20*10^3)/SanFrancisco!$B$8</f>
        <v>0.66523984761771882</v>
      </c>
      <c r="J415" s="75">
        <f>(Baltimore!$B$20*10^3)/Baltimore!$B$8</f>
        <v>0.66523984761771882</v>
      </c>
      <c r="K415" s="75">
        <f>(Albuquerque!$B$20*10^3)/Albuquerque!$B$8</f>
        <v>0.66523984761771882</v>
      </c>
      <c r="L415" s="75">
        <f>(Seattle!$B$20*10^3)/Seattle!$B$8</f>
        <v>0.66523984761771882</v>
      </c>
      <c r="M415" s="75">
        <f>(Chicago!$B$20*10^3)/Chicago!$B$8</f>
        <v>0.66523984761771882</v>
      </c>
      <c r="N415" s="75">
        <f>(Boulder!$B$20*10^3)/Boulder!$B$8</f>
        <v>0.66523984761771882</v>
      </c>
      <c r="O415" s="75">
        <f>(Minneapolis!$B$20*10^3)/Minneapolis!$B$8</f>
        <v>0.66523984761771882</v>
      </c>
      <c r="P415" s="75">
        <f>(Helena!$B$20*10^3)/Helena!$B$8</f>
        <v>0.66523984761771882</v>
      </c>
      <c r="Q415" s="75">
        <f>(Duluth!$B$20*10^3)/Duluth!$B$8</f>
        <v>0.66523984761771882</v>
      </c>
      <c r="R415" s="75">
        <f>(Fairbanks!$B$20*10^3)/Fairbanks!$B$8</f>
        <v>0.66523984761771882</v>
      </c>
    </row>
    <row r="416" spans="1:18">
      <c r="A416" s="4"/>
      <c r="B416" s="9" t="s">
        <v>634</v>
      </c>
      <c r="C416" s="75">
        <f>(Miami!$B$21*10^3)/Miami!$B$8</f>
        <v>0</v>
      </c>
      <c r="D416" s="75">
        <f>(Houston!$B$21*10^3)/Houston!$B$8</f>
        <v>0</v>
      </c>
      <c r="E416" s="75">
        <f>(Phoenix!$B$21*10^3)/Phoenix!$B$8</f>
        <v>0</v>
      </c>
      <c r="F416" s="75">
        <f>(Atlanta!$B$21*10^3)/Atlanta!$B$8</f>
        <v>0</v>
      </c>
      <c r="G416" s="75">
        <f>(LosAngeles!$B$21*10^3)/LosAngeles!$B$8</f>
        <v>0</v>
      </c>
      <c r="H416" s="75">
        <f>(LasVegas!$B$21*10^3)/LasVegas!$B$8</f>
        <v>0</v>
      </c>
      <c r="I416" s="75">
        <f>(SanFrancisco!$B$21*10^3)/SanFrancisco!$B$8</f>
        <v>0</v>
      </c>
      <c r="J416" s="75">
        <f>(Baltimore!$B$21*10^3)/Baltimore!$B$8</f>
        <v>0</v>
      </c>
      <c r="K416" s="75">
        <f>(Albuquerque!$B$21*10^3)/Albuquerque!$B$8</f>
        <v>0</v>
      </c>
      <c r="L416" s="75">
        <f>(Seattle!$B$21*10^3)/Seattle!$B$8</f>
        <v>0</v>
      </c>
      <c r="M416" s="75">
        <f>(Chicago!$B$21*10^3)/Chicago!$B$8</f>
        <v>0</v>
      </c>
      <c r="N416" s="75">
        <f>(Boulder!$B$21*10^3)/Boulder!$B$8</f>
        <v>0</v>
      </c>
      <c r="O416" s="75">
        <f>(Minneapolis!$B$21*10^3)/Minneapolis!$B$8</f>
        <v>0</v>
      </c>
      <c r="P416" s="75">
        <f>(Helena!$B$21*10^3)/Helena!$B$8</f>
        <v>0</v>
      </c>
      <c r="Q416" s="75">
        <f>(Duluth!$B$21*10^3)/Duluth!$B$8</f>
        <v>0</v>
      </c>
      <c r="R416" s="75">
        <f>(Fairbanks!$B$21*10^3)/Fairbanks!$B$8</f>
        <v>0</v>
      </c>
    </row>
    <row r="417" spans="1:18">
      <c r="A417" s="4"/>
      <c r="B417" s="9" t="s">
        <v>635</v>
      </c>
      <c r="C417" s="75">
        <f>(Miami!$B$22*10^3)/Miami!$B$8</f>
        <v>0</v>
      </c>
      <c r="D417" s="75">
        <f>(Houston!$B$22*10^3)/Houston!$B$8</f>
        <v>0</v>
      </c>
      <c r="E417" s="75">
        <f>(Phoenix!$B$22*10^3)/Phoenix!$B$8</f>
        <v>0</v>
      </c>
      <c r="F417" s="75">
        <f>(Atlanta!$B$22*10^3)/Atlanta!$B$8</f>
        <v>0</v>
      </c>
      <c r="G417" s="75">
        <f>(LosAngeles!$B$22*10^3)/LosAngeles!$B$8</f>
        <v>0</v>
      </c>
      <c r="H417" s="75">
        <f>(LasVegas!$B$22*10^3)/LasVegas!$B$8</f>
        <v>0</v>
      </c>
      <c r="I417" s="75">
        <f>(SanFrancisco!$B$22*10^3)/SanFrancisco!$B$8</f>
        <v>0</v>
      </c>
      <c r="J417" s="75">
        <f>(Baltimore!$B$22*10^3)/Baltimore!$B$8</f>
        <v>0</v>
      </c>
      <c r="K417" s="75">
        <f>(Albuquerque!$B$22*10^3)/Albuquerque!$B$8</f>
        <v>0</v>
      </c>
      <c r="L417" s="75">
        <f>(Seattle!$B$22*10^3)/Seattle!$B$8</f>
        <v>0</v>
      </c>
      <c r="M417" s="75">
        <f>(Chicago!$B$22*10^3)/Chicago!$B$8</f>
        <v>0</v>
      </c>
      <c r="N417" s="75">
        <f>(Boulder!$B$22*10^3)/Boulder!$B$8</f>
        <v>0</v>
      </c>
      <c r="O417" s="75">
        <f>(Minneapolis!$B$22*10^3)/Minneapolis!$B$8</f>
        <v>0</v>
      </c>
      <c r="P417" s="75">
        <f>(Helena!$B$22*10^3)/Helena!$B$8</f>
        <v>0</v>
      </c>
      <c r="Q417" s="75">
        <f>(Duluth!$B$22*10^3)/Duluth!$B$8</f>
        <v>0</v>
      </c>
      <c r="R417" s="75">
        <f>(Fairbanks!$B$22*10^3)/Fairbanks!$B$8</f>
        <v>0</v>
      </c>
    </row>
    <row r="418" spans="1:18">
      <c r="A418" s="4"/>
      <c r="B418" s="9" t="s">
        <v>636</v>
      </c>
      <c r="C418" s="75">
        <f>(Miami!$B$23*10^3)/Miami!$B$8</f>
        <v>0</v>
      </c>
      <c r="D418" s="75">
        <f>(Houston!$B$23*10^3)/Houston!$B$8</f>
        <v>0</v>
      </c>
      <c r="E418" s="75">
        <f>(Phoenix!$B$23*10^3)/Phoenix!$B$8</f>
        <v>0</v>
      </c>
      <c r="F418" s="75">
        <f>(Atlanta!$B$23*10^3)/Atlanta!$B$8</f>
        <v>0</v>
      </c>
      <c r="G418" s="75">
        <f>(LosAngeles!$B$23*10^3)/LosAngeles!$B$8</f>
        <v>0</v>
      </c>
      <c r="H418" s="75">
        <f>(LasVegas!$B$23*10^3)/LasVegas!$B$8</f>
        <v>0</v>
      </c>
      <c r="I418" s="75">
        <f>(SanFrancisco!$B$23*10^3)/SanFrancisco!$B$8</f>
        <v>0</v>
      </c>
      <c r="J418" s="75">
        <f>(Baltimore!$B$23*10^3)/Baltimore!$B$8</f>
        <v>0</v>
      </c>
      <c r="K418" s="75">
        <f>(Albuquerque!$B$23*10^3)/Albuquerque!$B$8</f>
        <v>0</v>
      </c>
      <c r="L418" s="75">
        <f>(Seattle!$B$23*10^3)/Seattle!$B$8</f>
        <v>0</v>
      </c>
      <c r="M418" s="75">
        <f>(Chicago!$B$23*10^3)/Chicago!$B$8</f>
        <v>0</v>
      </c>
      <c r="N418" s="75">
        <f>(Boulder!$B$23*10^3)/Boulder!$B$8</f>
        <v>0</v>
      </c>
      <c r="O418" s="75">
        <f>(Minneapolis!$B$23*10^3)/Minneapolis!$B$8</f>
        <v>0</v>
      </c>
      <c r="P418" s="75">
        <f>(Helena!$B$23*10^3)/Helena!$B$8</f>
        <v>0</v>
      </c>
      <c r="Q418" s="75">
        <f>(Duluth!$B$23*10^3)/Duluth!$B$8</f>
        <v>0</v>
      </c>
      <c r="R418" s="75">
        <f>(Fairbanks!$B$23*10^3)/Fairbanks!$B$8</f>
        <v>0</v>
      </c>
    </row>
    <row r="419" spans="1:18">
      <c r="A419" s="4"/>
      <c r="B419" s="9" t="s">
        <v>637</v>
      </c>
      <c r="C419" s="75">
        <f>(Miami!$B$24*10^3)/Miami!$B$8</f>
        <v>0</v>
      </c>
      <c r="D419" s="75">
        <f>(Houston!$B$24*10^3)/Houston!$B$8</f>
        <v>0</v>
      </c>
      <c r="E419" s="75">
        <f>(Phoenix!$B$24*10^3)/Phoenix!$B$8</f>
        <v>0</v>
      </c>
      <c r="F419" s="75">
        <f>(Atlanta!$B$24*10^3)/Atlanta!$B$8</f>
        <v>0</v>
      </c>
      <c r="G419" s="75">
        <f>(LosAngeles!$B$24*10^3)/LosAngeles!$B$8</f>
        <v>0</v>
      </c>
      <c r="H419" s="75">
        <f>(LasVegas!$B$24*10^3)/LasVegas!$B$8</f>
        <v>0</v>
      </c>
      <c r="I419" s="75">
        <f>(SanFrancisco!$B$24*10^3)/SanFrancisco!$B$8</f>
        <v>0</v>
      </c>
      <c r="J419" s="75">
        <f>(Baltimore!$B$24*10^3)/Baltimore!$B$8</f>
        <v>0</v>
      </c>
      <c r="K419" s="75">
        <f>(Albuquerque!$B$24*10^3)/Albuquerque!$B$8</f>
        <v>0</v>
      </c>
      <c r="L419" s="75">
        <f>(Seattle!$B$24*10^3)/Seattle!$B$8</f>
        <v>0</v>
      </c>
      <c r="M419" s="75">
        <f>(Chicago!$B$24*10^3)/Chicago!$B$8</f>
        <v>0</v>
      </c>
      <c r="N419" s="75">
        <f>(Boulder!$B$24*10^3)/Boulder!$B$8</f>
        <v>0</v>
      </c>
      <c r="O419" s="75">
        <f>(Minneapolis!$B$24*10^3)/Minneapolis!$B$8</f>
        <v>0</v>
      </c>
      <c r="P419" s="75">
        <f>(Helena!$B$24*10^3)/Helena!$B$8</f>
        <v>0</v>
      </c>
      <c r="Q419" s="75">
        <f>(Duluth!$B$24*10^3)/Duluth!$B$8</f>
        <v>0</v>
      </c>
      <c r="R419" s="75">
        <f>(Fairbanks!$B$24*10^3)/Fairbanks!$B$8</f>
        <v>0</v>
      </c>
    </row>
    <row r="420" spans="1:18">
      <c r="A420" s="4"/>
      <c r="B420" s="9" t="s">
        <v>638</v>
      </c>
      <c r="C420" s="75">
        <f>(Miami!$B$25*10^3)/Miami!$B$8</f>
        <v>0</v>
      </c>
      <c r="D420" s="75">
        <f>(Houston!$B$25*10^3)/Houston!$B$8</f>
        <v>0</v>
      </c>
      <c r="E420" s="75">
        <f>(Phoenix!$B$25*10^3)/Phoenix!$B$8</f>
        <v>0</v>
      </c>
      <c r="F420" s="75">
        <f>(Atlanta!$B$25*10^3)/Atlanta!$B$8</f>
        <v>0</v>
      </c>
      <c r="G420" s="75">
        <f>(LosAngeles!$B$25*10^3)/LosAngeles!$B$8</f>
        <v>0</v>
      </c>
      <c r="H420" s="75">
        <f>(LasVegas!$B$25*10^3)/LasVegas!$B$8</f>
        <v>0</v>
      </c>
      <c r="I420" s="75">
        <f>(SanFrancisco!$B$25*10^3)/SanFrancisco!$B$8</f>
        <v>0</v>
      </c>
      <c r="J420" s="75">
        <f>(Baltimore!$B$25*10^3)/Baltimore!$B$8</f>
        <v>0</v>
      </c>
      <c r="K420" s="75">
        <f>(Albuquerque!$B$25*10^3)/Albuquerque!$B$8</f>
        <v>0</v>
      </c>
      <c r="L420" s="75">
        <f>(Seattle!$B$25*10^3)/Seattle!$B$8</f>
        <v>0</v>
      </c>
      <c r="M420" s="75">
        <f>(Chicago!$B$25*10^3)/Chicago!$B$8</f>
        <v>0</v>
      </c>
      <c r="N420" s="75">
        <f>(Boulder!$B$25*10^3)/Boulder!$B$8</f>
        <v>0</v>
      </c>
      <c r="O420" s="75">
        <f>(Minneapolis!$B$25*10^3)/Minneapolis!$B$8</f>
        <v>0</v>
      </c>
      <c r="P420" s="75">
        <f>(Helena!$B$25*10^3)/Helena!$B$8</f>
        <v>0</v>
      </c>
      <c r="Q420" s="75">
        <f>(Duluth!$B$25*10^3)/Duluth!$B$8</f>
        <v>0</v>
      </c>
      <c r="R420" s="75">
        <f>(Fairbanks!$B$25*10^3)/Fairbanks!$B$8</f>
        <v>0</v>
      </c>
    </row>
    <row r="421" spans="1:18">
      <c r="A421" s="4"/>
      <c r="B421" s="9" t="s">
        <v>639</v>
      </c>
      <c r="C421" s="75">
        <f>(Miami!$B$26*10^3)/Miami!$B$8</f>
        <v>0</v>
      </c>
      <c r="D421" s="75">
        <f>(Houston!$B$26*10^3)/Houston!$B$8</f>
        <v>0</v>
      </c>
      <c r="E421" s="75">
        <f>(Phoenix!$B$26*10^3)/Phoenix!$B$8</f>
        <v>0</v>
      </c>
      <c r="F421" s="75">
        <f>(Atlanta!$B$26*10^3)/Atlanta!$B$8</f>
        <v>0</v>
      </c>
      <c r="G421" s="75">
        <f>(LosAngeles!$B$26*10^3)/LosAngeles!$B$8</f>
        <v>0</v>
      </c>
      <c r="H421" s="75">
        <f>(LasVegas!$B$26*10^3)/LasVegas!$B$8</f>
        <v>0</v>
      </c>
      <c r="I421" s="75">
        <f>(SanFrancisco!$B$26*10^3)/SanFrancisco!$B$8</f>
        <v>0</v>
      </c>
      <c r="J421" s="75">
        <f>(Baltimore!$B$26*10^3)/Baltimore!$B$8</f>
        <v>0</v>
      </c>
      <c r="K421" s="75">
        <f>(Albuquerque!$B$26*10^3)/Albuquerque!$B$8</f>
        <v>0</v>
      </c>
      <c r="L421" s="75">
        <f>(Seattle!$B$26*10^3)/Seattle!$B$8</f>
        <v>0</v>
      </c>
      <c r="M421" s="75">
        <f>(Chicago!$B$26*10^3)/Chicago!$B$8</f>
        <v>0</v>
      </c>
      <c r="N421" s="75">
        <f>(Boulder!$B$26*10^3)/Boulder!$B$8</f>
        <v>0</v>
      </c>
      <c r="O421" s="75">
        <f>(Minneapolis!$B$26*10^3)/Minneapolis!$B$8</f>
        <v>0</v>
      </c>
      <c r="P421" s="75">
        <f>(Helena!$B$26*10^3)/Helena!$B$8</f>
        <v>0</v>
      </c>
      <c r="Q421" s="75">
        <f>(Duluth!$B$26*10^3)/Duluth!$B$8</f>
        <v>0</v>
      </c>
      <c r="R421" s="75">
        <f>(Fairbanks!$B$26*10^3)/Fairbanks!$B$8</f>
        <v>0</v>
      </c>
    </row>
    <row r="422" spans="1:18">
      <c r="A422" s="4"/>
      <c r="B422" s="9" t="s">
        <v>757</v>
      </c>
      <c r="C422" s="75">
        <f>(Miami!$B$28*10^3)/Miami!$B$8</f>
        <v>676.69094252277887</v>
      </c>
      <c r="D422" s="75">
        <f>(Houston!$B$28*10^3)/Houston!$B$8</f>
        <v>618.22956505273328</v>
      </c>
      <c r="E422" s="75">
        <f>(Phoenix!$B$28*10^3)/Phoenix!$B$8</f>
        <v>625.08876093472429</v>
      </c>
      <c r="F422" s="75">
        <f>(Atlanta!$B$28*10^3)/Atlanta!$B$8</f>
        <v>560.45834278040354</v>
      </c>
      <c r="G422" s="75">
        <f>(LosAngeles!$B$28*10^3)/LosAngeles!$B$8</f>
        <v>518.52082549537943</v>
      </c>
      <c r="H422" s="75">
        <f>(LasVegas!$B$28*10^3)/LasVegas!$B$8</f>
        <v>574.22158217456195</v>
      </c>
      <c r="I422" s="75">
        <f>(SanFrancisco!$B$28*10^3)/SanFrancisco!$B$8</f>
        <v>478.37970495242411</v>
      </c>
      <c r="J422" s="75">
        <f>(Baltimore!$B$28*10^3)/Baltimore!$B$8</f>
        <v>535.36609369666553</v>
      </c>
      <c r="K422" s="75">
        <f>(Albuquerque!$B$28*10^3)/Albuquerque!$B$8</f>
        <v>527.43553776045883</v>
      </c>
      <c r="L422" s="75">
        <f>(Seattle!$B$28*10^3)/Seattle!$B$8</f>
        <v>472.3028510635117</v>
      </c>
      <c r="M422" s="75">
        <f>(Chicago!$B$28*10^3)/Chicago!$B$8</f>
        <v>526.85999317319408</v>
      </c>
      <c r="N422" s="75">
        <f>(Boulder!$B$28*10^3)/Boulder!$B$8</f>
        <v>513.52031473070247</v>
      </c>
      <c r="O422" s="75">
        <f>(Minneapolis!$B$28*10^3)/Minneapolis!$B$8</f>
        <v>545.48920044149997</v>
      </c>
      <c r="P422" s="75">
        <f>(Helena!$B$28*10^3)/Helena!$B$8</f>
        <v>509.16760306857452</v>
      </c>
      <c r="Q422" s="75">
        <f>(Duluth!$B$28*10^3)/Duluth!$B$8</f>
        <v>530.93614444923367</v>
      </c>
      <c r="R422" s="75">
        <f>(Fairbanks!$B$28*10^3)/Fairbanks!$B$8</f>
        <v>603.64910217535919</v>
      </c>
    </row>
    <row r="423" spans="1:18">
      <c r="A423" s="4"/>
      <c r="B423" s="7" t="s">
        <v>660</v>
      </c>
      <c r="C423" s="75"/>
      <c r="D423" s="75"/>
      <c r="E423" s="75"/>
      <c r="F423" s="75"/>
      <c r="G423" s="75"/>
      <c r="H423" s="75"/>
      <c r="I423" s="75"/>
      <c r="J423" s="75"/>
      <c r="K423" s="75"/>
      <c r="L423" s="75"/>
      <c r="M423" s="75"/>
      <c r="N423" s="75"/>
      <c r="O423" s="75"/>
      <c r="P423" s="75"/>
      <c r="Q423" s="75"/>
      <c r="R423" s="75"/>
    </row>
    <row r="424" spans="1:18">
      <c r="A424" s="4"/>
      <c r="B424" s="9" t="s">
        <v>640</v>
      </c>
      <c r="C424" s="75">
        <f>(Miami!$C$13*10^3)/Miami!$B$8</f>
        <v>3.1816902075199507</v>
      </c>
      <c r="D424" s="75">
        <f>(Houston!$C$13*10^3)/Houston!$B$8</f>
        <v>54.631888159976477</v>
      </c>
      <c r="E424" s="75">
        <f>(Phoenix!$C$13*10^3)/Phoenix!$B$8</f>
        <v>39.834661736749389</v>
      </c>
      <c r="F424" s="75">
        <f>(Atlanta!$C$13*10^3)/Atlanta!$B$8</f>
        <v>98.226276226520397</v>
      </c>
      <c r="G424" s="75">
        <f>(LosAngeles!$C$13*10^3)/LosAngeles!$B$8</f>
        <v>28.812110853375657</v>
      </c>
      <c r="H424" s="75">
        <f>(LasVegas!$C$13*10^3)/LasVegas!$B$8</f>
        <v>66.0032539447228</v>
      </c>
      <c r="I424" s="75">
        <f>(SanFrancisco!$C$13*10^3)/SanFrancisco!$B$8</f>
        <v>94.419210731539593</v>
      </c>
      <c r="J424" s="75">
        <f>(Baltimore!$C$13*10^3)/Baltimore!$B$8</f>
        <v>172.36439197825388</v>
      </c>
      <c r="K424" s="75">
        <f>(Albuquerque!$C$13*10^3)/Albuquerque!$B$8</f>
        <v>118.34791296569904</v>
      </c>
      <c r="L424" s="75">
        <f>(Seattle!$C$13*10^3)/Seattle!$B$8</f>
        <v>164.62070116778244</v>
      </c>
      <c r="M424" s="75">
        <f>(Chicago!$C$13*10^3)/Chicago!$B$8</f>
        <v>234.10961259122132</v>
      </c>
      <c r="N424" s="75">
        <f>(Boulder!$C$13*10^3)/Boulder!$B$8</f>
        <v>170.86199636734196</v>
      </c>
      <c r="O424" s="75">
        <f>(Minneapolis!$C$13*10^3)/Minneapolis!$B$8</f>
        <v>282.12896683517749</v>
      </c>
      <c r="P424" s="75">
        <f>(Helena!$C$13*10^3)/Helena!$B$8</f>
        <v>245.11721426453622</v>
      </c>
      <c r="Q424" s="75">
        <f>(Duluth!$C$13*10^3)/Duluth!$B$8</f>
        <v>348.18952608512575</v>
      </c>
      <c r="R424" s="75">
        <f>(Fairbanks!$C$13*10^3)/Fairbanks!$B$8</f>
        <v>501.85245627978941</v>
      </c>
    </row>
    <row r="425" spans="1:18">
      <c r="A425" s="4"/>
      <c r="B425" s="9" t="s">
        <v>641</v>
      </c>
      <c r="C425" s="75">
        <f>(Miami!$C$14*10^3)/Miami!$B$8</f>
        <v>0</v>
      </c>
      <c r="D425" s="75">
        <f>(Houston!$C$14*10^3)/Houston!$B$8</f>
        <v>0</v>
      </c>
      <c r="E425" s="75">
        <f>(Phoenix!$C$14*10^3)/Phoenix!$B$8</f>
        <v>0</v>
      </c>
      <c r="F425" s="75">
        <f>(Atlanta!$C$14*10^3)/Atlanta!$B$8</f>
        <v>0</v>
      </c>
      <c r="G425" s="75">
        <f>(LosAngeles!$C$14*10^3)/LosAngeles!$B$8</f>
        <v>0</v>
      </c>
      <c r="H425" s="75">
        <f>(LasVegas!$C$14*10^3)/LasVegas!$B$8</f>
        <v>0</v>
      </c>
      <c r="I425" s="75">
        <f>(SanFrancisco!$C$14*10^3)/SanFrancisco!$B$8</f>
        <v>0</v>
      </c>
      <c r="J425" s="75">
        <f>(Baltimore!$C$14*10^3)/Baltimore!$B$8</f>
        <v>0</v>
      </c>
      <c r="K425" s="75">
        <f>(Albuquerque!$C$14*10^3)/Albuquerque!$B$8</f>
        <v>0</v>
      </c>
      <c r="L425" s="75">
        <f>(Seattle!$C$14*10^3)/Seattle!$B$8</f>
        <v>0</v>
      </c>
      <c r="M425" s="75">
        <f>(Chicago!$C$14*10^3)/Chicago!$B$8</f>
        <v>0</v>
      </c>
      <c r="N425" s="75">
        <f>(Boulder!$C$14*10^3)/Boulder!$B$8</f>
        <v>0</v>
      </c>
      <c r="O425" s="75">
        <f>(Minneapolis!$C$14*10^3)/Minneapolis!$B$8</f>
        <v>0</v>
      </c>
      <c r="P425" s="75">
        <f>(Helena!$C$14*10^3)/Helena!$B$8</f>
        <v>0</v>
      </c>
      <c r="Q425" s="75">
        <f>(Duluth!$C$14*10^3)/Duluth!$B$8</f>
        <v>0</v>
      </c>
      <c r="R425" s="75">
        <f>(Fairbanks!$C$14*10^3)/Fairbanks!$B$8</f>
        <v>0</v>
      </c>
    </row>
    <row r="426" spans="1:18">
      <c r="A426" s="4"/>
      <c r="B426" s="9" t="s">
        <v>642</v>
      </c>
      <c r="C426" s="75">
        <f>(Miami!$C$15*10^3)/Miami!$B$8</f>
        <v>0</v>
      </c>
      <c r="D426" s="75">
        <f>(Houston!$C$15*10^3)/Houston!$B$8</f>
        <v>0</v>
      </c>
      <c r="E426" s="75">
        <f>(Phoenix!$C$15*10^3)/Phoenix!$B$8</f>
        <v>0</v>
      </c>
      <c r="F426" s="75">
        <f>(Atlanta!$C$15*10^3)/Atlanta!$B$8</f>
        <v>0</v>
      </c>
      <c r="G426" s="75">
        <f>(LosAngeles!$C$15*10^3)/LosAngeles!$B$8</f>
        <v>0</v>
      </c>
      <c r="H426" s="75">
        <f>(LasVegas!$C$15*10^3)/LasVegas!$B$8</f>
        <v>0</v>
      </c>
      <c r="I426" s="75">
        <f>(SanFrancisco!$C$15*10^3)/SanFrancisco!$B$8</f>
        <v>0</v>
      </c>
      <c r="J426" s="75">
        <f>(Baltimore!$C$15*10^3)/Baltimore!$B$8</f>
        <v>0</v>
      </c>
      <c r="K426" s="75">
        <f>(Albuquerque!$C$15*10^3)/Albuquerque!$B$8</f>
        <v>0</v>
      </c>
      <c r="L426" s="75">
        <f>(Seattle!$C$15*10^3)/Seattle!$B$8</f>
        <v>0</v>
      </c>
      <c r="M426" s="75">
        <f>(Chicago!$C$15*10^3)/Chicago!$B$8</f>
        <v>0</v>
      </c>
      <c r="N426" s="75">
        <f>(Boulder!$C$15*10^3)/Boulder!$B$8</f>
        <v>0</v>
      </c>
      <c r="O426" s="75">
        <f>(Minneapolis!$C$15*10^3)/Minneapolis!$B$8</f>
        <v>0</v>
      </c>
      <c r="P426" s="75">
        <f>(Helena!$C$15*10^3)/Helena!$B$8</f>
        <v>0</v>
      </c>
      <c r="Q426" s="75">
        <f>(Duluth!$C$15*10^3)/Duluth!$B$8</f>
        <v>0</v>
      </c>
      <c r="R426" s="75">
        <f>(Fairbanks!$C$15*10^3)/Fairbanks!$B$8</f>
        <v>0</v>
      </c>
    </row>
    <row r="427" spans="1:18">
      <c r="A427" s="4"/>
      <c r="B427" s="9" t="s">
        <v>643</v>
      </c>
      <c r="C427" s="75">
        <f>(Miami!$C$16*10^3)/Miami!$B$8</f>
        <v>0</v>
      </c>
      <c r="D427" s="75">
        <f>(Houston!$C$16*10^3)/Houston!$B$8</f>
        <v>0</v>
      </c>
      <c r="E427" s="75">
        <f>(Phoenix!$C$16*10^3)/Phoenix!$B$8</f>
        <v>0</v>
      </c>
      <c r="F427" s="75">
        <f>(Atlanta!$C$16*10^3)/Atlanta!$B$8</f>
        <v>0</v>
      </c>
      <c r="G427" s="75">
        <f>(LosAngeles!$C$16*10^3)/LosAngeles!$B$8</f>
        <v>0</v>
      </c>
      <c r="H427" s="75">
        <f>(LasVegas!$C$16*10^3)/LasVegas!$B$8</f>
        <v>0</v>
      </c>
      <c r="I427" s="75">
        <f>(SanFrancisco!$C$16*10^3)/SanFrancisco!$B$8</f>
        <v>0</v>
      </c>
      <c r="J427" s="75">
        <f>(Baltimore!$C$16*10^3)/Baltimore!$B$8</f>
        <v>0</v>
      </c>
      <c r="K427" s="75">
        <f>(Albuquerque!$C$16*10^3)/Albuquerque!$B$8</f>
        <v>0</v>
      </c>
      <c r="L427" s="75">
        <f>(Seattle!$C$16*10^3)/Seattle!$B$8</f>
        <v>0</v>
      </c>
      <c r="M427" s="75">
        <f>(Chicago!$C$16*10^3)/Chicago!$B$8</f>
        <v>0</v>
      </c>
      <c r="N427" s="75">
        <f>(Boulder!$C$16*10^3)/Boulder!$B$8</f>
        <v>0</v>
      </c>
      <c r="O427" s="75">
        <f>(Minneapolis!$C$16*10^3)/Minneapolis!$B$8</f>
        <v>0</v>
      </c>
      <c r="P427" s="75">
        <f>(Helena!$C$16*10^3)/Helena!$B$8</f>
        <v>0</v>
      </c>
      <c r="Q427" s="75">
        <f>(Duluth!$C$16*10^3)/Duluth!$B$8</f>
        <v>0</v>
      </c>
      <c r="R427" s="75">
        <f>(Fairbanks!$C$16*10^3)/Fairbanks!$B$8</f>
        <v>0</v>
      </c>
    </row>
    <row r="428" spans="1:18">
      <c r="A428" s="4"/>
      <c r="B428" s="9" t="s">
        <v>644</v>
      </c>
      <c r="C428" s="75">
        <f>(Miami!$C$17*10^3)/Miami!$B$8</f>
        <v>47.207113830759994</v>
      </c>
      <c r="D428" s="75">
        <f>(Houston!$C$17*10^3)/Houston!$B$8</f>
        <v>47.207113830759994</v>
      </c>
      <c r="E428" s="75">
        <f>(Phoenix!$C$17*10^3)/Phoenix!$B$8</f>
        <v>47.207113830759994</v>
      </c>
      <c r="F428" s="75">
        <f>(Atlanta!$C$17*10^3)/Atlanta!$B$8</f>
        <v>47.207113830759994</v>
      </c>
      <c r="G428" s="75">
        <f>(LosAngeles!$C$17*10^3)/LosAngeles!$B$8</f>
        <v>47.207113830759994</v>
      </c>
      <c r="H428" s="75">
        <f>(LasVegas!$C$17*10^3)/LasVegas!$B$8</f>
        <v>47.207113830759994</v>
      </c>
      <c r="I428" s="75">
        <f>(SanFrancisco!$C$17*10^3)/SanFrancisco!$B$8</f>
        <v>47.207113830759994</v>
      </c>
      <c r="J428" s="75">
        <f>(Baltimore!$C$17*10^3)/Baltimore!$B$8</f>
        <v>47.207113830759994</v>
      </c>
      <c r="K428" s="75">
        <f>(Albuquerque!$C$17*10^3)/Albuquerque!$B$8</f>
        <v>47.207113830759994</v>
      </c>
      <c r="L428" s="75">
        <f>(Seattle!$C$17*10^3)/Seattle!$B$8</f>
        <v>47.207113830759994</v>
      </c>
      <c r="M428" s="75">
        <f>(Chicago!$C$17*10^3)/Chicago!$B$8</f>
        <v>47.207113830759994</v>
      </c>
      <c r="N428" s="75">
        <f>(Boulder!$C$17*10^3)/Boulder!$B$8</f>
        <v>47.207113830759994</v>
      </c>
      <c r="O428" s="75">
        <f>(Minneapolis!$C$17*10^3)/Minneapolis!$B$8</f>
        <v>47.207113830759994</v>
      </c>
      <c r="P428" s="75">
        <f>(Helena!$C$17*10^3)/Helena!$B$8</f>
        <v>47.207113830759994</v>
      </c>
      <c r="Q428" s="75">
        <f>(Duluth!$C$17*10^3)/Duluth!$B$8</f>
        <v>47.207113830759994</v>
      </c>
      <c r="R428" s="75">
        <f>(Fairbanks!$C$17*10^3)/Fairbanks!$B$8</f>
        <v>47.207113830759994</v>
      </c>
    </row>
    <row r="429" spans="1:18">
      <c r="A429" s="4"/>
      <c r="B429" s="9" t="s">
        <v>645</v>
      </c>
      <c r="C429" s="75">
        <f>(Miami!$C$18*10^3)/Miami!$B$8</f>
        <v>0</v>
      </c>
      <c r="D429" s="75">
        <f>(Houston!$C$18*10^3)/Houston!$B$8</f>
        <v>0</v>
      </c>
      <c r="E429" s="75">
        <f>(Phoenix!$C$18*10^3)/Phoenix!$B$8</f>
        <v>0</v>
      </c>
      <c r="F429" s="75">
        <f>(Atlanta!$C$18*10^3)/Atlanta!$B$8</f>
        <v>0</v>
      </c>
      <c r="G429" s="75">
        <f>(LosAngeles!$C$18*10^3)/LosAngeles!$B$8</f>
        <v>0</v>
      </c>
      <c r="H429" s="75">
        <f>(LasVegas!$C$18*10^3)/LasVegas!$B$8</f>
        <v>0</v>
      </c>
      <c r="I429" s="75">
        <f>(SanFrancisco!$C$18*10^3)/SanFrancisco!$B$8</f>
        <v>0</v>
      </c>
      <c r="J429" s="75">
        <f>(Baltimore!$C$18*10^3)/Baltimore!$B$8</f>
        <v>0</v>
      </c>
      <c r="K429" s="75">
        <f>(Albuquerque!$C$18*10^3)/Albuquerque!$B$8</f>
        <v>0</v>
      </c>
      <c r="L429" s="75">
        <f>(Seattle!$C$18*10^3)/Seattle!$B$8</f>
        <v>0</v>
      </c>
      <c r="M429" s="75">
        <f>(Chicago!$C$18*10^3)/Chicago!$B$8</f>
        <v>0</v>
      </c>
      <c r="N429" s="75">
        <f>(Boulder!$C$18*10^3)/Boulder!$B$8</f>
        <v>0</v>
      </c>
      <c r="O429" s="75">
        <f>(Minneapolis!$C$18*10^3)/Minneapolis!$B$8</f>
        <v>0</v>
      </c>
      <c r="P429" s="75">
        <f>(Helena!$C$18*10^3)/Helena!$B$8</f>
        <v>0</v>
      </c>
      <c r="Q429" s="75">
        <f>(Duluth!$C$18*10^3)/Duluth!$B$8</f>
        <v>0</v>
      </c>
      <c r="R429" s="75">
        <f>(Fairbanks!$C$18*10^3)/Fairbanks!$B$8</f>
        <v>0</v>
      </c>
    </row>
    <row r="430" spans="1:18">
      <c r="A430" s="4"/>
      <c r="B430" s="9" t="s">
        <v>646</v>
      </c>
      <c r="C430" s="75">
        <f>(Miami!$C$19*10^3)/Miami!$B$8</f>
        <v>0</v>
      </c>
      <c r="D430" s="75">
        <f>(Houston!$C$19*10^3)/Houston!$B$8</f>
        <v>0</v>
      </c>
      <c r="E430" s="75">
        <f>(Phoenix!$C$19*10^3)/Phoenix!$B$8</f>
        <v>0</v>
      </c>
      <c r="F430" s="75">
        <f>(Atlanta!$C$19*10^3)/Atlanta!$B$8</f>
        <v>0</v>
      </c>
      <c r="G430" s="75">
        <f>(LosAngeles!$C$19*10^3)/LosAngeles!$B$8</f>
        <v>0</v>
      </c>
      <c r="H430" s="75">
        <f>(LasVegas!$C$19*10^3)/LasVegas!$B$8</f>
        <v>0</v>
      </c>
      <c r="I430" s="75">
        <f>(SanFrancisco!$C$19*10^3)/SanFrancisco!$B$8</f>
        <v>0</v>
      </c>
      <c r="J430" s="75">
        <f>(Baltimore!$C$19*10^3)/Baltimore!$B$8</f>
        <v>0</v>
      </c>
      <c r="K430" s="75">
        <f>(Albuquerque!$C$19*10^3)/Albuquerque!$B$8</f>
        <v>0</v>
      </c>
      <c r="L430" s="75">
        <f>(Seattle!$C$19*10^3)/Seattle!$B$8</f>
        <v>0</v>
      </c>
      <c r="M430" s="75">
        <f>(Chicago!$C$19*10^3)/Chicago!$B$8</f>
        <v>0</v>
      </c>
      <c r="N430" s="75">
        <f>(Boulder!$C$19*10^3)/Boulder!$B$8</f>
        <v>0</v>
      </c>
      <c r="O430" s="75">
        <f>(Minneapolis!$C$19*10^3)/Minneapolis!$B$8</f>
        <v>0</v>
      </c>
      <c r="P430" s="75">
        <f>(Helena!$C$19*10^3)/Helena!$B$8</f>
        <v>0</v>
      </c>
      <c r="Q430" s="75">
        <f>(Duluth!$C$19*10^3)/Duluth!$B$8</f>
        <v>0</v>
      </c>
      <c r="R430" s="75">
        <f>(Fairbanks!$C$19*10^3)/Fairbanks!$B$8</f>
        <v>0</v>
      </c>
    </row>
    <row r="431" spans="1:18">
      <c r="A431" s="4"/>
      <c r="B431" s="9" t="s">
        <v>647</v>
      </c>
      <c r="C431" s="75">
        <f>(Miami!$C$20*10^3)/Miami!$B$8</f>
        <v>0</v>
      </c>
      <c r="D431" s="75">
        <f>(Houston!$C$20*10^3)/Houston!$B$8</f>
        <v>0</v>
      </c>
      <c r="E431" s="75">
        <f>(Phoenix!$C$20*10^3)/Phoenix!$B$8</f>
        <v>0</v>
      </c>
      <c r="F431" s="75">
        <f>(Atlanta!$C$20*10^3)/Atlanta!$B$8</f>
        <v>0</v>
      </c>
      <c r="G431" s="75">
        <f>(LosAngeles!$C$20*10^3)/LosAngeles!$B$8</f>
        <v>0</v>
      </c>
      <c r="H431" s="75">
        <f>(LasVegas!$C$20*10^3)/LasVegas!$B$8</f>
        <v>0</v>
      </c>
      <c r="I431" s="75">
        <f>(SanFrancisco!$C$20*10^3)/SanFrancisco!$B$8</f>
        <v>0</v>
      </c>
      <c r="J431" s="75">
        <f>(Baltimore!$C$20*10^3)/Baltimore!$B$8</f>
        <v>0</v>
      </c>
      <c r="K431" s="75">
        <f>(Albuquerque!$C$20*10^3)/Albuquerque!$B$8</f>
        <v>0</v>
      </c>
      <c r="L431" s="75">
        <f>(Seattle!$C$20*10^3)/Seattle!$B$8</f>
        <v>0</v>
      </c>
      <c r="M431" s="75">
        <f>(Chicago!$C$20*10^3)/Chicago!$B$8</f>
        <v>0</v>
      </c>
      <c r="N431" s="75">
        <f>(Boulder!$C$20*10^3)/Boulder!$B$8</f>
        <v>0</v>
      </c>
      <c r="O431" s="75">
        <f>(Minneapolis!$C$20*10^3)/Minneapolis!$B$8</f>
        <v>0</v>
      </c>
      <c r="P431" s="75">
        <f>(Helena!$C$20*10^3)/Helena!$B$8</f>
        <v>0</v>
      </c>
      <c r="Q431" s="75">
        <f>(Duluth!$C$20*10^3)/Duluth!$B$8</f>
        <v>0</v>
      </c>
      <c r="R431" s="75">
        <f>(Fairbanks!$C$20*10^3)/Fairbanks!$B$8</f>
        <v>0</v>
      </c>
    </row>
    <row r="432" spans="1:18">
      <c r="A432" s="4"/>
      <c r="B432" s="9" t="s">
        <v>648</v>
      </c>
      <c r="C432" s="75">
        <f>(Miami!$C$21*10^3)/Miami!$B$8</f>
        <v>0</v>
      </c>
      <c r="D432" s="75">
        <f>(Houston!$C$21*10^3)/Houston!$B$8</f>
        <v>0</v>
      </c>
      <c r="E432" s="75">
        <f>(Phoenix!$C$21*10^3)/Phoenix!$B$8</f>
        <v>0</v>
      </c>
      <c r="F432" s="75">
        <f>(Atlanta!$C$21*10^3)/Atlanta!$B$8</f>
        <v>0</v>
      </c>
      <c r="G432" s="75">
        <f>(LosAngeles!$C$21*10^3)/LosAngeles!$B$8</f>
        <v>0</v>
      </c>
      <c r="H432" s="75">
        <f>(LasVegas!$C$21*10^3)/LasVegas!$B$8</f>
        <v>0</v>
      </c>
      <c r="I432" s="75">
        <f>(SanFrancisco!$C$21*10^3)/SanFrancisco!$B$8</f>
        <v>0</v>
      </c>
      <c r="J432" s="75">
        <f>(Baltimore!$C$21*10^3)/Baltimore!$B$8</f>
        <v>0</v>
      </c>
      <c r="K432" s="75">
        <f>(Albuquerque!$C$21*10^3)/Albuquerque!$B$8</f>
        <v>0</v>
      </c>
      <c r="L432" s="75">
        <f>(Seattle!$C$21*10^3)/Seattle!$B$8</f>
        <v>0</v>
      </c>
      <c r="M432" s="75">
        <f>(Chicago!$C$21*10^3)/Chicago!$B$8</f>
        <v>0</v>
      </c>
      <c r="N432" s="75">
        <f>(Boulder!$C$21*10^3)/Boulder!$B$8</f>
        <v>0</v>
      </c>
      <c r="O432" s="75">
        <f>(Minneapolis!$C$21*10^3)/Minneapolis!$B$8</f>
        <v>0</v>
      </c>
      <c r="P432" s="75">
        <f>(Helena!$C$21*10^3)/Helena!$B$8</f>
        <v>0</v>
      </c>
      <c r="Q432" s="75">
        <f>(Duluth!$C$21*10^3)/Duluth!$B$8</f>
        <v>0</v>
      </c>
      <c r="R432" s="75">
        <f>(Fairbanks!$C$21*10^3)/Fairbanks!$B$8</f>
        <v>0</v>
      </c>
    </row>
    <row r="433" spans="1:18">
      <c r="A433" s="4"/>
      <c r="B433" s="9" t="s">
        <v>649</v>
      </c>
      <c r="C433" s="75">
        <f>(Miami!$C$22*10^3)/Miami!$B$8</f>
        <v>0</v>
      </c>
      <c r="D433" s="75">
        <f>(Houston!$C$22*10^3)/Houston!$B$8</f>
        <v>0</v>
      </c>
      <c r="E433" s="75">
        <f>(Phoenix!$C$22*10^3)/Phoenix!$B$8</f>
        <v>0</v>
      </c>
      <c r="F433" s="75">
        <f>(Atlanta!$C$22*10^3)/Atlanta!$B$8</f>
        <v>0</v>
      </c>
      <c r="G433" s="75">
        <f>(LosAngeles!$C$22*10^3)/LosAngeles!$B$8</f>
        <v>0</v>
      </c>
      <c r="H433" s="75">
        <f>(LasVegas!$C$22*10^3)/LasVegas!$B$8</f>
        <v>0</v>
      </c>
      <c r="I433" s="75">
        <f>(SanFrancisco!$C$22*10^3)/SanFrancisco!$B$8</f>
        <v>0</v>
      </c>
      <c r="J433" s="75">
        <f>(Baltimore!$C$22*10^3)/Baltimore!$B$8</f>
        <v>0</v>
      </c>
      <c r="K433" s="75">
        <f>(Albuquerque!$C$22*10^3)/Albuquerque!$B$8</f>
        <v>0</v>
      </c>
      <c r="L433" s="75">
        <f>(Seattle!$C$22*10^3)/Seattle!$B$8</f>
        <v>0</v>
      </c>
      <c r="M433" s="75">
        <f>(Chicago!$C$22*10^3)/Chicago!$B$8</f>
        <v>0</v>
      </c>
      <c r="N433" s="75">
        <f>(Boulder!$C$22*10^3)/Boulder!$B$8</f>
        <v>0</v>
      </c>
      <c r="O433" s="75">
        <f>(Minneapolis!$C$22*10^3)/Minneapolis!$B$8</f>
        <v>0</v>
      </c>
      <c r="P433" s="75">
        <f>(Helena!$C$22*10^3)/Helena!$B$8</f>
        <v>0</v>
      </c>
      <c r="Q433" s="75">
        <f>(Duluth!$C$22*10^3)/Duluth!$B$8</f>
        <v>0</v>
      </c>
      <c r="R433" s="75">
        <f>(Fairbanks!$C$22*10^3)/Fairbanks!$B$8</f>
        <v>0</v>
      </c>
    </row>
    <row r="434" spans="1:18">
      <c r="A434" s="4"/>
      <c r="B434" s="9" t="s">
        <v>650</v>
      </c>
      <c r="C434" s="75">
        <f>(Miami!$C$23*10^3)/Miami!$B$8</f>
        <v>0</v>
      </c>
      <c r="D434" s="75">
        <f>(Houston!$C$23*10^3)/Houston!$B$8</f>
        <v>0</v>
      </c>
      <c r="E434" s="75">
        <f>(Phoenix!$C$23*10^3)/Phoenix!$B$8</f>
        <v>0</v>
      </c>
      <c r="F434" s="75">
        <f>(Atlanta!$C$23*10^3)/Atlanta!$B$8</f>
        <v>0</v>
      </c>
      <c r="G434" s="75">
        <f>(LosAngeles!$C$23*10^3)/LosAngeles!$B$8</f>
        <v>0</v>
      </c>
      <c r="H434" s="75">
        <f>(LasVegas!$C$23*10^3)/LasVegas!$B$8</f>
        <v>0</v>
      </c>
      <c r="I434" s="75">
        <f>(SanFrancisco!$C$23*10^3)/SanFrancisco!$B$8</f>
        <v>0</v>
      </c>
      <c r="J434" s="75">
        <f>(Baltimore!$C$23*10^3)/Baltimore!$B$8</f>
        <v>0</v>
      </c>
      <c r="K434" s="75">
        <f>(Albuquerque!$C$23*10^3)/Albuquerque!$B$8</f>
        <v>0</v>
      </c>
      <c r="L434" s="75">
        <f>(Seattle!$C$23*10^3)/Seattle!$B$8</f>
        <v>0</v>
      </c>
      <c r="M434" s="75">
        <f>(Chicago!$C$23*10^3)/Chicago!$B$8</f>
        <v>0</v>
      </c>
      <c r="N434" s="75">
        <f>(Boulder!$C$23*10^3)/Boulder!$B$8</f>
        <v>0</v>
      </c>
      <c r="O434" s="75">
        <f>(Minneapolis!$C$23*10^3)/Minneapolis!$B$8</f>
        <v>0</v>
      </c>
      <c r="P434" s="75">
        <f>(Helena!$C$23*10^3)/Helena!$B$8</f>
        <v>0</v>
      </c>
      <c r="Q434" s="75">
        <f>(Duluth!$C$23*10^3)/Duluth!$B$8</f>
        <v>0</v>
      </c>
      <c r="R434" s="75">
        <f>(Fairbanks!$C$23*10^3)/Fairbanks!$B$8</f>
        <v>0</v>
      </c>
    </row>
    <row r="435" spans="1:18">
      <c r="A435" s="4"/>
      <c r="B435" s="9" t="s">
        <v>651</v>
      </c>
      <c r="C435" s="75">
        <f>(Miami!$C$24*10^3)/Miami!$B$8</f>
        <v>72.152362348919539</v>
      </c>
      <c r="D435" s="75">
        <f>(Houston!$C$24*10^3)/Houston!$B$8</f>
        <v>91.656098405666739</v>
      </c>
      <c r="E435" s="75">
        <f>(Phoenix!$C$24*10^3)/Phoenix!$B$8</f>
        <v>80.446682396557691</v>
      </c>
      <c r="F435" s="75">
        <f>(Atlanta!$C$24*10^3)/Atlanta!$B$8</f>
        <v>110.45473005463936</v>
      </c>
      <c r="G435" s="75">
        <f>(LosAngeles!$C$24*10^3)/LosAngeles!$B$8</f>
        <v>106.79964819525661</v>
      </c>
      <c r="H435" s="75">
        <f>(LasVegas!$C$24*10^3)/LasVegas!$B$8</f>
        <v>93.955785219716006</v>
      </c>
      <c r="I435" s="75">
        <f>(SanFrancisco!$C$24*10^3)/SanFrancisco!$B$8</f>
        <v>122.88499821855247</v>
      </c>
      <c r="J435" s="75">
        <f>(Baltimore!$C$24*10^3)/Baltimore!$B$8</f>
        <v>125.22454959275859</v>
      </c>
      <c r="K435" s="75">
        <f>(Albuquerque!$C$24*10^3)/Albuquerque!$B$8</f>
        <v>122.42406424173869</v>
      </c>
      <c r="L435" s="75">
        <f>(Seattle!$C$24*10^3)/Seattle!$B$8</f>
        <v>132.90595202798491</v>
      </c>
      <c r="M435" s="75">
        <f>(Chicago!$C$24*10^3)/Chicago!$B$8</f>
        <v>138.1880062487698</v>
      </c>
      <c r="N435" s="75">
        <f>(Boulder!$C$24*10^3)/Boulder!$B$8</f>
        <v>137.51280026111286</v>
      </c>
      <c r="O435" s="75">
        <f>(Minneapolis!$C$24*10^3)/Minneapolis!$B$8</f>
        <v>149.39243918785925</v>
      </c>
      <c r="P435" s="75">
        <f>(Helena!$C$24*10^3)/Helena!$B$8</f>
        <v>151.43051482587907</v>
      </c>
      <c r="Q435" s="75">
        <f>(Duluth!$C$24*10^3)/Duluth!$B$8</f>
        <v>167.87464589058672</v>
      </c>
      <c r="R435" s="75">
        <f>(Fairbanks!$C$24*10^3)/Fairbanks!$B$8</f>
        <v>190.24863027862835</v>
      </c>
    </row>
    <row r="436" spans="1:18">
      <c r="A436" s="4"/>
      <c r="B436" s="9" t="s">
        <v>652</v>
      </c>
      <c r="C436" s="75">
        <f>(Miami!$C$25*10^3)/Miami!$B$8</f>
        <v>0</v>
      </c>
      <c r="D436" s="75">
        <f>(Houston!$C$25*10^3)/Houston!$B$8</f>
        <v>0</v>
      </c>
      <c r="E436" s="75">
        <f>(Phoenix!$C$25*10^3)/Phoenix!$B$8</f>
        <v>0</v>
      </c>
      <c r="F436" s="75">
        <f>(Atlanta!$C$25*10^3)/Atlanta!$B$8</f>
        <v>0</v>
      </c>
      <c r="G436" s="75">
        <f>(LosAngeles!$C$25*10^3)/LosAngeles!$B$8</f>
        <v>0</v>
      </c>
      <c r="H436" s="75">
        <f>(LasVegas!$C$25*10^3)/LasVegas!$B$8</f>
        <v>0</v>
      </c>
      <c r="I436" s="75">
        <f>(SanFrancisco!$C$25*10^3)/SanFrancisco!$B$8</f>
        <v>0</v>
      </c>
      <c r="J436" s="75">
        <f>(Baltimore!$C$25*10^3)/Baltimore!$B$8</f>
        <v>0</v>
      </c>
      <c r="K436" s="75">
        <f>(Albuquerque!$C$25*10^3)/Albuquerque!$B$8</f>
        <v>0</v>
      </c>
      <c r="L436" s="75">
        <f>(Seattle!$C$25*10^3)/Seattle!$B$8</f>
        <v>0</v>
      </c>
      <c r="M436" s="75">
        <f>(Chicago!$C$25*10^3)/Chicago!$B$8</f>
        <v>0</v>
      </c>
      <c r="N436" s="75">
        <f>(Boulder!$C$25*10^3)/Boulder!$B$8</f>
        <v>0</v>
      </c>
      <c r="O436" s="75">
        <f>(Minneapolis!$C$25*10^3)/Minneapolis!$B$8</f>
        <v>0</v>
      </c>
      <c r="P436" s="75">
        <f>(Helena!$C$25*10^3)/Helena!$B$8</f>
        <v>0</v>
      </c>
      <c r="Q436" s="75">
        <f>(Duluth!$C$25*10^3)/Duluth!$B$8</f>
        <v>0</v>
      </c>
      <c r="R436" s="75">
        <f>(Fairbanks!$C$25*10^3)/Fairbanks!$B$8</f>
        <v>0</v>
      </c>
    </row>
    <row r="437" spans="1:18">
      <c r="A437" s="4"/>
      <c r="B437" s="9" t="s">
        <v>653</v>
      </c>
      <c r="C437" s="75">
        <f>(Miami!$C$26*10^3)/Miami!$B$8</f>
        <v>0</v>
      </c>
      <c r="D437" s="75">
        <f>(Houston!$C$26*10^3)/Houston!$B$8</f>
        <v>0</v>
      </c>
      <c r="E437" s="75">
        <f>(Phoenix!$C$26*10^3)/Phoenix!$B$8</f>
        <v>0</v>
      </c>
      <c r="F437" s="75">
        <f>(Atlanta!$C$26*10^3)/Atlanta!$B$8</f>
        <v>0</v>
      </c>
      <c r="G437" s="75">
        <f>(LosAngeles!$C$26*10^3)/LosAngeles!$B$8</f>
        <v>0</v>
      </c>
      <c r="H437" s="75">
        <f>(LasVegas!$C$26*10^3)/LasVegas!$B$8</f>
        <v>0</v>
      </c>
      <c r="I437" s="75">
        <f>(SanFrancisco!$C$26*10^3)/SanFrancisco!$B$8</f>
        <v>0</v>
      </c>
      <c r="J437" s="75">
        <f>(Baltimore!$C$26*10^3)/Baltimore!$B$8</f>
        <v>0</v>
      </c>
      <c r="K437" s="75">
        <f>(Albuquerque!$C$26*10^3)/Albuquerque!$B$8</f>
        <v>0</v>
      </c>
      <c r="L437" s="75">
        <f>(Seattle!$C$26*10^3)/Seattle!$B$8</f>
        <v>0</v>
      </c>
      <c r="M437" s="75">
        <f>(Chicago!$C$26*10^3)/Chicago!$B$8</f>
        <v>0</v>
      </c>
      <c r="N437" s="75">
        <f>(Boulder!$C$26*10^3)/Boulder!$B$8</f>
        <v>0</v>
      </c>
      <c r="O437" s="75">
        <f>(Minneapolis!$C$26*10^3)/Minneapolis!$B$8</f>
        <v>0</v>
      </c>
      <c r="P437" s="75">
        <f>(Helena!$C$26*10^3)/Helena!$B$8</f>
        <v>0</v>
      </c>
      <c r="Q437" s="75">
        <f>(Duluth!$C$26*10^3)/Duluth!$B$8</f>
        <v>0</v>
      </c>
      <c r="R437" s="75">
        <f>(Fairbanks!$C$26*10^3)/Fairbanks!$B$8</f>
        <v>0</v>
      </c>
    </row>
    <row r="438" spans="1:18">
      <c r="A438" s="4"/>
      <c r="B438" s="9" t="s">
        <v>757</v>
      </c>
      <c r="C438" s="75">
        <f>(Miami!$C$28*10^3)/Miami!$B$8</f>
        <v>122.54365792220929</v>
      </c>
      <c r="D438" s="75">
        <f>(Houston!$C$28*10^3)/Houston!$B$8</f>
        <v>193.49510039640322</v>
      </c>
      <c r="E438" s="75">
        <f>(Phoenix!$C$28*10^3)/Phoenix!$B$8</f>
        <v>167.48845796406707</v>
      </c>
      <c r="F438" s="75">
        <f>(Atlanta!$C$28*10^3)/Atlanta!$B$8</f>
        <v>255.88812011191973</v>
      </c>
      <c r="G438" s="75">
        <f>(LosAngeles!$C$28*10^3)/LosAngeles!$B$8</f>
        <v>182.82136441440207</v>
      </c>
      <c r="H438" s="75">
        <f>(LasVegas!$C$28*10^3)/LasVegas!$B$8</f>
        <v>207.16864453020861</v>
      </c>
      <c r="I438" s="75">
        <f>(SanFrancisco!$C$28*10^3)/SanFrancisco!$B$8</f>
        <v>264.51132278085203</v>
      </c>
      <c r="J438" s="75">
        <f>(Baltimore!$C$28*10^3)/Baltimore!$B$8</f>
        <v>344.79605540177249</v>
      </c>
      <c r="K438" s="75">
        <f>(Albuquerque!$C$28*10^3)/Albuquerque!$B$8</f>
        <v>287.97909103819774</v>
      </c>
      <c r="L438" s="75">
        <f>(Seattle!$C$28*10^3)/Seattle!$B$8</f>
        <v>344.73625856153717</v>
      </c>
      <c r="M438" s="75">
        <f>(Chicago!$C$28*10^3)/Chicago!$B$8</f>
        <v>419.50473267075108</v>
      </c>
      <c r="N438" s="75">
        <f>(Boulder!$C$28*10^3)/Boulder!$B$8</f>
        <v>355.58191045921478</v>
      </c>
      <c r="O438" s="75">
        <f>(Minneapolis!$C$28*10^3)/Minneapolis!$B$8</f>
        <v>478.73101138880651</v>
      </c>
      <c r="P438" s="75">
        <f>(Helena!$C$28*10^3)/Helena!$B$8</f>
        <v>443.75733445618511</v>
      </c>
      <c r="Q438" s="75">
        <f>(Duluth!$C$28*10^3)/Duluth!$B$8</f>
        <v>563.27128580647252</v>
      </c>
      <c r="R438" s="75">
        <f>(Fairbanks!$C$28*10^3)/Fairbanks!$B$8</f>
        <v>739.30820038917773</v>
      </c>
    </row>
    <row r="439" spans="1:18">
      <c r="A439" s="4"/>
      <c r="B439" s="7" t="s">
        <v>661</v>
      </c>
      <c r="C439" s="75"/>
      <c r="D439" s="75"/>
      <c r="E439" s="75"/>
      <c r="F439" s="75"/>
      <c r="G439" s="75"/>
      <c r="H439" s="75"/>
      <c r="I439" s="75"/>
      <c r="J439" s="75"/>
      <c r="K439" s="75"/>
      <c r="L439" s="75"/>
      <c r="M439" s="75"/>
      <c r="N439" s="75"/>
      <c r="O439" s="75"/>
      <c r="P439" s="75"/>
      <c r="Q439" s="75"/>
      <c r="R439" s="75"/>
    </row>
    <row r="440" spans="1:18">
      <c r="A440" s="4"/>
      <c r="B440" s="9" t="s">
        <v>737</v>
      </c>
      <c r="C440" s="75">
        <f>(Miami!$E$13*10^3)/Miami!$B$8</f>
        <v>0</v>
      </c>
      <c r="D440" s="75">
        <f>(Houston!$E$13*10^3)/Houston!$B$8</f>
        <v>0</v>
      </c>
      <c r="E440" s="75">
        <f>(Phoenix!$E$13*10^3)/Phoenix!$B$8</f>
        <v>0</v>
      </c>
      <c r="F440" s="75">
        <f>(Atlanta!$E$13*10^3)/Atlanta!$B$8</f>
        <v>0</v>
      </c>
      <c r="G440" s="75">
        <f>(LosAngeles!$E$13*10^3)/LosAngeles!$B$8</f>
        <v>0</v>
      </c>
      <c r="H440" s="75">
        <f>(LasVegas!$E$13*10^3)/LasVegas!$B$8</f>
        <v>0</v>
      </c>
      <c r="I440" s="75">
        <f>(SanFrancisco!$E$13*10^3)/SanFrancisco!$B$8</f>
        <v>0</v>
      </c>
      <c r="J440" s="75">
        <f>(Baltimore!$E$13*10^3)/Baltimore!$B$8</f>
        <v>0</v>
      </c>
      <c r="K440" s="75">
        <f>(Albuquerque!$E$13*10^3)/Albuquerque!$B$8</f>
        <v>0</v>
      </c>
      <c r="L440" s="75">
        <f>(Seattle!$E$13*10^3)/Seattle!$B$8</f>
        <v>0</v>
      </c>
      <c r="M440" s="75">
        <f>(Chicago!$E$13*10^3)/Chicago!$B$8</f>
        <v>0</v>
      </c>
      <c r="N440" s="75">
        <f>(Boulder!$E$13*10^3)/Boulder!$B$8</f>
        <v>0</v>
      </c>
      <c r="O440" s="75">
        <f>(Minneapolis!$E$13*10^3)/Minneapolis!$B$8</f>
        <v>0</v>
      </c>
      <c r="P440" s="75">
        <f>(Helena!$E$13*10^3)/Helena!$B$8</f>
        <v>0</v>
      </c>
      <c r="Q440" s="75">
        <f>(Duluth!$E$13*10^3)/Duluth!$B$8</f>
        <v>0</v>
      </c>
      <c r="R440" s="75">
        <f>(Fairbanks!$E$13*10^3)/Fairbanks!$B$8</f>
        <v>0</v>
      </c>
    </row>
    <row r="441" spans="1:18">
      <c r="A441" s="4"/>
      <c r="B441" s="9" t="s">
        <v>738</v>
      </c>
      <c r="C441" s="75">
        <f>(Miami!$E$14*10^3)/Miami!$B$8</f>
        <v>0</v>
      </c>
      <c r="D441" s="75">
        <f>(Houston!$E$14*10^3)/Houston!$B$8</f>
        <v>0</v>
      </c>
      <c r="E441" s="75">
        <f>(Phoenix!$E$14*10^3)/Phoenix!$B$8</f>
        <v>0</v>
      </c>
      <c r="F441" s="75">
        <f>(Atlanta!$E$14*10^3)/Atlanta!$B$8</f>
        <v>0</v>
      </c>
      <c r="G441" s="75">
        <f>(LosAngeles!$E$14*10^3)/LosAngeles!$B$8</f>
        <v>0</v>
      </c>
      <c r="H441" s="75">
        <f>(LasVegas!$E$14*10^3)/LasVegas!$B$8</f>
        <v>0</v>
      </c>
      <c r="I441" s="75">
        <f>(SanFrancisco!$E$14*10^3)/SanFrancisco!$B$8</f>
        <v>0</v>
      </c>
      <c r="J441" s="75">
        <f>(Baltimore!$E$14*10^3)/Baltimore!$B$8</f>
        <v>0</v>
      </c>
      <c r="K441" s="75">
        <f>(Albuquerque!$E$14*10^3)/Albuquerque!$B$8</f>
        <v>0</v>
      </c>
      <c r="L441" s="75">
        <f>(Seattle!$E$14*10^3)/Seattle!$B$8</f>
        <v>0</v>
      </c>
      <c r="M441" s="75">
        <f>(Chicago!$E$14*10^3)/Chicago!$B$8</f>
        <v>0</v>
      </c>
      <c r="N441" s="75">
        <f>(Boulder!$E$14*10^3)/Boulder!$B$8</f>
        <v>0</v>
      </c>
      <c r="O441" s="75">
        <f>(Minneapolis!$E$14*10^3)/Minneapolis!$B$8</f>
        <v>0</v>
      </c>
      <c r="P441" s="75">
        <f>(Helena!$E$14*10^3)/Helena!$B$8</f>
        <v>0</v>
      </c>
      <c r="Q441" s="75">
        <f>(Duluth!$E$14*10^3)/Duluth!$B$8</f>
        <v>0</v>
      </c>
      <c r="R441" s="75">
        <f>(Fairbanks!$E$14*10^3)/Fairbanks!$B$8</f>
        <v>0</v>
      </c>
    </row>
    <row r="442" spans="1:18">
      <c r="A442" s="4"/>
      <c r="B442" s="9" t="s">
        <v>746</v>
      </c>
      <c r="C442" s="75">
        <f>(Miami!$E$15*10^3)/Miami!$B$8</f>
        <v>0</v>
      </c>
      <c r="D442" s="75">
        <f>(Houston!$E$15*10^3)/Houston!$B$8</f>
        <v>0</v>
      </c>
      <c r="E442" s="75">
        <f>(Phoenix!$E$15*10^3)/Phoenix!$B$8</f>
        <v>0</v>
      </c>
      <c r="F442" s="75">
        <f>(Atlanta!$E$15*10^3)/Atlanta!$B$8</f>
        <v>0</v>
      </c>
      <c r="G442" s="75">
        <f>(LosAngeles!$E$15*10^3)/LosAngeles!$B$8</f>
        <v>0</v>
      </c>
      <c r="H442" s="75">
        <f>(LasVegas!$E$15*10^3)/LasVegas!$B$8</f>
        <v>0</v>
      </c>
      <c r="I442" s="75">
        <f>(SanFrancisco!$E$15*10^3)/SanFrancisco!$B$8</f>
        <v>0</v>
      </c>
      <c r="J442" s="75">
        <f>(Baltimore!$E$15*10^3)/Baltimore!$B$8</f>
        <v>0</v>
      </c>
      <c r="K442" s="75">
        <f>(Albuquerque!$E$15*10^3)/Albuquerque!$B$8</f>
        <v>0</v>
      </c>
      <c r="L442" s="75">
        <f>(Seattle!$E$15*10^3)/Seattle!$B$8</f>
        <v>0</v>
      </c>
      <c r="M442" s="75">
        <f>(Chicago!$E$15*10^3)/Chicago!$B$8</f>
        <v>0</v>
      </c>
      <c r="N442" s="75">
        <f>(Boulder!$E$15*10^3)/Boulder!$B$8</f>
        <v>0</v>
      </c>
      <c r="O442" s="75">
        <f>(Minneapolis!$E$15*10^3)/Minneapolis!$B$8</f>
        <v>0</v>
      </c>
      <c r="P442" s="75">
        <f>(Helena!$E$15*10^3)/Helena!$B$8</f>
        <v>0</v>
      </c>
      <c r="Q442" s="75">
        <f>(Duluth!$E$15*10^3)/Duluth!$B$8</f>
        <v>0</v>
      </c>
      <c r="R442" s="75">
        <f>(Fairbanks!$E$15*10^3)/Fairbanks!$B$8</f>
        <v>0</v>
      </c>
    </row>
    <row r="443" spans="1:18">
      <c r="A443" s="4"/>
      <c r="B443" s="9" t="s">
        <v>747</v>
      </c>
      <c r="C443" s="75">
        <f>(Miami!$E$16*10^3)/Miami!$B$8</f>
        <v>0</v>
      </c>
      <c r="D443" s="75">
        <f>(Houston!$E$16*10^3)/Houston!$B$8</f>
        <v>0</v>
      </c>
      <c r="E443" s="75">
        <f>(Phoenix!$E$16*10^3)/Phoenix!$B$8</f>
        <v>0</v>
      </c>
      <c r="F443" s="75">
        <f>(Atlanta!$E$16*10^3)/Atlanta!$B$8</f>
        <v>0</v>
      </c>
      <c r="G443" s="75">
        <f>(LosAngeles!$E$16*10^3)/LosAngeles!$B$8</f>
        <v>0</v>
      </c>
      <c r="H443" s="75">
        <f>(LasVegas!$E$16*10^3)/LasVegas!$B$8</f>
        <v>0</v>
      </c>
      <c r="I443" s="75">
        <f>(SanFrancisco!$E$16*10^3)/SanFrancisco!$B$8</f>
        <v>0</v>
      </c>
      <c r="J443" s="75">
        <f>(Baltimore!$E$16*10^3)/Baltimore!$B$8</f>
        <v>0</v>
      </c>
      <c r="K443" s="75">
        <f>(Albuquerque!$E$16*10^3)/Albuquerque!$B$8</f>
        <v>0</v>
      </c>
      <c r="L443" s="75">
        <f>(Seattle!$E$16*10^3)/Seattle!$B$8</f>
        <v>0</v>
      </c>
      <c r="M443" s="75">
        <f>(Chicago!$E$16*10^3)/Chicago!$B$8</f>
        <v>0</v>
      </c>
      <c r="N443" s="75">
        <f>(Boulder!$E$16*10^3)/Boulder!$B$8</f>
        <v>0</v>
      </c>
      <c r="O443" s="75">
        <f>(Minneapolis!$E$16*10^3)/Minneapolis!$B$8</f>
        <v>0</v>
      </c>
      <c r="P443" s="75">
        <f>(Helena!$E$16*10^3)/Helena!$B$8</f>
        <v>0</v>
      </c>
      <c r="Q443" s="75">
        <f>(Duluth!$E$16*10^3)/Duluth!$B$8</f>
        <v>0</v>
      </c>
      <c r="R443" s="75">
        <f>(Fairbanks!$E$16*10^3)/Fairbanks!$B$8</f>
        <v>0</v>
      </c>
    </row>
    <row r="444" spans="1:18">
      <c r="A444" s="4"/>
      <c r="B444" s="9" t="s">
        <v>748</v>
      </c>
      <c r="C444" s="75">
        <f>(Miami!$E$17*10^3)/Miami!$B$8</f>
        <v>0</v>
      </c>
      <c r="D444" s="75">
        <f>(Houston!$E$17*10^3)/Houston!$B$8</f>
        <v>0</v>
      </c>
      <c r="E444" s="75">
        <f>(Phoenix!$E$17*10^3)/Phoenix!$B$8</f>
        <v>0</v>
      </c>
      <c r="F444" s="75">
        <f>(Atlanta!$E$17*10^3)/Atlanta!$B$8</f>
        <v>0</v>
      </c>
      <c r="G444" s="75">
        <f>(LosAngeles!$E$17*10^3)/LosAngeles!$B$8</f>
        <v>0</v>
      </c>
      <c r="H444" s="75">
        <f>(LasVegas!$E$17*10^3)/LasVegas!$B$8</f>
        <v>0</v>
      </c>
      <c r="I444" s="75">
        <f>(SanFrancisco!$E$17*10^3)/SanFrancisco!$B$8</f>
        <v>0</v>
      </c>
      <c r="J444" s="75">
        <f>(Baltimore!$E$17*10^3)/Baltimore!$B$8</f>
        <v>0</v>
      </c>
      <c r="K444" s="75">
        <f>(Albuquerque!$E$17*10^3)/Albuquerque!$B$8</f>
        <v>0</v>
      </c>
      <c r="L444" s="75">
        <f>(Seattle!$E$17*10^3)/Seattle!$B$8</f>
        <v>0</v>
      </c>
      <c r="M444" s="75">
        <f>(Chicago!$E$17*10^3)/Chicago!$B$8</f>
        <v>0</v>
      </c>
      <c r="N444" s="75">
        <f>(Boulder!$E$17*10^3)/Boulder!$B$8</f>
        <v>0</v>
      </c>
      <c r="O444" s="75">
        <f>(Minneapolis!$E$17*10^3)/Minneapolis!$B$8</f>
        <v>0</v>
      </c>
      <c r="P444" s="75">
        <f>(Helena!$E$17*10^3)/Helena!$B$8</f>
        <v>0</v>
      </c>
      <c r="Q444" s="75">
        <f>(Duluth!$E$17*10^3)/Duluth!$B$8</f>
        <v>0</v>
      </c>
      <c r="R444" s="75">
        <f>(Fairbanks!$E$17*10^3)/Fairbanks!$B$8</f>
        <v>0</v>
      </c>
    </row>
    <row r="445" spans="1:18">
      <c r="A445" s="4"/>
      <c r="B445" s="9" t="s">
        <v>749</v>
      </c>
      <c r="C445" s="75">
        <f>(Miami!$E$18*10^3)/Miami!$B$8</f>
        <v>0</v>
      </c>
      <c r="D445" s="75">
        <f>(Houston!$E$18*10^3)/Houston!$B$8</f>
        <v>0</v>
      </c>
      <c r="E445" s="75">
        <f>(Phoenix!$E$18*10^3)/Phoenix!$B$8</f>
        <v>0</v>
      </c>
      <c r="F445" s="75">
        <f>(Atlanta!$E$18*10^3)/Atlanta!$B$8</f>
        <v>0</v>
      </c>
      <c r="G445" s="75">
        <f>(LosAngeles!$E$18*10^3)/LosAngeles!$B$8</f>
        <v>0</v>
      </c>
      <c r="H445" s="75">
        <f>(LasVegas!$E$18*10^3)/LasVegas!$B$8</f>
        <v>0</v>
      </c>
      <c r="I445" s="75">
        <f>(SanFrancisco!$E$18*10^3)/SanFrancisco!$B$8</f>
        <v>0</v>
      </c>
      <c r="J445" s="75">
        <f>(Baltimore!$E$18*10^3)/Baltimore!$B$8</f>
        <v>0</v>
      </c>
      <c r="K445" s="75">
        <f>(Albuquerque!$E$18*10^3)/Albuquerque!$B$8</f>
        <v>0</v>
      </c>
      <c r="L445" s="75">
        <f>(Seattle!$E$18*10^3)/Seattle!$B$8</f>
        <v>0</v>
      </c>
      <c r="M445" s="75">
        <f>(Chicago!$E$18*10^3)/Chicago!$B$8</f>
        <v>0</v>
      </c>
      <c r="N445" s="75">
        <f>(Boulder!$E$18*10^3)/Boulder!$B$8</f>
        <v>0</v>
      </c>
      <c r="O445" s="75">
        <f>(Minneapolis!$E$18*10^3)/Minneapolis!$B$8</f>
        <v>0</v>
      </c>
      <c r="P445" s="75">
        <f>(Helena!$E$18*10^3)/Helena!$B$8</f>
        <v>0</v>
      </c>
      <c r="Q445" s="75">
        <f>(Duluth!$E$18*10^3)/Duluth!$B$8</f>
        <v>0</v>
      </c>
      <c r="R445" s="75">
        <f>(Fairbanks!$E$18*10^3)/Fairbanks!$B$8</f>
        <v>0</v>
      </c>
    </row>
    <row r="446" spans="1:18">
      <c r="A446" s="4"/>
      <c r="B446" s="9" t="s">
        <v>750</v>
      </c>
      <c r="C446" s="75">
        <f>(Miami!$E$19*10^3)/Miami!$B$8</f>
        <v>0</v>
      </c>
      <c r="D446" s="75">
        <f>(Houston!$E$19*10^3)/Houston!$B$8</f>
        <v>0</v>
      </c>
      <c r="E446" s="75">
        <f>(Phoenix!$E$19*10^3)/Phoenix!$B$8</f>
        <v>0</v>
      </c>
      <c r="F446" s="75">
        <f>(Atlanta!$E$19*10^3)/Atlanta!$B$8</f>
        <v>0</v>
      </c>
      <c r="G446" s="75">
        <f>(LosAngeles!$E$19*10^3)/LosAngeles!$B$8</f>
        <v>0</v>
      </c>
      <c r="H446" s="75">
        <f>(LasVegas!$E$19*10^3)/LasVegas!$B$8</f>
        <v>0</v>
      </c>
      <c r="I446" s="75">
        <f>(SanFrancisco!$E$19*10^3)/SanFrancisco!$B$8</f>
        <v>0</v>
      </c>
      <c r="J446" s="75">
        <f>(Baltimore!$E$19*10^3)/Baltimore!$B$8</f>
        <v>0</v>
      </c>
      <c r="K446" s="75">
        <f>(Albuquerque!$E$19*10^3)/Albuquerque!$B$8</f>
        <v>0</v>
      </c>
      <c r="L446" s="75">
        <f>(Seattle!$E$19*10^3)/Seattle!$B$8</f>
        <v>0</v>
      </c>
      <c r="M446" s="75">
        <f>(Chicago!$E$19*10^3)/Chicago!$B$8</f>
        <v>0</v>
      </c>
      <c r="N446" s="75">
        <f>(Boulder!$E$19*10^3)/Boulder!$B$8</f>
        <v>0</v>
      </c>
      <c r="O446" s="75">
        <f>(Minneapolis!$E$19*10^3)/Minneapolis!$B$8</f>
        <v>0</v>
      </c>
      <c r="P446" s="75">
        <f>(Helena!$E$19*10^3)/Helena!$B$8</f>
        <v>0</v>
      </c>
      <c r="Q446" s="75">
        <f>(Duluth!$E$19*10^3)/Duluth!$B$8</f>
        <v>0</v>
      </c>
      <c r="R446" s="75">
        <f>(Fairbanks!$E$19*10^3)/Fairbanks!$B$8</f>
        <v>0</v>
      </c>
    </row>
    <row r="447" spans="1:18">
      <c r="A447" s="4"/>
      <c r="B447" s="9" t="s">
        <v>751</v>
      </c>
      <c r="C447" s="75">
        <f>(Miami!$E$20*10^3)/Miami!$B$8</f>
        <v>0</v>
      </c>
      <c r="D447" s="75">
        <f>(Houston!$E$20*10^3)/Houston!$B$8</f>
        <v>0</v>
      </c>
      <c r="E447" s="75">
        <f>(Phoenix!$E$20*10^3)/Phoenix!$B$8</f>
        <v>0</v>
      </c>
      <c r="F447" s="75">
        <f>(Atlanta!$E$20*10^3)/Atlanta!$B$8</f>
        <v>0</v>
      </c>
      <c r="G447" s="75">
        <f>(LosAngeles!$E$20*10^3)/LosAngeles!$B$8</f>
        <v>0</v>
      </c>
      <c r="H447" s="75">
        <f>(LasVegas!$E$20*10^3)/LasVegas!$B$8</f>
        <v>0</v>
      </c>
      <c r="I447" s="75">
        <f>(SanFrancisco!$E$20*10^3)/SanFrancisco!$B$8</f>
        <v>0</v>
      </c>
      <c r="J447" s="75">
        <f>(Baltimore!$E$20*10^3)/Baltimore!$B$8</f>
        <v>0</v>
      </c>
      <c r="K447" s="75">
        <f>(Albuquerque!$E$20*10^3)/Albuquerque!$B$8</f>
        <v>0</v>
      </c>
      <c r="L447" s="75">
        <f>(Seattle!$E$20*10^3)/Seattle!$B$8</f>
        <v>0</v>
      </c>
      <c r="M447" s="75">
        <f>(Chicago!$E$20*10^3)/Chicago!$B$8</f>
        <v>0</v>
      </c>
      <c r="N447" s="75">
        <f>(Boulder!$E$20*10^3)/Boulder!$B$8</f>
        <v>0</v>
      </c>
      <c r="O447" s="75">
        <f>(Minneapolis!$E$20*10^3)/Minneapolis!$B$8</f>
        <v>0</v>
      </c>
      <c r="P447" s="75">
        <f>(Helena!$E$20*10^3)/Helena!$B$8</f>
        <v>0</v>
      </c>
      <c r="Q447" s="75">
        <f>(Duluth!$E$20*10^3)/Duluth!$B$8</f>
        <v>0</v>
      </c>
      <c r="R447" s="75">
        <f>(Fairbanks!$E$20*10^3)/Fairbanks!$B$8</f>
        <v>0</v>
      </c>
    </row>
    <row r="448" spans="1:18">
      <c r="A448" s="4"/>
      <c r="B448" s="9" t="s">
        <v>752</v>
      </c>
      <c r="C448" s="75">
        <f>(Miami!$E$21*10^3)/Miami!$B$8</f>
        <v>0</v>
      </c>
      <c r="D448" s="75">
        <f>(Houston!$E$21*10^3)/Houston!$B$8</f>
        <v>0</v>
      </c>
      <c r="E448" s="75">
        <f>(Phoenix!$E$21*10^3)/Phoenix!$B$8</f>
        <v>0</v>
      </c>
      <c r="F448" s="75">
        <f>(Atlanta!$E$21*10^3)/Atlanta!$B$8</f>
        <v>0</v>
      </c>
      <c r="G448" s="75">
        <f>(LosAngeles!$E$21*10^3)/LosAngeles!$B$8</f>
        <v>0</v>
      </c>
      <c r="H448" s="75">
        <f>(LasVegas!$E$21*10^3)/LasVegas!$B$8</f>
        <v>0</v>
      </c>
      <c r="I448" s="75">
        <f>(SanFrancisco!$E$21*10^3)/SanFrancisco!$B$8</f>
        <v>0</v>
      </c>
      <c r="J448" s="75">
        <f>(Baltimore!$E$21*10^3)/Baltimore!$B$8</f>
        <v>0</v>
      </c>
      <c r="K448" s="75">
        <f>(Albuquerque!$E$21*10^3)/Albuquerque!$B$8</f>
        <v>0</v>
      </c>
      <c r="L448" s="75">
        <f>(Seattle!$E$21*10^3)/Seattle!$B$8</f>
        <v>0</v>
      </c>
      <c r="M448" s="75">
        <f>(Chicago!$E$21*10^3)/Chicago!$B$8</f>
        <v>0</v>
      </c>
      <c r="N448" s="75">
        <f>(Boulder!$E$21*10^3)/Boulder!$B$8</f>
        <v>0</v>
      </c>
      <c r="O448" s="75">
        <f>(Minneapolis!$E$21*10^3)/Minneapolis!$B$8</f>
        <v>0</v>
      </c>
      <c r="P448" s="75">
        <f>(Helena!$E$21*10^3)/Helena!$B$8</f>
        <v>0</v>
      </c>
      <c r="Q448" s="75">
        <f>(Duluth!$E$21*10^3)/Duluth!$B$8</f>
        <v>0</v>
      </c>
      <c r="R448" s="75">
        <f>(Fairbanks!$E$21*10^3)/Fairbanks!$B$8</f>
        <v>0</v>
      </c>
    </row>
    <row r="449" spans="1:18">
      <c r="A449" s="4"/>
      <c r="B449" s="9" t="s">
        <v>753</v>
      </c>
      <c r="C449" s="75">
        <f>(Miami!$E$22*10^3)/Miami!$B$8</f>
        <v>0</v>
      </c>
      <c r="D449" s="75">
        <f>(Houston!$E$22*10^3)/Houston!$B$8</f>
        <v>0</v>
      </c>
      <c r="E449" s="75">
        <f>(Phoenix!$E$22*10^3)/Phoenix!$B$8</f>
        <v>0</v>
      </c>
      <c r="F449" s="75">
        <f>(Atlanta!$E$22*10^3)/Atlanta!$B$8</f>
        <v>0</v>
      </c>
      <c r="G449" s="75">
        <f>(LosAngeles!$E$22*10^3)/LosAngeles!$B$8</f>
        <v>0</v>
      </c>
      <c r="H449" s="75">
        <f>(LasVegas!$E$22*10^3)/LasVegas!$B$8</f>
        <v>0</v>
      </c>
      <c r="I449" s="75">
        <f>(SanFrancisco!$E$22*10^3)/SanFrancisco!$B$8</f>
        <v>0</v>
      </c>
      <c r="J449" s="75">
        <f>(Baltimore!$E$22*10^3)/Baltimore!$B$8</f>
        <v>0</v>
      </c>
      <c r="K449" s="75">
        <f>(Albuquerque!$E$22*10^3)/Albuquerque!$B$8</f>
        <v>0</v>
      </c>
      <c r="L449" s="75">
        <f>(Seattle!$E$22*10^3)/Seattle!$B$8</f>
        <v>0</v>
      </c>
      <c r="M449" s="75">
        <f>(Chicago!$E$22*10^3)/Chicago!$B$8</f>
        <v>0</v>
      </c>
      <c r="N449" s="75">
        <f>(Boulder!$E$22*10^3)/Boulder!$B$8</f>
        <v>0</v>
      </c>
      <c r="O449" s="75">
        <f>(Minneapolis!$E$22*10^3)/Minneapolis!$B$8</f>
        <v>0</v>
      </c>
      <c r="P449" s="75">
        <f>(Helena!$E$22*10^3)/Helena!$B$8</f>
        <v>0</v>
      </c>
      <c r="Q449" s="75">
        <f>(Duluth!$E$22*10^3)/Duluth!$B$8</f>
        <v>0</v>
      </c>
      <c r="R449" s="75">
        <f>(Fairbanks!$E$22*10^3)/Fairbanks!$B$8</f>
        <v>0</v>
      </c>
    </row>
    <row r="450" spans="1:18">
      <c r="A450" s="4"/>
      <c r="B450" s="9" t="s">
        <v>732</v>
      </c>
      <c r="C450" s="75">
        <f>(Miami!$E$23*10^3)/Miami!$B$8</f>
        <v>0</v>
      </c>
      <c r="D450" s="75">
        <f>(Houston!$E$23*10^3)/Houston!$B$8</f>
        <v>0</v>
      </c>
      <c r="E450" s="75">
        <f>(Phoenix!$E$23*10^3)/Phoenix!$B$8</f>
        <v>0</v>
      </c>
      <c r="F450" s="75">
        <f>(Atlanta!$E$23*10^3)/Atlanta!$B$8</f>
        <v>0</v>
      </c>
      <c r="G450" s="75">
        <f>(LosAngeles!$E$23*10^3)/LosAngeles!$B$8</f>
        <v>0</v>
      </c>
      <c r="H450" s="75">
        <f>(LasVegas!$E$23*10^3)/LasVegas!$B$8</f>
        <v>0</v>
      </c>
      <c r="I450" s="75">
        <f>(SanFrancisco!$E$23*10^3)/SanFrancisco!$B$8</f>
        <v>0</v>
      </c>
      <c r="J450" s="75">
        <f>(Baltimore!$E$23*10^3)/Baltimore!$B$8</f>
        <v>0</v>
      </c>
      <c r="K450" s="75">
        <f>(Albuquerque!$E$23*10^3)/Albuquerque!$B$8</f>
        <v>0</v>
      </c>
      <c r="L450" s="75">
        <f>(Seattle!$E$23*10^3)/Seattle!$B$8</f>
        <v>0</v>
      </c>
      <c r="M450" s="75">
        <f>(Chicago!$E$23*10^3)/Chicago!$B$8</f>
        <v>0</v>
      </c>
      <c r="N450" s="75">
        <f>(Boulder!$E$23*10^3)/Boulder!$B$8</f>
        <v>0</v>
      </c>
      <c r="O450" s="75">
        <f>(Minneapolis!$E$23*10^3)/Minneapolis!$B$8</f>
        <v>0</v>
      </c>
      <c r="P450" s="75">
        <f>(Helena!$E$23*10^3)/Helena!$B$8</f>
        <v>0</v>
      </c>
      <c r="Q450" s="75">
        <f>(Duluth!$E$23*10^3)/Duluth!$B$8</f>
        <v>0</v>
      </c>
      <c r="R450" s="75">
        <f>(Fairbanks!$E$23*10^3)/Fairbanks!$B$8</f>
        <v>0</v>
      </c>
    </row>
    <row r="451" spans="1:18">
      <c r="A451" s="4"/>
      <c r="B451" s="9" t="s">
        <v>754</v>
      </c>
      <c r="C451" s="75">
        <f>(Miami!$E$24*10^3)/Miami!$B$8</f>
        <v>0</v>
      </c>
      <c r="D451" s="75">
        <f>(Houston!$E$24*10^3)/Houston!$B$8</f>
        <v>0</v>
      </c>
      <c r="E451" s="75">
        <f>(Phoenix!$E$24*10^3)/Phoenix!$B$8</f>
        <v>0</v>
      </c>
      <c r="F451" s="75">
        <f>(Atlanta!$E$24*10^3)/Atlanta!$B$8</f>
        <v>0</v>
      </c>
      <c r="G451" s="75">
        <f>(LosAngeles!$E$24*10^3)/LosAngeles!$B$8</f>
        <v>0</v>
      </c>
      <c r="H451" s="75">
        <f>(LasVegas!$E$24*10^3)/LasVegas!$B$8</f>
        <v>0</v>
      </c>
      <c r="I451" s="75">
        <f>(SanFrancisco!$E$24*10^3)/SanFrancisco!$B$8</f>
        <v>0</v>
      </c>
      <c r="J451" s="75">
        <f>(Baltimore!$E$24*10^3)/Baltimore!$B$8</f>
        <v>0</v>
      </c>
      <c r="K451" s="75">
        <f>(Albuquerque!$E$24*10^3)/Albuquerque!$B$8</f>
        <v>0</v>
      </c>
      <c r="L451" s="75">
        <f>(Seattle!$E$24*10^3)/Seattle!$B$8</f>
        <v>0</v>
      </c>
      <c r="M451" s="75">
        <f>(Chicago!$E$24*10^3)/Chicago!$B$8</f>
        <v>0</v>
      </c>
      <c r="N451" s="75">
        <f>(Boulder!$E$24*10^3)/Boulder!$B$8</f>
        <v>0</v>
      </c>
      <c r="O451" s="75">
        <f>(Minneapolis!$E$24*10^3)/Minneapolis!$B$8</f>
        <v>0</v>
      </c>
      <c r="P451" s="75">
        <f>(Helena!$E$24*10^3)/Helena!$B$8</f>
        <v>0</v>
      </c>
      <c r="Q451" s="75">
        <f>(Duluth!$E$24*10^3)/Duluth!$B$8</f>
        <v>0</v>
      </c>
      <c r="R451" s="75">
        <f>(Fairbanks!$E$24*10^3)/Fairbanks!$B$8</f>
        <v>0</v>
      </c>
    </row>
    <row r="452" spans="1:18">
      <c r="A452" s="4"/>
      <c r="B452" s="9" t="s">
        <v>755</v>
      </c>
      <c r="C452" s="75">
        <f>(Miami!$E$25*10^3)/Miami!$B$8</f>
        <v>0</v>
      </c>
      <c r="D452" s="75">
        <f>(Houston!$E$25*10^3)/Houston!$B$8</f>
        <v>0</v>
      </c>
      <c r="E452" s="75">
        <f>(Phoenix!$E$25*10^3)/Phoenix!$B$8</f>
        <v>0</v>
      </c>
      <c r="F452" s="75">
        <f>(Atlanta!$E$25*10^3)/Atlanta!$B$8</f>
        <v>0</v>
      </c>
      <c r="G452" s="75">
        <f>(LosAngeles!$E$25*10^3)/LosAngeles!$B$8</f>
        <v>0</v>
      </c>
      <c r="H452" s="75">
        <f>(LasVegas!$E$25*10^3)/LasVegas!$B$8</f>
        <v>0</v>
      </c>
      <c r="I452" s="75">
        <f>(SanFrancisco!$E$25*10^3)/SanFrancisco!$B$8</f>
        <v>0</v>
      </c>
      <c r="J452" s="75">
        <f>(Baltimore!$E$25*10^3)/Baltimore!$B$8</f>
        <v>0</v>
      </c>
      <c r="K452" s="75">
        <f>(Albuquerque!$E$25*10^3)/Albuquerque!$B$8</f>
        <v>0</v>
      </c>
      <c r="L452" s="75">
        <f>(Seattle!$E$25*10^3)/Seattle!$B$8</f>
        <v>0</v>
      </c>
      <c r="M452" s="75">
        <f>(Chicago!$E$25*10^3)/Chicago!$B$8</f>
        <v>0</v>
      </c>
      <c r="N452" s="75">
        <f>(Boulder!$E$25*10^3)/Boulder!$B$8</f>
        <v>0</v>
      </c>
      <c r="O452" s="75">
        <f>(Minneapolis!$E$25*10^3)/Minneapolis!$B$8</f>
        <v>0</v>
      </c>
      <c r="P452" s="75">
        <f>(Helena!$E$25*10^3)/Helena!$B$8</f>
        <v>0</v>
      </c>
      <c r="Q452" s="75">
        <f>(Duluth!$E$25*10^3)/Duluth!$B$8</f>
        <v>0</v>
      </c>
      <c r="R452" s="75">
        <f>(Fairbanks!$E$25*10^3)/Fairbanks!$B$8</f>
        <v>0</v>
      </c>
    </row>
    <row r="453" spans="1:18">
      <c r="A453" s="4"/>
      <c r="B453" s="9" t="s">
        <v>756</v>
      </c>
      <c r="C453" s="75">
        <f>(Miami!$E$26*10^3)/Miami!$B$8</f>
        <v>0</v>
      </c>
      <c r="D453" s="75">
        <f>(Houston!$E$26*10^3)/Houston!$B$8</f>
        <v>0</v>
      </c>
      <c r="E453" s="75">
        <f>(Phoenix!$E$26*10^3)/Phoenix!$B$8</f>
        <v>0</v>
      </c>
      <c r="F453" s="75">
        <f>(Atlanta!$E$26*10^3)/Atlanta!$B$8</f>
        <v>0</v>
      </c>
      <c r="G453" s="75">
        <f>(LosAngeles!$E$26*10^3)/LosAngeles!$B$8</f>
        <v>0</v>
      </c>
      <c r="H453" s="75">
        <f>(LasVegas!$E$26*10^3)/LasVegas!$B$8</f>
        <v>0</v>
      </c>
      <c r="I453" s="75">
        <f>(SanFrancisco!$E$26*10^3)/SanFrancisco!$B$8</f>
        <v>0</v>
      </c>
      <c r="J453" s="75">
        <f>(Baltimore!$E$26*10^3)/Baltimore!$B$8</f>
        <v>0</v>
      </c>
      <c r="K453" s="75">
        <f>(Albuquerque!$E$26*10^3)/Albuquerque!$B$8</f>
        <v>0</v>
      </c>
      <c r="L453" s="75">
        <f>(Seattle!$E$26*10^3)/Seattle!$B$8</f>
        <v>0</v>
      </c>
      <c r="M453" s="75">
        <f>(Chicago!$E$26*10^3)/Chicago!$B$8</f>
        <v>0</v>
      </c>
      <c r="N453" s="75">
        <f>(Boulder!$E$26*10^3)/Boulder!$B$8</f>
        <v>0</v>
      </c>
      <c r="O453" s="75">
        <f>(Minneapolis!$E$26*10^3)/Minneapolis!$B$8</f>
        <v>0</v>
      </c>
      <c r="P453" s="75">
        <f>(Helena!$E$26*10^3)/Helena!$B$8</f>
        <v>0</v>
      </c>
      <c r="Q453" s="75">
        <f>(Duluth!$E$26*10^3)/Duluth!$B$8</f>
        <v>0</v>
      </c>
      <c r="R453" s="75">
        <f>(Fairbanks!$E$26*10^3)/Fairbanks!$B$8</f>
        <v>0</v>
      </c>
    </row>
    <row r="454" spans="1:18">
      <c r="A454" s="4"/>
      <c r="B454" s="9" t="s">
        <v>757</v>
      </c>
      <c r="C454" s="75">
        <f>(Miami!$E$28*10^3)/Miami!$B$8</f>
        <v>0</v>
      </c>
      <c r="D454" s="75">
        <f>(Houston!$E$28*10^3)/Houston!$B$8</f>
        <v>0</v>
      </c>
      <c r="E454" s="75">
        <f>(Phoenix!$E$28*10^3)/Phoenix!$B$8</f>
        <v>0</v>
      </c>
      <c r="F454" s="75">
        <f>(Atlanta!$E$28*10^3)/Atlanta!$B$8</f>
        <v>0</v>
      </c>
      <c r="G454" s="75">
        <f>(LosAngeles!$E$28*10^3)/LosAngeles!$B$8</f>
        <v>0</v>
      </c>
      <c r="H454" s="75">
        <f>(LasVegas!$E$28*10^3)/LasVegas!$B$8</f>
        <v>0</v>
      </c>
      <c r="I454" s="75">
        <f>(SanFrancisco!$E$28*10^3)/SanFrancisco!$B$8</f>
        <v>0</v>
      </c>
      <c r="J454" s="75">
        <f>(Baltimore!$E$28*10^3)/Baltimore!$B$8</f>
        <v>0</v>
      </c>
      <c r="K454" s="75">
        <f>(Albuquerque!$E$28*10^3)/Albuquerque!$B$8</f>
        <v>0</v>
      </c>
      <c r="L454" s="75">
        <f>(Seattle!$E$28*10^3)/Seattle!$B$8</f>
        <v>0</v>
      </c>
      <c r="M454" s="75">
        <f>(Chicago!$E$28*10^3)/Chicago!$B$8</f>
        <v>0</v>
      </c>
      <c r="N454" s="75">
        <f>(Boulder!$E$28*10^3)/Boulder!$B$8</f>
        <v>0</v>
      </c>
      <c r="O454" s="75">
        <f>(Minneapolis!$E$28*10^3)/Minneapolis!$B$8</f>
        <v>0</v>
      </c>
      <c r="P454" s="75">
        <f>(Helena!$E$28*10^3)/Helena!$B$8</f>
        <v>0</v>
      </c>
      <c r="Q454" s="75">
        <f>(Duluth!$E$28*10^3)/Duluth!$B$8</f>
        <v>0</v>
      </c>
      <c r="R454" s="75">
        <f>(Fairbanks!$E$28*10^3)/Fairbanks!$B$8</f>
        <v>0</v>
      </c>
    </row>
    <row r="455" spans="1:18">
      <c r="A455" s="4"/>
      <c r="B455" s="7" t="s">
        <v>662</v>
      </c>
      <c r="C455" s="75"/>
      <c r="D455" s="75"/>
      <c r="E455" s="75"/>
      <c r="F455" s="75"/>
      <c r="G455" s="75"/>
      <c r="H455" s="75"/>
      <c r="I455" s="75"/>
      <c r="J455" s="75"/>
      <c r="K455" s="75"/>
      <c r="L455" s="75"/>
      <c r="M455" s="75"/>
      <c r="N455" s="75"/>
      <c r="O455" s="75"/>
      <c r="P455" s="75"/>
      <c r="Q455" s="75"/>
      <c r="R455" s="75"/>
    </row>
    <row r="456" spans="1:18">
      <c r="A456" s="4"/>
      <c r="B456" s="9" t="s">
        <v>737</v>
      </c>
      <c r="C456" s="75">
        <f>(Miami!$F$13*10^3)/Miami!$B$8</f>
        <v>0</v>
      </c>
      <c r="D456" s="75">
        <f>(Houston!$F$13*10^3)/Houston!$B$8</f>
        <v>0</v>
      </c>
      <c r="E456" s="75">
        <f>(Phoenix!$F$13*10^3)/Phoenix!$B$8</f>
        <v>0</v>
      </c>
      <c r="F456" s="75">
        <f>(Atlanta!$F$13*10^3)/Atlanta!$B$8</f>
        <v>0</v>
      </c>
      <c r="G456" s="75">
        <f>(LosAngeles!$F$13*10^3)/LosAngeles!$B$8</f>
        <v>0</v>
      </c>
      <c r="H456" s="75">
        <f>(LasVegas!$F$13*10^3)/LasVegas!$B$8</f>
        <v>0</v>
      </c>
      <c r="I456" s="75">
        <f>(SanFrancisco!$F$13*10^3)/SanFrancisco!$B$8</f>
        <v>0</v>
      </c>
      <c r="J456" s="75">
        <f>(Baltimore!$F$13*10^3)/Baltimore!$B$8</f>
        <v>0</v>
      </c>
      <c r="K456" s="75">
        <f>(Albuquerque!$F$13*10^3)/Albuquerque!$B$8</f>
        <v>0</v>
      </c>
      <c r="L456" s="75">
        <f>(Seattle!$F$13*10^3)/Seattle!$B$8</f>
        <v>0</v>
      </c>
      <c r="M456" s="75">
        <f>(Chicago!$F$13*10^3)/Chicago!$B$8</f>
        <v>0</v>
      </c>
      <c r="N456" s="75">
        <f>(Boulder!$F$13*10^3)/Boulder!$B$8</f>
        <v>0</v>
      </c>
      <c r="O456" s="75">
        <f>(Minneapolis!$F$13*10^3)/Minneapolis!$B$8</f>
        <v>0</v>
      </c>
      <c r="P456" s="75">
        <f>(Helena!$F$13*10^3)/Helena!$B$8</f>
        <v>0</v>
      </c>
      <c r="Q456" s="75">
        <f>(Duluth!$F$13*10^3)/Duluth!$B$8</f>
        <v>0</v>
      </c>
      <c r="R456" s="75">
        <f>(Fairbanks!$F$13*10^3)/Fairbanks!$B$8</f>
        <v>0</v>
      </c>
    </row>
    <row r="457" spans="1:18">
      <c r="A457" s="4"/>
      <c r="B457" s="9" t="s">
        <v>738</v>
      </c>
      <c r="C457" s="75">
        <f>(Miami!$F$14*10^3)/Miami!$B$8</f>
        <v>0</v>
      </c>
      <c r="D457" s="75">
        <f>(Houston!$F$14*10^3)/Houston!$B$8</f>
        <v>0</v>
      </c>
      <c r="E457" s="75">
        <f>(Phoenix!$F$14*10^3)/Phoenix!$B$8</f>
        <v>0</v>
      </c>
      <c r="F457" s="75">
        <f>(Atlanta!$F$14*10^3)/Atlanta!$B$8</f>
        <v>0</v>
      </c>
      <c r="G457" s="75">
        <f>(LosAngeles!$F$14*10^3)/LosAngeles!$B$8</f>
        <v>0</v>
      </c>
      <c r="H457" s="75">
        <f>(LasVegas!$F$14*10^3)/LasVegas!$B$8</f>
        <v>0</v>
      </c>
      <c r="I457" s="75">
        <f>(SanFrancisco!$F$14*10^3)/SanFrancisco!$B$8</f>
        <v>0</v>
      </c>
      <c r="J457" s="75">
        <f>(Baltimore!$F$14*10^3)/Baltimore!$B$8</f>
        <v>0</v>
      </c>
      <c r="K457" s="75">
        <f>(Albuquerque!$F$14*10^3)/Albuquerque!$B$8</f>
        <v>0</v>
      </c>
      <c r="L457" s="75">
        <f>(Seattle!$F$14*10^3)/Seattle!$B$8</f>
        <v>0</v>
      </c>
      <c r="M457" s="75">
        <f>(Chicago!$F$14*10^3)/Chicago!$B$8</f>
        <v>0</v>
      </c>
      <c r="N457" s="75">
        <f>(Boulder!$F$14*10^3)/Boulder!$B$8</f>
        <v>0</v>
      </c>
      <c r="O457" s="75">
        <f>(Minneapolis!$F$14*10^3)/Minneapolis!$B$8</f>
        <v>0</v>
      </c>
      <c r="P457" s="75">
        <f>(Helena!$F$14*10^3)/Helena!$B$8</f>
        <v>0</v>
      </c>
      <c r="Q457" s="75">
        <f>(Duluth!$F$14*10^3)/Duluth!$B$8</f>
        <v>0</v>
      </c>
      <c r="R457" s="75">
        <f>(Fairbanks!$F$14*10^3)/Fairbanks!$B$8</f>
        <v>0</v>
      </c>
    </row>
    <row r="458" spans="1:18">
      <c r="A458" s="4"/>
      <c r="B458" s="9" t="s">
        <v>746</v>
      </c>
      <c r="C458" s="75">
        <f>(Miami!$F$15*10^3)/Miami!$B$8</f>
        <v>0</v>
      </c>
      <c r="D458" s="75">
        <f>(Houston!$F$15*10^3)/Houston!$B$8</f>
        <v>0</v>
      </c>
      <c r="E458" s="75">
        <f>(Phoenix!$F$15*10^3)/Phoenix!$B$8</f>
        <v>0</v>
      </c>
      <c r="F458" s="75">
        <f>(Atlanta!$F$15*10^3)/Atlanta!$B$8</f>
        <v>0</v>
      </c>
      <c r="G458" s="75">
        <f>(LosAngeles!$F$15*10^3)/LosAngeles!$B$8</f>
        <v>0</v>
      </c>
      <c r="H458" s="75">
        <f>(LasVegas!$F$15*10^3)/LasVegas!$B$8</f>
        <v>0</v>
      </c>
      <c r="I458" s="75">
        <f>(SanFrancisco!$F$15*10^3)/SanFrancisco!$B$8</f>
        <v>0</v>
      </c>
      <c r="J458" s="75">
        <f>(Baltimore!$F$15*10^3)/Baltimore!$B$8</f>
        <v>0</v>
      </c>
      <c r="K458" s="75">
        <f>(Albuquerque!$F$15*10^3)/Albuquerque!$B$8</f>
        <v>0</v>
      </c>
      <c r="L458" s="75">
        <f>(Seattle!$F$15*10^3)/Seattle!$B$8</f>
        <v>0</v>
      </c>
      <c r="M458" s="75">
        <f>(Chicago!$F$15*10^3)/Chicago!$B$8</f>
        <v>0</v>
      </c>
      <c r="N458" s="75">
        <f>(Boulder!$F$15*10^3)/Boulder!$B$8</f>
        <v>0</v>
      </c>
      <c r="O458" s="75">
        <f>(Minneapolis!$F$15*10^3)/Minneapolis!$B$8</f>
        <v>0</v>
      </c>
      <c r="P458" s="75">
        <f>(Helena!$F$15*10^3)/Helena!$B$8</f>
        <v>0</v>
      </c>
      <c r="Q458" s="75">
        <f>(Duluth!$F$15*10^3)/Duluth!$B$8</f>
        <v>0</v>
      </c>
      <c r="R458" s="75">
        <f>(Fairbanks!$F$15*10^3)/Fairbanks!$B$8</f>
        <v>0</v>
      </c>
    </row>
    <row r="459" spans="1:18">
      <c r="A459" s="4"/>
      <c r="B459" s="9" t="s">
        <v>747</v>
      </c>
      <c r="C459" s="75">
        <f>(Miami!$F$16*10^3)/Miami!$B$8</f>
        <v>0</v>
      </c>
      <c r="D459" s="75">
        <f>(Houston!$F$16*10^3)/Houston!$B$8</f>
        <v>0</v>
      </c>
      <c r="E459" s="75">
        <f>(Phoenix!$F$16*10^3)/Phoenix!$B$8</f>
        <v>0</v>
      </c>
      <c r="F459" s="75">
        <f>(Atlanta!$F$16*10^3)/Atlanta!$B$8</f>
        <v>0</v>
      </c>
      <c r="G459" s="75">
        <f>(LosAngeles!$F$16*10^3)/LosAngeles!$B$8</f>
        <v>0</v>
      </c>
      <c r="H459" s="75">
        <f>(LasVegas!$F$16*10^3)/LasVegas!$B$8</f>
        <v>0</v>
      </c>
      <c r="I459" s="75">
        <f>(SanFrancisco!$F$16*10^3)/SanFrancisco!$B$8</f>
        <v>0</v>
      </c>
      <c r="J459" s="75">
        <f>(Baltimore!$F$16*10^3)/Baltimore!$B$8</f>
        <v>0</v>
      </c>
      <c r="K459" s="75">
        <f>(Albuquerque!$F$16*10^3)/Albuquerque!$B$8</f>
        <v>0</v>
      </c>
      <c r="L459" s="75">
        <f>(Seattle!$F$16*10^3)/Seattle!$B$8</f>
        <v>0</v>
      </c>
      <c r="M459" s="75">
        <f>(Chicago!$F$16*10^3)/Chicago!$B$8</f>
        <v>0</v>
      </c>
      <c r="N459" s="75">
        <f>(Boulder!$F$16*10^3)/Boulder!$B$8</f>
        <v>0</v>
      </c>
      <c r="O459" s="75">
        <f>(Minneapolis!$F$16*10^3)/Minneapolis!$B$8</f>
        <v>0</v>
      </c>
      <c r="P459" s="75">
        <f>(Helena!$F$16*10^3)/Helena!$B$8</f>
        <v>0</v>
      </c>
      <c r="Q459" s="75">
        <f>(Duluth!$F$16*10^3)/Duluth!$B$8</f>
        <v>0</v>
      </c>
      <c r="R459" s="75">
        <f>(Fairbanks!$F$16*10^3)/Fairbanks!$B$8</f>
        <v>0</v>
      </c>
    </row>
    <row r="460" spans="1:18">
      <c r="A460" s="4"/>
      <c r="B460" s="9" t="s">
        <v>748</v>
      </c>
      <c r="C460" s="75">
        <f>(Miami!$F$17*10^3)/Miami!$B$8</f>
        <v>0</v>
      </c>
      <c r="D460" s="75">
        <f>(Houston!$F$17*10^3)/Houston!$B$8</f>
        <v>0</v>
      </c>
      <c r="E460" s="75">
        <f>(Phoenix!$F$17*10^3)/Phoenix!$B$8</f>
        <v>0</v>
      </c>
      <c r="F460" s="75">
        <f>(Atlanta!$F$17*10^3)/Atlanta!$B$8</f>
        <v>0</v>
      </c>
      <c r="G460" s="75">
        <f>(LosAngeles!$F$17*10^3)/LosAngeles!$B$8</f>
        <v>0</v>
      </c>
      <c r="H460" s="75">
        <f>(LasVegas!$F$17*10^3)/LasVegas!$B$8</f>
        <v>0</v>
      </c>
      <c r="I460" s="75">
        <f>(SanFrancisco!$F$17*10^3)/SanFrancisco!$B$8</f>
        <v>0</v>
      </c>
      <c r="J460" s="75">
        <f>(Baltimore!$F$17*10^3)/Baltimore!$B$8</f>
        <v>0</v>
      </c>
      <c r="K460" s="75">
        <f>(Albuquerque!$F$17*10^3)/Albuquerque!$B$8</f>
        <v>0</v>
      </c>
      <c r="L460" s="75">
        <f>(Seattle!$F$17*10^3)/Seattle!$B$8</f>
        <v>0</v>
      </c>
      <c r="M460" s="75">
        <f>(Chicago!$F$17*10^3)/Chicago!$B$8</f>
        <v>0</v>
      </c>
      <c r="N460" s="75">
        <f>(Boulder!$F$17*10^3)/Boulder!$B$8</f>
        <v>0</v>
      </c>
      <c r="O460" s="75">
        <f>(Minneapolis!$F$17*10^3)/Minneapolis!$B$8</f>
        <v>0</v>
      </c>
      <c r="P460" s="75">
        <f>(Helena!$F$17*10^3)/Helena!$B$8</f>
        <v>0</v>
      </c>
      <c r="Q460" s="75">
        <f>(Duluth!$F$17*10^3)/Duluth!$B$8</f>
        <v>0</v>
      </c>
      <c r="R460" s="75">
        <f>(Fairbanks!$F$17*10^3)/Fairbanks!$B$8</f>
        <v>0</v>
      </c>
    </row>
    <row r="461" spans="1:18">
      <c r="A461" s="4"/>
      <c r="B461" s="9" t="s">
        <v>749</v>
      </c>
      <c r="C461" s="75">
        <f>(Miami!$F$18*10^3)/Miami!$B$8</f>
        <v>0</v>
      </c>
      <c r="D461" s="75">
        <f>(Houston!$F$18*10^3)/Houston!$B$8</f>
        <v>0</v>
      </c>
      <c r="E461" s="75">
        <f>(Phoenix!$F$18*10^3)/Phoenix!$B$8</f>
        <v>0</v>
      </c>
      <c r="F461" s="75">
        <f>(Atlanta!$F$18*10^3)/Atlanta!$B$8</f>
        <v>0</v>
      </c>
      <c r="G461" s="75">
        <f>(LosAngeles!$F$18*10^3)/LosAngeles!$B$8</f>
        <v>0</v>
      </c>
      <c r="H461" s="75">
        <f>(LasVegas!$F$18*10^3)/LasVegas!$B$8</f>
        <v>0</v>
      </c>
      <c r="I461" s="75">
        <f>(SanFrancisco!$F$18*10^3)/SanFrancisco!$B$8</f>
        <v>0</v>
      </c>
      <c r="J461" s="75">
        <f>(Baltimore!$F$18*10^3)/Baltimore!$B$8</f>
        <v>0</v>
      </c>
      <c r="K461" s="75">
        <f>(Albuquerque!$F$18*10^3)/Albuquerque!$B$8</f>
        <v>0</v>
      </c>
      <c r="L461" s="75">
        <f>(Seattle!$F$18*10^3)/Seattle!$B$8</f>
        <v>0</v>
      </c>
      <c r="M461" s="75">
        <f>(Chicago!$F$18*10^3)/Chicago!$B$8</f>
        <v>0</v>
      </c>
      <c r="N461" s="75">
        <f>(Boulder!$F$18*10^3)/Boulder!$B$8</f>
        <v>0</v>
      </c>
      <c r="O461" s="75">
        <f>(Minneapolis!$F$18*10^3)/Minneapolis!$B$8</f>
        <v>0</v>
      </c>
      <c r="P461" s="75">
        <f>(Helena!$F$18*10^3)/Helena!$B$8</f>
        <v>0</v>
      </c>
      <c r="Q461" s="75">
        <f>(Duluth!$F$18*10^3)/Duluth!$B$8</f>
        <v>0</v>
      </c>
      <c r="R461" s="75">
        <f>(Fairbanks!$F$18*10^3)/Fairbanks!$B$8</f>
        <v>0</v>
      </c>
    </row>
    <row r="462" spans="1:18">
      <c r="A462" s="4"/>
      <c r="B462" s="9" t="s">
        <v>750</v>
      </c>
      <c r="C462" s="75">
        <f>(Miami!$F$19*10^3)/Miami!$B$8</f>
        <v>0</v>
      </c>
      <c r="D462" s="75">
        <f>(Houston!$F$19*10^3)/Houston!$B$8</f>
        <v>0</v>
      </c>
      <c r="E462" s="75">
        <f>(Phoenix!$F$19*10^3)/Phoenix!$B$8</f>
        <v>0</v>
      </c>
      <c r="F462" s="75">
        <f>(Atlanta!$F$19*10^3)/Atlanta!$B$8</f>
        <v>0</v>
      </c>
      <c r="G462" s="75">
        <f>(LosAngeles!$F$19*10^3)/LosAngeles!$B$8</f>
        <v>0</v>
      </c>
      <c r="H462" s="75">
        <f>(LasVegas!$F$19*10^3)/LasVegas!$B$8</f>
        <v>0</v>
      </c>
      <c r="I462" s="75">
        <f>(SanFrancisco!$F$19*10^3)/SanFrancisco!$B$8</f>
        <v>0</v>
      </c>
      <c r="J462" s="75">
        <f>(Baltimore!$F$19*10^3)/Baltimore!$B$8</f>
        <v>0</v>
      </c>
      <c r="K462" s="75">
        <f>(Albuquerque!$F$19*10^3)/Albuquerque!$B$8</f>
        <v>0</v>
      </c>
      <c r="L462" s="75">
        <f>(Seattle!$F$19*10^3)/Seattle!$B$8</f>
        <v>0</v>
      </c>
      <c r="M462" s="75">
        <f>(Chicago!$F$19*10^3)/Chicago!$B$8</f>
        <v>0</v>
      </c>
      <c r="N462" s="75">
        <f>(Boulder!$F$19*10^3)/Boulder!$B$8</f>
        <v>0</v>
      </c>
      <c r="O462" s="75">
        <f>(Minneapolis!$F$19*10^3)/Minneapolis!$B$8</f>
        <v>0</v>
      </c>
      <c r="P462" s="75">
        <f>(Helena!$F$19*10^3)/Helena!$B$8</f>
        <v>0</v>
      </c>
      <c r="Q462" s="75">
        <f>(Duluth!$F$19*10^3)/Duluth!$B$8</f>
        <v>0</v>
      </c>
      <c r="R462" s="75">
        <f>(Fairbanks!$F$19*10^3)/Fairbanks!$B$8</f>
        <v>0</v>
      </c>
    </row>
    <row r="463" spans="1:18">
      <c r="A463" s="4"/>
      <c r="B463" s="9" t="s">
        <v>751</v>
      </c>
      <c r="C463" s="75">
        <f>(Miami!$F$20*10^3)/Miami!$B$8</f>
        <v>0</v>
      </c>
      <c r="D463" s="75">
        <f>(Houston!$F$20*10^3)/Houston!$B$8</f>
        <v>0</v>
      </c>
      <c r="E463" s="75">
        <f>(Phoenix!$F$20*10^3)/Phoenix!$B$8</f>
        <v>0</v>
      </c>
      <c r="F463" s="75">
        <f>(Atlanta!$F$20*10^3)/Atlanta!$B$8</f>
        <v>0</v>
      </c>
      <c r="G463" s="75">
        <f>(LosAngeles!$F$20*10^3)/LosAngeles!$B$8</f>
        <v>0</v>
      </c>
      <c r="H463" s="75">
        <f>(LasVegas!$F$20*10^3)/LasVegas!$B$8</f>
        <v>0</v>
      </c>
      <c r="I463" s="75">
        <f>(SanFrancisco!$F$20*10^3)/SanFrancisco!$B$8</f>
        <v>0</v>
      </c>
      <c r="J463" s="75">
        <f>(Baltimore!$F$20*10^3)/Baltimore!$B$8</f>
        <v>0</v>
      </c>
      <c r="K463" s="75">
        <f>(Albuquerque!$F$20*10^3)/Albuquerque!$B$8</f>
        <v>0</v>
      </c>
      <c r="L463" s="75">
        <f>(Seattle!$F$20*10^3)/Seattle!$B$8</f>
        <v>0</v>
      </c>
      <c r="M463" s="75">
        <f>(Chicago!$F$20*10^3)/Chicago!$B$8</f>
        <v>0</v>
      </c>
      <c r="N463" s="75">
        <f>(Boulder!$F$20*10^3)/Boulder!$B$8</f>
        <v>0</v>
      </c>
      <c r="O463" s="75">
        <f>(Minneapolis!$F$20*10^3)/Minneapolis!$B$8</f>
        <v>0</v>
      </c>
      <c r="P463" s="75">
        <f>(Helena!$F$20*10^3)/Helena!$B$8</f>
        <v>0</v>
      </c>
      <c r="Q463" s="75">
        <f>(Duluth!$F$20*10^3)/Duluth!$B$8</f>
        <v>0</v>
      </c>
      <c r="R463" s="75">
        <f>(Fairbanks!$F$20*10^3)/Fairbanks!$B$8</f>
        <v>0</v>
      </c>
    </row>
    <row r="464" spans="1:18">
      <c r="A464" s="4"/>
      <c r="B464" s="9" t="s">
        <v>752</v>
      </c>
      <c r="C464" s="75">
        <f>(Miami!$F$21*10^3)/Miami!$B$8</f>
        <v>0</v>
      </c>
      <c r="D464" s="75">
        <f>(Houston!$F$21*10^3)/Houston!$B$8</f>
        <v>0</v>
      </c>
      <c r="E464" s="75">
        <f>(Phoenix!$F$21*10^3)/Phoenix!$B$8</f>
        <v>0</v>
      </c>
      <c r="F464" s="75">
        <f>(Atlanta!$F$21*10^3)/Atlanta!$B$8</f>
        <v>0</v>
      </c>
      <c r="G464" s="75">
        <f>(LosAngeles!$F$21*10^3)/LosAngeles!$B$8</f>
        <v>0</v>
      </c>
      <c r="H464" s="75">
        <f>(LasVegas!$F$21*10^3)/LasVegas!$B$8</f>
        <v>0</v>
      </c>
      <c r="I464" s="75">
        <f>(SanFrancisco!$F$21*10^3)/SanFrancisco!$B$8</f>
        <v>0</v>
      </c>
      <c r="J464" s="75">
        <f>(Baltimore!$F$21*10^3)/Baltimore!$B$8</f>
        <v>0</v>
      </c>
      <c r="K464" s="75">
        <f>(Albuquerque!$F$21*10^3)/Albuquerque!$B$8</f>
        <v>0</v>
      </c>
      <c r="L464" s="75">
        <f>(Seattle!$F$21*10^3)/Seattle!$B$8</f>
        <v>0</v>
      </c>
      <c r="M464" s="75">
        <f>(Chicago!$F$21*10^3)/Chicago!$B$8</f>
        <v>0</v>
      </c>
      <c r="N464" s="75">
        <f>(Boulder!$F$21*10^3)/Boulder!$B$8</f>
        <v>0</v>
      </c>
      <c r="O464" s="75">
        <f>(Minneapolis!$F$21*10^3)/Minneapolis!$B$8</f>
        <v>0</v>
      </c>
      <c r="P464" s="75">
        <f>(Helena!$F$21*10^3)/Helena!$B$8</f>
        <v>0</v>
      </c>
      <c r="Q464" s="75">
        <f>(Duluth!$F$21*10^3)/Duluth!$B$8</f>
        <v>0</v>
      </c>
      <c r="R464" s="75">
        <f>(Fairbanks!$F$21*10^3)/Fairbanks!$B$8</f>
        <v>0</v>
      </c>
    </row>
    <row r="465" spans="1:18">
      <c r="A465" s="4"/>
      <c r="B465" s="9" t="s">
        <v>753</v>
      </c>
      <c r="C465" s="75">
        <f>(Miami!$F$22*10^3)/Miami!$B$8</f>
        <v>0</v>
      </c>
      <c r="D465" s="75">
        <f>(Houston!$F$22*10^3)/Houston!$B$8</f>
        <v>0</v>
      </c>
      <c r="E465" s="75">
        <f>(Phoenix!$F$22*10^3)/Phoenix!$B$8</f>
        <v>0</v>
      </c>
      <c r="F465" s="75">
        <f>(Atlanta!$F$22*10^3)/Atlanta!$B$8</f>
        <v>0</v>
      </c>
      <c r="G465" s="75">
        <f>(LosAngeles!$F$22*10^3)/LosAngeles!$B$8</f>
        <v>0</v>
      </c>
      <c r="H465" s="75">
        <f>(LasVegas!$F$22*10^3)/LasVegas!$B$8</f>
        <v>0</v>
      </c>
      <c r="I465" s="75">
        <f>(SanFrancisco!$F$22*10^3)/SanFrancisco!$B$8</f>
        <v>0</v>
      </c>
      <c r="J465" s="75">
        <f>(Baltimore!$F$22*10^3)/Baltimore!$B$8</f>
        <v>0</v>
      </c>
      <c r="K465" s="75">
        <f>(Albuquerque!$F$22*10^3)/Albuquerque!$B$8</f>
        <v>0</v>
      </c>
      <c r="L465" s="75">
        <f>(Seattle!$F$22*10^3)/Seattle!$B$8</f>
        <v>0</v>
      </c>
      <c r="M465" s="75">
        <f>(Chicago!$F$22*10^3)/Chicago!$B$8</f>
        <v>0</v>
      </c>
      <c r="N465" s="75">
        <f>(Boulder!$F$22*10^3)/Boulder!$B$8</f>
        <v>0</v>
      </c>
      <c r="O465" s="75">
        <f>(Minneapolis!$F$22*10^3)/Minneapolis!$B$8</f>
        <v>0</v>
      </c>
      <c r="P465" s="75">
        <f>(Helena!$F$22*10^3)/Helena!$B$8</f>
        <v>0</v>
      </c>
      <c r="Q465" s="75">
        <f>(Duluth!$F$22*10^3)/Duluth!$B$8</f>
        <v>0</v>
      </c>
      <c r="R465" s="75">
        <f>(Fairbanks!$F$22*10^3)/Fairbanks!$B$8</f>
        <v>0</v>
      </c>
    </row>
    <row r="466" spans="1:18">
      <c r="A466" s="4"/>
      <c r="B466" s="9" t="s">
        <v>732</v>
      </c>
      <c r="C466" s="75">
        <f>(Miami!$F$23*10^3)/Miami!$B$8</f>
        <v>0</v>
      </c>
      <c r="D466" s="75">
        <f>(Houston!$F$23*10^3)/Houston!$B$8</f>
        <v>0</v>
      </c>
      <c r="E466" s="75">
        <f>(Phoenix!$F$23*10^3)/Phoenix!$B$8</f>
        <v>0</v>
      </c>
      <c r="F466" s="75">
        <f>(Atlanta!$F$23*10^3)/Atlanta!$B$8</f>
        <v>0</v>
      </c>
      <c r="G466" s="75">
        <f>(LosAngeles!$F$23*10^3)/LosAngeles!$B$8</f>
        <v>0</v>
      </c>
      <c r="H466" s="75">
        <f>(LasVegas!$F$23*10^3)/LasVegas!$B$8</f>
        <v>0</v>
      </c>
      <c r="I466" s="75">
        <f>(SanFrancisco!$F$23*10^3)/SanFrancisco!$B$8</f>
        <v>0</v>
      </c>
      <c r="J466" s="75">
        <f>(Baltimore!$F$23*10^3)/Baltimore!$B$8</f>
        <v>0</v>
      </c>
      <c r="K466" s="75">
        <f>(Albuquerque!$F$23*10^3)/Albuquerque!$B$8</f>
        <v>0</v>
      </c>
      <c r="L466" s="75">
        <f>(Seattle!$F$23*10^3)/Seattle!$B$8</f>
        <v>0</v>
      </c>
      <c r="M466" s="75">
        <f>(Chicago!$F$23*10^3)/Chicago!$B$8</f>
        <v>0</v>
      </c>
      <c r="N466" s="75">
        <f>(Boulder!$F$23*10^3)/Boulder!$B$8</f>
        <v>0</v>
      </c>
      <c r="O466" s="75">
        <f>(Minneapolis!$F$23*10^3)/Minneapolis!$B$8</f>
        <v>0</v>
      </c>
      <c r="P466" s="75">
        <f>(Helena!$F$23*10^3)/Helena!$B$8</f>
        <v>0</v>
      </c>
      <c r="Q466" s="75">
        <f>(Duluth!$F$23*10^3)/Duluth!$B$8</f>
        <v>0</v>
      </c>
      <c r="R466" s="75">
        <f>(Fairbanks!$F$23*10^3)/Fairbanks!$B$8</f>
        <v>0</v>
      </c>
    </row>
    <row r="467" spans="1:18">
      <c r="A467" s="4"/>
      <c r="B467" s="9" t="s">
        <v>754</v>
      </c>
      <c r="C467" s="75">
        <f>(Miami!$F$24*10^3)/Miami!$B$8</f>
        <v>0</v>
      </c>
      <c r="D467" s="75">
        <f>(Houston!$F$24*10^3)/Houston!$B$8</f>
        <v>0</v>
      </c>
      <c r="E467" s="75">
        <f>(Phoenix!$F$24*10^3)/Phoenix!$B$8</f>
        <v>0</v>
      </c>
      <c r="F467" s="75">
        <f>(Atlanta!$F$24*10^3)/Atlanta!$B$8</f>
        <v>0</v>
      </c>
      <c r="G467" s="75">
        <f>(LosAngeles!$F$24*10^3)/LosAngeles!$B$8</f>
        <v>0</v>
      </c>
      <c r="H467" s="75">
        <f>(LasVegas!$F$24*10^3)/LasVegas!$B$8</f>
        <v>0</v>
      </c>
      <c r="I467" s="75">
        <f>(SanFrancisco!$F$24*10^3)/SanFrancisco!$B$8</f>
        <v>0</v>
      </c>
      <c r="J467" s="75">
        <f>(Baltimore!$F$24*10^3)/Baltimore!$B$8</f>
        <v>0</v>
      </c>
      <c r="K467" s="75">
        <f>(Albuquerque!$F$24*10^3)/Albuquerque!$B$8</f>
        <v>0</v>
      </c>
      <c r="L467" s="75">
        <f>(Seattle!$F$24*10^3)/Seattle!$B$8</f>
        <v>0</v>
      </c>
      <c r="M467" s="75">
        <f>(Chicago!$F$24*10^3)/Chicago!$B$8</f>
        <v>0</v>
      </c>
      <c r="N467" s="75">
        <f>(Boulder!$F$24*10^3)/Boulder!$B$8</f>
        <v>0</v>
      </c>
      <c r="O467" s="75">
        <f>(Minneapolis!$F$24*10^3)/Minneapolis!$B$8</f>
        <v>0</v>
      </c>
      <c r="P467" s="75">
        <f>(Helena!$F$24*10^3)/Helena!$B$8</f>
        <v>0</v>
      </c>
      <c r="Q467" s="75">
        <f>(Duluth!$F$24*10^3)/Duluth!$B$8</f>
        <v>0</v>
      </c>
      <c r="R467" s="75">
        <f>(Fairbanks!$F$24*10^3)/Fairbanks!$B$8</f>
        <v>0</v>
      </c>
    </row>
    <row r="468" spans="1:18">
      <c r="A468" s="4"/>
      <c r="B468" s="9" t="s">
        <v>755</v>
      </c>
      <c r="C468" s="75">
        <f>(Miami!$F$25*10^3)/Miami!$B$8</f>
        <v>0</v>
      </c>
      <c r="D468" s="75">
        <f>(Houston!$F$25*10^3)/Houston!$B$8</f>
        <v>0</v>
      </c>
      <c r="E468" s="75">
        <f>(Phoenix!$F$25*10^3)/Phoenix!$B$8</f>
        <v>0</v>
      </c>
      <c r="F468" s="75">
        <f>(Atlanta!$F$25*10^3)/Atlanta!$B$8</f>
        <v>0</v>
      </c>
      <c r="G468" s="75">
        <f>(LosAngeles!$F$25*10^3)/LosAngeles!$B$8</f>
        <v>0</v>
      </c>
      <c r="H468" s="75">
        <f>(LasVegas!$F$25*10^3)/LasVegas!$B$8</f>
        <v>0</v>
      </c>
      <c r="I468" s="75">
        <f>(SanFrancisco!$F$25*10^3)/SanFrancisco!$B$8</f>
        <v>0</v>
      </c>
      <c r="J468" s="75">
        <f>(Baltimore!$F$25*10^3)/Baltimore!$B$8</f>
        <v>0</v>
      </c>
      <c r="K468" s="75">
        <f>(Albuquerque!$F$25*10^3)/Albuquerque!$B$8</f>
        <v>0</v>
      </c>
      <c r="L468" s="75">
        <f>(Seattle!$F$25*10^3)/Seattle!$B$8</f>
        <v>0</v>
      </c>
      <c r="M468" s="75">
        <f>(Chicago!$F$25*10^3)/Chicago!$B$8</f>
        <v>0</v>
      </c>
      <c r="N468" s="75">
        <f>(Boulder!$F$25*10^3)/Boulder!$B$8</f>
        <v>0</v>
      </c>
      <c r="O468" s="75">
        <f>(Minneapolis!$F$25*10^3)/Minneapolis!$B$8</f>
        <v>0</v>
      </c>
      <c r="P468" s="75">
        <f>(Helena!$F$25*10^3)/Helena!$B$8</f>
        <v>0</v>
      </c>
      <c r="Q468" s="75">
        <f>(Duluth!$F$25*10^3)/Duluth!$B$8</f>
        <v>0</v>
      </c>
      <c r="R468" s="75">
        <f>(Fairbanks!$F$25*10^3)/Fairbanks!$B$8</f>
        <v>0</v>
      </c>
    </row>
    <row r="469" spans="1:18">
      <c r="A469" s="4"/>
      <c r="B469" s="9" t="s">
        <v>756</v>
      </c>
      <c r="C469" s="75">
        <f>(Miami!$F$26*10^3)/Miami!$B$8</f>
        <v>0</v>
      </c>
      <c r="D469" s="75">
        <f>(Houston!$F$26*10^3)/Houston!$B$8</f>
        <v>0</v>
      </c>
      <c r="E469" s="75">
        <f>(Phoenix!$F$26*10^3)/Phoenix!$B$8</f>
        <v>0</v>
      </c>
      <c r="F469" s="75">
        <f>(Atlanta!$F$26*10^3)/Atlanta!$B$8</f>
        <v>0</v>
      </c>
      <c r="G469" s="75">
        <f>(LosAngeles!$F$26*10^3)/LosAngeles!$B$8</f>
        <v>0</v>
      </c>
      <c r="H469" s="75">
        <f>(LasVegas!$F$26*10^3)/LasVegas!$B$8</f>
        <v>0</v>
      </c>
      <c r="I469" s="75">
        <f>(SanFrancisco!$F$26*10^3)/SanFrancisco!$B$8</f>
        <v>0</v>
      </c>
      <c r="J469" s="75">
        <f>(Baltimore!$F$26*10^3)/Baltimore!$B$8</f>
        <v>0</v>
      </c>
      <c r="K469" s="75">
        <f>(Albuquerque!$F$26*10^3)/Albuquerque!$B$8</f>
        <v>0</v>
      </c>
      <c r="L469" s="75">
        <f>(Seattle!$F$26*10^3)/Seattle!$B$8</f>
        <v>0</v>
      </c>
      <c r="M469" s="75">
        <f>(Chicago!$F$26*10^3)/Chicago!$B$8</f>
        <v>0</v>
      </c>
      <c r="N469" s="75">
        <f>(Boulder!$F$26*10^3)/Boulder!$B$8</f>
        <v>0</v>
      </c>
      <c r="O469" s="75">
        <f>(Minneapolis!$F$26*10^3)/Minneapolis!$B$8</f>
        <v>0</v>
      </c>
      <c r="P469" s="75">
        <f>(Helena!$F$26*10^3)/Helena!$B$8</f>
        <v>0</v>
      </c>
      <c r="Q469" s="75">
        <f>(Duluth!$F$26*10^3)/Duluth!$B$8</f>
        <v>0</v>
      </c>
      <c r="R469" s="75">
        <f>(Fairbanks!$F$26*10^3)/Fairbanks!$B$8</f>
        <v>0</v>
      </c>
    </row>
    <row r="470" spans="1:18">
      <c r="A470" s="4"/>
      <c r="B470" s="9" t="s">
        <v>757</v>
      </c>
      <c r="C470" s="75">
        <f>(Miami!$F$28*10^3)/Miami!$B$8</f>
        <v>0</v>
      </c>
      <c r="D470" s="75">
        <f>(Houston!$F$28*10^3)/Houston!$B$8</f>
        <v>0</v>
      </c>
      <c r="E470" s="75">
        <f>(Phoenix!$F$28*10^3)/Phoenix!$B$8</f>
        <v>0</v>
      </c>
      <c r="F470" s="75">
        <f>(Atlanta!$F$28*10^3)/Atlanta!$B$8</f>
        <v>0</v>
      </c>
      <c r="G470" s="75">
        <f>(LosAngeles!$F$28*10^3)/LosAngeles!$B$8</f>
        <v>0</v>
      </c>
      <c r="H470" s="75">
        <f>(LasVegas!$F$28*10^3)/LasVegas!$B$8</f>
        <v>0</v>
      </c>
      <c r="I470" s="75">
        <f>(SanFrancisco!$F$28*10^3)/SanFrancisco!$B$8</f>
        <v>0</v>
      </c>
      <c r="J470" s="75">
        <f>(Baltimore!$F$28*10^3)/Baltimore!$B$8</f>
        <v>0</v>
      </c>
      <c r="K470" s="75">
        <f>(Albuquerque!$F$28*10^3)/Albuquerque!$B$8</f>
        <v>0</v>
      </c>
      <c r="L470" s="75">
        <f>(Seattle!$F$28*10^3)/Seattle!$B$8</f>
        <v>0</v>
      </c>
      <c r="M470" s="75">
        <f>(Chicago!$F$28*10^3)/Chicago!$B$8</f>
        <v>0</v>
      </c>
      <c r="N470" s="75">
        <f>(Boulder!$F$28*10^3)/Boulder!$B$8</f>
        <v>0</v>
      </c>
      <c r="O470" s="75">
        <f>(Minneapolis!$F$28*10^3)/Minneapolis!$B$8</f>
        <v>0</v>
      </c>
      <c r="P470" s="75">
        <f>(Helena!$F$28*10^3)/Helena!$B$8</f>
        <v>0</v>
      </c>
      <c r="Q470" s="75">
        <f>(Duluth!$F$28*10^3)/Duluth!$B$8</f>
        <v>0</v>
      </c>
      <c r="R470" s="75">
        <f>(Fairbanks!$F$28*10^3)/Fairbanks!$B$8</f>
        <v>0</v>
      </c>
    </row>
    <row r="471" spans="1:18">
      <c r="A471" s="4"/>
      <c r="B471" s="7" t="s">
        <v>663</v>
      </c>
      <c r="C471" s="75">
        <f>(Miami!$B$2*10^3)/Miami!$B$8</f>
        <v>799.23210890997836</v>
      </c>
      <c r="D471" s="75">
        <f>(Houston!$B$2*10^3)/Houston!$B$8</f>
        <v>811.72466544913652</v>
      </c>
      <c r="E471" s="75">
        <f>(Phoenix!$B$2*10^3)/Phoenix!$B$8</f>
        <v>792.57721889879133</v>
      </c>
      <c r="F471" s="75">
        <f>(Atlanta!$B$2*10^3)/Atlanta!$B$8</f>
        <v>816.34895442733307</v>
      </c>
      <c r="G471" s="75">
        <f>(LosAngeles!$B$2*10^3)/LosAngeles!$B$8</f>
        <v>701.3421899097815</v>
      </c>
      <c r="H471" s="75">
        <f>(LasVegas!$B$2*10^3)/LasVegas!$B$8</f>
        <v>781.3902267047705</v>
      </c>
      <c r="I471" s="75">
        <f>(SanFrancisco!$B$2*10^3)/SanFrancisco!$B$8</f>
        <v>742.88853619826637</v>
      </c>
      <c r="J471" s="75">
        <f>(Baltimore!$B$2*10^3)/Baltimore!$B$8</f>
        <v>880.16214909843802</v>
      </c>
      <c r="K471" s="75">
        <f>(Albuquerque!$B$2*10^3)/Albuquerque!$B$8</f>
        <v>815.41462879865651</v>
      </c>
      <c r="L471" s="75">
        <f>(Seattle!$B$2*10^3)/Seattle!$B$8</f>
        <v>817.03661809003904</v>
      </c>
      <c r="M471" s="75">
        <f>(Chicago!$B$2*10^3)/Chicago!$B$8</f>
        <v>946.36721737895493</v>
      </c>
      <c r="N471" s="75">
        <f>(Boulder!$B$2*10^3)/Boulder!$B$8</f>
        <v>869.10222518991725</v>
      </c>
      <c r="O471" s="75">
        <f>(Minneapolis!$B$2*10^3)/Minneapolis!$B$8</f>
        <v>1024.2177202952967</v>
      </c>
      <c r="P471" s="75">
        <f>(Helena!$B$2*10^3)/Helena!$B$8</f>
        <v>952.92493752475957</v>
      </c>
      <c r="Q471" s="75">
        <f>(Duluth!$B$2*10^3)/Duluth!$B$8</f>
        <v>1094.209921790716</v>
      </c>
      <c r="R471" s="75">
        <f>(Fairbanks!$B$2*10^3)/Fairbanks!$B$8</f>
        <v>1342.954811029527</v>
      </c>
    </row>
    <row r="472" spans="1:18">
      <c r="A472" s="7" t="s">
        <v>793</v>
      </c>
      <c r="B472" s="8"/>
    </row>
    <row r="473" spans="1:18">
      <c r="A473" s="4"/>
      <c r="B473" s="7" t="s">
        <v>794</v>
      </c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</row>
    <row r="474" spans="1:18">
      <c r="A474" s="4"/>
      <c r="B474" s="9" t="s">
        <v>795</v>
      </c>
      <c r="C474" s="16">
        <f>10^(-3)*Miami!$C546</f>
        <v>131.47855100000001</v>
      </c>
      <c r="D474" s="16">
        <f>10^(-3)*Houston!$C546</f>
        <v>122.98352199999999</v>
      </c>
      <c r="E474" s="16">
        <f>10^(-3)*Phoenix!$C546</f>
        <v>107.28315600000001</v>
      </c>
      <c r="F474" s="16">
        <f>10^(-3)*Atlanta!$C546</f>
        <v>106.61566099999999</v>
      </c>
      <c r="G474" s="16">
        <f>10^(-3)*LosAngeles!$C546</f>
        <v>105.05014100000001</v>
      </c>
      <c r="H474" s="16">
        <f>10^(-3)*LasVegas!$C546</f>
        <v>101.61464700000001</v>
      </c>
      <c r="I474" s="16">
        <f>10^(-3)*SanFrancisco!$C546</f>
        <v>100.642984</v>
      </c>
      <c r="J474" s="16">
        <f>10^(-3)*Baltimore!$C546</f>
        <v>109.69695600000001</v>
      </c>
      <c r="K474" s="16">
        <f>10^(-3)*Albuquerque!$C546</f>
        <v>100.28979799999999</v>
      </c>
      <c r="L474" s="16">
        <f>10^(-3)*Seattle!$C546</f>
        <v>97.008861999999993</v>
      </c>
      <c r="M474" s="16">
        <f>10^(-3)*Chicago!$C546</f>
        <v>129.48477299999999</v>
      </c>
      <c r="N474" s="16">
        <f>10^(-3)*Boulder!$C546</f>
        <v>118.23902000000001</v>
      </c>
      <c r="O474" s="16">
        <f>10^(-3)*Minneapolis!$C546</f>
        <v>152.79043799999999</v>
      </c>
      <c r="P474" s="16">
        <f>10^(-3)*Helena!$C546</f>
        <v>149.289884</v>
      </c>
      <c r="Q474" s="16">
        <f>10^(-3)*Duluth!$C546</f>
        <v>161.81173000000001</v>
      </c>
      <c r="R474" s="16">
        <f>10^(-3)*Fairbanks!$C546</f>
        <v>236.20694599999999</v>
      </c>
    </row>
    <row r="475" spans="1:18">
      <c r="A475" s="4"/>
      <c r="B475" s="9" t="s">
        <v>796</v>
      </c>
      <c r="C475" s="16">
        <f>10^(-3)*Miami!$C547</f>
        <v>135.89999</v>
      </c>
      <c r="D475" s="16">
        <f>10^(-3)*Houston!$C547</f>
        <v>110.92837400000001</v>
      </c>
      <c r="E475" s="16">
        <f>10^(-3)*Phoenix!$C547</f>
        <v>104.32719899999999</v>
      </c>
      <c r="F475" s="16">
        <f>10^(-3)*Atlanta!$C547</f>
        <v>106.52625900000001</v>
      </c>
      <c r="G475" s="16">
        <f>10^(-3)*LosAngeles!$C547</f>
        <v>110.148583</v>
      </c>
      <c r="H475" s="16">
        <f>10^(-3)*LasVegas!$C547</f>
        <v>104.053498</v>
      </c>
      <c r="I475" s="16">
        <f>10^(-3)*SanFrancisco!$C547</f>
        <v>103.065552</v>
      </c>
      <c r="J475" s="16">
        <f>10^(-3)*Baltimore!$C547</f>
        <v>100.233141</v>
      </c>
      <c r="K475" s="16">
        <f>10^(-3)*Albuquerque!$C547</f>
        <v>101.193478</v>
      </c>
      <c r="L475" s="16">
        <f>10^(-3)*Seattle!$C547</f>
        <v>97.820748999999992</v>
      </c>
      <c r="M475" s="16">
        <f>10^(-3)*Chicago!$C547</f>
        <v>109.798924</v>
      </c>
      <c r="N475" s="16">
        <f>10^(-3)*Boulder!$C547</f>
        <v>107.389696</v>
      </c>
      <c r="O475" s="16">
        <f>10^(-3)*Minneapolis!$C547</f>
        <v>141.31065700000002</v>
      </c>
      <c r="P475" s="16">
        <f>10^(-3)*Helena!$C547</f>
        <v>129.498076</v>
      </c>
      <c r="Q475" s="16">
        <f>10^(-3)*Duluth!$C547</f>
        <v>164.30678599999999</v>
      </c>
      <c r="R475" s="16">
        <f>10^(-3)*Fairbanks!$C547</f>
        <v>228.892809</v>
      </c>
    </row>
    <row r="476" spans="1:18">
      <c r="A476" s="4"/>
      <c r="B476" s="64" t="s">
        <v>797</v>
      </c>
      <c r="C476" s="16">
        <f>10^(-3)*Miami!$C548</f>
        <v>135.16926999999998</v>
      </c>
      <c r="D476" s="16">
        <f>10^(-3)*Houston!$C548</f>
        <v>124.942393</v>
      </c>
      <c r="E476" s="16">
        <f>10^(-3)*Phoenix!$C548</f>
        <v>124.50086900000001</v>
      </c>
      <c r="F476" s="16">
        <f>10^(-3)*Atlanta!$C548</f>
        <v>110.02444100000001</v>
      </c>
      <c r="G476" s="16">
        <f>10^(-3)*LosAngeles!$C548</f>
        <v>106.557025</v>
      </c>
      <c r="H476" s="16">
        <f>10^(-3)*LasVegas!$C548</f>
        <v>103.76625800000001</v>
      </c>
      <c r="I476" s="16">
        <f>10^(-3)*SanFrancisco!$C548</f>
        <v>101.493154</v>
      </c>
      <c r="J476" s="16">
        <f>10^(-3)*Baltimore!$C548</f>
        <v>109.14975199999999</v>
      </c>
      <c r="K476" s="16">
        <f>10^(-3)*Albuquerque!$C548</f>
        <v>102.520129</v>
      </c>
      <c r="L476" s="16">
        <f>10^(-3)*Seattle!$C548</f>
        <v>100.15578599999999</v>
      </c>
      <c r="M476" s="16">
        <f>10^(-3)*Chicago!$C548</f>
        <v>99.599883000000005</v>
      </c>
      <c r="N476" s="16">
        <f>10^(-3)*Boulder!$C548</f>
        <v>102.111238</v>
      </c>
      <c r="O476" s="16">
        <f>10^(-3)*Minneapolis!$C548</f>
        <v>101.71817</v>
      </c>
      <c r="P476" s="16">
        <f>10^(-3)*Helena!$C548</f>
        <v>111.80213400000001</v>
      </c>
      <c r="Q476" s="16">
        <f>10^(-3)*Duluth!$C548</f>
        <v>123.387533</v>
      </c>
      <c r="R476" s="16">
        <f>10^(-3)*Fairbanks!$C548</f>
        <v>149.63019</v>
      </c>
    </row>
    <row r="477" spans="1:18">
      <c r="A477" s="4"/>
      <c r="B477" s="64" t="s">
        <v>798</v>
      </c>
      <c r="C477" s="16">
        <f>10^(-3)*Miami!$C549</f>
        <v>137.50343799999999</v>
      </c>
      <c r="D477" s="16">
        <f>10^(-3)*Houston!$C549</f>
        <v>135.55723699999999</v>
      </c>
      <c r="E477" s="16">
        <f>10^(-3)*Phoenix!$C549</f>
        <v>124.413402</v>
      </c>
      <c r="F477" s="16">
        <f>10^(-3)*Atlanta!$C549</f>
        <v>120.437631</v>
      </c>
      <c r="G477" s="16">
        <f>10^(-3)*LosAngeles!$C549</f>
        <v>108.27363000000001</v>
      </c>
      <c r="H477" s="16">
        <f>10^(-3)*LasVegas!$C549</f>
        <v>122.04099800000002</v>
      </c>
      <c r="I477" s="16">
        <f>10^(-3)*SanFrancisco!$C549</f>
        <v>104.96869100000001</v>
      </c>
      <c r="J477" s="16">
        <f>10^(-3)*Baltimore!$C549</f>
        <v>107.094742</v>
      </c>
      <c r="K477" s="16">
        <f>10^(-3)*Albuquerque!$C549</f>
        <v>110.68829600000001</v>
      </c>
      <c r="L477" s="16">
        <f>10^(-3)*Seattle!$C549</f>
        <v>104.78722400000001</v>
      </c>
      <c r="M477" s="16">
        <f>10^(-3)*Chicago!$C549</f>
        <v>107.54579700000001</v>
      </c>
      <c r="N477" s="16">
        <f>10^(-3)*Boulder!$C549</f>
        <v>106.993954</v>
      </c>
      <c r="O477" s="16">
        <f>10^(-3)*Minneapolis!$C549</f>
        <v>109.317795</v>
      </c>
      <c r="P477" s="16">
        <f>10^(-3)*Helena!$C549</f>
        <v>101.755019</v>
      </c>
      <c r="Q477" s="16">
        <f>10^(-3)*Duluth!$C549</f>
        <v>100.33325000000001</v>
      </c>
      <c r="R477" s="16">
        <f>10^(-3)*Fairbanks!$C549</f>
        <v>105.41136100000001</v>
      </c>
    </row>
    <row r="478" spans="1:18">
      <c r="A478" s="4"/>
      <c r="B478" s="64" t="s">
        <v>792</v>
      </c>
      <c r="C478" s="16">
        <f>10^(-3)*Miami!$C550</f>
        <v>147.08169699999999</v>
      </c>
      <c r="D478" s="16">
        <f>10^(-3)*Houston!$C550</f>
        <v>145.46356800000001</v>
      </c>
      <c r="E478" s="16">
        <f>10^(-3)*Phoenix!$C550</f>
        <v>147.03632899999999</v>
      </c>
      <c r="F478" s="16">
        <f>10^(-3)*Atlanta!$C550</f>
        <v>133.44344000000001</v>
      </c>
      <c r="G478" s="16">
        <f>10^(-3)*LosAngeles!$C550</f>
        <v>115.773923</v>
      </c>
      <c r="H478" s="16">
        <f>10^(-3)*LasVegas!$C550</f>
        <v>129.61241699999999</v>
      </c>
      <c r="I478" s="16">
        <f>10^(-3)*SanFrancisco!$C550</f>
        <v>104.79275699999999</v>
      </c>
      <c r="J478" s="16">
        <f>10^(-3)*Baltimore!$C550</f>
        <v>120.132587</v>
      </c>
      <c r="K478" s="16">
        <f>10^(-3)*Albuquerque!$C550</f>
        <v>117.569824</v>
      </c>
      <c r="L478" s="16">
        <f>10^(-3)*Seattle!$C550</f>
        <v>108.062709</v>
      </c>
      <c r="M478" s="16">
        <f>10^(-3)*Chicago!$C550</f>
        <v>118.25521400000001</v>
      </c>
      <c r="N478" s="16">
        <f>10^(-3)*Boulder!$C550</f>
        <v>116.01802400000001</v>
      </c>
      <c r="O478" s="16">
        <f>10^(-3)*Minneapolis!$C550</f>
        <v>134.031283</v>
      </c>
      <c r="P478" s="16">
        <f>10^(-3)*Helena!$C550</f>
        <v>106.37679300000001</v>
      </c>
      <c r="Q478" s="16">
        <f>10^(-3)*Duluth!$C550</f>
        <v>109.06081900000001</v>
      </c>
      <c r="R478" s="16">
        <f>10^(-3)*Fairbanks!$C550</f>
        <v>104.565667</v>
      </c>
    </row>
    <row r="479" spans="1:18">
      <c r="A479" s="4"/>
      <c r="B479" s="64" t="s">
        <v>799</v>
      </c>
      <c r="C479" s="16">
        <f>10^(-3)*Miami!$C551</f>
        <v>149.43853000000001</v>
      </c>
      <c r="D479" s="16">
        <f>10^(-3)*Houston!$C551</f>
        <v>143.23405499999998</v>
      </c>
      <c r="E479" s="16">
        <f>10^(-3)*Phoenix!$C551</f>
        <v>169.98798400000001</v>
      </c>
      <c r="F479" s="16">
        <f>10^(-3)*Atlanta!$C551</f>
        <v>137.69081200000002</v>
      </c>
      <c r="G479" s="16">
        <f>10^(-3)*LosAngeles!$C551</f>
        <v>110.949924</v>
      </c>
      <c r="H479" s="16">
        <f>10^(-3)*LasVegas!$C551</f>
        <v>152.362199</v>
      </c>
      <c r="I479" s="16">
        <f>10^(-3)*SanFrancisco!$C551</f>
        <v>109.298348</v>
      </c>
      <c r="J479" s="16">
        <f>10^(-3)*Baltimore!$C551</f>
        <v>139.692937</v>
      </c>
      <c r="K479" s="16">
        <f>10^(-3)*Albuquerque!$C551</f>
        <v>124.53247800000001</v>
      </c>
      <c r="L479" s="16">
        <f>10^(-3)*Seattle!$C551</f>
        <v>113.27020400000001</v>
      </c>
      <c r="M479" s="16">
        <f>10^(-3)*Chicago!$C551</f>
        <v>128.41210799999999</v>
      </c>
      <c r="N479" s="16">
        <f>10^(-3)*Boulder!$C551</f>
        <v>119.230408</v>
      </c>
      <c r="O479" s="16">
        <f>10^(-3)*Minneapolis!$C551</f>
        <v>136.22501600000001</v>
      </c>
      <c r="P479" s="16">
        <f>10^(-3)*Helena!$C551</f>
        <v>127.26286</v>
      </c>
      <c r="Q479" s="16">
        <f>10^(-3)*Duluth!$C551</f>
        <v>122.091329</v>
      </c>
      <c r="R479" s="16">
        <f>10^(-3)*Fairbanks!$C551</f>
        <v>112.54254700000001</v>
      </c>
    </row>
    <row r="480" spans="1:18">
      <c r="A480" s="4"/>
      <c r="B480" s="64" t="s">
        <v>800</v>
      </c>
      <c r="C480" s="16">
        <f>10^(-3)*Miami!$C552</f>
        <v>149.858609</v>
      </c>
      <c r="D480" s="16">
        <f>10^(-3)*Houston!$C552</f>
        <v>152.25173999999998</v>
      </c>
      <c r="E480" s="16">
        <f>10^(-3)*Phoenix!$C552</f>
        <v>166.111908</v>
      </c>
      <c r="F480" s="16">
        <f>10^(-3)*Atlanta!$C552</f>
        <v>147.02648199999999</v>
      </c>
      <c r="G480" s="16">
        <f>10^(-3)*LosAngeles!$C552</f>
        <v>121.867644</v>
      </c>
      <c r="H480" s="16">
        <f>10^(-3)*LasVegas!$C552</f>
        <v>151.26843900000003</v>
      </c>
      <c r="I480" s="16">
        <f>10^(-3)*SanFrancisco!$C552</f>
        <v>121.923062</v>
      </c>
      <c r="J480" s="16">
        <f>10^(-3)*Baltimore!$C552</f>
        <v>146.09914300000003</v>
      </c>
      <c r="K480" s="16">
        <f>10^(-3)*Albuquerque!$C552</f>
        <v>132.01934199999999</v>
      </c>
      <c r="L480" s="16">
        <f>10^(-3)*Seattle!$C552</f>
        <v>117.49119899999999</v>
      </c>
      <c r="M480" s="16">
        <f>10^(-3)*Chicago!$C552</f>
        <v>141.43176399999999</v>
      </c>
      <c r="N480" s="16">
        <f>10^(-3)*Boulder!$C552</f>
        <v>126.71879200000001</v>
      </c>
      <c r="O480" s="16">
        <f>10^(-3)*Minneapolis!$C552</f>
        <v>140.92791200000002</v>
      </c>
      <c r="P480" s="16">
        <f>10^(-3)*Helena!$C552</f>
        <v>124.971609</v>
      </c>
      <c r="Q480" s="16">
        <f>10^(-3)*Duluth!$C552</f>
        <v>135.29424700000001</v>
      </c>
      <c r="R480" s="16">
        <f>10^(-3)*Fairbanks!$C552</f>
        <v>116.657098</v>
      </c>
    </row>
    <row r="481" spans="1:18">
      <c r="A481" s="4"/>
      <c r="B481" s="64" t="s">
        <v>801</v>
      </c>
      <c r="C481" s="16">
        <f>10^(-3)*Miami!$C553</f>
        <v>146.258455</v>
      </c>
      <c r="D481" s="16">
        <f>10^(-3)*Houston!$C553</f>
        <v>153.75666100000001</v>
      </c>
      <c r="E481" s="16">
        <f>10^(-3)*Phoenix!$C553</f>
        <v>168.11194200000003</v>
      </c>
      <c r="F481" s="16">
        <f>10^(-3)*Atlanta!$C553</f>
        <v>138.10957099999999</v>
      </c>
      <c r="G481" s="16">
        <f>10^(-3)*LosAngeles!$C553</f>
        <v>125.07090600000001</v>
      </c>
      <c r="H481" s="16">
        <f>10^(-3)*LasVegas!$C553</f>
        <v>147.59570199999999</v>
      </c>
      <c r="I481" s="16">
        <f>10^(-3)*SanFrancisco!$C553</f>
        <v>107.40330499999999</v>
      </c>
      <c r="J481" s="16">
        <f>10^(-3)*Baltimore!$C553</f>
        <v>146.464663</v>
      </c>
      <c r="K481" s="16">
        <f>10^(-3)*Albuquerque!$C553</f>
        <v>130.02619200000001</v>
      </c>
      <c r="L481" s="16">
        <f>10^(-3)*Seattle!$C553</f>
        <v>116.16750500000001</v>
      </c>
      <c r="M481" s="16">
        <f>10^(-3)*Chicago!$C553</f>
        <v>143.27643400000002</v>
      </c>
      <c r="N481" s="16">
        <f>10^(-3)*Boulder!$C553</f>
        <v>122.96197100000001</v>
      </c>
      <c r="O481" s="16">
        <f>10^(-3)*Minneapolis!$C553</f>
        <v>140.30424600000001</v>
      </c>
      <c r="P481" s="16">
        <f>10^(-3)*Helena!$C553</f>
        <v>120.66744199999999</v>
      </c>
      <c r="Q481" s="16">
        <f>10^(-3)*Duluth!$C553</f>
        <v>129.79731000000001</v>
      </c>
      <c r="R481" s="16">
        <f>10^(-3)*Fairbanks!$C553</f>
        <v>109.86527599999999</v>
      </c>
    </row>
    <row r="482" spans="1:18">
      <c r="A482" s="4"/>
      <c r="B482" s="64" t="s">
        <v>802</v>
      </c>
      <c r="C482" s="16">
        <f>10^(-3)*Miami!$C554</f>
        <v>147.43548800000002</v>
      </c>
      <c r="D482" s="16">
        <f>10^(-3)*Houston!$C554</f>
        <v>150.44530700000001</v>
      </c>
      <c r="E482" s="16">
        <f>10^(-3)*Phoenix!$C554</f>
        <v>152.14836700000001</v>
      </c>
      <c r="F482" s="16">
        <f>10^(-3)*Atlanta!$C554</f>
        <v>129.99075500000001</v>
      </c>
      <c r="G482" s="16">
        <f>10^(-3)*LosAngeles!$C554</f>
        <v>122.531339</v>
      </c>
      <c r="H482" s="16">
        <f>10^(-3)*LasVegas!$C554</f>
        <v>136.43480600000001</v>
      </c>
      <c r="I482" s="16">
        <f>10^(-3)*SanFrancisco!$C554</f>
        <v>115.80070000000001</v>
      </c>
      <c r="J482" s="16">
        <f>10^(-3)*Baltimore!$C554</f>
        <v>127.46073</v>
      </c>
      <c r="K482" s="16">
        <f>10^(-3)*Albuquerque!$C554</f>
        <v>121.110417</v>
      </c>
      <c r="L482" s="16">
        <f>10^(-3)*Seattle!$C554</f>
        <v>120.73304399999999</v>
      </c>
      <c r="M482" s="16">
        <f>10^(-3)*Chicago!$C554</f>
        <v>121.32623</v>
      </c>
      <c r="N482" s="16">
        <f>10^(-3)*Boulder!$C554</f>
        <v>121.009575</v>
      </c>
      <c r="O482" s="16">
        <f>10^(-3)*Minneapolis!$C554</f>
        <v>118.30786000000001</v>
      </c>
      <c r="P482" s="16">
        <f>10^(-3)*Helena!$C554</f>
        <v>117.02654200000001</v>
      </c>
      <c r="Q482" s="16">
        <f>10^(-3)*Duluth!$C554</f>
        <v>110.284142</v>
      </c>
      <c r="R482" s="16">
        <f>10^(-3)*Fairbanks!$C554</f>
        <v>102.342376</v>
      </c>
    </row>
    <row r="483" spans="1:18">
      <c r="A483" s="4"/>
      <c r="B483" s="64" t="s">
        <v>803</v>
      </c>
      <c r="C483" s="16">
        <f>10^(-3)*Miami!$C555</f>
        <v>146.80611300000001</v>
      </c>
      <c r="D483" s="16">
        <f>10^(-3)*Houston!$C555</f>
        <v>134.628006</v>
      </c>
      <c r="E483" s="16">
        <f>10^(-3)*Phoenix!$C555</f>
        <v>128.872456</v>
      </c>
      <c r="F483" s="16">
        <f>10^(-3)*Atlanta!$C555</f>
        <v>119.08763400000001</v>
      </c>
      <c r="G483" s="16">
        <f>10^(-3)*LosAngeles!$C555</f>
        <v>114.073544</v>
      </c>
      <c r="H483" s="16">
        <f>10^(-3)*LasVegas!$C555</f>
        <v>118.00124400000001</v>
      </c>
      <c r="I483" s="16">
        <f>10^(-3)*SanFrancisco!$C555</f>
        <v>106.61623400000001</v>
      </c>
      <c r="J483" s="16">
        <f>10^(-3)*Baltimore!$C555</f>
        <v>120.637276</v>
      </c>
      <c r="K483" s="16">
        <f>10^(-3)*Albuquerque!$C555</f>
        <v>110.14731200000001</v>
      </c>
      <c r="L483" s="16">
        <f>10^(-3)*Seattle!$C555</f>
        <v>104.85889900000001</v>
      </c>
      <c r="M483" s="16">
        <f>10^(-3)*Chicago!$C555</f>
        <v>108.514194</v>
      </c>
      <c r="N483" s="16">
        <f>10^(-3)*Boulder!$C555</f>
        <v>109.305696</v>
      </c>
      <c r="O483" s="16">
        <f>10^(-3)*Minneapolis!$C555</f>
        <v>112.17106600000001</v>
      </c>
      <c r="P483" s="16">
        <f>10^(-3)*Helena!$C555</f>
        <v>103.552673</v>
      </c>
      <c r="Q483" s="16">
        <f>10^(-3)*Duluth!$C555</f>
        <v>105.271664</v>
      </c>
      <c r="R483" s="16">
        <f>10^(-3)*Fairbanks!$C555</f>
        <v>110.57978200000001</v>
      </c>
    </row>
    <row r="484" spans="1:18">
      <c r="A484" s="4"/>
      <c r="B484" s="64" t="s">
        <v>804</v>
      </c>
      <c r="C484" s="16">
        <f>10^(-3)*Miami!$C556</f>
        <v>135.23869300000001</v>
      </c>
      <c r="D484" s="16">
        <f>10^(-3)*Houston!$C556</f>
        <v>132.36699900000002</v>
      </c>
      <c r="E484" s="16">
        <f>10^(-3)*Phoenix!$C556</f>
        <v>108.770251</v>
      </c>
      <c r="F484" s="16">
        <f>10^(-3)*Atlanta!$C556</f>
        <v>111.34535000000001</v>
      </c>
      <c r="G484" s="16">
        <f>10^(-3)*LosAngeles!$C556</f>
        <v>109.17910000000001</v>
      </c>
      <c r="H484" s="16">
        <f>10^(-3)*LasVegas!$C556</f>
        <v>107.867397</v>
      </c>
      <c r="I484" s="16">
        <f>10^(-3)*SanFrancisco!$C556</f>
        <v>104.17601700000002</v>
      </c>
      <c r="J484" s="16">
        <f>10^(-3)*Baltimore!$C556</f>
        <v>118.01956800000001</v>
      </c>
      <c r="K484" s="16">
        <f>10^(-3)*Albuquerque!$C556</f>
        <v>102.63728999999999</v>
      </c>
      <c r="L484" s="16">
        <f>10^(-3)*Seattle!$C556</f>
        <v>104.306169</v>
      </c>
      <c r="M484" s="16">
        <f>10^(-3)*Chicago!$C556</f>
        <v>104.85120500000001</v>
      </c>
      <c r="N484" s="16">
        <f>10^(-3)*Boulder!$C556</f>
        <v>105.02411500000001</v>
      </c>
      <c r="O484" s="16">
        <f>10^(-3)*Minneapolis!$C556</f>
        <v>101.32549300000001</v>
      </c>
      <c r="P484" s="16">
        <f>10^(-3)*Helena!$C556</f>
        <v>99.204517999999993</v>
      </c>
      <c r="Q484" s="16">
        <f>10^(-3)*Duluth!$C556</f>
        <v>125.01549199999999</v>
      </c>
      <c r="R484" s="16">
        <f>10^(-3)*Fairbanks!$C556</f>
        <v>147.86901800000001</v>
      </c>
    </row>
    <row r="485" spans="1:18">
      <c r="A485" s="4"/>
      <c r="B485" s="64" t="s">
        <v>805</v>
      </c>
      <c r="C485" s="16">
        <f>10^(-3)*Miami!$C557</f>
        <v>131.021612</v>
      </c>
      <c r="D485" s="16">
        <f>10^(-3)*Houston!$C557</f>
        <v>132.12405699999999</v>
      </c>
      <c r="E485" s="16">
        <f>10^(-3)*Phoenix!$C557</f>
        <v>103.367823</v>
      </c>
      <c r="F485" s="16">
        <f>10^(-3)*Atlanta!$C557</f>
        <v>108.860011</v>
      </c>
      <c r="G485" s="16">
        <f>10^(-3)*LosAngeles!$C557</f>
        <v>105.64999300000001</v>
      </c>
      <c r="H485" s="16">
        <f>10^(-3)*LasVegas!$C557</f>
        <v>103.242318</v>
      </c>
      <c r="I485" s="16">
        <f>10^(-3)*SanFrancisco!$C557</f>
        <v>101.027935</v>
      </c>
      <c r="J485" s="16">
        <f>10^(-3)*Baltimore!$C557</f>
        <v>101.951346</v>
      </c>
      <c r="K485" s="16">
        <f>10^(-3)*Albuquerque!$C557</f>
        <v>99.865632000000005</v>
      </c>
      <c r="L485" s="16">
        <f>10^(-3)*Seattle!$C557</f>
        <v>96.986468000000002</v>
      </c>
      <c r="M485" s="16">
        <f>10^(-3)*Chicago!$C557</f>
        <v>118.126154</v>
      </c>
      <c r="N485" s="16">
        <f>10^(-3)*Boulder!$C557</f>
        <v>113.45675300000001</v>
      </c>
      <c r="O485" s="16">
        <f>10^(-3)*Minneapolis!$C557</f>
        <v>156.62659400000001</v>
      </c>
      <c r="P485" s="16">
        <f>10^(-3)*Helena!$C557</f>
        <v>142.55146299999998</v>
      </c>
      <c r="Q485" s="16">
        <f>10^(-3)*Duluth!$C557</f>
        <v>159.440493</v>
      </c>
      <c r="R485" s="16">
        <f>10^(-3)*Fairbanks!$C557</f>
        <v>200.004233</v>
      </c>
    </row>
    <row r="486" spans="1:18">
      <c r="A486" s="4"/>
      <c r="B486" s="64" t="s">
        <v>806</v>
      </c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</row>
    <row r="487" spans="1:18">
      <c r="A487" s="4"/>
      <c r="B487" s="9" t="s">
        <v>795</v>
      </c>
      <c r="C487" s="16" t="str">
        <f>Miami!$D546</f>
        <v>22-JAN-08:00</v>
      </c>
      <c r="D487" s="16" t="str">
        <f>Houston!$D546</f>
        <v>22-JAN-08:00</v>
      </c>
      <c r="E487" s="16" t="str">
        <f>Phoenix!$D546</f>
        <v>29-JAN-08:00</v>
      </c>
      <c r="F487" s="16" t="str">
        <f>Atlanta!$D546</f>
        <v>14-JAN-08:15</v>
      </c>
      <c r="G487" s="16" t="str">
        <f>LosAngeles!$D546</f>
        <v>28-JAN-08:00</v>
      </c>
      <c r="H487" s="16" t="str">
        <f>LasVegas!$D546</f>
        <v>29-JAN-08:00</v>
      </c>
      <c r="I487" s="16" t="str">
        <f>SanFrancisco!$D546</f>
        <v>16-JAN-08:00</v>
      </c>
      <c r="J487" s="16" t="str">
        <f>Baltimore!$D546</f>
        <v>31-JAN-07:15</v>
      </c>
      <c r="K487" s="16" t="str">
        <f>Albuquerque!$D546</f>
        <v>21-JAN-08:00</v>
      </c>
      <c r="L487" s="16" t="str">
        <f>Seattle!$D546</f>
        <v>29-JAN-08:30</v>
      </c>
      <c r="M487" s="16" t="str">
        <f>Chicago!$D546</f>
        <v>08-JAN-08:15</v>
      </c>
      <c r="N487" s="16" t="str">
        <f>Boulder!$D546</f>
        <v>08-JAN-08:15</v>
      </c>
      <c r="O487" s="16" t="str">
        <f>Minneapolis!$D546</f>
        <v>07-JAN-06:15</v>
      </c>
      <c r="P487" s="16" t="str">
        <f>Helena!$D546</f>
        <v>07-JAN-08:15</v>
      </c>
      <c r="Q487" s="16" t="str">
        <f>Duluth!$D546</f>
        <v>09-JAN-08:30</v>
      </c>
      <c r="R487" s="16" t="str">
        <f>Fairbanks!$D546</f>
        <v>13-JAN-08:00</v>
      </c>
    </row>
    <row r="488" spans="1:18">
      <c r="A488" s="4"/>
      <c r="B488" s="9" t="s">
        <v>796</v>
      </c>
      <c r="C488" s="16" t="str">
        <f>Miami!$D547</f>
        <v>25-FEB-08:00</v>
      </c>
      <c r="D488" s="16" t="str">
        <f>Houston!$D547</f>
        <v>20-FEB-08:00</v>
      </c>
      <c r="E488" s="16" t="str">
        <f>Phoenix!$D547</f>
        <v>28-FEB-20:15</v>
      </c>
      <c r="F488" s="16" t="str">
        <f>Atlanta!$D547</f>
        <v>20-FEB-08:00</v>
      </c>
      <c r="G488" s="16" t="str">
        <f>LosAngeles!$D547</f>
        <v>12-FEB-08:00</v>
      </c>
      <c r="H488" s="16" t="str">
        <f>LasVegas!$D547</f>
        <v>18-FEB-08:00</v>
      </c>
      <c r="I488" s="16" t="str">
        <f>SanFrancisco!$D547</f>
        <v>18-FEB-08:00</v>
      </c>
      <c r="J488" s="16" t="str">
        <f>Baltimore!$D547</f>
        <v>01-FEB-07:15</v>
      </c>
      <c r="K488" s="16" t="str">
        <f>Albuquerque!$D547</f>
        <v>20-FEB-08:00</v>
      </c>
      <c r="L488" s="16" t="str">
        <f>Seattle!$D547</f>
        <v>20-FEB-08:00</v>
      </c>
      <c r="M488" s="16" t="str">
        <f>Chicago!$D547</f>
        <v>11-FEB-08:15</v>
      </c>
      <c r="N488" s="16" t="str">
        <f>Boulder!$D547</f>
        <v>16-FEB-07:15</v>
      </c>
      <c r="O488" s="16" t="str">
        <f>Minneapolis!$D547</f>
        <v>04-FEB-08:15</v>
      </c>
      <c r="P488" s="16" t="str">
        <f>Helena!$D547</f>
        <v>26-FEB-08:15</v>
      </c>
      <c r="Q488" s="16" t="str">
        <f>Duluth!$D547</f>
        <v>02-FEB-07:15</v>
      </c>
      <c r="R488" s="16" t="str">
        <f>Fairbanks!$D547</f>
        <v>04-FEB-08:15</v>
      </c>
    </row>
    <row r="489" spans="1:18">
      <c r="A489" s="4"/>
      <c r="B489" s="64" t="s">
        <v>797</v>
      </c>
      <c r="C489" s="16" t="str">
        <f>Miami!$D548</f>
        <v>05-MAR-08:00</v>
      </c>
      <c r="D489" s="16" t="str">
        <f>Houston!$D548</f>
        <v>25-MAR-07:00</v>
      </c>
      <c r="E489" s="16" t="str">
        <f>Phoenix!$D548</f>
        <v>17-MAR-19:15</v>
      </c>
      <c r="F489" s="16" t="str">
        <f>Atlanta!$D548</f>
        <v>28-MAR-19:15</v>
      </c>
      <c r="G489" s="16" t="str">
        <f>LosAngeles!$D548</f>
        <v>11-MAR-08:00</v>
      </c>
      <c r="H489" s="16" t="str">
        <f>LasVegas!$D548</f>
        <v>26-MAR-07:00</v>
      </c>
      <c r="I489" s="16" t="str">
        <f>SanFrancisco!$D548</f>
        <v>11-MAR-08:00</v>
      </c>
      <c r="J489" s="16" t="str">
        <f>Baltimore!$D548</f>
        <v>26-MAR-07:00</v>
      </c>
      <c r="K489" s="16" t="str">
        <f>Albuquerque!$D548</f>
        <v>26-MAR-07:00</v>
      </c>
      <c r="L489" s="16" t="str">
        <f>Seattle!$D548</f>
        <v>29-MAR-19:00</v>
      </c>
      <c r="M489" s="16" t="str">
        <f>Chicago!$D548</f>
        <v>31-MAR-19:30</v>
      </c>
      <c r="N489" s="16" t="str">
        <f>Boulder!$D548</f>
        <v>26-MAR-19:15</v>
      </c>
      <c r="O489" s="16" t="str">
        <f>Minneapolis!$D548</f>
        <v>04-MAR-08:15</v>
      </c>
      <c r="P489" s="16" t="str">
        <f>Helena!$D548</f>
        <v>04-MAR-08:15</v>
      </c>
      <c r="Q489" s="16" t="str">
        <f>Duluth!$D548</f>
        <v>09-MAR-07:15</v>
      </c>
      <c r="R489" s="16" t="str">
        <f>Fairbanks!$D548</f>
        <v>14-MAR-07:45</v>
      </c>
    </row>
    <row r="490" spans="1:18">
      <c r="A490" s="4"/>
      <c r="B490" s="64" t="s">
        <v>798</v>
      </c>
      <c r="C490" s="16" t="str">
        <f>Miami!$D549</f>
        <v>02-APR-07:00</v>
      </c>
      <c r="D490" s="16" t="str">
        <f>Houston!$D549</f>
        <v>30-APR-07:00</v>
      </c>
      <c r="E490" s="16" t="str">
        <f>Phoenix!$D549</f>
        <v>01-APR-17:15</v>
      </c>
      <c r="F490" s="16" t="str">
        <f>Atlanta!$D549</f>
        <v>16-APR-07:00</v>
      </c>
      <c r="G490" s="16" t="str">
        <f>LosAngeles!$D549</f>
        <v>16-APR-07:00</v>
      </c>
      <c r="H490" s="16" t="str">
        <f>LasVegas!$D549</f>
        <v>21-APR-19:15</v>
      </c>
      <c r="I490" s="16" t="str">
        <f>SanFrancisco!$D549</f>
        <v>29-APR-07:00</v>
      </c>
      <c r="J490" s="16" t="str">
        <f>Baltimore!$D549</f>
        <v>05-APR-19:15</v>
      </c>
      <c r="K490" s="16" t="str">
        <f>Albuquerque!$D549</f>
        <v>22-APR-19:15</v>
      </c>
      <c r="L490" s="16" t="str">
        <f>Seattle!$D549</f>
        <v>30-APR-07:00</v>
      </c>
      <c r="M490" s="16" t="str">
        <f>Chicago!$D549</f>
        <v>29-APR-07:00</v>
      </c>
      <c r="N490" s="16" t="str">
        <f>Boulder!$D549</f>
        <v>25-APR-19:15</v>
      </c>
      <c r="O490" s="16" t="str">
        <f>Minneapolis!$D549</f>
        <v>02-APR-07:00</v>
      </c>
      <c r="P490" s="16" t="str">
        <f>Helena!$D549</f>
        <v>30-APR-07:00</v>
      </c>
      <c r="Q490" s="16" t="str">
        <f>Duluth!$D549</f>
        <v>09-APR-07:00</v>
      </c>
      <c r="R490" s="16" t="str">
        <f>Fairbanks!$D549</f>
        <v>02-APR-07:15</v>
      </c>
    </row>
    <row r="491" spans="1:18">
      <c r="A491" s="4"/>
      <c r="B491" s="64" t="s">
        <v>792</v>
      </c>
      <c r="C491" s="16" t="str">
        <f>Miami!$D550</f>
        <v>20-MAY-07:00</v>
      </c>
      <c r="D491" s="16" t="str">
        <f>Houston!$D550</f>
        <v>26-MAY-19:15</v>
      </c>
      <c r="E491" s="16" t="str">
        <f>Phoenix!$D550</f>
        <v>28-MAY-19:30</v>
      </c>
      <c r="F491" s="16" t="str">
        <f>Atlanta!$D550</f>
        <v>14-MAY-19:30</v>
      </c>
      <c r="G491" s="16" t="str">
        <f>LosAngeles!$D550</f>
        <v>28-MAY-07:00</v>
      </c>
      <c r="H491" s="16" t="str">
        <f>LasVegas!$D550</f>
        <v>31-MAY-19:15</v>
      </c>
      <c r="I491" s="16" t="str">
        <f>SanFrancisco!$D550</f>
        <v>29-MAY-07:00</v>
      </c>
      <c r="J491" s="16" t="str">
        <f>Baltimore!$D550</f>
        <v>15-MAY-19:15</v>
      </c>
      <c r="K491" s="16" t="str">
        <f>Albuquerque!$D550</f>
        <v>30-MAY-19:15</v>
      </c>
      <c r="L491" s="16" t="str">
        <f>Seattle!$D550</f>
        <v>07-MAY-07:00</v>
      </c>
      <c r="M491" s="16" t="str">
        <f>Chicago!$D550</f>
        <v>28-MAY-07:00</v>
      </c>
      <c r="N491" s="16" t="str">
        <f>Boulder!$D550</f>
        <v>23-MAY-19:15</v>
      </c>
      <c r="O491" s="16" t="str">
        <f>Minneapolis!$D550</f>
        <v>27-MAY-19:45</v>
      </c>
      <c r="P491" s="16" t="str">
        <f>Helena!$D550</f>
        <v>25-MAY-19:00</v>
      </c>
      <c r="Q491" s="16" t="str">
        <f>Duluth!$D550</f>
        <v>28-MAY-07:00</v>
      </c>
      <c r="R491" s="16" t="str">
        <f>Fairbanks!$D550</f>
        <v>29-MAY-07:00</v>
      </c>
    </row>
    <row r="492" spans="1:18">
      <c r="A492" s="4"/>
      <c r="B492" s="64" t="s">
        <v>799</v>
      </c>
      <c r="C492" s="16" t="str">
        <f>Miami!$D551</f>
        <v>27-JUN-19:15</v>
      </c>
      <c r="D492" s="16" t="str">
        <f>Houston!$D551</f>
        <v>11-JUN-07:00</v>
      </c>
      <c r="E492" s="16" t="str">
        <f>Phoenix!$D551</f>
        <v>27-JUN-19:15</v>
      </c>
      <c r="F492" s="16" t="str">
        <f>Atlanta!$D551</f>
        <v>08-JUN-19:15</v>
      </c>
      <c r="G492" s="16" t="str">
        <f>LosAngeles!$D551</f>
        <v>17-JUN-07:00</v>
      </c>
      <c r="H492" s="16" t="str">
        <f>LasVegas!$D551</f>
        <v>27-JUN-19:15</v>
      </c>
      <c r="I492" s="16" t="str">
        <f>SanFrancisco!$D551</f>
        <v>17-JUN-07:00</v>
      </c>
      <c r="J492" s="16" t="str">
        <f>Baltimore!$D551</f>
        <v>30-JUN-19:15</v>
      </c>
      <c r="K492" s="16" t="str">
        <f>Albuquerque!$D551</f>
        <v>28-JUN-19:30</v>
      </c>
      <c r="L492" s="16" t="str">
        <f>Seattle!$D551</f>
        <v>18-JUN-07:00</v>
      </c>
      <c r="M492" s="16" t="str">
        <f>Chicago!$D551</f>
        <v>16-JUN-19:30</v>
      </c>
      <c r="N492" s="16" t="str">
        <f>Boulder!$D551</f>
        <v>27-JUN-19:30</v>
      </c>
      <c r="O492" s="16" t="str">
        <f>Minneapolis!$D551</f>
        <v>29-JUN-19:15</v>
      </c>
      <c r="P492" s="16" t="str">
        <f>Helena!$D551</f>
        <v>25-JUN-19:15</v>
      </c>
      <c r="Q492" s="16" t="str">
        <f>Duluth!$D551</f>
        <v>14-JUN-19:00</v>
      </c>
      <c r="R492" s="16" t="str">
        <f>Fairbanks!$D551</f>
        <v>24-JUN-07:00</v>
      </c>
    </row>
    <row r="493" spans="1:18">
      <c r="A493" s="4"/>
      <c r="B493" s="64" t="s">
        <v>800</v>
      </c>
      <c r="C493" s="16" t="str">
        <f>Miami!$D552</f>
        <v>29-JUL-07:00</v>
      </c>
      <c r="D493" s="16" t="str">
        <f>Houston!$D552</f>
        <v>04-JUL-07:00</v>
      </c>
      <c r="E493" s="16" t="str">
        <f>Phoenix!$D552</f>
        <v>11-JUL-19:15</v>
      </c>
      <c r="F493" s="16" t="str">
        <f>Atlanta!$D552</f>
        <v>02-JUL-19:15</v>
      </c>
      <c r="G493" s="16" t="str">
        <f>LosAngeles!$D552</f>
        <v>09-JUL-07:00</v>
      </c>
      <c r="H493" s="16" t="str">
        <f>LasVegas!$D552</f>
        <v>25-JUL-19:15</v>
      </c>
      <c r="I493" s="16" t="str">
        <f>SanFrancisco!$D552</f>
        <v>02-JUL-19:30</v>
      </c>
      <c r="J493" s="16" t="str">
        <f>Baltimore!$D552</f>
        <v>24-JUL-19:30</v>
      </c>
      <c r="K493" s="16" t="str">
        <f>Albuquerque!$D552</f>
        <v>30-JUL-19:15</v>
      </c>
      <c r="L493" s="16" t="str">
        <f>Seattle!$D552</f>
        <v>24-JUL-19:15</v>
      </c>
      <c r="M493" s="16" t="str">
        <f>Chicago!$D552</f>
        <v>09-JUL-07:00</v>
      </c>
      <c r="N493" s="16" t="str">
        <f>Boulder!$D552</f>
        <v>02-JUL-07:00</v>
      </c>
      <c r="O493" s="16" t="str">
        <f>Minneapolis!$D552</f>
        <v>16-JUL-07:00</v>
      </c>
      <c r="P493" s="16" t="str">
        <f>Helena!$D552</f>
        <v>21-JUL-19:15</v>
      </c>
      <c r="Q493" s="16" t="str">
        <f>Duluth!$D552</f>
        <v>08-JUL-07:00</v>
      </c>
      <c r="R493" s="16" t="str">
        <f>Fairbanks!$D552</f>
        <v>29-JUL-19:45</v>
      </c>
    </row>
    <row r="494" spans="1:18">
      <c r="A494" s="4"/>
      <c r="B494" s="64" t="s">
        <v>801</v>
      </c>
      <c r="C494" s="16" t="str">
        <f>Miami!$D553</f>
        <v>19-AUG-07:00</v>
      </c>
      <c r="D494" s="16" t="str">
        <f>Houston!$D553</f>
        <v>06-AUG-19:15</v>
      </c>
      <c r="E494" s="16" t="str">
        <f>Phoenix!$D553</f>
        <v>01-AUG-19:30</v>
      </c>
      <c r="F494" s="16" t="str">
        <f>Atlanta!$D553</f>
        <v>14-AUG-19:30</v>
      </c>
      <c r="G494" s="16" t="str">
        <f>LosAngeles!$D553</f>
        <v>13-AUG-07:00</v>
      </c>
      <c r="H494" s="16" t="str">
        <f>LasVegas!$D553</f>
        <v>04-AUG-19:15</v>
      </c>
      <c r="I494" s="16" t="str">
        <f>SanFrancisco!$D553</f>
        <v>27-AUG-07:00</v>
      </c>
      <c r="J494" s="16" t="str">
        <f>Baltimore!$D553</f>
        <v>17-AUG-19:15</v>
      </c>
      <c r="K494" s="16" t="str">
        <f>Albuquerque!$D553</f>
        <v>01-AUG-19:15</v>
      </c>
      <c r="L494" s="16" t="str">
        <f>Seattle!$D553</f>
        <v>06-AUG-19:45</v>
      </c>
      <c r="M494" s="16" t="str">
        <f>Chicago!$D553</f>
        <v>04-AUG-19:15</v>
      </c>
      <c r="N494" s="16" t="str">
        <f>Boulder!$D553</f>
        <v>29-AUG-19:15</v>
      </c>
      <c r="O494" s="16" t="str">
        <f>Minneapolis!$D553</f>
        <v>25-AUG-19:15</v>
      </c>
      <c r="P494" s="16" t="str">
        <f>Helena!$D553</f>
        <v>11-AUG-19:45</v>
      </c>
      <c r="Q494" s="16" t="str">
        <f>Duluth!$D553</f>
        <v>13-AUG-19:30</v>
      </c>
      <c r="R494" s="16" t="str">
        <f>Fairbanks!$D553</f>
        <v>15-AUG-19:15</v>
      </c>
    </row>
    <row r="495" spans="1:18">
      <c r="A495" s="4"/>
      <c r="B495" s="64" t="s">
        <v>802</v>
      </c>
      <c r="C495" s="16" t="str">
        <f>Miami!$D554</f>
        <v>03-SEP-07:00</v>
      </c>
      <c r="D495" s="16" t="str">
        <f>Houston!$D554</f>
        <v>16-SEP-07:00</v>
      </c>
      <c r="E495" s="16" t="str">
        <f>Phoenix!$D554</f>
        <v>09-SEP-19:15</v>
      </c>
      <c r="F495" s="16" t="str">
        <f>Atlanta!$D554</f>
        <v>10-SEP-19:15</v>
      </c>
      <c r="G495" s="16" t="str">
        <f>LosAngeles!$D554</f>
        <v>09-SEP-07:00</v>
      </c>
      <c r="H495" s="16" t="str">
        <f>LasVegas!$D554</f>
        <v>02-SEP-07:00</v>
      </c>
      <c r="I495" s="16" t="str">
        <f>SanFrancisco!$D554</f>
        <v>28-SEP-19:00</v>
      </c>
      <c r="J495" s="16" t="str">
        <f>Baltimore!$D554</f>
        <v>17-SEP-07:00</v>
      </c>
      <c r="K495" s="16" t="str">
        <f>Albuquerque!$D554</f>
        <v>03-SEP-07:00</v>
      </c>
      <c r="L495" s="16" t="str">
        <f>Seattle!$D554</f>
        <v>02-SEP-19:15</v>
      </c>
      <c r="M495" s="16" t="str">
        <f>Chicago!$D554</f>
        <v>16-SEP-07:00</v>
      </c>
      <c r="N495" s="16" t="str">
        <f>Boulder!$D554</f>
        <v>02-SEP-07:00</v>
      </c>
      <c r="O495" s="16" t="str">
        <f>Minneapolis!$D554</f>
        <v>03-SEP-07:00</v>
      </c>
      <c r="P495" s="16" t="str">
        <f>Helena!$D554</f>
        <v>02-SEP-19:15</v>
      </c>
      <c r="Q495" s="16" t="str">
        <f>Duluth!$D554</f>
        <v>03-SEP-07:00</v>
      </c>
      <c r="R495" s="16" t="str">
        <f>Fairbanks!$D554</f>
        <v>04-SEP-07:00</v>
      </c>
    </row>
    <row r="496" spans="1:18">
      <c r="A496" s="4"/>
      <c r="B496" s="64" t="s">
        <v>803</v>
      </c>
      <c r="C496" s="16" t="str">
        <f>Miami!$D555</f>
        <v>07-OCT-07:00</v>
      </c>
      <c r="D496" s="16" t="str">
        <f>Houston!$D555</f>
        <v>29-OCT-19:30</v>
      </c>
      <c r="E496" s="16" t="str">
        <f>Phoenix!$D555</f>
        <v>02-OCT-19:15</v>
      </c>
      <c r="F496" s="16" t="str">
        <f>Atlanta!$D555</f>
        <v>21-OCT-19:15</v>
      </c>
      <c r="G496" s="16" t="str">
        <f>LosAngeles!$D555</f>
        <v>07-OCT-07:00</v>
      </c>
      <c r="H496" s="16" t="str">
        <f>LasVegas!$D555</f>
        <v>07-OCT-07:00</v>
      </c>
      <c r="I496" s="16" t="str">
        <f>SanFrancisco!$D555</f>
        <v>21-OCT-07:00</v>
      </c>
      <c r="J496" s="16" t="str">
        <f>Baltimore!$D555</f>
        <v>14-OCT-07:00</v>
      </c>
      <c r="K496" s="16" t="str">
        <f>Albuquerque!$D555</f>
        <v>01-OCT-19:15</v>
      </c>
      <c r="L496" s="16" t="str">
        <f>Seattle!$D555</f>
        <v>01-OCT-07:00</v>
      </c>
      <c r="M496" s="16" t="str">
        <f>Chicago!$D555</f>
        <v>29-OCT-07:00</v>
      </c>
      <c r="N496" s="16" t="str">
        <f>Boulder!$D555</f>
        <v>01-OCT-07:00</v>
      </c>
      <c r="O496" s="16" t="str">
        <f>Minneapolis!$D555</f>
        <v>08-OCT-07:00</v>
      </c>
      <c r="P496" s="16" t="str">
        <f>Helena!$D555</f>
        <v>08-OCT-07:00</v>
      </c>
      <c r="Q496" s="16" t="str">
        <f>Duluth!$D555</f>
        <v>07-OCT-07:00</v>
      </c>
      <c r="R496" s="16" t="str">
        <f>Fairbanks!$D555</f>
        <v>22-OCT-07:15</v>
      </c>
    </row>
    <row r="497" spans="1:18">
      <c r="A497" s="4"/>
      <c r="B497" s="64" t="s">
        <v>804</v>
      </c>
      <c r="C497" s="16" t="str">
        <f>Miami!$D556</f>
        <v>05-NOV-08:00</v>
      </c>
      <c r="D497" s="16" t="str">
        <f>Houston!$D556</f>
        <v>04-NOV-08:00</v>
      </c>
      <c r="E497" s="16" t="str">
        <f>Phoenix!$D556</f>
        <v>12-NOV-08:00</v>
      </c>
      <c r="F497" s="16" t="str">
        <f>Atlanta!$D556</f>
        <v>23-NOV-08:00</v>
      </c>
      <c r="G497" s="16" t="str">
        <f>LosAngeles!$D556</f>
        <v>12-NOV-08:00</v>
      </c>
      <c r="H497" s="16" t="str">
        <f>LasVegas!$D556</f>
        <v>11-NOV-08:00</v>
      </c>
      <c r="I497" s="16" t="str">
        <f>SanFrancisco!$D556</f>
        <v>11-NOV-08:00</v>
      </c>
      <c r="J497" s="16" t="str">
        <f>Baltimore!$D556</f>
        <v>04-NOV-08:00</v>
      </c>
      <c r="K497" s="16" t="str">
        <f>Albuquerque!$D556</f>
        <v>11-NOV-08:00</v>
      </c>
      <c r="L497" s="16" t="str">
        <f>Seattle!$D556</f>
        <v>04-NOV-08:00</v>
      </c>
      <c r="M497" s="16" t="str">
        <f>Chicago!$D556</f>
        <v>02-NOV-20:15</v>
      </c>
      <c r="N497" s="16" t="str">
        <f>Boulder!$D556</f>
        <v>12-NOV-08:00</v>
      </c>
      <c r="O497" s="16" t="str">
        <f>Minneapolis!$D556</f>
        <v>05-NOV-08:00</v>
      </c>
      <c r="P497" s="16" t="str">
        <f>Helena!$D556</f>
        <v>05-NOV-08:00</v>
      </c>
      <c r="Q497" s="16" t="str">
        <f>Duluth!$D556</f>
        <v>25-NOV-08:15</v>
      </c>
      <c r="R497" s="16" t="str">
        <f>Fairbanks!$D556</f>
        <v>23-NOV-08:15</v>
      </c>
    </row>
    <row r="498" spans="1:18">
      <c r="A498" s="4"/>
      <c r="B498" s="64" t="s">
        <v>805</v>
      </c>
      <c r="C498" s="16" t="str">
        <f>Miami!$D557</f>
        <v>16-DEC-08:00</v>
      </c>
      <c r="D498" s="16" t="str">
        <f>Houston!$D557</f>
        <v>03-DEC-08:00</v>
      </c>
      <c r="E498" s="16" t="str">
        <f>Phoenix!$D557</f>
        <v>10-DEC-08:00</v>
      </c>
      <c r="F498" s="16" t="str">
        <f>Atlanta!$D557</f>
        <v>31-DEC-08:00</v>
      </c>
      <c r="G498" s="16" t="str">
        <f>LosAngeles!$D557</f>
        <v>16-DEC-08:00</v>
      </c>
      <c r="H498" s="16" t="str">
        <f>LasVegas!$D557</f>
        <v>09-DEC-08:00</v>
      </c>
      <c r="I498" s="16" t="str">
        <f>SanFrancisco!$D557</f>
        <v>17-DEC-08:00</v>
      </c>
      <c r="J498" s="16" t="str">
        <f>Baltimore!$D557</f>
        <v>21-DEC-07:15</v>
      </c>
      <c r="K498" s="16" t="str">
        <f>Albuquerque!$D557</f>
        <v>10-DEC-08:00</v>
      </c>
      <c r="L498" s="16" t="str">
        <f>Seattle!$D557</f>
        <v>31-DEC-08:00</v>
      </c>
      <c r="M498" s="16" t="str">
        <f>Chicago!$D557</f>
        <v>31-DEC-08:15</v>
      </c>
      <c r="N498" s="16" t="str">
        <f>Boulder!$D557</f>
        <v>12-DEC-07:15</v>
      </c>
      <c r="O498" s="16" t="str">
        <f>Minneapolis!$D557</f>
        <v>31-DEC-06:15</v>
      </c>
      <c r="P498" s="16" t="str">
        <f>Helena!$D557</f>
        <v>11-DEC-08:30</v>
      </c>
      <c r="Q498" s="16" t="str">
        <f>Duluth!$D557</f>
        <v>31-DEC-08:15</v>
      </c>
      <c r="R498" s="16" t="str">
        <f>Fairbanks!$D557</f>
        <v>29-DEC-08:00</v>
      </c>
    </row>
    <row r="499" spans="1:18">
      <c r="A499" s="66" t="s">
        <v>807</v>
      </c>
      <c r="B499" s="67"/>
    </row>
    <row r="500" spans="1:18">
      <c r="A500" s="66"/>
      <c r="B500" s="68" t="s">
        <v>738</v>
      </c>
      <c r="C500" s="10">
        <f>Miami!$G$14</f>
        <v>0</v>
      </c>
      <c r="D500" s="10">
        <f>Houston!$G$14</f>
        <v>0</v>
      </c>
      <c r="E500" s="10">
        <f>Phoenix!$G$14</f>
        <v>0</v>
      </c>
      <c r="F500" s="10">
        <f>Atlanta!$G$14</f>
        <v>0</v>
      </c>
      <c r="G500" s="10">
        <f>LosAngeles!$G$14</f>
        <v>0</v>
      </c>
      <c r="H500" s="10">
        <f>LasVegas!$G$14</f>
        <v>0</v>
      </c>
      <c r="I500" s="10">
        <f>SanFrancisco!$G$14</f>
        <v>0</v>
      </c>
      <c r="J500" s="10">
        <f>Baltimore!$G$14</f>
        <v>0</v>
      </c>
      <c r="K500" s="10">
        <f>Albuquerque!$G$14</f>
        <v>0</v>
      </c>
      <c r="L500" s="10">
        <f>Seattle!$G$14</f>
        <v>0</v>
      </c>
      <c r="M500" s="10">
        <f>Chicago!$G$14</f>
        <v>0</v>
      </c>
      <c r="N500" s="10">
        <f>Boulder!$G$14</f>
        <v>0</v>
      </c>
      <c r="O500" s="10">
        <f>Minneapolis!$G$14</f>
        <v>0</v>
      </c>
      <c r="P500" s="10">
        <f>Helena!$G$14</f>
        <v>0</v>
      </c>
      <c r="Q500" s="10">
        <f>Duluth!$G$14</f>
        <v>0</v>
      </c>
      <c r="R500" s="10">
        <f>Fairbanks!$G$14</f>
        <v>0</v>
      </c>
    </row>
    <row r="501" spans="1:18">
      <c r="A501" s="66"/>
      <c r="B501" s="68" t="s">
        <v>752</v>
      </c>
      <c r="C501" s="10">
        <f>Miami!$G$21</f>
        <v>0</v>
      </c>
      <c r="D501" s="10">
        <f>Houston!$G$21</f>
        <v>0</v>
      </c>
      <c r="E501" s="10">
        <f>Phoenix!$G$21</f>
        <v>0</v>
      </c>
      <c r="F501" s="10">
        <f>Atlanta!$G$21</f>
        <v>0</v>
      </c>
      <c r="G501" s="10">
        <f>LosAngeles!$G$21</f>
        <v>0</v>
      </c>
      <c r="H501" s="10">
        <f>LasVegas!$G$21</f>
        <v>0</v>
      </c>
      <c r="I501" s="10">
        <f>SanFrancisco!$G$21</f>
        <v>0</v>
      </c>
      <c r="J501" s="10">
        <f>Baltimore!$G$21</f>
        <v>0</v>
      </c>
      <c r="K501" s="10">
        <f>Albuquerque!$G$21</f>
        <v>0</v>
      </c>
      <c r="L501" s="10">
        <f>Seattle!$G$21</f>
        <v>0</v>
      </c>
      <c r="M501" s="10">
        <f>Chicago!$G$21</f>
        <v>0</v>
      </c>
      <c r="N501" s="10">
        <f>Boulder!$G$21</f>
        <v>0</v>
      </c>
      <c r="O501" s="10">
        <f>Minneapolis!$G$21</f>
        <v>0</v>
      </c>
      <c r="P501" s="10">
        <f>Helena!$G$21</f>
        <v>0</v>
      </c>
      <c r="Q501" s="10">
        <f>Duluth!$G$21</f>
        <v>0</v>
      </c>
      <c r="R501" s="10">
        <f>Fairbanks!$G$21</f>
        <v>0</v>
      </c>
    </row>
    <row r="502" spans="1:18">
      <c r="A502" s="66"/>
      <c r="B502" s="68" t="s">
        <v>754</v>
      </c>
      <c r="C502" s="10">
        <f>Miami!$G$24</f>
        <v>3470.09</v>
      </c>
      <c r="D502" s="10">
        <f>Houston!$G$24</f>
        <v>3470.09</v>
      </c>
      <c r="E502" s="10">
        <f>Phoenix!$G$24</f>
        <v>3470.09</v>
      </c>
      <c r="F502" s="10">
        <f>Atlanta!$G$24</f>
        <v>3470.09</v>
      </c>
      <c r="G502" s="10">
        <f>LosAngeles!$G$24</f>
        <v>3470.09</v>
      </c>
      <c r="H502" s="10">
        <f>LasVegas!$G$24</f>
        <v>3470.09</v>
      </c>
      <c r="I502" s="10">
        <f>SanFrancisco!$G$24</f>
        <v>3470.09</v>
      </c>
      <c r="J502" s="10">
        <f>Baltimore!$G$24</f>
        <v>3470.09</v>
      </c>
      <c r="K502" s="10">
        <f>Albuquerque!$G$24</f>
        <v>3470.09</v>
      </c>
      <c r="L502" s="10">
        <f>Seattle!$G$24</f>
        <v>3470.09</v>
      </c>
      <c r="M502" s="10">
        <f>Chicago!$G$24</f>
        <v>3470.09</v>
      </c>
      <c r="N502" s="10">
        <f>Boulder!$G$24</f>
        <v>3470.09</v>
      </c>
      <c r="O502" s="10">
        <f>Minneapolis!$G$24</f>
        <v>3470.09</v>
      </c>
      <c r="P502" s="10">
        <f>Helena!$G$24</f>
        <v>3470.09</v>
      </c>
      <c r="Q502" s="10">
        <f>Duluth!$G$24</f>
        <v>3470.09</v>
      </c>
      <c r="R502" s="10">
        <f>Fairbanks!$G$24</f>
        <v>3470.09</v>
      </c>
    </row>
    <row r="503" spans="1:18">
      <c r="A503" s="66"/>
      <c r="B503" s="67" t="s">
        <v>808</v>
      </c>
      <c r="C503" s="10">
        <f>Miami!$G$28</f>
        <v>3470.09</v>
      </c>
      <c r="D503" s="10">
        <f>Houston!$G$28</f>
        <v>3470.09</v>
      </c>
      <c r="E503" s="10">
        <f>Phoenix!$G$28</f>
        <v>3470.09</v>
      </c>
      <c r="F503" s="10">
        <f>Atlanta!$G$28</f>
        <v>3470.09</v>
      </c>
      <c r="G503" s="10">
        <f>LosAngeles!$G$28</f>
        <v>3470.09</v>
      </c>
      <c r="H503" s="10">
        <f>LasVegas!$G$28</f>
        <v>3470.09</v>
      </c>
      <c r="I503" s="10">
        <f>SanFrancisco!$G$28</f>
        <v>3470.09</v>
      </c>
      <c r="J503" s="10">
        <f>Baltimore!$G$28</f>
        <v>3470.09</v>
      </c>
      <c r="K503" s="10">
        <f>Albuquerque!$G$28</f>
        <v>3470.09</v>
      </c>
      <c r="L503" s="10">
        <f>Seattle!$G$28</f>
        <v>3470.09</v>
      </c>
      <c r="M503" s="10">
        <f>Chicago!$G$28</f>
        <v>3470.09</v>
      </c>
      <c r="N503" s="10">
        <f>Boulder!$G$28</f>
        <v>3470.09</v>
      </c>
      <c r="O503" s="10">
        <f>Minneapolis!$G$28</f>
        <v>3470.09</v>
      </c>
      <c r="P503" s="10">
        <f>Helena!$G$28</f>
        <v>3470.09</v>
      </c>
      <c r="Q503" s="10">
        <f>Duluth!$G$28</f>
        <v>3470.09</v>
      </c>
      <c r="R503" s="10">
        <f>Fairbanks!$G$28</f>
        <v>3470.09</v>
      </c>
    </row>
    <row r="504" spans="1:18">
      <c r="A504" s="66" t="s">
        <v>809</v>
      </c>
      <c r="B504" s="68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</row>
    <row r="505" spans="1:18">
      <c r="A505" s="4"/>
      <c r="B505" s="64" t="s">
        <v>810</v>
      </c>
      <c r="C505" s="10">
        <f>Miami!$H$541</f>
        <v>215772.11780000001</v>
      </c>
      <c r="D505" s="10">
        <f>Houston!$H$541</f>
        <v>243913.19190000001</v>
      </c>
      <c r="E505" s="10">
        <f>Phoenix!$H$541</f>
        <v>222499.81030000001</v>
      </c>
      <c r="F505" s="10">
        <f>Atlanta!$H$541</f>
        <v>210996.38250000001</v>
      </c>
      <c r="G505" s="10">
        <f>LosAngeles!$H$541</f>
        <v>80790.981100000005</v>
      </c>
      <c r="H505" s="10">
        <f>LasVegas!$H$541</f>
        <v>230914.9351</v>
      </c>
      <c r="I505" s="10">
        <f>SanFrancisco!$H$541</f>
        <v>81473.140899999999</v>
      </c>
      <c r="J505" s="10">
        <f>Baltimore!$H$541</f>
        <v>186023.9933</v>
      </c>
      <c r="K505" s="10">
        <f>Albuquerque!$H$541</f>
        <v>261052.24549999999</v>
      </c>
      <c r="L505" s="10">
        <f>Seattle!$H$541</f>
        <v>63302.289900000003</v>
      </c>
      <c r="M505" s="10">
        <f>Chicago!$H$541</f>
        <v>343528.72159999999</v>
      </c>
      <c r="N505" s="10">
        <f>Boulder!$H$541</f>
        <v>259607.90239999999</v>
      </c>
      <c r="O505" s="10">
        <f>Minneapolis!$H$541</f>
        <v>242816.3904</v>
      </c>
      <c r="P505" s="10">
        <f>Helena!$H$541</f>
        <v>239563.05050000001</v>
      </c>
      <c r="Q505" s="10">
        <f>Duluth!$H$541</f>
        <v>243382.3463</v>
      </c>
      <c r="R505" s="10">
        <f>Fairbanks!$H$541</f>
        <v>242881.44630000001</v>
      </c>
    </row>
    <row r="506" spans="1:18">
      <c r="A506" s="4"/>
      <c r="B506" s="9" t="s">
        <v>811</v>
      </c>
      <c r="C506" s="10">
        <f>Miami!$B$541</f>
        <v>504719.64169999998</v>
      </c>
      <c r="D506" s="10">
        <f>Houston!$B$541</f>
        <v>617368.49250000005</v>
      </c>
      <c r="E506" s="10">
        <f>Phoenix!$B$541</f>
        <v>529768.02910000004</v>
      </c>
      <c r="F506" s="10">
        <f>Atlanta!$B$541</f>
        <v>490352.36129999999</v>
      </c>
      <c r="G506" s="10">
        <f>LosAngeles!$B$541</f>
        <v>218600.8553</v>
      </c>
      <c r="H506" s="10">
        <f>LasVegas!$B$541</f>
        <v>554731.94099999999</v>
      </c>
      <c r="I506" s="10">
        <f>SanFrancisco!$B$541</f>
        <v>221719.06210000001</v>
      </c>
      <c r="J506" s="10">
        <f>Baltimore!$B$541</f>
        <v>433302.51140000002</v>
      </c>
      <c r="K506" s="10">
        <f>Albuquerque!$B$541</f>
        <v>619930.14350000001</v>
      </c>
      <c r="L506" s="10">
        <f>Seattle!$B$541</f>
        <v>163190.77489999999</v>
      </c>
      <c r="M506" s="10">
        <f>Chicago!$B$541</f>
        <v>810282.33019999997</v>
      </c>
      <c r="N506" s="10">
        <f>Boulder!$B$541</f>
        <v>619300.28910000005</v>
      </c>
      <c r="O506" s="10">
        <f>Minneapolis!$B$541</f>
        <v>580015.14249999996</v>
      </c>
      <c r="P506" s="10">
        <f>Helena!$B$541</f>
        <v>575284.92729999998</v>
      </c>
      <c r="Q506" s="10">
        <f>Duluth!$B$541</f>
        <v>584892.05039999995</v>
      </c>
      <c r="R506" s="10">
        <f>Fairbanks!$B$541</f>
        <v>628978.70169999998</v>
      </c>
    </row>
    <row r="507" spans="1:18">
      <c r="A507" s="4"/>
      <c r="B507" s="64" t="s">
        <v>812</v>
      </c>
      <c r="C507" s="10">
        <f>Miami!$C$541</f>
        <v>868.19830000000002</v>
      </c>
      <c r="D507" s="10">
        <f>Houston!$C$541</f>
        <v>795.02520000000004</v>
      </c>
      <c r="E507" s="10">
        <f>Phoenix!$C$541</f>
        <v>867.99549999999999</v>
      </c>
      <c r="F507" s="10">
        <f>Atlanta!$C$541</f>
        <v>892.12390000000005</v>
      </c>
      <c r="G507" s="10">
        <f>LosAngeles!$C$541</f>
        <v>189.06460000000001</v>
      </c>
      <c r="H507" s="10">
        <f>LasVegas!$C$541</f>
        <v>878.00720000000001</v>
      </c>
      <c r="I507" s="10">
        <f>SanFrancisco!$C$541</f>
        <v>192.62299999999999</v>
      </c>
      <c r="J507" s="10">
        <f>Baltimore!$C$541</f>
        <v>787.64769999999999</v>
      </c>
      <c r="K507" s="10">
        <f>Albuquerque!$C$541</f>
        <v>1036.7062000000001</v>
      </c>
      <c r="L507" s="10">
        <f>Seattle!$C$541</f>
        <v>211.82589999999999</v>
      </c>
      <c r="M507" s="10">
        <f>Chicago!$C$541</f>
        <v>1395.3471</v>
      </c>
      <c r="N507" s="10">
        <f>Boulder!$C$541</f>
        <v>1023.6321</v>
      </c>
      <c r="O507" s="10">
        <f>Minneapolis!$C$541</f>
        <v>966.62950000000001</v>
      </c>
      <c r="P507" s="10">
        <f>Helena!$C$541</f>
        <v>940.71289999999999</v>
      </c>
      <c r="Q507" s="10">
        <f>Duluth!$C$541</f>
        <v>959.31880000000001</v>
      </c>
      <c r="R507" s="10">
        <f>Fairbanks!$C$541</f>
        <v>734.66420000000005</v>
      </c>
    </row>
    <row r="508" spans="1:18">
      <c r="A508" s="4"/>
      <c r="B508" s="64" t="s">
        <v>813</v>
      </c>
      <c r="C508" s="10">
        <f>Miami!$D$541</f>
        <v>3229.4054000000001</v>
      </c>
      <c r="D508" s="10">
        <f>Houston!$D$541</f>
        <v>3287.9571000000001</v>
      </c>
      <c r="E508" s="10">
        <f>Phoenix!$D$541</f>
        <v>2802.5630999999998</v>
      </c>
      <c r="F508" s="10">
        <f>Atlanta!$D$541</f>
        <v>2193.4931000000001</v>
      </c>
      <c r="G508" s="10">
        <f>LosAngeles!$D$541</f>
        <v>1682.3742999999999</v>
      </c>
      <c r="H508" s="10">
        <f>LasVegas!$D$541</f>
        <v>3521.7935000000002</v>
      </c>
      <c r="I508" s="10">
        <f>SanFrancisco!$D$541</f>
        <v>1552.2327</v>
      </c>
      <c r="J508" s="10">
        <f>Baltimore!$D$541</f>
        <v>2179.19</v>
      </c>
      <c r="K508" s="10">
        <f>Albuquerque!$D$541</f>
        <v>2568.1244000000002</v>
      </c>
      <c r="L508" s="10">
        <f>Seattle!$D$541</f>
        <v>407.36200000000002</v>
      </c>
      <c r="M508" s="10">
        <f>Chicago!$D$541</f>
        <v>3958.9913000000001</v>
      </c>
      <c r="N508" s="10">
        <f>Boulder!$D$541</f>
        <v>2500.4526000000001</v>
      </c>
      <c r="O508" s="10">
        <f>Minneapolis!$D$541</f>
        <v>1435.8626999999999</v>
      </c>
      <c r="P508" s="10">
        <f>Helena!$D$541</f>
        <v>1516.2085</v>
      </c>
      <c r="Q508" s="10">
        <f>Duluth!$D$541</f>
        <v>1397.6659999999999</v>
      </c>
      <c r="R508" s="10">
        <f>Fairbanks!$D$541</f>
        <v>3426.6293999999998</v>
      </c>
    </row>
    <row r="509" spans="1:18">
      <c r="A509" s="4"/>
      <c r="B509" s="64" t="s">
        <v>814</v>
      </c>
      <c r="C509" s="10">
        <f>Miami!$E$541</f>
        <v>0</v>
      </c>
      <c r="D509" s="10">
        <f>Houston!$E$541</f>
        <v>0</v>
      </c>
      <c r="E509" s="10">
        <f>Phoenix!$E$541</f>
        <v>0</v>
      </c>
      <c r="F509" s="10">
        <f>Atlanta!$E$541</f>
        <v>0</v>
      </c>
      <c r="G509" s="10">
        <f>LosAngeles!$E$541</f>
        <v>0</v>
      </c>
      <c r="H509" s="10">
        <f>LasVegas!$E$541</f>
        <v>0</v>
      </c>
      <c r="I509" s="10">
        <f>SanFrancisco!$E$541</f>
        <v>0</v>
      </c>
      <c r="J509" s="10">
        <f>Baltimore!$E$541</f>
        <v>0</v>
      </c>
      <c r="K509" s="10">
        <f>Albuquerque!$E$541</f>
        <v>0</v>
      </c>
      <c r="L509" s="10">
        <f>Seattle!$E$541</f>
        <v>0</v>
      </c>
      <c r="M509" s="10">
        <f>Chicago!$E$541</f>
        <v>0</v>
      </c>
      <c r="N509" s="10">
        <f>Boulder!$E$541</f>
        <v>0</v>
      </c>
      <c r="O509" s="10">
        <f>Minneapolis!$E$541</f>
        <v>0</v>
      </c>
      <c r="P509" s="10">
        <f>Helena!$E$541</f>
        <v>0</v>
      </c>
      <c r="Q509" s="10">
        <f>Duluth!$E$541</f>
        <v>0</v>
      </c>
      <c r="R509" s="10">
        <f>Fairbanks!$E$541</f>
        <v>0</v>
      </c>
    </row>
    <row r="510" spans="1:18">
      <c r="A510" s="4"/>
      <c r="B510" s="64" t="s">
        <v>815</v>
      </c>
      <c r="C510" s="69">
        <f>Miami!$F$541</f>
        <v>1.4800000000000001E-2</v>
      </c>
      <c r="D510" s="69">
        <f>Houston!$F$541</f>
        <v>9.2999999999999992E-3</v>
      </c>
      <c r="E510" s="69">
        <f>Phoenix!$F$541</f>
        <v>7.7000000000000002E-3</v>
      </c>
      <c r="F510" s="69">
        <f>Atlanta!$F$541</f>
        <v>8.0999999999999996E-3</v>
      </c>
      <c r="G510" s="69">
        <f>LosAngeles!$F$541</f>
        <v>8.0000000000000004E-4</v>
      </c>
      <c r="H510" s="69">
        <f>LasVegas!$F$541</f>
        <v>6.7000000000000002E-3</v>
      </c>
      <c r="I510" s="69">
        <f>SanFrancisco!$F$541</f>
        <v>8.0000000000000004E-4</v>
      </c>
      <c r="J510" s="69">
        <f>Baltimore!$F$541</f>
        <v>8.8999999999999999E-3</v>
      </c>
      <c r="K510" s="69">
        <f>Albuquerque!$F$541</f>
        <v>1.01E-2</v>
      </c>
      <c r="L510" s="69">
        <f>Seattle!$F$541</f>
        <v>1.6999999999999999E-3</v>
      </c>
      <c r="M510" s="69">
        <f>Chicago!$F$541</f>
        <v>1.21E-2</v>
      </c>
      <c r="N510" s="69">
        <f>Boulder!$F$541</f>
        <v>9.9000000000000008E-3</v>
      </c>
      <c r="O510" s="69">
        <f>Minneapolis!$F$541</f>
        <v>1.0699999999999999E-2</v>
      </c>
      <c r="P510" s="69">
        <f>Helena!$F$541</f>
        <v>1.0699999999999999E-2</v>
      </c>
      <c r="Q510" s="69">
        <f>Duluth!$F$541</f>
        <v>1.04E-2</v>
      </c>
      <c r="R510" s="69">
        <f>Fairbanks!$F$541</f>
        <v>1.1900000000000001E-2</v>
      </c>
    </row>
    <row r="511" spans="1:18">
      <c r="A511" s="4"/>
      <c r="B511" s="64" t="s">
        <v>1199</v>
      </c>
      <c r="C511" s="10">
        <f>10^(-3)*Miami!$G$541</f>
        <v>399.6667453</v>
      </c>
      <c r="D511" s="10">
        <f>10^(-3)*Houston!$G$541</f>
        <v>1121.5</v>
      </c>
      <c r="E511" s="10">
        <f>10^(-3)*Phoenix!$G$541</f>
        <v>20701.100000000002</v>
      </c>
      <c r="F511" s="10">
        <f>10^(-3)*Atlanta!$G$541</f>
        <v>3901.3</v>
      </c>
      <c r="G511" s="10">
        <f>10^(-3)*LosAngeles!$G$541</f>
        <v>10150</v>
      </c>
      <c r="H511" s="10">
        <f>10^(-3)*LasVegas!$G$541</f>
        <v>17563</v>
      </c>
      <c r="I511" s="10">
        <f>10^(-3)*SanFrancisco!$G$541</f>
        <v>9364.2100000000009</v>
      </c>
      <c r="J511" s="10">
        <f>10^(-3)*Baltimore!$G$541</f>
        <v>135.5122369</v>
      </c>
      <c r="K511" s="10">
        <f>10^(-3)*Albuquerque!$G$541</f>
        <v>2670.13</v>
      </c>
      <c r="L511" s="10">
        <f>10^(-3)*Seattle!$G$541</f>
        <v>5379.79</v>
      </c>
      <c r="M511" s="10">
        <f>10^(-3)*Chicago!$G$541</f>
        <v>911.30075379999994</v>
      </c>
      <c r="N511" s="10">
        <f>10^(-3)*Boulder!$G$541</f>
        <v>2599.69</v>
      </c>
      <c r="O511" s="10">
        <f>10^(-3)*Minneapolis!$G$541</f>
        <v>943.51918019999994</v>
      </c>
      <c r="P511" s="10">
        <f>10^(-3)*Helena!$G$541</f>
        <v>35958.200000000004</v>
      </c>
      <c r="Q511" s="10">
        <f>10^(-3)*Duluth!$G$541</f>
        <v>918.35093290000009</v>
      </c>
      <c r="R511" s="10">
        <f>10^(-3)*Fairbanks!$G$541</f>
        <v>687.58963849999998</v>
      </c>
    </row>
    <row r="512" spans="1:18">
      <c r="B512" s="15"/>
      <c r="C512" s="16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</row>
    <row r="513" spans="2:18">
      <c r="B513" s="15"/>
      <c r="C513" s="16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</row>
    <row r="514" spans="2:18">
      <c r="B514" s="15"/>
      <c r="C514" s="16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</row>
    <row r="515" spans="2:18">
      <c r="C515" s="16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</row>
    <row r="516" spans="2:18">
      <c r="B516" s="17"/>
      <c r="C516" s="16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</row>
    <row r="517" spans="2:18">
      <c r="B517" s="15"/>
      <c r="C517" s="16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</row>
    <row r="518" spans="2:18">
      <c r="B518" s="15"/>
      <c r="C518" s="16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</row>
    <row r="519" spans="2:18">
      <c r="B519" s="15"/>
      <c r="C519" s="16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</row>
    <row r="520" spans="2:18">
      <c r="B520" s="15"/>
      <c r="C520" s="16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</row>
    <row r="521" spans="2:18">
      <c r="B521" s="15"/>
      <c r="C521" s="16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</row>
    <row r="522" spans="2:18">
      <c r="B522" s="15"/>
      <c r="C522" s="16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</row>
    <row r="523" spans="2:18">
      <c r="B523" s="15"/>
      <c r="C523" s="16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</row>
    <row r="524" spans="2:18">
      <c r="B524" s="15"/>
      <c r="C524" s="16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</row>
    <row r="525" spans="2:18">
      <c r="B525" s="15"/>
    </row>
    <row r="526" spans="2:18">
      <c r="B526" s="15"/>
    </row>
    <row r="527" spans="2:18">
      <c r="B527" s="15"/>
      <c r="C527" s="16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</row>
    <row r="528" spans="2:18">
      <c r="B528" s="15"/>
      <c r="C528" s="16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</row>
    <row r="529" spans="2:18">
      <c r="B529" s="15"/>
      <c r="C529" s="16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</row>
    <row r="530" spans="2:18">
      <c r="B530" s="15"/>
      <c r="C530" s="16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</row>
    <row r="531" spans="2:18">
      <c r="B531" s="15"/>
      <c r="C531" s="16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</row>
    <row r="532" spans="2:18">
      <c r="B532" s="15"/>
      <c r="C532" s="16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</row>
    <row r="533" spans="2:18">
      <c r="B533" s="15"/>
      <c r="C533" s="16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</row>
    <row r="534" spans="2:18">
      <c r="B534" s="15"/>
      <c r="C534" s="16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</row>
    <row r="535" spans="2:18">
      <c r="B535" s="15"/>
      <c r="C535" s="16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</row>
    <row r="536" spans="2:18">
      <c r="B536" s="15"/>
      <c r="C536" s="16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</row>
    <row r="537" spans="2:18">
      <c r="B537" s="15"/>
      <c r="C537" s="16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</row>
    <row r="538" spans="2:18">
      <c r="B538" s="15"/>
      <c r="C538" s="16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</row>
    <row r="539" spans="2:18">
      <c r="B539" s="15"/>
      <c r="C539" s="16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</row>
    <row r="540" spans="2:18">
      <c r="B540" s="15"/>
      <c r="C540" s="16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</row>
    <row r="541" spans="2:18">
      <c r="B541" s="15"/>
      <c r="C541" s="16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</row>
    <row r="542" spans="2:18">
      <c r="B542" s="15"/>
      <c r="C542" s="16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</row>
    <row r="543" spans="2:18">
      <c r="B543" s="15"/>
      <c r="C543" s="16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</row>
    <row r="544" spans="2:18">
      <c r="B544" s="15"/>
      <c r="C544" s="16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</row>
    <row r="545" spans="2:18">
      <c r="B545" s="15"/>
      <c r="C545" s="16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</row>
    <row r="546" spans="2:18">
      <c r="C546" s="16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</row>
    <row r="547" spans="2:18">
      <c r="B547" s="17"/>
      <c r="C547" s="16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</row>
    <row r="548" spans="2:18">
      <c r="B548" s="15"/>
      <c r="C548" s="16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</row>
    <row r="549" spans="2:18">
      <c r="B549" s="15"/>
      <c r="C549" s="16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</row>
    <row r="550" spans="2:18">
      <c r="B550" s="15"/>
      <c r="C550" s="16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</row>
    <row r="551" spans="2:18">
      <c r="B551" s="15"/>
      <c r="C551" s="16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</row>
    <row r="552" spans="2:18">
      <c r="B552" s="15"/>
      <c r="C552" s="16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</row>
    <row r="553" spans="2:18">
      <c r="B553" s="15"/>
      <c r="C553" s="16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</row>
    <row r="554" spans="2:18">
      <c r="B554" s="15"/>
      <c r="C554" s="16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</row>
    <row r="555" spans="2:18">
      <c r="B555" s="15"/>
      <c r="C555" s="16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</row>
    <row r="556" spans="2:18">
      <c r="B556" s="15"/>
    </row>
    <row r="557" spans="2:18">
      <c r="B557" s="15"/>
    </row>
    <row r="558" spans="2:18">
      <c r="B558" s="15"/>
      <c r="C558" s="16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</row>
    <row r="559" spans="2:18">
      <c r="B559" s="15"/>
      <c r="C559" s="16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</row>
    <row r="560" spans="2:18">
      <c r="B560" s="15"/>
      <c r="C560" s="16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</row>
    <row r="561" spans="2:18">
      <c r="B561" s="15"/>
      <c r="C561" s="16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</row>
    <row r="562" spans="2:18">
      <c r="B562" s="15"/>
      <c r="C562" s="16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</row>
    <row r="563" spans="2:18">
      <c r="B563" s="15"/>
      <c r="C563" s="16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</row>
    <row r="564" spans="2:18">
      <c r="B564" s="15"/>
      <c r="C564" s="16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</row>
    <row r="565" spans="2:18">
      <c r="B565" s="15"/>
      <c r="C565" s="16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</row>
    <row r="566" spans="2:18">
      <c r="B566" s="15"/>
      <c r="C566" s="16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</row>
    <row r="567" spans="2:18">
      <c r="B567" s="15"/>
      <c r="C567" s="16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</row>
    <row r="568" spans="2:18">
      <c r="B568" s="15"/>
      <c r="C568" s="16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</row>
    <row r="569" spans="2:18">
      <c r="B569" s="15"/>
      <c r="C569" s="16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</row>
    <row r="570" spans="2:18">
      <c r="B570" s="15"/>
      <c r="C570" s="16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</row>
    <row r="571" spans="2:18">
      <c r="B571" s="15"/>
      <c r="C571" s="16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</row>
    <row r="572" spans="2:18">
      <c r="B572" s="15"/>
      <c r="C572" s="16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</row>
    <row r="573" spans="2:18">
      <c r="B573" s="15"/>
      <c r="C573" s="16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</row>
    <row r="574" spans="2:18">
      <c r="B574" s="15"/>
      <c r="C574" s="16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</row>
    <row r="575" spans="2:18">
      <c r="B575" s="15"/>
      <c r="C575" s="16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</row>
    <row r="576" spans="2:18">
      <c r="B576" s="15"/>
      <c r="C576" s="16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</row>
    <row r="577" spans="2:18">
      <c r="C577" s="16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</row>
    <row r="578" spans="2:18">
      <c r="B578" s="17"/>
      <c r="C578" s="16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</row>
    <row r="579" spans="2:18">
      <c r="B579" s="15"/>
      <c r="C579" s="16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</row>
    <row r="580" spans="2:18">
      <c r="B580" s="15"/>
      <c r="C580" s="16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</row>
    <row r="581" spans="2:18">
      <c r="B581" s="15"/>
      <c r="C581" s="16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</row>
    <row r="582" spans="2:18">
      <c r="B582" s="15"/>
      <c r="C582" s="16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</row>
    <row r="583" spans="2:18">
      <c r="B583" s="15"/>
      <c r="C583" s="16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</row>
    <row r="584" spans="2:18">
      <c r="B584" s="15"/>
      <c r="C584" s="16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</row>
    <row r="585" spans="2:18">
      <c r="B585" s="15"/>
      <c r="C585" s="16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</row>
    <row r="586" spans="2:18">
      <c r="B586" s="15"/>
      <c r="C586" s="16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</row>
    <row r="587" spans="2:18">
      <c r="B587" s="15"/>
    </row>
    <row r="588" spans="2:18">
      <c r="B588" s="15"/>
    </row>
    <row r="589" spans="2:18">
      <c r="B589" s="15"/>
      <c r="C589" s="16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</row>
    <row r="590" spans="2:18">
      <c r="B590" s="15"/>
      <c r="C590" s="16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</row>
    <row r="591" spans="2:18">
      <c r="B591" s="15"/>
      <c r="C591" s="16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</row>
    <row r="592" spans="2:18">
      <c r="B592" s="15"/>
      <c r="C592" s="16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</row>
    <row r="593" spans="2:18">
      <c r="B593" s="15"/>
      <c r="C593" s="16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</row>
    <row r="594" spans="2:18">
      <c r="B594" s="15"/>
      <c r="C594" s="16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</row>
    <row r="595" spans="2:18">
      <c r="B595" s="15"/>
      <c r="C595" s="16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</row>
    <row r="596" spans="2:18">
      <c r="B596" s="15"/>
      <c r="C596" s="16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</row>
    <row r="597" spans="2:18">
      <c r="B597" s="15"/>
      <c r="C597" s="16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</row>
    <row r="598" spans="2:18">
      <c r="B598" s="15"/>
      <c r="C598" s="16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</row>
    <row r="599" spans="2:18">
      <c r="B599" s="15"/>
      <c r="C599" s="16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</row>
    <row r="600" spans="2:18">
      <c r="B600" s="15"/>
      <c r="C600" s="16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</row>
    <row r="601" spans="2:18">
      <c r="B601" s="15"/>
      <c r="C601" s="16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</row>
    <row r="602" spans="2:18">
      <c r="B602" s="15"/>
      <c r="C602" s="16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</row>
    <row r="603" spans="2:18">
      <c r="B603" s="15"/>
      <c r="C603" s="16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</row>
    <row r="604" spans="2:18">
      <c r="B604" s="15"/>
      <c r="C604" s="16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</row>
    <row r="605" spans="2:18">
      <c r="B605" s="15"/>
      <c r="C605" s="16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</row>
    <row r="606" spans="2:18">
      <c r="B606" s="15"/>
      <c r="C606" s="16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</row>
    <row r="607" spans="2:18">
      <c r="B607" s="15"/>
      <c r="C607" s="16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</row>
    <row r="608" spans="2:18">
      <c r="C608" s="16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</row>
    <row r="609" spans="2:18">
      <c r="B609" s="17"/>
      <c r="C609" s="16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</row>
    <row r="610" spans="2:18">
      <c r="B610" s="15"/>
      <c r="C610" s="16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</row>
    <row r="611" spans="2:18">
      <c r="B611" s="15"/>
      <c r="C611" s="16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</row>
    <row r="612" spans="2:18">
      <c r="B612" s="15"/>
      <c r="C612" s="16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</row>
    <row r="613" spans="2:18">
      <c r="B613" s="15"/>
      <c r="C613" s="16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</row>
    <row r="614" spans="2:18">
      <c r="B614" s="15"/>
      <c r="C614" s="16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</row>
    <row r="615" spans="2:18">
      <c r="B615" s="15"/>
      <c r="C615" s="16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</row>
    <row r="616" spans="2:18">
      <c r="B616" s="15"/>
      <c r="C616" s="16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</row>
    <row r="617" spans="2:18">
      <c r="B617" s="15"/>
      <c r="C617" s="16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</row>
    <row r="618" spans="2:18">
      <c r="B618" s="15"/>
    </row>
    <row r="619" spans="2:18">
      <c r="B619" s="15"/>
    </row>
    <row r="620" spans="2:18">
      <c r="B620" s="15"/>
      <c r="C620" s="16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</row>
    <row r="621" spans="2:18">
      <c r="B621" s="15"/>
      <c r="C621" s="16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</row>
    <row r="622" spans="2:18">
      <c r="B622" s="15"/>
      <c r="C622" s="16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</row>
    <row r="623" spans="2:18">
      <c r="B623" s="15"/>
      <c r="C623" s="16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</row>
    <row r="624" spans="2:18">
      <c r="B624" s="15"/>
      <c r="C624" s="16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</row>
    <row r="625" spans="2:18">
      <c r="B625" s="15"/>
      <c r="C625" s="16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</row>
    <row r="626" spans="2:18">
      <c r="B626" s="15"/>
      <c r="C626" s="16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</row>
    <row r="627" spans="2:18">
      <c r="B627" s="15"/>
      <c r="C627" s="16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</row>
    <row r="628" spans="2:18">
      <c r="B628" s="15"/>
      <c r="C628" s="16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</row>
    <row r="629" spans="2:18">
      <c r="B629" s="15"/>
      <c r="C629" s="16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</row>
    <row r="630" spans="2:18">
      <c r="B630" s="15"/>
      <c r="C630" s="16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</row>
    <row r="631" spans="2:18">
      <c r="B631" s="15"/>
      <c r="C631" s="16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</row>
    <row r="632" spans="2:18">
      <c r="B632" s="15"/>
      <c r="C632" s="16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</row>
    <row r="633" spans="2:18">
      <c r="B633" s="15"/>
      <c r="C633" s="16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</row>
    <row r="634" spans="2:18">
      <c r="B634" s="15"/>
      <c r="C634" s="16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</row>
    <row r="635" spans="2:18">
      <c r="B635" s="15"/>
      <c r="C635" s="16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</row>
    <row r="636" spans="2:18">
      <c r="B636" s="15"/>
      <c r="C636" s="16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</row>
    <row r="637" spans="2:18">
      <c r="B637" s="15"/>
      <c r="C637" s="16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</row>
    <row r="638" spans="2:18">
      <c r="B638" s="15"/>
      <c r="C638" s="16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</row>
    <row r="639" spans="2:18">
      <c r="C639" s="16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</row>
    <row r="640" spans="2:18">
      <c r="B640" s="17"/>
      <c r="C640" s="16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</row>
    <row r="641" spans="2:18">
      <c r="B641" s="15"/>
      <c r="C641" s="16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</row>
    <row r="642" spans="2:18">
      <c r="B642" s="15"/>
      <c r="C642" s="16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</row>
    <row r="643" spans="2:18">
      <c r="B643" s="15"/>
      <c r="C643" s="16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</row>
    <row r="644" spans="2:18">
      <c r="B644" s="15"/>
      <c r="C644" s="16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</row>
    <row r="645" spans="2:18">
      <c r="B645" s="15"/>
      <c r="C645" s="16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</row>
    <row r="646" spans="2:18">
      <c r="B646" s="15"/>
      <c r="C646" s="16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</row>
    <row r="647" spans="2:18">
      <c r="B647" s="15"/>
      <c r="C647" s="16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</row>
    <row r="648" spans="2:18">
      <c r="B648" s="15"/>
      <c r="C648" s="16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</row>
    <row r="649" spans="2:18">
      <c r="B649" s="15"/>
    </row>
    <row r="650" spans="2:18">
      <c r="B650" s="15"/>
    </row>
    <row r="651" spans="2:18">
      <c r="B651" s="15"/>
      <c r="C651" s="16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</row>
    <row r="652" spans="2:18">
      <c r="B652" s="15"/>
      <c r="C652" s="16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</row>
    <row r="653" spans="2:18">
      <c r="B653" s="15"/>
      <c r="C653" s="16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</row>
    <row r="654" spans="2:18">
      <c r="B654" s="15"/>
      <c r="C654" s="16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</row>
    <row r="655" spans="2:18">
      <c r="B655" s="15"/>
      <c r="C655" s="16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</row>
    <row r="656" spans="2:18">
      <c r="B656" s="15"/>
      <c r="C656" s="16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</row>
    <row r="657" spans="2:18">
      <c r="B657" s="15"/>
      <c r="C657" s="16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</row>
    <row r="658" spans="2:18">
      <c r="B658" s="15"/>
      <c r="C658" s="16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</row>
    <row r="659" spans="2:18">
      <c r="B659" s="15"/>
      <c r="C659" s="16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</row>
    <row r="660" spans="2:18">
      <c r="B660" s="15"/>
      <c r="C660" s="16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</row>
    <row r="661" spans="2:18">
      <c r="B661" s="15"/>
      <c r="C661" s="16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</row>
    <row r="662" spans="2:18">
      <c r="B662" s="15"/>
      <c r="C662" s="16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</row>
    <row r="663" spans="2:18">
      <c r="B663" s="15"/>
      <c r="C663" s="16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</row>
    <row r="664" spans="2:18">
      <c r="B664" s="15"/>
      <c r="C664" s="16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</row>
    <row r="665" spans="2:18">
      <c r="B665" s="15"/>
      <c r="C665" s="16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</row>
    <row r="666" spans="2:18">
      <c r="B666" s="15"/>
      <c r="C666" s="16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</row>
    <row r="667" spans="2:18">
      <c r="B667" s="15"/>
      <c r="C667" s="16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</row>
    <row r="668" spans="2:18">
      <c r="B668" s="15"/>
      <c r="C668" s="16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</row>
    <row r="669" spans="2:18">
      <c r="B669" s="15"/>
      <c r="C669" s="16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</row>
    <row r="670" spans="2:18">
      <c r="C670" s="16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</row>
    <row r="671" spans="2:18">
      <c r="B671" s="17"/>
      <c r="C671" s="16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</row>
    <row r="672" spans="2:18">
      <c r="B672" s="15"/>
      <c r="C672" s="16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</row>
    <row r="673" spans="2:18">
      <c r="B673" s="15"/>
      <c r="C673" s="16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</row>
    <row r="674" spans="2:18">
      <c r="B674" s="15"/>
      <c r="C674" s="16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</row>
    <row r="675" spans="2:18">
      <c r="B675" s="15"/>
      <c r="C675" s="16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</row>
    <row r="676" spans="2:18">
      <c r="B676" s="15"/>
      <c r="C676" s="16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</row>
    <row r="677" spans="2:18">
      <c r="B677" s="15"/>
      <c r="C677" s="16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</row>
    <row r="678" spans="2:18">
      <c r="B678" s="15"/>
      <c r="C678" s="16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</row>
    <row r="679" spans="2:18">
      <c r="B679" s="15"/>
      <c r="C679" s="16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</row>
    <row r="680" spans="2:18">
      <c r="B680" s="15"/>
    </row>
    <row r="681" spans="2:18">
      <c r="B681" s="15"/>
    </row>
    <row r="682" spans="2:18">
      <c r="B682" s="15"/>
      <c r="C682" s="16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</row>
    <row r="683" spans="2:18">
      <c r="B683" s="15"/>
      <c r="C683" s="16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</row>
    <row r="684" spans="2:18">
      <c r="B684" s="15"/>
      <c r="C684" s="16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</row>
    <row r="685" spans="2:18">
      <c r="B685" s="15"/>
      <c r="C685" s="16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</row>
    <row r="686" spans="2:18">
      <c r="B686" s="15"/>
      <c r="C686" s="16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</row>
    <row r="687" spans="2:18">
      <c r="B687" s="15"/>
      <c r="C687" s="16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</row>
    <row r="688" spans="2:18">
      <c r="B688" s="15"/>
      <c r="C688" s="16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</row>
    <row r="689" spans="2:18">
      <c r="B689" s="15"/>
      <c r="C689" s="16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</row>
    <row r="690" spans="2:18">
      <c r="B690" s="15"/>
      <c r="C690" s="16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</row>
    <row r="691" spans="2:18">
      <c r="B691" s="15"/>
      <c r="C691" s="16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</row>
    <row r="692" spans="2:18">
      <c r="B692" s="15"/>
      <c r="C692" s="16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</row>
    <row r="693" spans="2:18">
      <c r="B693" s="15"/>
      <c r="C693" s="16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</row>
    <row r="694" spans="2:18">
      <c r="B694" s="15"/>
      <c r="C694" s="16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</row>
    <row r="695" spans="2:18">
      <c r="B695" s="15"/>
      <c r="C695" s="16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</row>
    <row r="696" spans="2:18">
      <c r="B696" s="15"/>
      <c r="C696" s="16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</row>
    <row r="697" spans="2:18">
      <c r="B697" s="15"/>
      <c r="C697" s="16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</row>
    <row r="698" spans="2:18">
      <c r="B698" s="15"/>
      <c r="C698" s="16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</row>
    <row r="699" spans="2:18">
      <c r="B699" s="15"/>
      <c r="C699" s="16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</row>
    <row r="700" spans="2:18">
      <c r="B700" s="15"/>
      <c r="C700" s="16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</row>
    <row r="701" spans="2:18">
      <c r="C701" s="16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</row>
    <row r="702" spans="2:18">
      <c r="B702" s="17"/>
      <c r="C702" s="16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</row>
    <row r="703" spans="2:18">
      <c r="B703" s="15"/>
      <c r="C703" s="16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</row>
    <row r="704" spans="2:18">
      <c r="B704" s="15"/>
      <c r="C704" s="16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</row>
    <row r="705" spans="2:18">
      <c r="B705" s="15"/>
      <c r="C705" s="16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</row>
    <row r="706" spans="2:18">
      <c r="B706" s="15"/>
      <c r="C706" s="16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</row>
    <row r="707" spans="2:18">
      <c r="B707" s="15"/>
      <c r="C707" s="16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</row>
    <row r="708" spans="2:18">
      <c r="B708" s="15"/>
      <c r="C708" s="16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</row>
    <row r="709" spans="2:18">
      <c r="B709" s="15"/>
      <c r="C709" s="16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</row>
    <row r="710" spans="2:18">
      <c r="B710" s="15"/>
      <c r="C710" s="16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</row>
    <row r="711" spans="2:18">
      <c r="B711" s="15"/>
    </row>
    <row r="712" spans="2:18">
      <c r="B712" s="15"/>
    </row>
    <row r="713" spans="2:18">
      <c r="B713" s="15"/>
      <c r="C713" s="16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</row>
    <row r="714" spans="2:18">
      <c r="B714" s="15"/>
      <c r="C714" s="16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</row>
    <row r="715" spans="2:18">
      <c r="B715" s="15"/>
      <c r="C715" s="16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</row>
    <row r="716" spans="2:18">
      <c r="B716" s="15"/>
      <c r="C716" s="16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</row>
    <row r="717" spans="2:18">
      <c r="B717" s="15"/>
      <c r="C717" s="16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</row>
    <row r="718" spans="2:18">
      <c r="B718" s="15"/>
      <c r="C718" s="16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</row>
    <row r="719" spans="2:18">
      <c r="B719" s="15"/>
      <c r="C719" s="16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</row>
    <row r="720" spans="2:18">
      <c r="B720" s="15"/>
      <c r="C720" s="16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</row>
    <row r="721" spans="2:18">
      <c r="B721" s="15"/>
      <c r="C721" s="16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</row>
    <row r="722" spans="2:18">
      <c r="B722" s="15"/>
      <c r="C722" s="16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</row>
    <row r="723" spans="2:18">
      <c r="B723" s="15"/>
      <c r="C723" s="16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</row>
    <row r="724" spans="2:18">
      <c r="B724" s="15"/>
      <c r="C724" s="16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</row>
    <row r="725" spans="2:18">
      <c r="B725" s="15"/>
      <c r="C725" s="16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</row>
    <row r="726" spans="2:18">
      <c r="B726" s="15"/>
      <c r="C726" s="16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</row>
    <row r="727" spans="2:18">
      <c r="B727" s="15"/>
      <c r="C727" s="16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</row>
    <row r="728" spans="2:18">
      <c r="B728" s="15"/>
      <c r="C728" s="16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</row>
    <row r="729" spans="2:18">
      <c r="B729" s="15"/>
      <c r="C729" s="16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</row>
    <row r="730" spans="2:18">
      <c r="B730" s="15"/>
      <c r="C730" s="16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</row>
    <row r="731" spans="2:18">
      <c r="B731" s="15"/>
      <c r="C731" s="16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</row>
    <row r="732" spans="2:18">
      <c r="C732" s="16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</row>
    <row r="733" spans="2:18">
      <c r="B733" s="17"/>
      <c r="C733" s="16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</row>
    <row r="734" spans="2:18">
      <c r="B734" s="15"/>
      <c r="C734" s="16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</row>
    <row r="735" spans="2:18">
      <c r="B735" s="15"/>
      <c r="C735" s="16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</row>
    <row r="736" spans="2:18">
      <c r="B736" s="15"/>
      <c r="C736" s="16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</row>
    <row r="737" spans="2:18">
      <c r="B737" s="15"/>
      <c r="C737" s="16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</row>
    <row r="738" spans="2:18">
      <c r="B738" s="15"/>
      <c r="C738" s="16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</row>
    <row r="739" spans="2:18">
      <c r="B739" s="15"/>
      <c r="C739" s="16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</row>
    <row r="740" spans="2:18">
      <c r="B740" s="15"/>
      <c r="C740" s="16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</row>
    <row r="741" spans="2:18">
      <c r="B741" s="15"/>
      <c r="C741" s="16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</row>
    <row r="742" spans="2:18">
      <c r="B742" s="15"/>
    </row>
    <row r="743" spans="2:18">
      <c r="B743" s="15"/>
    </row>
    <row r="744" spans="2:18">
      <c r="B744" s="15"/>
      <c r="C744" s="16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</row>
    <row r="745" spans="2:18">
      <c r="B745" s="15"/>
      <c r="C745" s="16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</row>
    <row r="746" spans="2:18">
      <c r="B746" s="15"/>
      <c r="C746" s="16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</row>
    <row r="747" spans="2:18">
      <c r="B747" s="15"/>
      <c r="C747" s="16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</row>
    <row r="748" spans="2:18">
      <c r="B748" s="15"/>
      <c r="C748" s="16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</row>
    <row r="749" spans="2:18">
      <c r="B749" s="15"/>
      <c r="C749" s="16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</row>
    <row r="750" spans="2:18">
      <c r="B750" s="15"/>
      <c r="C750" s="16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</row>
    <row r="751" spans="2:18">
      <c r="B751" s="15"/>
      <c r="C751" s="16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</row>
    <row r="752" spans="2:18">
      <c r="B752" s="15"/>
      <c r="C752" s="16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</row>
    <row r="753" spans="2:18">
      <c r="B753" s="15"/>
      <c r="C753" s="16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</row>
    <row r="754" spans="2:18">
      <c r="B754" s="15"/>
      <c r="C754" s="16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</row>
    <row r="755" spans="2:18">
      <c r="B755" s="15"/>
      <c r="C755" s="16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</row>
    <row r="756" spans="2:18">
      <c r="B756" s="15"/>
      <c r="C756" s="16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</row>
    <row r="757" spans="2:18">
      <c r="B757" s="15"/>
      <c r="C757" s="16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</row>
    <row r="758" spans="2:18">
      <c r="B758" s="15"/>
      <c r="C758" s="16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</row>
    <row r="759" spans="2:18">
      <c r="B759" s="15"/>
      <c r="C759" s="16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</row>
    <row r="760" spans="2:18">
      <c r="B760" s="15"/>
      <c r="C760" s="16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</row>
    <row r="761" spans="2:18">
      <c r="B761" s="15"/>
      <c r="C761" s="16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</row>
    <row r="762" spans="2:18">
      <c r="B762" s="15"/>
      <c r="C762" s="16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</row>
    <row r="763" spans="2:18">
      <c r="C763" s="16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</row>
    <row r="764" spans="2:18">
      <c r="B764" s="17"/>
      <c r="C764" s="16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</row>
    <row r="765" spans="2:18">
      <c r="B765" s="15"/>
      <c r="C765" s="16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</row>
    <row r="766" spans="2:18">
      <c r="B766" s="15"/>
      <c r="C766" s="16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</row>
    <row r="767" spans="2:18">
      <c r="B767" s="15"/>
      <c r="C767" s="16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</row>
    <row r="768" spans="2:18">
      <c r="B768" s="15"/>
      <c r="C768" s="16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</row>
    <row r="769" spans="2:18">
      <c r="B769" s="15"/>
      <c r="C769" s="16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</row>
    <row r="770" spans="2:18">
      <c r="B770" s="15"/>
      <c r="C770" s="16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</row>
    <row r="771" spans="2:18">
      <c r="B771" s="15"/>
      <c r="C771" s="16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</row>
    <row r="772" spans="2:18">
      <c r="B772" s="15"/>
      <c r="C772" s="16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</row>
    <row r="773" spans="2:18">
      <c r="B773" s="15"/>
    </row>
    <row r="774" spans="2:18">
      <c r="B774" s="15"/>
    </row>
    <row r="775" spans="2:18">
      <c r="B775" s="15"/>
      <c r="C775" s="16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</row>
    <row r="776" spans="2:18">
      <c r="B776" s="15"/>
      <c r="C776" s="16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</row>
    <row r="777" spans="2:18">
      <c r="B777" s="15"/>
      <c r="C777" s="16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</row>
    <row r="778" spans="2:18">
      <c r="B778" s="15"/>
      <c r="C778" s="16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</row>
    <row r="779" spans="2:18">
      <c r="B779" s="15"/>
      <c r="C779" s="16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</row>
    <row r="780" spans="2:18">
      <c r="B780" s="15"/>
      <c r="C780" s="16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</row>
    <row r="781" spans="2:18">
      <c r="B781" s="15"/>
      <c r="C781" s="16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</row>
    <row r="782" spans="2:18">
      <c r="B782" s="15"/>
      <c r="C782" s="16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</row>
    <row r="783" spans="2:18">
      <c r="B783" s="15"/>
      <c r="C783" s="16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</row>
    <row r="784" spans="2:18">
      <c r="B784" s="15"/>
      <c r="C784" s="16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</row>
    <row r="785" spans="2:18">
      <c r="B785" s="15"/>
      <c r="C785" s="16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</row>
    <row r="786" spans="2:18">
      <c r="B786" s="15"/>
      <c r="C786" s="16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</row>
    <row r="787" spans="2:18">
      <c r="B787" s="15"/>
      <c r="C787" s="16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</row>
    <row r="788" spans="2:18">
      <c r="B788" s="15"/>
      <c r="C788" s="16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</row>
    <row r="789" spans="2:18">
      <c r="B789" s="15"/>
      <c r="C789" s="16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</row>
    <row r="790" spans="2:18">
      <c r="B790" s="15"/>
      <c r="C790" s="16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</row>
    <row r="791" spans="2:18">
      <c r="B791" s="15"/>
      <c r="C791" s="16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</row>
    <row r="792" spans="2:18">
      <c r="B792" s="15"/>
      <c r="C792" s="16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</row>
    <row r="793" spans="2:18">
      <c r="B793" s="15"/>
      <c r="C793" s="16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</row>
    <row r="794" spans="2:18">
      <c r="C794" s="16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</row>
    <row r="795" spans="2:18">
      <c r="B795" s="17"/>
      <c r="C795" s="16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</row>
    <row r="796" spans="2:18">
      <c r="B796" s="15"/>
      <c r="C796" s="16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</row>
    <row r="797" spans="2:18">
      <c r="B797" s="15"/>
      <c r="C797" s="16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</row>
    <row r="798" spans="2:18">
      <c r="B798" s="15"/>
      <c r="C798" s="16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</row>
    <row r="799" spans="2:18">
      <c r="B799" s="15"/>
      <c r="C799" s="16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</row>
    <row r="800" spans="2:18">
      <c r="B800" s="15"/>
      <c r="C800" s="16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</row>
    <row r="801" spans="2:18">
      <c r="B801" s="15"/>
      <c r="C801" s="16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</row>
    <row r="802" spans="2:18">
      <c r="B802" s="15"/>
      <c r="C802" s="16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</row>
    <row r="803" spans="2:18">
      <c r="B803" s="15"/>
      <c r="C803" s="16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</row>
    <row r="804" spans="2:18">
      <c r="B804" s="15"/>
    </row>
    <row r="805" spans="2:18">
      <c r="B805" s="15"/>
    </row>
    <row r="806" spans="2:18">
      <c r="B806" s="15"/>
      <c r="C806" s="16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</row>
    <row r="807" spans="2:18">
      <c r="B807" s="15"/>
      <c r="C807" s="16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</row>
    <row r="808" spans="2:18">
      <c r="B808" s="15"/>
      <c r="C808" s="16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</row>
    <row r="809" spans="2:18">
      <c r="B809" s="15"/>
      <c r="C809" s="16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</row>
    <row r="810" spans="2:18">
      <c r="B810" s="15"/>
      <c r="C810" s="16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</row>
    <row r="811" spans="2:18">
      <c r="B811" s="15"/>
      <c r="C811" s="16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</row>
    <row r="812" spans="2:18">
      <c r="B812" s="15"/>
      <c r="C812" s="16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</row>
    <row r="813" spans="2:18">
      <c r="B813" s="15"/>
      <c r="C813" s="16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</row>
    <row r="814" spans="2:18">
      <c r="B814" s="15"/>
      <c r="C814" s="16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</row>
    <row r="815" spans="2:18">
      <c r="B815" s="15"/>
      <c r="C815" s="16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</row>
    <row r="816" spans="2:18">
      <c r="B816" s="15"/>
      <c r="C816" s="16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</row>
    <row r="817" spans="2:18">
      <c r="B817" s="15"/>
      <c r="C817" s="16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</row>
    <row r="818" spans="2:18">
      <c r="B818" s="15"/>
      <c r="C818" s="16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</row>
    <row r="819" spans="2:18">
      <c r="B819" s="15"/>
      <c r="C819" s="16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</row>
    <row r="820" spans="2:18">
      <c r="B820" s="15"/>
      <c r="C820" s="16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</row>
    <row r="821" spans="2:18">
      <c r="B821" s="15"/>
      <c r="C821" s="16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</row>
    <row r="822" spans="2:18">
      <c r="B822" s="15"/>
      <c r="C822" s="16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</row>
    <row r="823" spans="2:18">
      <c r="B823" s="15"/>
      <c r="C823" s="16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</row>
    <row r="824" spans="2:18">
      <c r="B824" s="15"/>
      <c r="C824" s="16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</row>
    <row r="825" spans="2:18">
      <c r="C825" s="16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</row>
    <row r="826" spans="2:18">
      <c r="B826" s="17"/>
      <c r="C826" s="16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</row>
    <row r="827" spans="2:18">
      <c r="B827" s="15"/>
      <c r="C827" s="16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</row>
    <row r="828" spans="2:18">
      <c r="B828" s="15"/>
      <c r="C828" s="16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</row>
    <row r="829" spans="2:18">
      <c r="B829" s="15"/>
      <c r="C829" s="16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</row>
    <row r="830" spans="2:18">
      <c r="B830" s="15"/>
      <c r="C830" s="16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</row>
    <row r="831" spans="2:18">
      <c r="B831" s="15"/>
      <c r="C831" s="16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</row>
    <row r="832" spans="2:18">
      <c r="B832" s="15"/>
      <c r="C832" s="16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</row>
    <row r="833" spans="2:18">
      <c r="B833" s="15"/>
      <c r="C833" s="16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</row>
    <row r="834" spans="2:18">
      <c r="B834" s="15"/>
      <c r="C834" s="16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</row>
    <row r="835" spans="2:18">
      <c r="B835" s="15"/>
    </row>
    <row r="836" spans="2:18">
      <c r="B836" s="15"/>
    </row>
    <row r="837" spans="2:18">
      <c r="B837" s="15"/>
      <c r="C837" s="16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</row>
    <row r="838" spans="2:18">
      <c r="B838" s="15"/>
      <c r="C838" s="16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</row>
    <row r="839" spans="2:18">
      <c r="B839" s="15"/>
      <c r="C839" s="16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</row>
    <row r="840" spans="2:18">
      <c r="B840" s="15"/>
      <c r="C840" s="16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</row>
    <row r="841" spans="2:18">
      <c r="B841" s="15"/>
      <c r="C841" s="16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</row>
    <row r="842" spans="2:18">
      <c r="B842" s="15"/>
      <c r="C842" s="16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</row>
    <row r="843" spans="2:18">
      <c r="B843" s="15"/>
      <c r="C843" s="16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</row>
    <row r="844" spans="2:18">
      <c r="B844" s="15"/>
      <c r="C844" s="16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</row>
    <row r="845" spans="2:18">
      <c r="B845" s="15"/>
      <c r="C845" s="16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</row>
    <row r="846" spans="2:18">
      <c r="B846" s="15"/>
      <c r="C846" s="16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</row>
    <row r="847" spans="2:18">
      <c r="B847" s="15"/>
      <c r="C847" s="16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</row>
    <row r="848" spans="2:18">
      <c r="B848" s="15"/>
      <c r="C848" s="16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</row>
    <row r="849" spans="2:18">
      <c r="B849" s="15"/>
      <c r="C849" s="16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</row>
    <row r="850" spans="2:18">
      <c r="B850" s="15"/>
      <c r="C850" s="16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</row>
    <row r="851" spans="2:18">
      <c r="B851" s="15"/>
      <c r="C851" s="16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</row>
    <row r="852" spans="2:18">
      <c r="B852" s="15"/>
      <c r="C852" s="16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</row>
    <row r="853" spans="2:18">
      <c r="B853" s="15"/>
      <c r="C853" s="16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</row>
    <row r="854" spans="2:18">
      <c r="B854" s="15"/>
      <c r="C854" s="16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</row>
    <row r="855" spans="2:18">
      <c r="B855" s="15"/>
      <c r="C855" s="16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</row>
    <row r="856" spans="2:18">
      <c r="C856" s="16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</row>
    <row r="857" spans="2:18">
      <c r="B857" s="17"/>
      <c r="C857" s="16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</row>
    <row r="858" spans="2:18">
      <c r="B858" s="15"/>
      <c r="C858" s="16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</row>
    <row r="859" spans="2:18">
      <c r="B859" s="15"/>
      <c r="C859" s="16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</row>
    <row r="860" spans="2:18">
      <c r="B860" s="15"/>
      <c r="C860" s="16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</row>
    <row r="861" spans="2:18">
      <c r="B861" s="15"/>
      <c r="C861" s="16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</row>
    <row r="862" spans="2:18">
      <c r="B862" s="15"/>
      <c r="C862" s="16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</row>
    <row r="863" spans="2:18">
      <c r="B863" s="15"/>
      <c r="C863" s="16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</row>
    <row r="864" spans="2:18">
      <c r="B864" s="15"/>
      <c r="C864" s="16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</row>
    <row r="865" spans="2:18">
      <c r="B865" s="15"/>
      <c r="C865" s="16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</row>
    <row r="866" spans="2:18">
      <c r="B866" s="15"/>
    </row>
    <row r="867" spans="2:18">
      <c r="B867" s="15"/>
    </row>
    <row r="868" spans="2:18">
      <c r="B868" s="15"/>
      <c r="C868" s="16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</row>
    <row r="869" spans="2:18">
      <c r="B869" s="15"/>
      <c r="C869" s="16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</row>
    <row r="870" spans="2:18">
      <c r="B870" s="15"/>
      <c r="C870" s="16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</row>
    <row r="871" spans="2:18">
      <c r="B871" s="15"/>
      <c r="C871" s="16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</row>
    <row r="872" spans="2:18">
      <c r="B872" s="15"/>
      <c r="C872" s="16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</row>
    <row r="873" spans="2:18">
      <c r="B873" s="15"/>
      <c r="C873" s="16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</row>
    <row r="874" spans="2:18">
      <c r="B874" s="15"/>
      <c r="C874" s="16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</row>
    <row r="875" spans="2:18">
      <c r="B875" s="15"/>
      <c r="C875" s="16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</row>
    <row r="876" spans="2:18">
      <c r="B876" s="15"/>
      <c r="C876" s="16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</row>
    <row r="877" spans="2:18">
      <c r="B877" s="15"/>
      <c r="C877" s="16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</row>
    <row r="878" spans="2:18">
      <c r="B878" s="15"/>
      <c r="C878" s="16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</row>
    <row r="879" spans="2:18">
      <c r="B879" s="15"/>
      <c r="C879" s="16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</row>
    <row r="880" spans="2:18">
      <c r="B880" s="15"/>
      <c r="C880" s="16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</row>
    <row r="881" spans="2:18">
      <c r="B881" s="15"/>
      <c r="C881" s="16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</row>
    <row r="882" spans="2:18">
      <c r="B882" s="15"/>
      <c r="C882" s="16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</row>
    <row r="883" spans="2:18">
      <c r="B883" s="15"/>
      <c r="C883" s="16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</row>
    <row r="884" spans="2:18">
      <c r="B884" s="15"/>
      <c r="C884" s="16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</row>
    <row r="885" spans="2:18">
      <c r="B885" s="15"/>
      <c r="C885" s="16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</row>
    <row r="886" spans="2:18">
      <c r="B886" s="15"/>
      <c r="C886" s="16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</row>
    <row r="887" spans="2:18">
      <c r="C887" s="16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</row>
    <row r="888" spans="2:18">
      <c r="C888" s="16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</row>
    <row r="889" spans="2:18">
      <c r="C889" s="16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</row>
    <row r="890" spans="2:18">
      <c r="C890" s="16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</row>
    <row r="891" spans="2:18">
      <c r="C891" s="16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</row>
    <row r="892" spans="2:18">
      <c r="C892" s="16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</row>
    <row r="893" spans="2:18">
      <c r="C893" s="16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</row>
    <row r="894" spans="2:18">
      <c r="C894" s="16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</row>
    <row r="895" spans="2:18">
      <c r="C895" s="16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</row>
    <row r="896" spans="2:18">
      <c r="C896" s="16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</row>
  </sheetData>
  <mergeCells count="1">
    <mergeCell ref="A2:B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2"/>
  <dimension ref="A1:S566"/>
  <sheetViews>
    <sheetView topLeftCell="A519" workbookViewId="0"/>
  </sheetViews>
  <sheetFormatPr defaultRowHeight="10.5"/>
  <cols>
    <col min="1" max="1" width="38.6640625" bestFit="1" customWidth="1"/>
    <col min="2" max="2" width="54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4.83203125" bestFit="1" customWidth="1"/>
    <col min="26" max="26" width="42.6640625" bestFit="1" customWidth="1"/>
    <col min="27" max="27" width="48.1640625" bestFit="1" customWidth="1"/>
  </cols>
  <sheetData>
    <row r="1" spans="1:7">
      <c r="A1" s="72"/>
      <c r="B1" s="76" t="s">
        <v>857</v>
      </c>
      <c r="C1" s="76" t="s">
        <v>858</v>
      </c>
      <c r="D1" s="76" t="s">
        <v>859</v>
      </c>
    </row>
    <row r="2" spans="1:7">
      <c r="A2" s="76" t="s">
        <v>44</v>
      </c>
      <c r="B2" s="76">
        <v>3207.79</v>
      </c>
      <c r="C2" s="76">
        <v>799.23</v>
      </c>
      <c r="D2" s="76">
        <v>811.4</v>
      </c>
    </row>
    <row r="3" spans="1:7">
      <c r="A3" s="76" t="s">
        <v>45</v>
      </c>
      <c r="B3" s="76">
        <v>3207.79</v>
      </c>
      <c r="C3" s="76">
        <v>799.23</v>
      </c>
      <c r="D3" s="76">
        <v>811.4</v>
      </c>
    </row>
    <row r="4" spans="1:7">
      <c r="A4" s="76" t="s">
        <v>46</v>
      </c>
      <c r="B4" s="76">
        <v>9545.92</v>
      </c>
      <c r="C4" s="76">
        <v>2378.4</v>
      </c>
      <c r="D4" s="76">
        <v>2414.62</v>
      </c>
    </row>
    <row r="5" spans="1:7">
      <c r="A5" s="76" t="s">
        <v>47</v>
      </c>
      <c r="B5" s="76">
        <v>9545.92</v>
      </c>
      <c r="C5" s="76">
        <v>2378.4</v>
      </c>
      <c r="D5" s="76">
        <v>2414.62</v>
      </c>
    </row>
    <row r="7" spans="1:7">
      <c r="A7" s="72"/>
      <c r="B7" s="76" t="s">
        <v>860</v>
      </c>
    </row>
    <row r="8" spans="1:7">
      <c r="A8" s="76" t="s">
        <v>48</v>
      </c>
      <c r="B8" s="76">
        <v>4013.59</v>
      </c>
    </row>
    <row r="9" spans="1:7">
      <c r="A9" s="76" t="s">
        <v>49</v>
      </c>
      <c r="B9" s="76">
        <v>3953.39</v>
      </c>
    </row>
    <row r="10" spans="1:7">
      <c r="A10" s="76" t="s">
        <v>861</v>
      </c>
      <c r="B10" s="76">
        <v>60.2</v>
      </c>
    </row>
    <row r="12" spans="1:7">
      <c r="A12" s="72"/>
      <c r="B12" s="76" t="s">
        <v>874</v>
      </c>
      <c r="C12" s="76" t="s">
        <v>875</v>
      </c>
      <c r="D12" s="76" t="s">
        <v>876</v>
      </c>
      <c r="E12" s="76" t="s">
        <v>877</v>
      </c>
      <c r="F12" s="76" t="s">
        <v>878</v>
      </c>
      <c r="G12" s="76" t="s">
        <v>879</v>
      </c>
    </row>
    <row r="13" spans="1:7">
      <c r="A13" s="76" t="s">
        <v>737</v>
      </c>
      <c r="B13" s="76">
        <v>0</v>
      </c>
      <c r="C13" s="76">
        <v>12.77</v>
      </c>
      <c r="D13" s="76">
        <v>0</v>
      </c>
      <c r="E13" s="76">
        <v>0</v>
      </c>
      <c r="F13" s="76">
        <v>0</v>
      </c>
      <c r="G13" s="76">
        <v>0</v>
      </c>
    </row>
    <row r="14" spans="1:7">
      <c r="A14" s="76" t="s">
        <v>738</v>
      </c>
      <c r="B14" s="76">
        <v>974.2</v>
      </c>
      <c r="C14" s="76">
        <v>0</v>
      </c>
      <c r="D14" s="76">
        <v>0</v>
      </c>
      <c r="E14" s="76">
        <v>0</v>
      </c>
      <c r="F14" s="76">
        <v>0</v>
      </c>
      <c r="G14" s="76">
        <v>0</v>
      </c>
    </row>
    <row r="15" spans="1:7">
      <c r="A15" s="76" t="s">
        <v>746</v>
      </c>
      <c r="B15" s="76">
        <v>628.65</v>
      </c>
      <c r="C15" s="76">
        <v>0</v>
      </c>
      <c r="D15" s="76">
        <v>0</v>
      </c>
      <c r="E15" s="76">
        <v>0</v>
      </c>
      <c r="F15" s="76">
        <v>0</v>
      </c>
      <c r="G15" s="76">
        <v>0</v>
      </c>
    </row>
    <row r="16" spans="1:7">
      <c r="A16" s="76" t="s">
        <v>747</v>
      </c>
      <c r="B16" s="76">
        <v>37.78</v>
      </c>
      <c r="C16" s="76">
        <v>0</v>
      </c>
      <c r="D16" s="76">
        <v>0</v>
      </c>
      <c r="E16" s="76">
        <v>0</v>
      </c>
      <c r="F16" s="76">
        <v>0</v>
      </c>
      <c r="G16" s="76">
        <v>0</v>
      </c>
    </row>
    <row r="17" spans="1:10">
      <c r="A17" s="76" t="s">
        <v>748</v>
      </c>
      <c r="B17" s="76">
        <v>815.05</v>
      </c>
      <c r="C17" s="76">
        <v>189.47</v>
      </c>
      <c r="D17" s="76">
        <v>0</v>
      </c>
      <c r="E17" s="76">
        <v>0</v>
      </c>
      <c r="F17" s="76">
        <v>0</v>
      </c>
      <c r="G17" s="76">
        <v>0</v>
      </c>
    </row>
    <row r="18" spans="1:10">
      <c r="A18" s="76" t="s">
        <v>749</v>
      </c>
      <c r="B18" s="76">
        <v>0</v>
      </c>
      <c r="C18" s="76">
        <v>0</v>
      </c>
      <c r="D18" s="76">
        <v>0</v>
      </c>
      <c r="E18" s="76">
        <v>0</v>
      </c>
      <c r="F18" s="76">
        <v>0</v>
      </c>
      <c r="G18" s="76">
        <v>0</v>
      </c>
    </row>
    <row r="19" spans="1:10">
      <c r="A19" s="76" t="s">
        <v>750</v>
      </c>
      <c r="B19" s="76">
        <v>257.58999999999997</v>
      </c>
      <c r="C19" s="76">
        <v>0</v>
      </c>
      <c r="D19" s="76">
        <v>0</v>
      </c>
      <c r="E19" s="76">
        <v>0</v>
      </c>
      <c r="F19" s="76">
        <v>0</v>
      </c>
      <c r="G19" s="76">
        <v>0</v>
      </c>
    </row>
    <row r="20" spans="1:10">
      <c r="A20" s="76" t="s">
        <v>751</v>
      </c>
      <c r="B20" s="76">
        <v>2.67</v>
      </c>
      <c r="C20" s="76">
        <v>0</v>
      </c>
      <c r="D20" s="76">
        <v>0</v>
      </c>
      <c r="E20" s="76">
        <v>0</v>
      </c>
      <c r="F20" s="76">
        <v>0</v>
      </c>
      <c r="G20" s="76">
        <v>0</v>
      </c>
    </row>
    <row r="21" spans="1:10">
      <c r="A21" s="76" t="s">
        <v>752</v>
      </c>
      <c r="B21" s="76">
        <v>0</v>
      </c>
      <c r="C21" s="76">
        <v>0</v>
      </c>
      <c r="D21" s="76">
        <v>0</v>
      </c>
      <c r="E21" s="76">
        <v>0</v>
      </c>
      <c r="F21" s="76">
        <v>0</v>
      </c>
      <c r="G21" s="76">
        <v>0</v>
      </c>
    </row>
    <row r="22" spans="1:10">
      <c r="A22" s="76" t="s">
        <v>753</v>
      </c>
      <c r="B22" s="76">
        <v>0</v>
      </c>
      <c r="C22" s="76">
        <v>0</v>
      </c>
      <c r="D22" s="76">
        <v>0</v>
      </c>
      <c r="E22" s="76">
        <v>0</v>
      </c>
      <c r="F22" s="76">
        <v>0</v>
      </c>
      <c r="G22" s="76">
        <v>0</v>
      </c>
    </row>
    <row r="23" spans="1:10">
      <c r="A23" s="76" t="s">
        <v>732</v>
      </c>
      <c r="B23" s="76">
        <v>0</v>
      </c>
      <c r="C23" s="76">
        <v>0</v>
      </c>
      <c r="D23" s="76">
        <v>0</v>
      </c>
      <c r="E23" s="76">
        <v>0</v>
      </c>
      <c r="F23" s="76">
        <v>0</v>
      </c>
      <c r="G23" s="76">
        <v>0</v>
      </c>
    </row>
    <row r="24" spans="1:10">
      <c r="A24" s="76" t="s">
        <v>754</v>
      </c>
      <c r="B24" s="76">
        <v>0</v>
      </c>
      <c r="C24" s="76">
        <v>289.58999999999997</v>
      </c>
      <c r="D24" s="76">
        <v>0</v>
      </c>
      <c r="E24" s="76">
        <v>0</v>
      </c>
      <c r="F24" s="76">
        <v>0</v>
      </c>
      <c r="G24" s="76">
        <v>3470.09</v>
      </c>
    </row>
    <row r="25" spans="1:10">
      <c r="A25" s="76" t="s">
        <v>755</v>
      </c>
      <c r="B25" s="76">
        <v>0</v>
      </c>
      <c r="C25" s="76">
        <v>0</v>
      </c>
      <c r="D25" s="76">
        <v>0</v>
      </c>
      <c r="E25" s="76">
        <v>0</v>
      </c>
      <c r="F25" s="76">
        <v>0</v>
      </c>
      <c r="G25" s="76">
        <v>0</v>
      </c>
    </row>
    <row r="26" spans="1:10">
      <c r="A26" s="76" t="s">
        <v>756</v>
      </c>
      <c r="B26" s="76">
        <v>0</v>
      </c>
      <c r="C26" s="76">
        <v>0</v>
      </c>
      <c r="D26" s="76">
        <v>0</v>
      </c>
      <c r="E26" s="76">
        <v>0</v>
      </c>
      <c r="F26" s="76">
        <v>0</v>
      </c>
      <c r="G26" s="76">
        <v>0</v>
      </c>
    </row>
    <row r="27" spans="1:10">
      <c r="A27" s="76"/>
      <c r="B27" s="76"/>
      <c r="C27" s="76"/>
      <c r="D27" s="76"/>
      <c r="E27" s="76"/>
      <c r="F27" s="76"/>
      <c r="G27" s="76"/>
    </row>
    <row r="28" spans="1:10">
      <c r="A28" s="76" t="s">
        <v>757</v>
      </c>
      <c r="B28" s="76">
        <v>2715.96</v>
      </c>
      <c r="C28" s="76">
        <v>491.84</v>
      </c>
      <c r="D28" s="76">
        <v>0</v>
      </c>
      <c r="E28" s="76">
        <v>0</v>
      </c>
      <c r="F28" s="76">
        <v>0</v>
      </c>
      <c r="G28" s="76">
        <v>3470.09</v>
      </c>
    </row>
    <row r="30" spans="1:10">
      <c r="A30" s="72"/>
      <c r="B30" s="76" t="s">
        <v>860</v>
      </c>
      <c r="C30" s="76" t="s">
        <v>476</v>
      </c>
      <c r="D30" s="76" t="s">
        <v>880</v>
      </c>
      <c r="E30" s="76" t="s">
        <v>881</v>
      </c>
      <c r="F30" s="76" t="s">
        <v>882</v>
      </c>
      <c r="G30" s="76" t="s">
        <v>883</v>
      </c>
      <c r="H30" s="76" t="s">
        <v>884</v>
      </c>
      <c r="I30" s="76" t="s">
        <v>885</v>
      </c>
      <c r="J30" s="76" t="s">
        <v>886</v>
      </c>
    </row>
    <row r="31" spans="1:10">
      <c r="A31" s="76" t="s">
        <v>887</v>
      </c>
      <c r="B31" s="76">
        <v>20.07</v>
      </c>
      <c r="C31" s="76" t="s">
        <v>888</v>
      </c>
      <c r="D31" s="76">
        <v>67.3</v>
      </c>
      <c r="E31" s="76">
        <v>1</v>
      </c>
      <c r="F31" s="76">
        <v>35.770000000000003</v>
      </c>
      <c r="G31" s="76">
        <v>0</v>
      </c>
      <c r="H31" s="76">
        <v>6.46</v>
      </c>
      <c r="I31" s="76"/>
      <c r="J31" s="76">
        <v>0</v>
      </c>
    </row>
    <row r="32" spans="1:10">
      <c r="A32" s="76" t="s">
        <v>889</v>
      </c>
      <c r="B32" s="76">
        <v>150.51</v>
      </c>
      <c r="C32" s="76" t="s">
        <v>888</v>
      </c>
      <c r="D32" s="76">
        <v>504.62</v>
      </c>
      <c r="E32" s="76">
        <v>1</v>
      </c>
      <c r="F32" s="76">
        <v>32.700000000000003</v>
      </c>
      <c r="G32" s="76">
        <v>9.82</v>
      </c>
      <c r="H32" s="76">
        <v>5.38</v>
      </c>
      <c r="I32" s="76"/>
      <c r="J32" s="76">
        <v>0</v>
      </c>
    </row>
    <row r="33" spans="1:10">
      <c r="A33" s="76" t="s">
        <v>890</v>
      </c>
      <c r="B33" s="76">
        <v>20.07</v>
      </c>
      <c r="C33" s="76" t="s">
        <v>888</v>
      </c>
      <c r="D33" s="76">
        <v>67.3</v>
      </c>
      <c r="E33" s="76">
        <v>1</v>
      </c>
      <c r="F33" s="76">
        <v>35.770000000000003</v>
      </c>
      <c r="G33" s="76">
        <v>0</v>
      </c>
      <c r="H33" s="76">
        <v>8.6</v>
      </c>
      <c r="I33" s="76"/>
      <c r="J33" s="76">
        <v>0</v>
      </c>
    </row>
    <row r="34" spans="1:10">
      <c r="A34" s="76" t="s">
        <v>891</v>
      </c>
      <c r="B34" s="76">
        <v>163.06</v>
      </c>
      <c r="C34" s="76" t="s">
        <v>888</v>
      </c>
      <c r="D34" s="76">
        <v>546.70000000000005</v>
      </c>
      <c r="E34" s="76">
        <v>1</v>
      </c>
      <c r="F34" s="76">
        <v>94.02</v>
      </c>
      <c r="G34" s="76">
        <v>14.83</v>
      </c>
      <c r="H34" s="76">
        <v>11.84</v>
      </c>
      <c r="I34" s="76">
        <v>3.08</v>
      </c>
      <c r="J34" s="76">
        <v>15.43</v>
      </c>
    </row>
    <row r="35" spans="1:10">
      <c r="A35" s="76" t="s">
        <v>892</v>
      </c>
      <c r="B35" s="76">
        <v>32.61</v>
      </c>
      <c r="C35" s="76" t="s">
        <v>888</v>
      </c>
      <c r="D35" s="76">
        <v>109.34</v>
      </c>
      <c r="E35" s="76">
        <v>1</v>
      </c>
      <c r="F35" s="76">
        <v>13.29</v>
      </c>
      <c r="G35" s="76">
        <v>0</v>
      </c>
      <c r="H35" s="76">
        <v>9.6999999999999993</v>
      </c>
      <c r="I35" s="76">
        <v>32.61</v>
      </c>
      <c r="J35" s="76">
        <v>10.7631</v>
      </c>
    </row>
    <row r="36" spans="1:10">
      <c r="A36" s="76" t="s">
        <v>893</v>
      </c>
      <c r="B36" s="76">
        <v>80.27</v>
      </c>
      <c r="C36" s="76" t="s">
        <v>888</v>
      </c>
      <c r="D36" s="76">
        <v>269.14</v>
      </c>
      <c r="E36" s="76">
        <v>1</v>
      </c>
      <c r="F36" s="76">
        <v>32.700000000000003</v>
      </c>
      <c r="G36" s="76">
        <v>4.9400000000000004</v>
      </c>
      <c r="H36" s="76">
        <v>14</v>
      </c>
      <c r="I36" s="76">
        <v>1.87</v>
      </c>
      <c r="J36" s="76">
        <v>12.9</v>
      </c>
    </row>
    <row r="37" spans="1:10">
      <c r="A37" s="76" t="s">
        <v>894</v>
      </c>
      <c r="B37" s="76">
        <v>32.61</v>
      </c>
      <c r="C37" s="76" t="s">
        <v>888</v>
      </c>
      <c r="D37" s="76">
        <v>109.34</v>
      </c>
      <c r="E37" s="76">
        <v>1</v>
      </c>
      <c r="F37" s="76">
        <v>13.29</v>
      </c>
      <c r="G37" s="76">
        <v>0</v>
      </c>
      <c r="H37" s="76">
        <v>16.16</v>
      </c>
      <c r="I37" s="76"/>
      <c r="J37" s="76">
        <v>0</v>
      </c>
    </row>
    <row r="38" spans="1:10">
      <c r="A38" s="76" t="s">
        <v>895</v>
      </c>
      <c r="B38" s="76">
        <v>32.61</v>
      </c>
      <c r="C38" s="76" t="s">
        <v>888</v>
      </c>
      <c r="D38" s="76">
        <v>109.34</v>
      </c>
      <c r="E38" s="76">
        <v>1</v>
      </c>
      <c r="F38" s="76">
        <v>13.29</v>
      </c>
      <c r="G38" s="76">
        <v>1.64</v>
      </c>
      <c r="H38" s="76">
        <v>11.84</v>
      </c>
      <c r="I38" s="76">
        <v>21.74</v>
      </c>
      <c r="J38" s="76">
        <v>14.3</v>
      </c>
    </row>
    <row r="39" spans="1:10">
      <c r="A39" s="76" t="s">
        <v>896</v>
      </c>
      <c r="B39" s="76">
        <v>32.61</v>
      </c>
      <c r="C39" s="76" t="s">
        <v>888</v>
      </c>
      <c r="D39" s="76">
        <v>109.34</v>
      </c>
      <c r="E39" s="76">
        <v>1</v>
      </c>
      <c r="F39" s="76">
        <v>13.29</v>
      </c>
      <c r="G39" s="76">
        <v>1.64</v>
      </c>
      <c r="H39" s="76">
        <v>11.84</v>
      </c>
      <c r="I39" s="76">
        <v>21.74</v>
      </c>
      <c r="J39" s="76">
        <v>14.3</v>
      </c>
    </row>
    <row r="40" spans="1:10">
      <c r="A40" s="76" t="s">
        <v>897</v>
      </c>
      <c r="B40" s="76">
        <v>32.61</v>
      </c>
      <c r="C40" s="76" t="s">
        <v>888</v>
      </c>
      <c r="D40" s="76">
        <v>109.34</v>
      </c>
      <c r="E40" s="76">
        <v>1</v>
      </c>
      <c r="F40" s="76">
        <v>13.29</v>
      </c>
      <c r="G40" s="76">
        <v>1.65</v>
      </c>
      <c r="H40" s="76">
        <v>11.84</v>
      </c>
      <c r="I40" s="76">
        <v>21.74</v>
      </c>
      <c r="J40" s="76">
        <v>14.3</v>
      </c>
    </row>
    <row r="41" spans="1:10">
      <c r="A41" s="76" t="s">
        <v>898</v>
      </c>
      <c r="B41" s="76">
        <v>32.61</v>
      </c>
      <c r="C41" s="76" t="s">
        <v>888</v>
      </c>
      <c r="D41" s="76">
        <v>109.33</v>
      </c>
      <c r="E41" s="76">
        <v>1</v>
      </c>
      <c r="F41" s="76">
        <v>13.29</v>
      </c>
      <c r="G41" s="76">
        <v>1.65</v>
      </c>
      <c r="H41" s="76">
        <v>11.84</v>
      </c>
      <c r="I41" s="76">
        <v>21.74</v>
      </c>
      <c r="J41" s="76">
        <v>14.3</v>
      </c>
    </row>
    <row r="42" spans="1:10">
      <c r="A42" s="76" t="s">
        <v>899</v>
      </c>
      <c r="B42" s="76">
        <v>32.61</v>
      </c>
      <c r="C42" s="76" t="s">
        <v>888</v>
      </c>
      <c r="D42" s="76">
        <v>109.33</v>
      </c>
      <c r="E42" s="76">
        <v>1</v>
      </c>
      <c r="F42" s="76">
        <v>13.29</v>
      </c>
      <c r="G42" s="76">
        <v>1.64</v>
      </c>
      <c r="H42" s="76">
        <v>11.84</v>
      </c>
      <c r="I42" s="76">
        <v>21.74</v>
      </c>
      <c r="J42" s="76">
        <v>14.3</v>
      </c>
    </row>
    <row r="43" spans="1:10">
      <c r="A43" s="76" t="s">
        <v>900</v>
      </c>
      <c r="B43" s="76">
        <v>32.61</v>
      </c>
      <c r="C43" s="76" t="s">
        <v>888</v>
      </c>
      <c r="D43" s="76">
        <v>109.33</v>
      </c>
      <c r="E43" s="76">
        <v>1</v>
      </c>
      <c r="F43" s="76">
        <v>13.29</v>
      </c>
      <c r="G43" s="76">
        <v>1.64</v>
      </c>
      <c r="H43" s="76">
        <v>12.9</v>
      </c>
      <c r="I43" s="76">
        <v>2.96</v>
      </c>
      <c r="J43" s="76">
        <v>77.16</v>
      </c>
    </row>
    <row r="44" spans="1:10">
      <c r="A44" s="76" t="s">
        <v>901</v>
      </c>
      <c r="B44" s="76">
        <v>97.83</v>
      </c>
      <c r="C44" s="76" t="s">
        <v>888</v>
      </c>
      <c r="D44" s="76">
        <v>327.99</v>
      </c>
      <c r="E44" s="76">
        <v>1</v>
      </c>
      <c r="F44" s="76">
        <v>39.86</v>
      </c>
      <c r="G44" s="76">
        <v>4.9400000000000004</v>
      </c>
      <c r="H44" s="76">
        <v>6.46</v>
      </c>
      <c r="I44" s="76">
        <v>8.89</v>
      </c>
      <c r="J44" s="76">
        <v>206.12</v>
      </c>
    </row>
    <row r="45" spans="1:10">
      <c r="A45" s="76" t="s">
        <v>902</v>
      </c>
      <c r="B45" s="76">
        <v>15.05</v>
      </c>
      <c r="C45" s="76" t="s">
        <v>731</v>
      </c>
      <c r="D45" s="76">
        <v>50.46</v>
      </c>
      <c r="E45" s="76">
        <v>1</v>
      </c>
      <c r="F45" s="76">
        <v>6.13</v>
      </c>
      <c r="G45" s="76">
        <v>0</v>
      </c>
      <c r="H45" s="76">
        <v>0</v>
      </c>
      <c r="I45" s="76"/>
      <c r="J45" s="76">
        <v>2157.2116999999998</v>
      </c>
    </row>
    <row r="46" spans="1:10">
      <c r="A46" s="76" t="s">
        <v>903</v>
      </c>
      <c r="B46" s="76">
        <v>32.61</v>
      </c>
      <c r="C46" s="76" t="s">
        <v>888</v>
      </c>
      <c r="D46" s="76">
        <v>109.33</v>
      </c>
      <c r="E46" s="76">
        <v>1</v>
      </c>
      <c r="F46" s="76">
        <v>13.29</v>
      </c>
      <c r="G46" s="76">
        <v>1.65</v>
      </c>
      <c r="H46" s="76">
        <v>9.6999999999999993</v>
      </c>
      <c r="I46" s="76">
        <v>2.96</v>
      </c>
      <c r="J46" s="76">
        <v>11.4999</v>
      </c>
    </row>
    <row r="47" spans="1:10">
      <c r="A47" s="76" t="s">
        <v>904</v>
      </c>
      <c r="B47" s="76">
        <v>130.44</v>
      </c>
      <c r="C47" s="76" t="s">
        <v>888</v>
      </c>
      <c r="D47" s="76">
        <v>437.33</v>
      </c>
      <c r="E47" s="76">
        <v>1</v>
      </c>
      <c r="F47" s="76">
        <v>53.14</v>
      </c>
      <c r="G47" s="76">
        <v>6.58</v>
      </c>
      <c r="H47" s="76">
        <v>11.84</v>
      </c>
      <c r="I47" s="76">
        <v>13.04</v>
      </c>
      <c r="J47" s="76">
        <v>12.9</v>
      </c>
    </row>
    <row r="48" spans="1:10">
      <c r="A48" s="76" t="s">
        <v>905</v>
      </c>
      <c r="B48" s="76">
        <v>20.07</v>
      </c>
      <c r="C48" s="76" t="s">
        <v>888</v>
      </c>
      <c r="D48" s="76">
        <v>67.28</v>
      </c>
      <c r="E48" s="76">
        <v>1</v>
      </c>
      <c r="F48" s="76">
        <v>35.770000000000003</v>
      </c>
      <c r="G48" s="76">
        <v>0</v>
      </c>
      <c r="H48" s="76">
        <v>6.46</v>
      </c>
      <c r="I48" s="76"/>
      <c r="J48" s="76">
        <v>0</v>
      </c>
    </row>
    <row r="49" spans="1:10">
      <c r="A49" s="76" t="s">
        <v>906</v>
      </c>
      <c r="B49" s="76">
        <v>12.54</v>
      </c>
      <c r="C49" s="76" t="s">
        <v>888</v>
      </c>
      <c r="D49" s="76">
        <v>42.05</v>
      </c>
      <c r="E49" s="76">
        <v>1</v>
      </c>
      <c r="F49" s="76">
        <v>5.1100000000000003</v>
      </c>
      <c r="G49" s="76">
        <v>0</v>
      </c>
      <c r="H49" s="76">
        <v>8.6</v>
      </c>
      <c r="I49" s="76"/>
      <c r="J49" s="76">
        <v>0</v>
      </c>
    </row>
    <row r="50" spans="1:10">
      <c r="A50" s="76" t="s">
        <v>907</v>
      </c>
      <c r="B50" s="76">
        <v>20.07</v>
      </c>
      <c r="C50" s="76" t="s">
        <v>888</v>
      </c>
      <c r="D50" s="76">
        <v>55.06</v>
      </c>
      <c r="E50" s="76">
        <v>1</v>
      </c>
      <c r="F50" s="76">
        <v>29.27</v>
      </c>
      <c r="G50" s="76">
        <v>0</v>
      </c>
      <c r="H50" s="76">
        <v>6.46</v>
      </c>
      <c r="I50" s="76"/>
      <c r="J50" s="76">
        <v>0</v>
      </c>
    </row>
    <row r="51" spans="1:10">
      <c r="A51" s="76" t="s">
        <v>908</v>
      </c>
      <c r="B51" s="76">
        <v>125.42</v>
      </c>
      <c r="C51" s="76" t="s">
        <v>888</v>
      </c>
      <c r="D51" s="76">
        <v>344.05</v>
      </c>
      <c r="E51" s="76">
        <v>1</v>
      </c>
      <c r="F51" s="76">
        <v>18.39</v>
      </c>
      <c r="G51" s="76">
        <v>2.62</v>
      </c>
      <c r="H51" s="76">
        <v>5.38</v>
      </c>
      <c r="I51" s="76"/>
      <c r="J51" s="76">
        <v>0</v>
      </c>
    </row>
    <row r="52" spans="1:10">
      <c r="A52" s="76" t="s">
        <v>909</v>
      </c>
      <c r="B52" s="76">
        <v>20.07</v>
      </c>
      <c r="C52" s="76" t="s">
        <v>888</v>
      </c>
      <c r="D52" s="76">
        <v>55.07</v>
      </c>
      <c r="E52" s="76">
        <v>1</v>
      </c>
      <c r="F52" s="76">
        <v>29.27</v>
      </c>
      <c r="G52" s="76">
        <v>0</v>
      </c>
      <c r="H52" s="76">
        <v>8.6</v>
      </c>
      <c r="I52" s="76"/>
      <c r="J52" s="76">
        <v>0</v>
      </c>
    </row>
    <row r="53" spans="1:10">
      <c r="A53" s="76" t="s">
        <v>910</v>
      </c>
      <c r="B53" s="76">
        <v>32.61</v>
      </c>
      <c r="C53" s="76" t="s">
        <v>888</v>
      </c>
      <c r="D53" s="76">
        <v>89.46</v>
      </c>
      <c r="E53" s="76">
        <v>1</v>
      </c>
      <c r="F53" s="76">
        <v>33.450000000000003</v>
      </c>
      <c r="G53" s="76">
        <v>1.64</v>
      </c>
      <c r="H53" s="76">
        <v>11.84</v>
      </c>
      <c r="I53" s="76">
        <v>21.74</v>
      </c>
      <c r="J53" s="76">
        <v>14.3</v>
      </c>
    </row>
    <row r="54" spans="1:10">
      <c r="A54" s="76" t="s">
        <v>911</v>
      </c>
      <c r="B54" s="76">
        <v>130.44999999999999</v>
      </c>
      <c r="C54" s="76" t="s">
        <v>888</v>
      </c>
      <c r="D54" s="76">
        <v>357.84</v>
      </c>
      <c r="E54" s="76">
        <v>1</v>
      </c>
      <c r="F54" s="76">
        <v>43.48</v>
      </c>
      <c r="G54" s="76">
        <v>6.58</v>
      </c>
      <c r="H54" s="76">
        <v>11.84</v>
      </c>
      <c r="I54" s="76">
        <v>21.74</v>
      </c>
      <c r="J54" s="76">
        <v>14.3</v>
      </c>
    </row>
    <row r="55" spans="1:10">
      <c r="A55" s="76" t="s">
        <v>912</v>
      </c>
      <c r="B55" s="76">
        <v>105.36</v>
      </c>
      <c r="C55" s="76" t="s">
        <v>888</v>
      </c>
      <c r="D55" s="76">
        <v>289.02</v>
      </c>
      <c r="E55" s="76">
        <v>1</v>
      </c>
      <c r="F55" s="76">
        <v>35.119999999999997</v>
      </c>
      <c r="G55" s="76">
        <v>6.7</v>
      </c>
      <c r="H55" s="76">
        <v>11.84</v>
      </c>
      <c r="I55" s="76">
        <v>23.41</v>
      </c>
      <c r="J55" s="76">
        <v>14.3</v>
      </c>
    </row>
    <row r="56" spans="1:10">
      <c r="A56" s="76" t="s">
        <v>913</v>
      </c>
      <c r="B56" s="76">
        <v>130.44999999999999</v>
      </c>
      <c r="C56" s="76" t="s">
        <v>888</v>
      </c>
      <c r="D56" s="76">
        <v>357.84</v>
      </c>
      <c r="E56" s="76">
        <v>1</v>
      </c>
      <c r="F56" s="76">
        <v>43.48</v>
      </c>
      <c r="G56" s="76">
        <v>6.58</v>
      </c>
      <c r="H56" s="76">
        <v>11.84</v>
      </c>
      <c r="I56" s="76">
        <v>21.74</v>
      </c>
      <c r="J56" s="76">
        <v>14.3</v>
      </c>
    </row>
    <row r="57" spans="1:10">
      <c r="A57" s="76" t="s">
        <v>914</v>
      </c>
      <c r="B57" s="76">
        <v>32.61</v>
      </c>
      <c r="C57" s="76" t="s">
        <v>888</v>
      </c>
      <c r="D57" s="76">
        <v>89.46</v>
      </c>
      <c r="E57" s="76">
        <v>1</v>
      </c>
      <c r="F57" s="76">
        <v>10.87</v>
      </c>
      <c r="G57" s="76">
        <v>1.65</v>
      </c>
      <c r="H57" s="76">
        <v>11.84</v>
      </c>
      <c r="I57" s="76">
        <v>21.74</v>
      </c>
      <c r="J57" s="76">
        <v>14.3</v>
      </c>
    </row>
    <row r="58" spans="1:10">
      <c r="A58" s="76" t="s">
        <v>915</v>
      </c>
      <c r="B58" s="76">
        <v>32.61</v>
      </c>
      <c r="C58" s="76" t="s">
        <v>888</v>
      </c>
      <c r="D58" s="76">
        <v>89.45</v>
      </c>
      <c r="E58" s="76">
        <v>1</v>
      </c>
      <c r="F58" s="76">
        <v>10.87</v>
      </c>
      <c r="G58" s="76">
        <v>1.65</v>
      </c>
      <c r="H58" s="76">
        <v>11.84</v>
      </c>
      <c r="I58" s="76">
        <v>21.74</v>
      </c>
      <c r="J58" s="76">
        <v>14.3</v>
      </c>
    </row>
    <row r="59" spans="1:10">
      <c r="A59" s="76" t="s">
        <v>916</v>
      </c>
      <c r="B59" s="76">
        <v>130.44</v>
      </c>
      <c r="C59" s="76" t="s">
        <v>888</v>
      </c>
      <c r="D59" s="76">
        <v>357.81</v>
      </c>
      <c r="E59" s="76">
        <v>1</v>
      </c>
      <c r="F59" s="76">
        <v>43.48</v>
      </c>
      <c r="G59" s="76">
        <v>6.58</v>
      </c>
      <c r="H59" s="76">
        <v>11.84</v>
      </c>
      <c r="I59" s="76">
        <v>21.74</v>
      </c>
      <c r="J59" s="76">
        <v>14.3</v>
      </c>
    </row>
    <row r="60" spans="1:10">
      <c r="A60" s="76" t="s">
        <v>917</v>
      </c>
      <c r="B60" s="76">
        <v>15.05</v>
      </c>
      <c r="C60" s="76" t="s">
        <v>731</v>
      </c>
      <c r="D60" s="76">
        <v>41.29</v>
      </c>
      <c r="E60" s="76">
        <v>1</v>
      </c>
      <c r="F60" s="76">
        <v>5.0199999999999996</v>
      </c>
      <c r="G60" s="76">
        <v>0</v>
      </c>
      <c r="H60" s="76">
        <v>0</v>
      </c>
      <c r="I60" s="76"/>
      <c r="J60" s="76">
        <v>0</v>
      </c>
    </row>
    <row r="61" spans="1:10">
      <c r="A61" s="76" t="s">
        <v>918</v>
      </c>
      <c r="B61" s="76">
        <v>32.61</v>
      </c>
      <c r="C61" s="76" t="s">
        <v>888</v>
      </c>
      <c r="D61" s="76">
        <v>89.45</v>
      </c>
      <c r="E61" s="76">
        <v>1</v>
      </c>
      <c r="F61" s="76">
        <v>10.87</v>
      </c>
      <c r="G61" s="76">
        <v>1.65</v>
      </c>
      <c r="H61" s="76">
        <v>11.84</v>
      </c>
      <c r="I61" s="76">
        <v>21.74</v>
      </c>
      <c r="J61" s="76">
        <v>14.3</v>
      </c>
    </row>
    <row r="62" spans="1:10">
      <c r="A62" s="76" t="s">
        <v>919</v>
      </c>
      <c r="B62" s="76">
        <v>130.44</v>
      </c>
      <c r="C62" s="76" t="s">
        <v>888</v>
      </c>
      <c r="D62" s="76">
        <v>357.81</v>
      </c>
      <c r="E62" s="76">
        <v>1</v>
      </c>
      <c r="F62" s="76">
        <v>43.48</v>
      </c>
      <c r="G62" s="76">
        <v>6.58</v>
      </c>
      <c r="H62" s="76">
        <v>11.84</v>
      </c>
      <c r="I62" s="76">
        <v>21.74</v>
      </c>
      <c r="J62" s="76">
        <v>14.3</v>
      </c>
    </row>
    <row r="63" spans="1:10">
      <c r="A63" s="76" t="s">
        <v>920</v>
      </c>
      <c r="B63" s="76">
        <v>32.61</v>
      </c>
      <c r="C63" s="76" t="s">
        <v>888</v>
      </c>
      <c r="D63" s="76">
        <v>89.45</v>
      </c>
      <c r="E63" s="76">
        <v>1</v>
      </c>
      <c r="F63" s="76">
        <v>10.87</v>
      </c>
      <c r="G63" s="76">
        <v>1.64</v>
      </c>
      <c r="H63" s="76">
        <v>11.84</v>
      </c>
      <c r="I63" s="76">
        <v>21.74</v>
      </c>
      <c r="J63" s="76">
        <v>14.3</v>
      </c>
    </row>
    <row r="64" spans="1:10">
      <c r="A64" s="76" t="s">
        <v>921</v>
      </c>
      <c r="B64" s="76">
        <v>12.54</v>
      </c>
      <c r="C64" s="76" t="s">
        <v>888</v>
      </c>
      <c r="D64" s="76">
        <v>34.409999999999997</v>
      </c>
      <c r="E64" s="76">
        <v>1</v>
      </c>
      <c r="F64" s="76">
        <v>4.18</v>
      </c>
      <c r="G64" s="76">
        <v>0</v>
      </c>
      <c r="H64" s="76">
        <v>11.8</v>
      </c>
      <c r="I64" s="76"/>
      <c r="J64" s="76">
        <v>0</v>
      </c>
    </row>
    <row r="65" spans="1:10">
      <c r="A65" s="76" t="s">
        <v>922</v>
      </c>
      <c r="B65" s="76">
        <v>20.07</v>
      </c>
      <c r="C65" s="76" t="s">
        <v>888</v>
      </c>
      <c r="D65" s="76">
        <v>55.05</v>
      </c>
      <c r="E65" s="76">
        <v>1</v>
      </c>
      <c r="F65" s="76">
        <v>29.26</v>
      </c>
      <c r="G65" s="76">
        <v>0</v>
      </c>
      <c r="H65" s="76">
        <v>6.46</v>
      </c>
      <c r="I65" s="76"/>
      <c r="J65" s="76">
        <v>0</v>
      </c>
    </row>
    <row r="66" spans="1:10">
      <c r="A66" s="76" t="s">
        <v>923</v>
      </c>
      <c r="B66" s="76">
        <v>20.07</v>
      </c>
      <c r="C66" s="76" t="s">
        <v>888</v>
      </c>
      <c r="D66" s="76">
        <v>55.06</v>
      </c>
      <c r="E66" s="76">
        <v>1</v>
      </c>
      <c r="F66" s="76">
        <v>29.27</v>
      </c>
      <c r="G66" s="76">
        <v>0</v>
      </c>
      <c r="H66" s="76">
        <v>6.46</v>
      </c>
      <c r="I66" s="76"/>
      <c r="J66" s="76">
        <v>0</v>
      </c>
    </row>
    <row r="67" spans="1:10">
      <c r="A67" s="76" t="s">
        <v>924</v>
      </c>
      <c r="B67" s="76">
        <v>125.42</v>
      </c>
      <c r="C67" s="76" t="s">
        <v>888</v>
      </c>
      <c r="D67" s="76">
        <v>344.05</v>
      </c>
      <c r="E67" s="76">
        <v>1</v>
      </c>
      <c r="F67" s="76">
        <v>18.39</v>
      </c>
      <c r="G67" s="76">
        <v>2.62</v>
      </c>
      <c r="H67" s="76">
        <v>5.38</v>
      </c>
      <c r="I67" s="76"/>
      <c r="J67" s="76">
        <v>0</v>
      </c>
    </row>
    <row r="68" spans="1:10">
      <c r="A68" s="76" t="s">
        <v>925</v>
      </c>
      <c r="B68" s="76">
        <v>20.07</v>
      </c>
      <c r="C68" s="76" t="s">
        <v>888</v>
      </c>
      <c r="D68" s="76">
        <v>55.07</v>
      </c>
      <c r="E68" s="76">
        <v>1</v>
      </c>
      <c r="F68" s="76">
        <v>29.27</v>
      </c>
      <c r="G68" s="76">
        <v>0</v>
      </c>
      <c r="H68" s="76">
        <v>8.6</v>
      </c>
      <c r="I68" s="76"/>
      <c r="J68" s="76">
        <v>0</v>
      </c>
    </row>
    <row r="69" spans="1:10">
      <c r="A69" s="76" t="s">
        <v>926</v>
      </c>
      <c r="B69" s="76">
        <v>32.61</v>
      </c>
      <c r="C69" s="76" t="s">
        <v>888</v>
      </c>
      <c r="D69" s="76">
        <v>89.46</v>
      </c>
      <c r="E69" s="76">
        <v>1</v>
      </c>
      <c r="F69" s="76">
        <v>33.450000000000003</v>
      </c>
      <c r="G69" s="76">
        <v>1.64</v>
      </c>
      <c r="H69" s="76">
        <v>11.84</v>
      </c>
      <c r="I69" s="76">
        <v>21.74</v>
      </c>
      <c r="J69" s="76">
        <v>14.3</v>
      </c>
    </row>
    <row r="70" spans="1:10">
      <c r="A70" s="76" t="s">
        <v>927</v>
      </c>
      <c r="B70" s="76">
        <v>130.44999999999999</v>
      </c>
      <c r="C70" s="76" t="s">
        <v>888</v>
      </c>
      <c r="D70" s="76">
        <v>357.84</v>
      </c>
      <c r="E70" s="76">
        <v>1</v>
      </c>
      <c r="F70" s="76">
        <v>43.48</v>
      </c>
      <c r="G70" s="76">
        <v>6.58</v>
      </c>
      <c r="H70" s="76">
        <v>11.84</v>
      </c>
      <c r="I70" s="76">
        <v>21.74</v>
      </c>
      <c r="J70" s="76">
        <v>14.3</v>
      </c>
    </row>
    <row r="71" spans="1:10">
      <c r="A71" s="76" t="s">
        <v>928</v>
      </c>
      <c r="B71" s="76">
        <v>105.36</v>
      </c>
      <c r="C71" s="76" t="s">
        <v>888</v>
      </c>
      <c r="D71" s="76">
        <v>289.02</v>
      </c>
      <c r="E71" s="76">
        <v>1</v>
      </c>
      <c r="F71" s="76">
        <v>35.119999999999997</v>
      </c>
      <c r="G71" s="76">
        <v>6.7</v>
      </c>
      <c r="H71" s="76">
        <v>11.84</v>
      </c>
      <c r="I71" s="76">
        <v>23.41</v>
      </c>
      <c r="J71" s="76">
        <v>14.3</v>
      </c>
    </row>
    <row r="72" spans="1:10">
      <c r="A72" s="76" t="s">
        <v>929</v>
      </c>
      <c r="B72" s="76">
        <v>130.44999999999999</v>
      </c>
      <c r="C72" s="76" t="s">
        <v>888</v>
      </c>
      <c r="D72" s="76">
        <v>357.84</v>
      </c>
      <c r="E72" s="76">
        <v>1</v>
      </c>
      <c r="F72" s="76">
        <v>43.48</v>
      </c>
      <c r="G72" s="76">
        <v>6.58</v>
      </c>
      <c r="H72" s="76">
        <v>11.84</v>
      </c>
      <c r="I72" s="76">
        <v>21.74</v>
      </c>
      <c r="J72" s="76">
        <v>14.3</v>
      </c>
    </row>
    <row r="73" spans="1:10">
      <c r="A73" s="76" t="s">
        <v>930</v>
      </c>
      <c r="B73" s="76">
        <v>32.61</v>
      </c>
      <c r="C73" s="76" t="s">
        <v>888</v>
      </c>
      <c r="D73" s="76">
        <v>89.46</v>
      </c>
      <c r="E73" s="76">
        <v>1</v>
      </c>
      <c r="F73" s="76">
        <v>10.87</v>
      </c>
      <c r="G73" s="76">
        <v>1.65</v>
      </c>
      <c r="H73" s="76">
        <v>11.84</v>
      </c>
      <c r="I73" s="76">
        <v>21.74</v>
      </c>
      <c r="J73" s="76">
        <v>14.3</v>
      </c>
    </row>
    <row r="74" spans="1:10">
      <c r="A74" s="76" t="s">
        <v>931</v>
      </c>
      <c r="B74" s="76">
        <v>32.61</v>
      </c>
      <c r="C74" s="76" t="s">
        <v>888</v>
      </c>
      <c r="D74" s="76">
        <v>89.45</v>
      </c>
      <c r="E74" s="76">
        <v>1</v>
      </c>
      <c r="F74" s="76">
        <v>10.87</v>
      </c>
      <c r="G74" s="76">
        <v>1.65</v>
      </c>
      <c r="H74" s="76">
        <v>11.84</v>
      </c>
      <c r="I74" s="76">
        <v>21.74</v>
      </c>
      <c r="J74" s="76">
        <v>14.3</v>
      </c>
    </row>
    <row r="75" spans="1:10">
      <c r="A75" s="76" t="s">
        <v>932</v>
      </c>
      <c r="B75" s="76">
        <v>130.44</v>
      </c>
      <c r="C75" s="76" t="s">
        <v>888</v>
      </c>
      <c r="D75" s="76">
        <v>357.81</v>
      </c>
      <c r="E75" s="76">
        <v>1</v>
      </c>
      <c r="F75" s="76">
        <v>43.48</v>
      </c>
      <c r="G75" s="76">
        <v>6.58</v>
      </c>
      <c r="H75" s="76">
        <v>11.84</v>
      </c>
      <c r="I75" s="76">
        <v>21.74</v>
      </c>
      <c r="J75" s="76">
        <v>14.3</v>
      </c>
    </row>
    <row r="76" spans="1:10">
      <c r="A76" s="76" t="s">
        <v>933</v>
      </c>
      <c r="B76" s="76">
        <v>15.05</v>
      </c>
      <c r="C76" s="76" t="s">
        <v>731</v>
      </c>
      <c r="D76" s="76">
        <v>41.29</v>
      </c>
      <c r="E76" s="76">
        <v>1</v>
      </c>
      <c r="F76" s="76">
        <v>5.0199999999999996</v>
      </c>
      <c r="G76" s="76">
        <v>0</v>
      </c>
      <c r="H76" s="76">
        <v>0</v>
      </c>
      <c r="I76" s="76"/>
      <c r="J76" s="76">
        <v>0</v>
      </c>
    </row>
    <row r="77" spans="1:10">
      <c r="A77" s="76" t="s">
        <v>934</v>
      </c>
      <c r="B77" s="76">
        <v>32.61</v>
      </c>
      <c r="C77" s="76" t="s">
        <v>888</v>
      </c>
      <c r="D77" s="76">
        <v>89.45</v>
      </c>
      <c r="E77" s="76">
        <v>1</v>
      </c>
      <c r="F77" s="76">
        <v>10.87</v>
      </c>
      <c r="G77" s="76">
        <v>1.65</v>
      </c>
      <c r="H77" s="76">
        <v>11.84</v>
      </c>
      <c r="I77" s="76">
        <v>21.74</v>
      </c>
      <c r="J77" s="76">
        <v>14.3</v>
      </c>
    </row>
    <row r="78" spans="1:10">
      <c r="A78" s="76" t="s">
        <v>935</v>
      </c>
      <c r="B78" s="76">
        <v>130.44</v>
      </c>
      <c r="C78" s="76" t="s">
        <v>888</v>
      </c>
      <c r="D78" s="76">
        <v>357.81</v>
      </c>
      <c r="E78" s="76">
        <v>1</v>
      </c>
      <c r="F78" s="76">
        <v>43.48</v>
      </c>
      <c r="G78" s="76">
        <v>6.58</v>
      </c>
      <c r="H78" s="76">
        <v>11.84</v>
      </c>
      <c r="I78" s="76">
        <v>21.74</v>
      </c>
      <c r="J78" s="76">
        <v>14.3</v>
      </c>
    </row>
    <row r="79" spans="1:10">
      <c r="A79" s="76" t="s">
        <v>936</v>
      </c>
      <c r="B79" s="76">
        <v>32.61</v>
      </c>
      <c r="C79" s="76" t="s">
        <v>888</v>
      </c>
      <c r="D79" s="76">
        <v>89.45</v>
      </c>
      <c r="E79" s="76">
        <v>1</v>
      </c>
      <c r="F79" s="76">
        <v>10.87</v>
      </c>
      <c r="G79" s="76">
        <v>1.64</v>
      </c>
      <c r="H79" s="76">
        <v>11.84</v>
      </c>
      <c r="I79" s="76">
        <v>21.74</v>
      </c>
      <c r="J79" s="76">
        <v>14.3</v>
      </c>
    </row>
    <row r="80" spans="1:10">
      <c r="A80" s="76" t="s">
        <v>937</v>
      </c>
      <c r="B80" s="76">
        <v>12.54</v>
      </c>
      <c r="C80" s="76" t="s">
        <v>888</v>
      </c>
      <c r="D80" s="76">
        <v>34.409999999999997</v>
      </c>
      <c r="E80" s="76">
        <v>1</v>
      </c>
      <c r="F80" s="76">
        <v>4.18</v>
      </c>
      <c r="G80" s="76">
        <v>0</v>
      </c>
      <c r="H80" s="76">
        <v>8.6</v>
      </c>
      <c r="I80" s="76"/>
      <c r="J80" s="76">
        <v>0</v>
      </c>
    </row>
    <row r="81" spans="1:10">
      <c r="A81" s="76" t="s">
        <v>938</v>
      </c>
      <c r="B81" s="76">
        <v>20.07</v>
      </c>
      <c r="C81" s="76" t="s">
        <v>888</v>
      </c>
      <c r="D81" s="76">
        <v>55.05</v>
      </c>
      <c r="E81" s="76">
        <v>1</v>
      </c>
      <c r="F81" s="76">
        <v>29.26</v>
      </c>
      <c r="G81" s="76">
        <v>0</v>
      </c>
      <c r="H81" s="76">
        <v>6.46</v>
      </c>
      <c r="I81" s="76"/>
      <c r="J81" s="76">
        <v>0</v>
      </c>
    </row>
    <row r="82" spans="1:10">
      <c r="A82" s="76" t="s">
        <v>939</v>
      </c>
      <c r="B82" s="76">
        <v>20.07</v>
      </c>
      <c r="C82" s="76" t="s">
        <v>888</v>
      </c>
      <c r="D82" s="76">
        <v>55.06</v>
      </c>
      <c r="E82" s="76">
        <v>1</v>
      </c>
      <c r="F82" s="76">
        <v>29.27</v>
      </c>
      <c r="G82" s="76">
        <v>0</v>
      </c>
      <c r="H82" s="76">
        <v>6.46</v>
      </c>
      <c r="I82" s="76"/>
      <c r="J82" s="76">
        <v>0</v>
      </c>
    </row>
    <row r="83" spans="1:10">
      <c r="A83" s="76" t="s">
        <v>940</v>
      </c>
      <c r="B83" s="76">
        <v>125.42</v>
      </c>
      <c r="C83" s="76" t="s">
        <v>888</v>
      </c>
      <c r="D83" s="76">
        <v>344.05</v>
      </c>
      <c r="E83" s="76">
        <v>1</v>
      </c>
      <c r="F83" s="76">
        <v>18.39</v>
      </c>
      <c r="G83" s="76">
        <v>2.62</v>
      </c>
      <c r="H83" s="76">
        <v>5.38</v>
      </c>
      <c r="I83" s="76"/>
      <c r="J83" s="76">
        <v>0</v>
      </c>
    </row>
    <row r="84" spans="1:10">
      <c r="A84" s="76" t="s">
        <v>941</v>
      </c>
      <c r="B84" s="76">
        <v>20.07</v>
      </c>
      <c r="C84" s="76" t="s">
        <v>888</v>
      </c>
      <c r="D84" s="76">
        <v>55.07</v>
      </c>
      <c r="E84" s="76">
        <v>1</v>
      </c>
      <c r="F84" s="76">
        <v>29.27</v>
      </c>
      <c r="G84" s="76">
        <v>0</v>
      </c>
      <c r="H84" s="76">
        <v>8.6</v>
      </c>
      <c r="I84" s="76"/>
      <c r="J84" s="76">
        <v>0</v>
      </c>
    </row>
    <row r="85" spans="1:10">
      <c r="A85" s="76" t="s">
        <v>942</v>
      </c>
      <c r="B85" s="76">
        <v>32.61</v>
      </c>
      <c r="C85" s="76" t="s">
        <v>888</v>
      </c>
      <c r="D85" s="76">
        <v>89.46</v>
      </c>
      <c r="E85" s="76">
        <v>1</v>
      </c>
      <c r="F85" s="76">
        <v>33.450000000000003</v>
      </c>
      <c r="G85" s="76">
        <v>1.64</v>
      </c>
      <c r="H85" s="76">
        <v>11.84</v>
      </c>
      <c r="I85" s="76">
        <v>21.74</v>
      </c>
      <c r="J85" s="76">
        <v>14.3</v>
      </c>
    </row>
    <row r="86" spans="1:10">
      <c r="A86" s="76" t="s">
        <v>943</v>
      </c>
      <c r="B86" s="76">
        <v>130.44999999999999</v>
      </c>
      <c r="C86" s="76" t="s">
        <v>888</v>
      </c>
      <c r="D86" s="76">
        <v>357.84</v>
      </c>
      <c r="E86" s="76">
        <v>1</v>
      </c>
      <c r="F86" s="76">
        <v>43.48</v>
      </c>
      <c r="G86" s="76">
        <v>6.58</v>
      </c>
      <c r="H86" s="76">
        <v>11.84</v>
      </c>
      <c r="I86" s="76">
        <v>21.74</v>
      </c>
      <c r="J86" s="76">
        <v>14.3</v>
      </c>
    </row>
    <row r="87" spans="1:10">
      <c r="A87" s="76" t="s">
        <v>944</v>
      </c>
      <c r="B87" s="76">
        <v>105.36</v>
      </c>
      <c r="C87" s="76" t="s">
        <v>888</v>
      </c>
      <c r="D87" s="76">
        <v>289.02</v>
      </c>
      <c r="E87" s="76">
        <v>1</v>
      </c>
      <c r="F87" s="76">
        <v>35.119999999999997</v>
      </c>
      <c r="G87" s="76">
        <v>6.7</v>
      </c>
      <c r="H87" s="76">
        <v>11.84</v>
      </c>
      <c r="I87" s="76">
        <v>23.41</v>
      </c>
      <c r="J87" s="76">
        <v>14.3</v>
      </c>
    </row>
    <row r="88" spans="1:10">
      <c r="A88" s="76" t="s">
        <v>945</v>
      </c>
      <c r="B88" s="76">
        <v>130.44999999999999</v>
      </c>
      <c r="C88" s="76" t="s">
        <v>888</v>
      </c>
      <c r="D88" s="76">
        <v>357.84</v>
      </c>
      <c r="E88" s="76">
        <v>1</v>
      </c>
      <c r="F88" s="76">
        <v>43.48</v>
      </c>
      <c r="G88" s="76">
        <v>6.58</v>
      </c>
      <c r="H88" s="76">
        <v>11.84</v>
      </c>
      <c r="I88" s="76">
        <v>21.74</v>
      </c>
      <c r="J88" s="76">
        <v>14.3</v>
      </c>
    </row>
    <row r="89" spans="1:10">
      <c r="A89" s="76" t="s">
        <v>946</v>
      </c>
      <c r="B89" s="76">
        <v>32.61</v>
      </c>
      <c r="C89" s="76" t="s">
        <v>888</v>
      </c>
      <c r="D89" s="76">
        <v>89.46</v>
      </c>
      <c r="E89" s="76">
        <v>1</v>
      </c>
      <c r="F89" s="76">
        <v>10.87</v>
      </c>
      <c r="G89" s="76">
        <v>1.65</v>
      </c>
      <c r="H89" s="76">
        <v>11.84</v>
      </c>
      <c r="I89" s="76">
        <v>21.74</v>
      </c>
      <c r="J89" s="76">
        <v>14.3</v>
      </c>
    </row>
    <row r="90" spans="1:10">
      <c r="A90" s="76" t="s">
        <v>947</v>
      </c>
      <c r="B90" s="76">
        <v>32.61</v>
      </c>
      <c r="C90" s="76" t="s">
        <v>888</v>
      </c>
      <c r="D90" s="76">
        <v>89.45</v>
      </c>
      <c r="E90" s="76">
        <v>1</v>
      </c>
      <c r="F90" s="76">
        <v>10.87</v>
      </c>
      <c r="G90" s="76">
        <v>1.65</v>
      </c>
      <c r="H90" s="76">
        <v>11.84</v>
      </c>
      <c r="I90" s="76">
        <v>21.74</v>
      </c>
      <c r="J90" s="76">
        <v>14.3</v>
      </c>
    </row>
    <row r="91" spans="1:10">
      <c r="A91" s="76" t="s">
        <v>948</v>
      </c>
      <c r="B91" s="76">
        <v>130.44</v>
      </c>
      <c r="C91" s="76" t="s">
        <v>888</v>
      </c>
      <c r="D91" s="76">
        <v>357.81</v>
      </c>
      <c r="E91" s="76">
        <v>1</v>
      </c>
      <c r="F91" s="76">
        <v>43.48</v>
      </c>
      <c r="G91" s="76">
        <v>6.58</v>
      </c>
      <c r="H91" s="76">
        <v>11.84</v>
      </c>
      <c r="I91" s="76">
        <v>21.74</v>
      </c>
      <c r="J91" s="76">
        <v>14.3</v>
      </c>
    </row>
    <row r="92" spans="1:10">
      <c r="A92" s="76" t="s">
        <v>949</v>
      </c>
      <c r="B92" s="76">
        <v>15.05</v>
      </c>
      <c r="C92" s="76" t="s">
        <v>731</v>
      </c>
      <c r="D92" s="76">
        <v>41.29</v>
      </c>
      <c r="E92" s="76">
        <v>1</v>
      </c>
      <c r="F92" s="76">
        <v>5.0199999999999996</v>
      </c>
      <c r="G92" s="76">
        <v>0</v>
      </c>
      <c r="H92" s="76">
        <v>0</v>
      </c>
      <c r="I92" s="76"/>
      <c r="J92" s="76">
        <v>0</v>
      </c>
    </row>
    <row r="93" spans="1:10">
      <c r="A93" s="76" t="s">
        <v>950</v>
      </c>
      <c r="B93" s="76">
        <v>32.61</v>
      </c>
      <c r="C93" s="76" t="s">
        <v>888</v>
      </c>
      <c r="D93" s="76">
        <v>89.45</v>
      </c>
      <c r="E93" s="76">
        <v>1</v>
      </c>
      <c r="F93" s="76">
        <v>10.87</v>
      </c>
      <c r="G93" s="76">
        <v>1.65</v>
      </c>
      <c r="H93" s="76">
        <v>11.84</v>
      </c>
      <c r="I93" s="76">
        <v>21.74</v>
      </c>
      <c r="J93" s="76">
        <v>14.3</v>
      </c>
    </row>
    <row r="94" spans="1:10">
      <c r="A94" s="76" t="s">
        <v>951</v>
      </c>
      <c r="B94" s="76">
        <v>130.44</v>
      </c>
      <c r="C94" s="76" t="s">
        <v>888</v>
      </c>
      <c r="D94" s="76">
        <v>357.81</v>
      </c>
      <c r="E94" s="76">
        <v>1</v>
      </c>
      <c r="F94" s="76">
        <v>43.48</v>
      </c>
      <c r="G94" s="76">
        <v>6.58</v>
      </c>
      <c r="H94" s="76">
        <v>11.84</v>
      </c>
      <c r="I94" s="76">
        <v>21.74</v>
      </c>
      <c r="J94" s="76">
        <v>14.3</v>
      </c>
    </row>
    <row r="95" spans="1:10">
      <c r="A95" s="76" t="s">
        <v>952</v>
      </c>
      <c r="B95" s="76">
        <v>32.61</v>
      </c>
      <c r="C95" s="76" t="s">
        <v>888</v>
      </c>
      <c r="D95" s="76">
        <v>89.45</v>
      </c>
      <c r="E95" s="76">
        <v>1</v>
      </c>
      <c r="F95" s="76">
        <v>10.87</v>
      </c>
      <c r="G95" s="76">
        <v>1.64</v>
      </c>
      <c r="H95" s="76">
        <v>11.84</v>
      </c>
      <c r="I95" s="76">
        <v>21.74</v>
      </c>
      <c r="J95" s="76">
        <v>14.3</v>
      </c>
    </row>
    <row r="96" spans="1:10">
      <c r="A96" s="76" t="s">
        <v>953</v>
      </c>
      <c r="B96" s="76">
        <v>12.54</v>
      </c>
      <c r="C96" s="76" t="s">
        <v>888</v>
      </c>
      <c r="D96" s="76">
        <v>34.409999999999997</v>
      </c>
      <c r="E96" s="76">
        <v>1</v>
      </c>
      <c r="F96" s="76">
        <v>4.18</v>
      </c>
      <c r="G96" s="76">
        <v>0</v>
      </c>
      <c r="H96" s="76">
        <v>8.6</v>
      </c>
      <c r="I96" s="76"/>
      <c r="J96" s="76">
        <v>0</v>
      </c>
    </row>
    <row r="97" spans="1:10">
      <c r="A97" s="76" t="s">
        <v>954</v>
      </c>
      <c r="B97" s="76">
        <v>20.07</v>
      </c>
      <c r="C97" s="76" t="s">
        <v>888</v>
      </c>
      <c r="D97" s="76">
        <v>55.05</v>
      </c>
      <c r="E97" s="76">
        <v>1</v>
      </c>
      <c r="F97" s="76">
        <v>29.26</v>
      </c>
      <c r="G97" s="76">
        <v>0</v>
      </c>
      <c r="H97" s="76">
        <v>6.46</v>
      </c>
      <c r="I97" s="76"/>
      <c r="J97" s="76">
        <v>0</v>
      </c>
    </row>
    <row r="98" spans="1:10">
      <c r="A98" s="76" t="s">
        <v>616</v>
      </c>
      <c r="B98" s="76">
        <v>4013.59</v>
      </c>
      <c r="C98" s="76"/>
      <c r="D98" s="76">
        <v>11621.74</v>
      </c>
      <c r="E98" s="76"/>
      <c r="F98" s="76">
        <v>1694.58</v>
      </c>
      <c r="G98" s="76">
        <v>184.21</v>
      </c>
      <c r="H98" s="76">
        <v>10.425000000000001</v>
      </c>
      <c r="I98" s="76">
        <v>15.71</v>
      </c>
      <c r="J98" s="76">
        <v>24.251899999999999</v>
      </c>
    </row>
    <row r="99" spans="1:10">
      <c r="A99" s="76" t="s">
        <v>955</v>
      </c>
      <c r="B99" s="76">
        <v>3953.39</v>
      </c>
      <c r="C99" s="76"/>
      <c r="D99" s="76">
        <v>11447.42</v>
      </c>
      <c r="E99" s="76"/>
      <c r="F99" s="76">
        <v>1673.4</v>
      </c>
      <c r="G99" s="76">
        <v>184.21</v>
      </c>
      <c r="H99" s="76">
        <v>10.5838</v>
      </c>
      <c r="I99" s="76">
        <v>15.47</v>
      </c>
      <c r="J99" s="76">
        <v>16.408799999999999</v>
      </c>
    </row>
    <row r="100" spans="1:10">
      <c r="A100" s="76" t="s">
        <v>956</v>
      </c>
      <c r="B100" s="76">
        <v>60.2</v>
      </c>
      <c r="C100" s="76"/>
      <c r="D100" s="76">
        <v>174.32</v>
      </c>
      <c r="E100" s="76"/>
      <c r="F100" s="76">
        <v>21.18</v>
      </c>
      <c r="G100" s="76">
        <v>0</v>
      </c>
      <c r="H100" s="76">
        <v>0</v>
      </c>
      <c r="I100" s="76"/>
      <c r="J100" s="76">
        <v>539.30290000000002</v>
      </c>
    </row>
    <row r="102" spans="1:10">
      <c r="A102" s="72"/>
      <c r="B102" s="76" t="s">
        <v>716</v>
      </c>
      <c r="C102" s="76" t="s">
        <v>50</v>
      </c>
      <c r="D102" s="76" t="s">
        <v>862</v>
      </c>
      <c r="E102" s="76" t="s">
        <v>863</v>
      </c>
      <c r="F102" s="76" t="s">
        <v>864</v>
      </c>
      <c r="G102" s="76" t="s">
        <v>865</v>
      </c>
      <c r="H102" s="76" t="s">
        <v>866</v>
      </c>
      <c r="I102" s="76" t="s">
        <v>51</v>
      </c>
    </row>
    <row r="103" spans="1:10">
      <c r="A103" s="76" t="s">
        <v>52</v>
      </c>
      <c r="B103" s="76" t="s">
        <v>853</v>
      </c>
      <c r="C103" s="76">
        <v>0.3</v>
      </c>
      <c r="D103" s="76">
        <v>0.70399999999999996</v>
      </c>
      <c r="E103" s="76">
        <v>0.79</v>
      </c>
      <c r="F103" s="76">
        <v>27.59</v>
      </c>
      <c r="G103" s="76">
        <v>90</v>
      </c>
      <c r="H103" s="76">
        <v>90</v>
      </c>
      <c r="I103" s="76" t="s">
        <v>53</v>
      </c>
    </row>
    <row r="104" spans="1:10">
      <c r="A104" s="76" t="s">
        <v>54</v>
      </c>
      <c r="B104" s="76" t="s">
        <v>853</v>
      </c>
      <c r="C104" s="76">
        <v>0.3</v>
      </c>
      <c r="D104" s="76">
        <v>0.70399999999999996</v>
      </c>
      <c r="E104" s="76">
        <v>0.79</v>
      </c>
      <c r="F104" s="76">
        <v>8.18</v>
      </c>
      <c r="G104" s="76">
        <v>0</v>
      </c>
      <c r="H104" s="76">
        <v>90</v>
      </c>
      <c r="I104" s="76" t="s">
        <v>55</v>
      </c>
    </row>
    <row r="105" spans="1:10">
      <c r="A105" s="76" t="s">
        <v>56</v>
      </c>
      <c r="B105" s="76" t="s">
        <v>817</v>
      </c>
      <c r="C105" s="76">
        <v>0.3</v>
      </c>
      <c r="D105" s="76">
        <v>1.8620000000000001</v>
      </c>
      <c r="E105" s="76">
        <v>3.4</v>
      </c>
      <c r="F105" s="76">
        <v>20.07</v>
      </c>
      <c r="G105" s="76">
        <v>90</v>
      </c>
      <c r="H105" s="76">
        <v>180</v>
      </c>
      <c r="I105" s="76"/>
    </row>
    <row r="106" spans="1:10">
      <c r="A106" s="76" t="s">
        <v>57</v>
      </c>
      <c r="B106" s="76" t="s">
        <v>853</v>
      </c>
      <c r="C106" s="76">
        <v>0.3</v>
      </c>
      <c r="D106" s="76">
        <v>0.70399999999999996</v>
      </c>
      <c r="E106" s="76">
        <v>0.79</v>
      </c>
      <c r="F106" s="76">
        <v>6.13</v>
      </c>
      <c r="G106" s="76">
        <v>90</v>
      </c>
      <c r="H106" s="76">
        <v>90</v>
      </c>
      <c r="I106" s="76" t="s">
        <v>53</v>
      </c>
    </row>
    <row r="107" spans="1:10">
      <c r="A107" s="76" t="s">
        <v>58</v>
      </c>
      <c r="B107" s="76" t="s">
        <v>853</v>
      </c>
      <c r="C107" s="76">
        <v>0.3</v>
      </c>
      <c r="D107" s="76">
        <v>0.70399999999999996</v>
      </c>
      <c r="E107" s="76">
        <v>0.79</v>
      </c>
      <c r="F107" s="76">
        <v>10.220000000000001</v>
      </c>
      <c r="G107" s="76">
        <v>0</v>
      </c>
      <c r="H107" s="76">
        <v>90</v>
      </c>
      <c r="I107" s="76" t="s">
        <v>55</v>
      </c>
    </row>
    <row r="108" spans="1:10">
      <c r="A108" s="76" t="s">
        <v>59</v>
      </c>
      <c r="B108" s="76" t="s">
        <v>853</v>
      </c>
      <c r="C108" s="76">
        <v>0.3</v>
      </c>
      <c r="D108" s="76">
        <v>0.70399999999999996</v>
      </c>
      <c r="E108" s="76">
        <v>0.79</v>
      </c>
      <c r="F108" s="76">
        <v>6.13</v>
      </c>
      <c r="G108" s="76">
        <v>270</v>
      </c>
      <c r="H108" s="76">
        <v>90</v>
      </c>
      <c r="I108" s="76" t="s">
        <v>60</v>
      </c>
    </row>
    <row r="109" spans="1:10">
      <c r="A109" s="76" t="s">
        <v>61</v>
      </c>
      <c r="B109" s="76" t="s">
        <v>853</v>
      </c>
      <c r="C109" s="76">
        <v>0.3</v>
      </c>
      <c r="D109" s="76">
        <v>0.70399999999999996</v>
      </c>
      <c r="E109" s="76">
        <v>0.79</v>
      </c>
      <c r="F109" s="76">
        <v>10.220000000000001</v>
      </c>
      <c r="G109" s="76">
        <v>180</v>
      </c>
      <c r="H109" s="76">
        <v>90</v>
      </c>
      <c r="I109" s="76" t="s">
        <v>62</v>
      </c>
    </row>
    <row r="110" spans="1:10">
      <c r="A110" s="76" t="s">
        <v>63</v>
      </c>
      <c r="B110" s="76" t="s">
        <v>817</v>
      </c>
      <c r="C110" s="76">
        <v>0.3</v>
      </c>
      <c r="D110" s="76">
        <v>1.8620000000000001</v>
      </c>
      <c r="E110" s="76">
        <v>3.4</v>
      </c>
      <c r="F110" s="76">
        <v>150.51</v>
      </c>
      <c r="G110" s="76">
        <v>270</v>
      </c>
      <c r="H110" s="76">
        <v>180</v>
      </c>
      <c r="I110" s="76"/>
    </row>
    <row r="111" spans="1:10">
      <c r="A111" s="76" t="s">
        <v>64</v>
      </c>
      <c r="B111" s="76" t="s">
        <v>853</v>
      </c>
      <c r="C111" s="76">
        <v>0.3</v>
      </c>
      <c r="D111" s="76">
        <v>0.70399999999999996</v>
      </c>
      <c r="E111" s="76">
        <v>0.79</v>
      </c>
      <c r="F111" s="76">
        <v>27.59</v>
      </c>
      <c r="G111" s="76">
        <v>90</v>
      </c>
      <c r="H111" s="76">
        <v>90</v>
      </c>
      <c r="I111" s="76" t="s">
        <v>53</v>
      </c>
    </row>
    <row r="112" spans="1:10">
      <c r="A112" s="76" t="s">
        <v>65</v>
      </c>
      <c r="B112" s="76" t="s">
        <v>853</v>
      </c>
      <c r="C112" s="76">
        <v>0.3</v>
      </c>
      <c r="D112" s="76">
        <v>0.70399999999999996</v>
      </c>
      <c r="E112" s="76">
        <v>0.79</v>
      </c>
      <c r="F112" s="76">
        <v>8.18</v>
      </c>
      <c r="G112" s="76">
        <v>180</v>
      </c>
      <c r="H112" s="76">
        <v>90</v>
      </c>
      <c r="I112" s="76" t="s">
        <v>62</v>
      </c>
    </row>
    <row r="113" spans="1:9">
      <c r="A113" s="76" t="s">
        <v>66</v>
      </c>
      <c r="B113" s="76" t="s">
        <v>817</v>
      </c>
      <c r="C113" s="76">
        <v>0.3</v>
      </c>
      <c r="D113" s="76">
        <v>1.8620000000000001</v>
      </c>
      <c r="E113" s="76">
        <v>3.4</v>
      </c>
      <c r="F113" s="76">
        <v>20.07</v>
      </c>
      <c r="G113" s="76">
        <v>90</v>
      </c>
      <c r="H113" s="76">
        <v>180</v>
      </c>
      <c r="I113" s="76"/>
    </row>
    <row r="114" spans="1:9">
      <c r="A114" s="76" t="s">
        <v>67</v>
      </c>
      <c r="B114" s="76" t="s">
        <v>853</v>
      </c>
      <c r="C114" s="76">
        <v>0.3</v>
      </c>
      <c r="D114" s="76">
        <v>0.70399999999999996</v>
      </c>
      <c r="E114" s="76">
        <v>0.79</v>
      </c>
      <c r="F114" s="76">
        <v>27.59</v>
      </c>
      <c r="G114" s="76">
        <v>270</v>
      </c>
      <c r="H114" s="76">
        <v>90</v>
      </c>
      <c r="I114" s="76" t="s">
        <v>60</v>
      </c>
    </row>
    <row r="115" spans="1:9">
      <c r="A115" s="76" t="s">
        <v>68</v>
      </c>
      <c r="B115" s="76" t="s">
        <v>853</v>
      </c>
      <c r="C115" s="76">
        <v>0.3</v>
      </c>
      <c r="D115" s="76">
        <v>0.70399999999999996</v>
      </c>
      <c r="E115" s="76">
        <v>0.79</v>
      </c>
      <c r="F115" s="76">
        <v>66.430000000000007</v>
      </c>
      <c r="G115" s="76">
        <v>180</v>
      </c>
      <c r="H115" s="76">
        <v>90</v>
      </c>
      <c r="I115" s="76" t="s">
        <v>62</v>
      </c>
    </row>
    <row r="116" spans="1:9">
      <c r="A116" s="76" t="s">
        <v>69</v>
      </c>
      <c r="B116" s="76" t="s">
        <v>817</v>
      </c>
      <c r="C116" s="76">
        <v>0.3</v>
      </c>
      <c r="D116" s="76">
        <v>1.8620000000000001</v>
      </c>
      <c r="E116" s="76">
        <v>3.4</v>
      </c>
      <c r="F116" s="76">
        <v>163.06</v>
      </c>
      <c r="G116" s="76">
        <v>90</v>
      </c>
      <c r="H116" s="76">
        <v>180</v>
      </c>
      <c r="I116" s="76"/>
    </row>
    <row r="117" spans="1:9">
      <c r="A117" s="76" t="s">
        <v>70</v>
      </c>
      <c r="B117" s="76" t="s">
        <v>853</v>
      </c>
      <c r="C117" s="76">
        <v>0.3</v>
      </c>
      <c r="D117" s="76">
        <v>0.70399999999999996</v>
      </c>
      <c r="E117" s="76">
        <v>0.79</v>
      </c>
      <c r="F117" s="76">
        <v>13.29</v>
      </c>
      <c r="G117" s="76">
        <v>180</v>
      </c>
      <c r="H117" s="76">
        <v>90</v>
      </c>
      <c r="I117" s="76" t="s">
        <v>62</v>
      </c>
    </row>
    <row r="118" spans="1:9">
      <c r="A118" s="76" t="s">
        <v>71</v>
      </c>
      <c r="B118" s="76" t="s">
        <v>817</v>
      </c>
      <c r="C118" s="76">
        <v>0.3</v>
      </c>
      <c r="D118" s="76">
        <v>1.8620000000000001</v>
      </c>
      <c r="E118" s="76">
        <v>3.4</v>
      </c>
      <c r="F118" s="76">
        <v>32.61</v>
      </c>
      <c r="G118" s="76">
        <v>90</v>
      </c>
      <c r="H118" s="76">
        <v>180</v>
      </c>
      <c r="I118" s="76"/>
    </row>
    <row r="119" spans="1:9">
      <c r="A119" s="76" t="s">
        <v>72</v>
      </c>
      <c r="B119" s="76" t="s">
        <v>853</v>
      </c>
      <c r="C119" s="76">
        <v>0.3</v>
      </c>
      <c r="D119" s="76">
        <v>0.70399999999999996</v>
      </c>
      <c r="E119" s="76">
        <v>0.79</v>
      </c>
      <c r="F119" s="76">
        <v>32.700000000000003</v>
      </c>
      <c r="G119" s="76">
        <v>180</v>
      </c>
      <c r="H119" s="76">
        <v>90</v>
      </c>
      <c r="I119" s="76" t="s">
        <v>62</v>
      </c>
    </row>
    <row r="120" spans="1:9">
      <c r="A120" s="76" t="s">
        <v>73</v>
      </c>
      <c r="B120" s="76" t="s">
        <v>817</v>
      </c>
      <c r="C120" s="76">
        <v>0.3</v>
      </c>
      <c r="D120" s="76">
        <v>1.8620000000000001</v>
      </c>
      <c r="E120" s="76">
        <v>3.4</v>
      </c>
      <c r="F120" s="76">
        <v>80.27</v>
      </c>
      <c r="G120" s="76">
        <v>90</v>
      </c>
      <c r="H120" s="76">
        <v>180</v>
      </c>
      <c r="I120" s="76"/>
    </row>
    <row r="121" spans="1:9">
      <c r="A121" s="76" t="s">
        <v>74</v>
      </c>
      <c r="B121" s="76" t="s">
        <v>853</v>
      </c>
      <c r="C121" s="76">
        <v>0.3</v>
      </c>
      <c r="D121" s="76">
        <v>0.70399999999999996</v>
      </c>
      <c r="E121" s="76">
        <v>0.79</v>
      </c>
      <c r="F121" s="76">
        <v>13.29</v>
      </c>
      <c r="G121" s="76">
        <v>180</v>
      </c>
      <c r="H121" s="76">
        <v>90</v>
      </c>
      <c r="I121" s="76" t="s">
        <v>62</v>
      </c>
    </row>
    <row r="122" spans="1:9">
      <c r="A122" s="76" t="s">
        <v>75</v>
      </c>
      <c r="B122" s="76" t="s">
        <v>817</v>
      </c>
      <c r="C122" s="76">
        <v>0.3</v>
      </c>
      <c r="D122" s="76">
        <v>1.8620000000000001</v>
      </c>
      <c r="E122" s="76">
        <v>3.4</v>
      </c>
      <c r="F122" s="76">
        <v>32.61</v>
      </c>
      <c r="G122" s="76">
        <v>90</v>
      </c>
      <c r="H122" s="76">
        <v>180</v>
      </c>
      <c r="I122" s="76"/>
    </row>
    <row r="123" spans="1:9">
      <c r="A123" s="76" t="s">
        <v>76</v>
      </c>
      <c r="B123" s="76" t="s">
        <v>853</v>
      </c>
      <c r="C123" s="76">
        <v>0.3</v>
      </c>
      <c r="D123" s="76">
        <v>0.70399999999999996</v>
      </c>
      <c r="E123" s="76">
        <v>0.79</v>
      </c>
      <c r="F123" s="76">
        <v>13.29</v>
      </c>
      <c r="G123" s="76">
        <v>180</v>
      </c>
      <c r="H123" s="76">
        <v>90</v>
      </c>
      <c r="I123" s="76" t="s">
        <v>62</v>
      </c>
    </row>
    <row r="124" spans="1:9">
      <c r="A124" s="76" t="s">
        <v>77</v>
      </c>
      <c r="B124" s="76" t="s">
        <v>817</v>
      </c>
      <c r="C124" s="76">
        <v>0.3</v>
      </c>
      <c r="D124" s="76">
        <v>1.8620000000000001</v>
      </c>
      <c r="E124" s="76">
        <v>3.4</v>
      </c>
      <c r="F124" s="76">
        <v>32.61</v>
      </c>
      <c r="G124" s="76">
        <v>90</v>
      </c>
      <c r="H124" s="76">
        <v>180</v>
      </c>
      <c r="I124" s="76"/>
    </row>
    <row r="125" spans="1:9">
      <c r="A125" s="76" t="s">
        <v>78</v>
      </c>
      <c r="B125" s="76" t="s">
        <v>853</v>
      </c>
      <c r="C125" s="76">
        <v>0.3</v>
      </c>
      <c r="D125" s="76">
        <v>0.70399999999999996</v>
      </c>
      <c r="E125" s="76">
        <v>0.79</v>
      </c>
      <c r="F125" s="76">
        <v>13.29</v>
      </c>
      <c r="G125" s="76">
        <v>180</v>
      </c>
      <c r="H125" s="76">
        <v>90</v>
      </c>
      <c r="I125" s="76" t="s">
        <v>62</v>
      </c>
    </row>
    <row r="126" spans="1:9">
      <c r="A126" s="76" t="s">
        <v>79</v>
      </c>
      <c r="B126" s="76" t="s">
        <v>817</v>
      </c>
      <c r="C126" s="76">
        <v>0.3</v>
      </c>
      <c r="D126" s="76">
        <v>1.8620000000000001</v>
      </c>
      <c r="E126" s="76">
        <v>3.4</v>
      </c>
      <c r="F126" s="76">
        <v>32.61</v>
      </c>
      <c r="G126" s="76">
        <v>90</v>
      </c>
      <c r="H126" s="76">
        <v>180</v>
      </c>
      <c r="I126" s="76"/>
    </row>
    <row r="127" spans="1:9">
      <c r="A127" s="76" t="s">
        <v>80</v>
      </c>
      <c r="B127" s="76" t="s">
        <v>853</v>
      </c>
      <c r="C127" s="76">
        <v>0.3</v>
      </c>
      <c r="D127" s="76">
        <v>0.70399999999999996</v>
      </c>
      <c r="E127" s="76">
        <v>0.79</v>
      </c>
      <c r="F127" s="76">
        <v>13.29</v>
      </c>
      <c r="G127" s="76">
        <v>180</v>
      </c>
      <c r="H127" s="76">
        <v>90</v>
      </c>
      <c r="I127" s="76" t="s">
        <v>62</v>
      </c>
    </row>
    <row r="128" spans="1:9">
      <c r="A128" s="76" t="s">
        <v>81</v>
      </c>
      <c r="B128" s="76" t="s">
        <v>817</v>
      </c>
      <c r="C128" s="76">
        <v>0.3</v>
      </c>
      <c r="D128" s="76">
        <v>1.8620000000000001</v>
      </c>
      <c r="E128" s="76">
        <v>3.4</v>
      </c>
      <c r="F128" s="76">
        <v>32.61</v>
      </c>
      <c r="G128" s="76">
        <v>90</v>
      </c>
      <c r="H128" s="76">
        <v>180</v>
      </c>
      <c r="I128" s="76"/>
    </row>
    <row r="129" spans="1:9">
      <c r="A129" s="76" t="s">
        <v>82</v>
      </c>
      <c r="B129" s="76" t="s">
        <v>853</v>
      </c>
      <c r="C129" s="76">
        <v>0.3</v>
      </c>
      <c r="D129" s="76">
        <v>0.70399999999999996</v>
      </c>
      <c r="E129" s="76">
        <v>0.79</v>
      </c>
      <c r="F129" s="76">
        <v>13.29</v>
      </c>
      <c r="G129" s="76">
        <v>0</v>
      </c>
      <c r="H129" s="76">
        <v>90</v>
      </c>
      <c r="I129" s="76" t="s">
        <v>55</v>
      </c>
    </row>
    <row r="130" spans="1:9">
      <c r="A130" s="76" t="s">
        <v>83</v>
      </c>
      <c r="B130" s="76" t="s">
        <v>817</v>
      </c>
      <c r="C130" s="76">
        <v>0.3</v>
      </c>
      <c r="D130" s="76">
        <v>1.8620000000000001</v>
      </c>
      <c r="E130" s="76">
        <v>3.4</v>
      </c>
      <c r="F130" s="76">
        <v>32.61</v>
      </c>
      <c r="G130" s="76">
        <v>90</v>
      </c>
      <c r="H130" s="76">
        <v>180</v>
      </c>
      <c r="I130" s="76"/>
    </row>
    <row r="131" spans="1:9">
      <c r="A131" s="76" t="s">
        <v>84</v>
      </c>
      <c r="B131" s="76" t="s">
        <v>853</v>
      </c>
      <c r="C131" s="76">
        <v>0.3</v>
      </c>
      <c r="D131" s="76">
        <v>0.70399999999999996</v>
      </c>
      <c r="E131" s="76">
        <v>0.79</v>
      </c>
      <c r="F131" s="76">
        <v>13.29</v>
      </c>
      <c r="G131" s="76">
        <v>0</v>
      </c>
      <c r="H131" s="76">
        <v>90</v>
      </c>
      <c r="I131" s="76" t="s">
        <v>55</v>
      </c>
    </row>
    <row r="132" spans="1:9">
      <c r="A132" s="76" t="s">
        <v>85</v>
      </c>
      <c r="B132" s="76" t="s">
        <v>817</v>
      </c>
      <c r="C132" s="76">
        <v>0.3</v>
      </c>
      <c r="D132" s="76">
        <v>1.8620000000000001</v>
      </c>
      <c r="E132" s="76">
        <v>3.4</v>
      </c>
      <c r="F132" s="76">
        <v>32.61</v>
      </c>
      <c r="G132" s="76">
        <v>90</v>
      </c>
      <c r="H132" s="76">
        <v>180</v>
      </c>
      <c r="I132" s="76"/>
    </row>
    <row r="133" spans="1:9">
      <c r="A133" s="76" t="s">
        <v>86</v>
      </c>
      <c r="B133" s="76" t="s">
        <v>853</v>
      </c>
      <c r="C133" s="76">
        <v>0.3</v>
      </c>
      <c r="D133" s="76">
        <v>0.70399999999999996</v>
      </c>
      <c r="E133" s="76">
        <v>0.79</v>
      </c>
      <c r="F133" s="76">
        <v>13.29</v>
      </c>
      <c r="G133" s="76">
        <v>0</v>
      </c>
      <c r="H133" s="76">
        <v>90</v>
      </c>
      <c r="I133" s="76" t="s">
        <v>55</v>
      </c>
    </row>
    <row r="134" spans="1:9">
      <c r="A134" s="76" t="s">
        <v>87</v>
      </c>
      <c r="B134" s="76" t="s">
        <v>817</v>
      </c>
      <c r="C134" s="76">
        <v>0.3</v>
      </c>
      <c r="D134" s="76">
        <v>1.8620000000000001</v>
      </c>
      <c r="E134" s="76">
        <v>3.4</v>
      </c>
      <c r="F134" s="76">
        <v>32.61</v>
      </c>
      <c r="G134" s="76">
        <v>90</v>
      </c>
      <c r="H134" s="76">
        <v>180</v>
      </c>
      <c r="I134" s="76"/>
    </row>
    <row r="135" spans="1:9">
      <c r="A135" s="76" t="s">
        <v>88</v>
      </c>
      <c r="B135" s="76" t="s">
        <v>853</v>
      </c>
      <c r="C135" s="76">
        <v>0.3</v>
      </c>
      <c r="D135" s="76">
        <v>0.70399999999999996</v>
      </c>
      <c r="E135" s="76">
        <v>0.79</v>
      </c>
      <c r="F135" s="76">
        <v>39.86</v>
      </c>
      <c r="G135" s="76">
        <v>0</v>
      </c>
      <c r="H135" s="76">
        <v>90</v>
      </c>
      <c r="I135" s="76" t="s">
        <v>55</v>
      </c>
    </row>
    <row r="136" spans="1:9">
      <c r="A136" s="76" t="s">
        <v>89</v>
      </c>
      <c r="B136" s="76" t="s">
        <v>817</v>
      </c>
      <c r="C136" s="76">
        <v>0.3</v>
      </c>
      <c r="D136" s="76">
        <v>1.8620000000000001</v>
      </c>
      <c r="E136" s="76">
        <v>3.4</v>
      </c>
      <c r="F136" s="76">
        <v>97.83</v>
      </c>
      <c r="G136" s="76">
        <v>90</v>
      </c>
      <c r="H136" s="76">
        <v>180</v>
      </c>
      <c r="I136" s="76"/>
    </row>
    <row r="137" spans="1:9">
      <c r="A137" s="76" t="s">
        <v>90</v>
      </c>
      <c r="B137" s="76" t="s">
        <v>853</v>
      </c>
      <c r="C137" s="76">
        <v>0.3</v>
      </c>
      <c r="D137" s="76">
        <v>0.70399999999999996</v>
      </c>
      <c r="E137" s="76">
        <v>0.79</v>
      </c>
      <c r="F137" s="76">
        <v>6.13</v>
      </c>
      <c r="G137" s="76">
        <v>0</v>
      </c>
      <c r="H137" s="76">
        <v>90</v>
      </c>
      <c r="I137" s="76" t="s">
        <v>55</v>
      </c>
    </row>
    <row r="138" spans="1:9">
      <c r="A138" s="76" t="s">
        <v>91</v>
      </c>
      <c r="B138" s="76" t="s">
        <v>817</v>
      </c>
      <c r="C138" s="76">
        <v>0.3</v>
      </c>
      <c r="D138" s="76">
        <v>1.8620000000000001</v>
      </c>
      <c r="E138" s="76">
        <v>3.4</v>
      </c>
      <c r="F138" s="76">
        <v>15.05</v>
      </c>
      <c r="G138" s="76">
        <v>90</v>
      </c>
      <c r="H138" s="76">
        <v>180</v>
      </c>
      <c r="I138" s="76"/>
    </row>
    <row r="139" spans="1:9">
      <c r="A139" s="76" t="s">
        <v>92</v>
      </c>
      <c r="B139" s="76" t="s">
        <v>853</v>
      </c>
      <c r="C139" s="76">
        <v>0.3</v>
      </c>
      <c r="D139" s="76">
        <v>0.70399999999999996</v>
      </c>
      <c r="E139" s="76">
        <v>0.79</v>
      </c>
      <c r="F139" s="76">
        <v>13.29</v>
      </c>
      <c r="G139" s="76">
        <v>0</v>
      </c>
      <c r="H139" s="76">
        <v>90</v>
      </c>
      <c r="I139" s="76" t="s">
        <v>55</v>
      </c>
    </row>
    <row r="140" spans="1:9">
      <c r="A140" s="76" t="s">
        <v>93</v>
      </c>
      <c r="B140" s="76" t="s">
        <v>817</v>
      </c>
      <c r="C140" s="76">
        <v>0.3</v>
      </c>
      <c r="D140" s="76">
        <v>1.8620000000000001</v>
      </c>
      <c r="E140" s="76">
        <v>3.4</v>
      </c>
      <c r="F140" s="76">
        <v>32.61</v>
      </c>
      <c r="G140" s="76">
        <v>90</v>
      </c>
      <c r="H140" s="76">
        <v>180</v>
      </c>
      <c r="I140" s="76"/>
    </row>
    <row r="141" spans="1:9">
      <c r="A141" s="76" t="s">
        <v>94</v>
      </c>
      <c r="B141" s="76" t="s">
        <v>853</v>
      </c>
      <c r="C141" s="76">
        <v>0.3</v>
      </c>
      <c r="D141" s="76">
        <v>0.70399999999999996</v>
      </c>
      <c r="E141" s="76">
        <v>0.79</v>
      </c>
      <c r="F141" s="76">
        <v>53.14</v>
      </c>
      <c r="G141" s="76">
        <v>0</v>
      </c>
      <c r="H141" s="76">
        <v>90</v>
      </c>
      <c r="I141" s="76" t="s">
        <v>55</v>
      </c>
    </row>
    <row r="142" spans="1:9">
      <c r="A142" s="76" t="s">
        <v>95</v>
      </c>
      <c r="B142" s="76" t="s">
        <v>817</v>
      </c>
      <c r="C142" s="76">
        <v>0.3</v>
      </c>
      <c r="D142" s="76">
        <v>1.8620000000000001</v>
      </c>
      <c r="E142" s="76">
        <v>3.4</v>
      </c>
      <c r="F142" s="76">
        <v>130.44</v>
      </c>
      <c r="G142" s="76">
        <v>90</v>
      </c>
      <c r="H142" s="76">
        <v>180</v>
      </c>
      <c r="I142" s="76"/>
    </row>
    <row r="143" spans="1:9">
      <c r="A143" s="76" t="s">
        <v>96</v>
      </c>
      <c r="B143" s="76" t="s">
        <v>853</v>
      </c>
      <c r="C143" s="76">
        <v>0.3</v>
      </c>
      <c r="D143" s="76">
        <v>0.70399999999999996</v>
      </c>
      <c r="E143" s="76">
        <v>0.79</v>
      </c>
      <c r="F143" s="76">
        <v>8.18</v>
      </c>
      <c r="G143" s="76">
        <v>0</v>
      </c>
      <c r="H143" s="76">
        <v>90</v>
      </c>
      <c r="I143" s="76" t="s">
        <v>55</v>
      </c>
    </row>
    <row r="144" spans="1:9">
      <c r="A144" s="76" t="s">
        <v>97</v>
      </c>
      <c r="B144" s="76" t="s">
        <v>853</v>
      </c>
      <c r="C144" s="76">
        <v>0.3</v>
      </c>
      <c r="D144" s="76">
        <v>0.70399999999999996</v>
      </c>
      <c r="E144" s="76">
        <v>0.79</v>
      </c>
      <c r="F144" s="76">
        <v>27.59</v>
      </c>
      <c r="G144" s="76">
        <v>270</v>
      </c>
      <c r="H144" s="76">
        <v>90</v>
      </c>
      <c r="I144" s="76" t="s">
        <v>60</v>
      </c>
    </row>
    <row r="145" spans="1:9">
      <c r="A145" s="76" t="s">
        <v>98</v>
      </c>
      <c r="B145" s="76" t="s">
        <v>817</v>
      </c>
      <c r="C145" s="76">
        <v>0.3</v>
      </c>
      <c r="D145" s="76">
        <v>1.8620000000000001</v>
      </c>
      <c r="E145" s="76">
        <v>3.4</v>
      </c>
      <c r="F145" s="76">
        <v>20.07</v>
      </c>
      <c r="G145" s="76">
        <v>90</v>
      </c>
      <c r="H145" s="76">
        <v>180</v>
      </c>
      <c r="I145" s="76"/>
    </row>
    <row r="146" spans="1:9">
      <c r="A146" s="76" t="s">
        <v>99</v>
      </c>
      <c r="B146" s="76" t="s">
        <v>853</v>
      </c>
      <c r="C146" s="76">
        <v>0.3</v>
      </c>
      <c r="D146" s="76">
        <v>0.70399999999999996</v>
      </c>
      <c r="E146" s="76">
        <v>0.79</v>
      </c>
      <c r="F146" s="76">
        <v>5.1100000000000003</v>
      </c>
      <c r="G146" s="76">
        <v>0</v>
      </c>
      <c r="H146" s="76">
        <v>90</v>
      </c>
      <c r="I146" s="76" t="s">
        <v>55</v>
      </c>
    </row>
    <row r="147" spans="1:9">
      <c r="A147" s="76" t="s">
        <v>100</v>
      </c>
      <c r="B147" s="76" t="s">
        <v>817</v>
      </c>
      <c r="C147" s="76">
        <v>0.3</v>
      </c>
      <c r="D147" s="76">
        <v>1.8620000000000001</v>
      </c>
      <c r="E147" s="76">
        <v>3.4</v>
      </c>
      <c r="F147" s="76">
        <v>12.54</v>
      </c>
      <c r="G147" s="76">
        <v>90</v>
      </c>
      <c r="H147" s="76">
        <v>180</v>
      </c>
      <c r="I147" s="76"/>
    </row>
    <row r="148" spans="1:9">
      <c r="A148" s="76" t="s">
        <v>101</v>
      </c>
      <c r="B148" s="76" t="s">
        <v>853</v>
      </c>
      <c r="C148" s="76">
        <v>0.3</v>
      </c>
      <c r="D148" s="76">
        <v>0.70399999999999996</v>
      </c>
      <c r="E148" s="76">
        <v>0.79</v>
      </c>
      <c r="F148" s="76">
        <v>22.58</v>
      </c>
      <c r="G148" s="76">
        <v>90</v>
      </c>
      <c r="H148" s="76">
        <v>90</v>
      </c>
      <c r="I148" s="76" t="s">
        <v>53</v>
      </c>
    </row>
    <row r="149" spans="1:9">
      <c r="A149" s="76" t="s">
        <v>102</v>
      </c>
      <c r="B149" s="76" t="s">
        <v>853</v>
      </c>
      <c r="C149" s="76">
        <v>0.3</v>
      </c>
      <c r="D149" s="76">
        <v>0.70399999999999996</v>
      </c>
      <c r="E149" s="76">
        <v>0.79</v>
      </c>
      <c r="F149" s="76">
        <v>6.69</v>
      </c>
      <c r="G149" s="76">
        <v>0</v>
      </c>
      <c r="H149" s="76">
        <v>90</v>
      </c>
      <c r="I149" s="76" t="s">
        <v>55</v>
      </c>
    </row>
    <row r="150" spans="1:9">
      <c r="A150" s="76" t="s">
        <v>103</v>
      </c>
      <c r="B150" s="76" t="s">
        <v>853</v>
      </c>
      <c r="C150" s="76">
        <v>0.3</v>
      </c>
      <c r="D150" s="76">
        <v>0.70399999999999996</v>
      </c>
      <c r="E150" s="76">
        <v>0.79</v>
      </c>
      <c r="F150" s="76">
        <v>5.0199999999999996</v>
      </c>
      <c r="G150" s="76">
        <v>90</v>
      </c>
      <c r="H150" s="76">
        <v>90</v>
      </c>
      <c r="I150" s="76" t="s">
        <v>53</v>
      </c>
    </row>
    <row r="151" spans="1:9">
      <c r="A151" s="76" t="s">
        <v>104</v>
      </c>
      <c r="B151" s="76" t="s">
        <v>853</v>
      </c>
      <c r="C151" s="76">
        <v>0.3</v>
      </c>
      <c r="D151" s="76">
        <v>0.70399999999999996</v>
      </c>
      <c r="E151" s="76">
        <v>0.79</v>
      </c>
      <c r="F151" s="76">
        <v>8.36</v>
      </c>
      <c r="G151" s="76">
        <v>0</v>
      </c>
      <c r="H151" s="76">
        <v>90</v>
      </c>
      <c r="I151" s="76" t="s">
        <v>55</v>
      </c>
    </row>
    <row r="152" spans="1:9">
      <c r="A152" s="76" t="s">
        <v>105</v>
      </c>
      <c r="B152" s="76" t="s">
        <v>853</v>
      </c>
      <c r="C152" s="76">
        <v>0.3</v>
      </c>
      <c r="D152" s="76">
        <v>0.70399999999999996</v>
      </c>
      <c r="E152" s="76">
        <v>0.79</v>
      </c>
      <c r="F152" s="76">
        <v>5.0199999999999996</v>
      </c>
      <c r="G152" s="76">
        <v>270</v>
      </c>
      <c r="H152" s="76">
        <v>90</v>
      </c>
      <c r="I152" s="76" t="s">
        <v>60</v>
      </c>
    </row>
    <row r="153" spans="1:9">
      <c r="A153" s="76" t="s">
        <v>106</v>
      </c>
      <c r="B153" s="76" t="s">
        <v>853</v>
      </c>
      <c r="C153" s="76">
        <v>0.3</v>
      </c>
      <c r="D153" s="76">
        <v>0.70399999999999996</v>
      </c>
      <c r="E153" s="76">
        <v>0.79</v>
      </c>
      <c r="F153" s="76">
        <v>22.58</v>
      </c>
      <c r="G153" s="76">
        <v>90</v>
      </c>
      <c r="H153" s="76">
        <v>90</v>
      </c>
      <c r="I153" s="76" t="s">
        <v>53</v>
      </c>
    </row>
    <row r="154" spans="1:9">
      <c r="A154" s="76" t="s">
        <v>107</v>
      </c>
      <c r="B154" s="76" t="s">
        <v>853</v>
      </c>
      <c r="C154" s="76">
        <v>0.3</v>
      </c>
      <c r="D154" s="76">
        <v>0.70399999999999996</v>
      </c>
      <c r="E154" s="76">
        <v>0.79</v>
      </c>
      <c r="F154" s="76">
        <v>6.69</v>
      </c>
      <c r="G154" s="76">
        <v>180</v>
      </c>
      <c r="H154" s="76">
        <v>90</v>
      </c>
      <c r="I154" s="76" t="s">
        <v>62</v>
      </c>
    </row>
    <row r="155" spans="1:9">
      <c r="A155" s="76" t="s">
        <v>108</v>
      </c>
      <c r="B155" s="76" t="s">
        <v>853</v>
      </c>
      <c r="C155" s="76">
        <v>0.3</v>
      </c>
      <c r="D155" s="76">
        <v>0.70399999999999996</v>
      </c>
      <c r="E155" s="76">
        <v>0.79</v>
      </c>
      <c r="F155" s="76">
        <v>22.58</v>
      </c>
      <c r="G155" s="76">
        <v>270</v>
      </c>
      <c r="H155" s="76">
        <v>90</v>
      </c>
      <c r="I155" s="76" t="s">
        <v>60</v>
      </c>
    </row>
    <row r="156" spans="1:9">
      <c r="A156" s="76" t="s">
        <v>109</v>
      </c>
      <c r="B156" s="76" t="s">
        <v>853</v>
      </c>
      <c r="C156" s="76">
        <v>0.3</v>
      </c>
      <c r="D156" s="76">
        <v>0.70399999999999996</v>
      </c>
      <c r="E156" s="76">
        <v>0.79</v>
      </c>
      <c r="F156" s="76">
        <v>10.87</v>
      </c>
      <c r="G156" s="76">
        <v>180</v>
      </c>
      <c r="H156" s="76">
        <v>90</v>
      </c>
      <c r="I156" s="76" t="s">
        <v>62</v>
      </c>
    </row>
    <row r="157" spans="1:9">
      <c r="A157" s="76" t="s">
        <v>110</v>
      </c>
      <c r="B157" s="76" t="s">
        <v>853</v>
      </c>
      <c r="C157" s="76">
        <v>0.3</v>
      </c>
      <c r="D157" s="76">
        <v>0.70399999999999996</v>
      </c>
      <c r="E157" s="76">
        <v>0.79</v>
      </c>
      <c r="F157" s="76">
        <v>43.48</v>
      </c>
      <c r="G157" s="76">
        <v>180</v>
      </c>
      <c r="H157" s="76">
        <v>90</v>
      </c>
      <c r="I157" s="76" t="s">
        <v>62</v>
      </c>
    </row>
    <row r="158" spans="1:9">
      <c r="A158" s="76" t="s">
        <v>111</v>
      </c>
      <c r="B158" s="76" t="s">
        <v>853</v>
      </c>
      <c r="C158" s="76">
        <v>0.3</v>
      </c>
      <c r="D158" s="76">
        <v>0.70399999999999996</v>
      </c>
      <c r="E158" s="76">
        <v>0.79</v>
      </c>
      <c r="F158" s="76">
        <v>35.119999999999997</v>
      </c>
      <c r="G158" s="76">
        <v>180</v>
      </c>
      <c r="H158" s="76">
        <v>90</v>
      </c>
      <c r="I158" s="76" t="s">
        <v>62</v>
      </c>
    </row>
    <row r="159" spans="1:9">
      <c r="A159" s="76" t="s">
        <v>112</v>
      </c>
      <c r="B159" s="76" t="s">
        <v>853</v>
      </c>
      <c r="C159" s="76">
        <v>0.3</v>
      </c>
      <c r="D159" s="76">
        <v>0.70399999999999996</v>
      </c>
      <c r="E159" s="76">
        <v>0.79</v>
      </c>
      <c r="F159" s="76">
        <v>43.48</v>
      </c>
      <c r="G159" s="76">
        <v>180</v>
      </c>
      <c r="H159" s="76">
        <v>90</v>
      </c>
      <c r="I159" s="76" t="s">
        <v>62</v>
      </c>
    </row>
    <row r="160" spans="1:9">
      <c r="A160" s="76" t="s">
        <v>113</v>
      </c>
      <c r="B160" s="76" t="s">
        <v>853</v>
      </c>
      <c r="C160" s="76">
        <v>0.3</v>
      </c>
      <c r="D160" s="76">
        <v>0.70399999999999996</v>
      </c>
      <c r="E160" s="76">
        <v>0.79</v>
      </c>
      <c r="F160" s="76">
        <v>10.87</v>
      </c>
      <c r="G160" s="76">
        <v>180</v>
      </c>
      <c r="H160" s="76">
        <v>90</v>
      </c>
      <c r="I160" s="76" t="s">
        <v>62</v>
      </c>
    </row>
    <row r="161" spans="1:9">
      <c r="A161" s="76" t="s">
        <v>114</v>
      </c>
      <c r="B161" s="76" t="s">
        <v>853</v>
      </c>
      <c r="C161" s="76">
        <v>0.3</v>
      </c>
      <c r="D161" s="76">
        <v>0.70399999999999996</v>
      </c>
      <c r="E161" s="76">
        <v>0.79</v>
      </c>
      <c r="F161" s="76">
        <v>10.87</v>
      </c>
      <c r="G161" s="76">
        <v>0</v>
      </c>
      <c r="H161" s="76">
        <v>90</v>
      </c>
      <c r="I161" s="76" t="s">
        <v>55</v>
      </c>
    </row>
    <row r="162" spans="1:9">
      <c r="A162" s="76" t="s">
        <v>115</v>
      </c>
      <c r="B162" s="76" t="s">
        <v>853</v>
      </c>
      <c r="C162" s="76">
        <v>0.3</v>
      </c>
      <c r="D162" s="76">
        <v>0.70399999999999996</v>
      </c>
      <c r="E162" s="76">
        <v>0.79</v>
      </c>
      <c r="F162" s="76">
        <v>43.48</v>
      </c>
      <c r="G162" s="76">
        <v>0</v>
      </c>
      <c r="H162" s="76">
        <v>90</v>
      </c>
      <c r="I162" s="76" t="s">
        <v>55</v>
      </c>
    </row>
    <row r="163" spans="1:9">
      <c r="A163" s="76" t="s">
        <v>116</v>
      </c>
      <c r="B163" s="76" t="s">
        <v>853</v>
      </c>
      <c r="C163" s="76">
        <v>0.3</v>
      </c>
      <c r="D163" s="76">
        <v>0.70399999999999996</v>
      </c>
      <c r="E163" s="76">
        <v>0.79</v>
      </c>
      <c r="F163" s="76">
        <v>5.0199999999999996</v>
      </c>
      <c r="G163" s="76">
        <v>0</v>
      </c>
      <c r="H163" s="76">
        <v>90</v>
      </c>
      <c r="I163" s="76" t="s">
        <v>55</v>
      </c>
    </row>
    <row r="164" spans="1:9">
      <c r="A164" s="76" t="s">
        <v>117</v>
      </c>
      <c r="B164" s="76" t="s">
        <v>853</v>
      </c>
      <c r="C164" s="76">
        <v>0.3</v>
      </c>
      <c r="D164" s="76">
        <v>0.70399999999999996</v>
      </c>
      <c r="E164" s="76">
        <v>0.79</v>
      </c>
      <c r="F164" s="76">
        <v>10.87</v>
      </c>
      <c r="G164" s="76">
        <v>0</v>
      </c>
      <c r="H164" s="76">
        <v>90</v>
      </c>
      <c r="I164" s="76" t="s">
        <v>55</v>
      </c>
    </row>
    <row r="165" spans="1:9">
      <c r="A165" s="76" t="s">
        <v>118</v>
      </c>
      <c r="B165" s="76" t="s">
        <v>853</v>
      </c>
      <c r="C165" s="76">
        <v>0.3</v>
      </c>
      <c r="D165" s="76">
        <v>0.70399999999999996</v>
      </c>
      <c r="E165" s="76">
        <v>0.79</v>
      </c>
      <c r="F165" s="76">
        <v>43.48</v>
      </c>
      <c r="G165" s="76">
        <v>0</v>
      </c>
      <c r="H165" s="76">
        <v>90</v>
      </c>
      <c r="I165" s="76" t="s">
        <v>55</v>
      </c>
    </row>
    <row r="166" spans="1:9">
      <c r="A166" s="76" t="s">
        <v>119</v>
      </c>
      <c r="B166" s="76" t="s">
        <v>853</v>
      </c>
      <c r="C166" s="76">
        <v>0.3</v>
      </c>
      <c r="D166" s="76">
        <v>0.70399999999999996</v>
      </c>
      <c r="E166" s="76">
        <v>0.79</v>
      </c>
      <c r="F166" s="76">
        <v>10.87</v>
      </c>
      <c r="G166" s="76">
        <v>0</v>
      </c>
      <c r="H166" s="76">
        <v>90</v>
      </c>
      <c r="I166" s="76" t="s">
        <v>55</v>
      </c>
    </row>
    <row r="167" spans="1:9">
      <c r="A167" s="76" t="s">
        <v>120</v>
      </c>
      <c r="B167" s="76" t="s">
        <v>853</v>
      </c>
      <c r="C167" s="76">
        <v>0.3</v>
      </c>
      <c r="D167" s="76">
        <v>0.70399999999999996</v>
      </c>
      <c r="E167" s="76">
        <v>0.79</v>
      </c>
      <c r="F167" s="76">
        <v>4.18</v>
      </c>
      <c r="G167" s="76">
        <v>0</v>
      </c>
      <c r="H167" s="76">
        <v>90</v>
      </c>
      <c r="I167" s="76" t="s">
        <v>55</v>
      </c>
    </row>
    <row r="168" spans="1:9">
      <c r="A168" s="76" t="s">
        <v>121</v>
      </c>
      <c r="B168" s="76" t="s">
        <v>853</v>
      </c>
      <c r="C168" s="76">
        <v>0.3</v>
      </c>
      <c r="D168" s="76">
        <v>0.70399999999999996</v>
      </c>
      <c r="E168" s="76">
        <v>0.79</v>
      </c>
      <c r="F168" s="76">
        <v>6.69</v>
      </c>
      <c r="G168" s="76">
        <v>0</v>
      </c>
      <c r="H168" s="76">
        <v>90</v>
      </c>
      <c r="I168" s="76" t="s">
        <v>55</v>
      </c>
    </row>
    <row r="169" spans="1:9">
      <c r="A169" s="76" t="s">
        <v>122</v>
      </c>
      <c r="B169" s="76" t="s">
        <v>853</v>
      </c>
      <c r="C169" s="76">
        <v>0.3</v>
      </c>
      <c r="D169" s="76">
        <v>0.70399999999999996</v>
      </c>
      <c r="E169" s="76">
        <v>0.79</v>
      </c>
      <c r="F169" s="76">
        <v>22.58</v>
      </c>
      <c r="G169" s="76">
        <v>270</v>
      </c>
      <c r="H169" s="76">
        <v>90</v>
      </c>
      <c r="I169" s="76" t="s">
        <v>60</v>
      </c>
    </row>
    <row r="170" spans="1:9">
      <c r="A170" s="76" t="s">
        <v>123</v>
      </c>
      <c r="B170" s="76" t="s">
        <v>853</v>
      </c>
      <c r="C170" s="76">
        <v>0.3</v>
      </c>
      <c r="D170" s="76">
        <v>0.70399999999999996</v>
      </c>
      <c r="E170" s="76">
        <v>0.79</v>
      </c>
      <c r="F170" s="76">
        <v>22.58</v>
      </c>
      <c r="G170" s="76">
        <v>90</v>
      </c>
      <c r="H170" s="76">
        <v>90</v>
      </c>
      <c r="I170" s="76" t="s">
        <v>53</v>
      </c>
    </row>
    <row r="171" spans="1:9">
      <c r="A171" s="76" t="s">
        <v>124</v>
      </c>
      <c r="B171" s="76" t="s">
        <v>853</v>
      </c>
      <c r="C171" s="76">
        <v>0.3</v>
      </c>
      <c r="D171" s="76">
        <v>0.70399999999999996</v>
      </c>
      <c r="E171" s="76">
        <v>0.79</v>
      </c>
      <c r="F171" s="76">
        <v>6.69</v>
      </c>
      <c r="G171" s="76">
        <v>0</v>
      </c>
      <c r="H171" s="76">
        <v>90</v>
      </c>
      <c r="I171" s="76" t="s">
        <v>55</v>
      </c>
    </row>
    <row r="172" spans="1:9">
      <c r="A172" s="76" t="s">
        <v>125</v>
      </c>
      <c r="B172" s="76" t="s">
        <v>853</v>
      </c>
      <c r="C172" s="76">
        <v>0.3</v>
      </c>
      <c r="D172" s="76">
        <v>0.70399999999999996</v>
      </c>
      <c r="E172" s="76">
        <v>0.79</v>
      </c>
      <c r="F172" s="76">
        <v>5.0199999999999996</v>
      </c>
      <c r="G172" s="76">
        <v>90</v>
      </c>
      <c r="H172" s="76">
        <v>90</v>
      </c>
      <c r="I172" s="76" t="s">
        <v>53</v>
      </c>
    </row>
    <row r="173" spans="1:9">
      <c r="A173" s="76" t="s">
        <v>126</v>
      </c>
      <c r="B173" s="76" t="s">
        <v>853</v>
      </c>
      <c r="C173" s="76">
        <v>0.3</v>
      </c>
      <c r="D173" s="76">
        <v>0.70399999999999996</v>
      </c>
      <c r="E173" s="76">
        <v>0.79</v>
      </c>
      <c r="F173" s="76">
        <v>8.36</v>
      </c>
      <c r="G173" s="76">
        <v>0</v>
      </c>
      <c r="H173" s="76">
        <v>90</v>
      </c>
      <c r="I173" s="76" t="s">
        <v>55</v>
      </c>
    </row>
    <row r="174" spans="1:9">
      <c r="A174" s="76" t="s">
        <v>127</v>
      </c>
      <c r="B174" s="76" t="s">
        <v>853</v>
      </c>
      <c r="C174" s="76">
        <v>0.3</v>
      </c>
      <c r="D174" s="76">
        <v>0.70399999999999996</v>
      </c>
      <c r="E174" s="76">
        <v>0.79</v>
      </c>
      <c r="F174" s="76">
        <v>5.0199999999999996</v>
      </c>
      <c r="G174" s="76">
        <v>270</v>
      </c>
      <c r="H174" s="76">
        <v>90</v>
      </c>
      <c r="I174" s="76" t="s">
        <v>60</v>
      </c>
    </row>
    <row r="175" spans="1:9">
      <c r="A175" s="76" t="s">
        <v>128</v>
      </c>
      <c r="B175" s="76" t="s">
        <v>853</v>
      </c>
      <c r="C175" s="76">
        <v>0.3</v>
      </c>
      <c r="D175" s="76">
        <v>0.70399999999999996</v>
      </c>
      <c r="E175" s="76">
        <v>0.79</v>
      </c>
      <c r="F175" s="76">
        <v>22.58</v>
      </c>
      <c r="G175" s="76">
        <v>90</v>
      </c>
      <c r="H175" s="76">
        <v>90</v>
      </c>
      <c r="I175" s="76" t="s">
        <v>53</v>
      </c>
    </row>
    <row r="176" spans="1:9">
      <c r="A176" s="76" t="s">
        <v>129</v>
      </c>
      <c r="B176" s="76" t="s">
        <v>853</v>
      </c>
      <c r="C176" s="76">
        <v>0.3</v>
      </c>
      <c r="D176" s="76">
        <v>0.70399999999999996</v>
      </c>
      <c r="E176" s="76">
        <v>0.79</v>
      </c>
      <c r="F176" s="76">
        <v>6.69</v>
      </c>
      <c r="G176" s="76">
        <v>180</v>
      </c>
      <c r="H176" s="76">
        <v>90</v>
      </c>
      <c r="I176" s="76" t="s">
        <v>62</v>
      </c>
    </row>
    <row r="177" spans="1:9">
      <c r="A177" s="76" t="s">
        <v>130</v>
      </c>
      <c r="B177" s="76" t="s">
        <v>853</v>
      </c>
      <c r="C177" s="76">
        <v>0.3</v>
      </c>
      <c r="D177" s="76">
        <v>0.70399999999999996</v>
      </c>
      <c r="E177" s="76">
        <v>0.79</v>
      </c>
      <c r="F177" s="76">
        <v>22.58</v>
      </c>
      <c r="G177" s="76">
        <v>270</v>
      </c>
      <c r="H177" s="76">
        <v>90</v>
      </c>
      <c r="I177" s="76" t="s">
        <v>60</v>
      </c>
    </row>
    <row r="178" spans="1:9">
      <c r="A178" s="76" t="s">
        <v>131</v>
      </c>
      <c r="B178" s="76" t="s">
        <v>853</v>
      </c>
      <c r="C178" s="76">
        <v>0.3</v>
      </c>
      <c r="D178" s="76">
        <v>0.70399999999999996</v>
      </c>
      <c r="E178" s="76">
        <v>0.79</v>
      </c>
      <c r="F178" s="76">
        <v>10.87</v>
      </c>
      <c r="G178" s="76">
        <v>180</v>
      </c>
      <c r="H178" s="76">
        <v>90</v>
      </c>
      <c r="I178" s="76" t="s">
        <v>62</v>
      </c>
    </row>
    <row r="179" spans="1:9">
      <c r="A179" s="76" t="s">
        <v>132</v>
      </c>
      <c r="B179" s="76" t="s">
        <v>853</v>
      </c>
      <c r="C179" s="76">
        <v>0.3</v>
      </c>
      <c r="D179" s="76">
        <v>0.70399999999999996</v>
      </c>
      <c r="E179" s="76">
        <v>0.79</v>
      </c>
      <c r="F179" s="76">
        <v>43.48</v>
      </c>
      <c r="G179" s="76">
        <v>180</v>
      </c>
      <c r="H179" s="76">
        <v>90</v>
      </c>
      <c r="I179" s="76" t="s">
        <v>62</v>
      </c>
    </row>
    <row r="180" spans="1:9">
      <c r="A180" s="76" t="s">
        <v>133</v>
      </c>
      <c r="B180" s="76" t="s">
        <v>853</v>
      </c>
      <c r="C180" s="76">
        <v>0.3</v>
      </c>
      <c r="D180" s="76">
        <v>0.70399999999999996</v>
      </c>
      <c r="E180" s="76">
        <v>0.79</v>
      </c>
      <c r="F180" s="76">
        <v>35.119999999999997</v>
      </c>
      <c r="G180" s="76">
        <v>180</v>
      </c>
      <c r="H180" s="76">
        <v>90</v>
      </c>
      <c r="I180" s="76" t="s">
        <v>62</v>
      </c>
    </row>
    <row r="181" spans="1:9">
      <c r="A181" s="76" t="s">
        <v>134</v>
      </c>
      <c r="B181" s="76" t="s">
        <v>853</v>
      </c>
      <c r="C181" s="76">
        <v>0.3</v>
      </c>
      <c r="D181" s="76">
        <v>0.70399999999999996</v>
      </c>
      <c r="E181" s="76">
        <v>0.79</v>
      </c>
      <c r="F181" s="76">
        <v>43.48</v>
      </c>
      <c r="G181" s="76">
        <v>180</v>
      </c>
      <c r="H181" s="76">
        <v>90</v>
      </c>
      <c r="I181" s="76" t="s">
        <v>62</v>
      </c>
    </row>
    <row r="182" spans="1:9">
      <c r="A182" s="76" t="s">
        <v>135</v>
      </c>
      <c r="B182" s="76" t="s">
        <v>853</v>
      </c>
      <c r="C182" s="76">
        <v>0.3</v>
      </c>
      <c r="D182" s="76">
        <v>0.70399999999999996</v>
      </c>
      <c r="E182" s="76">
        <v>0.79</v>
      </c>
      <c r="F182" s="76">
        <v>10.87</v>
      </c>
      <c r="G182" s="76">
        <v>180</v>
      </c>
      <c r="H182" s="76">
        <v>90</v>
      </c>
      <c r="I182" s="76" t="s">
        <v>62</v>
      </c>
    </row>
    <row r="183" spans="1:9">
      <c r="A183" s="76" t="s">
        <v>136</v>
      </c>
      <c r="B183" s="76" t="s">
        <v>853</v>
      </c>
      <c r="C183" s="76">
        <v>0.3</v>
      </c>
      <c r="D183" s="76">
        <v>0.70399999999999996</v>
      </c>
      <c r="E183" s="76">
        <v>0.79</v>
      </c>
      <c r="F183" s="76">
        <v>10.87</v>
      </c>
      <c r="G183" s="76">
        <v>0</v>
      </c>
      <c r="H183" s="76">
        <v>90</v>
      </c>
      <c r="I183" s="76" t="s">
        <v>55</v>
      </c>
    </row>
    <row r="184" spans="1:9">
      <c r="A184" s="76" t="s">
        <v>137</v>
      </c>
      <c r="B184" s="76" t="s">
        <v>853</v>
      </c>
      <c r="C184" s="76">
        <v>0.3</v>
      </c>
      <c r="D184" s="76">
        <v>0.70399999999999996</v>
      </c>
      <c r="E184" s="76">
        <v>0.79</v>
      </c>
      <c r="F184" s="76">
        <v>43.48</v>
      </c>
      <c r="G184" s="76">
        <v>0</v>
      </c>
      <c r="H184" s="76">
        <v>90</v>
      </c>
      <c r="I184" s="76" t="s">
        <v>55</v>
      </c>
    </row>
    <row r="185" spans="1:9">
      <c r="A185" s="76" t="s">
        <v>138</v>
      </c>
      <c r="B185" s="76" t="s">
        <v>853</v>
      </c>
      <c r="C185" s="76">
        <v>0.3</v>
      </c>
      <c r="D185" s="76">
        <v>0.70399999999999996</v>
      </c>
      <c r="E185" s="76">
        <v>0.79</v>
      </c>
      <c r="F185" s="76">
        <v>5.0199999999999996</v>
      </c>
      <c r="G185" s="76">
        <v>0</v>
      </c>
      <c r="H185" s="76">
        <v>90</v>
      </c>
      <c r="I185" s="76" t="s">
        <v>55</v>
      </c>
    </row>
    <row r="186" spans="1:9">
      <c r="A186" s="76" t="s">
        <v>139</v>
      </c>
      <c r="B186" s="76" t="s">
        <v>853</v>
      </c>
      <c r="C186" s="76">
        <v>0.3</v>
      </c>
      <c r="D186" s="76">
        <v>0.70399999999999996</v>
      </c>
      <c r="E186" s="76">
        <v>0.79</v>
      </c>
      <c r="F186" s="76">
        <v>10.87</v>
      </c>
      <c r="G186" s="76">
        <v>0</v>
      </c>
      <c r="H186" s="76">
        <v>90</v>
      </c>
      <c r="I186" s="76" t="s">
        <v>55</v>
      </c>
    </row>
    <row r="187" spans="1:9">
      <c r="A187" s="76" t="s">
        <v>140</v>
      </c>
      <c r="B187" s="76" t="s">
        <v>853</v>
      </c>
      <c r="C187" s="76">
        <v>0.3</v>
      </c>
      <c r="D187" s="76">
        <v>0.70399999999999996</v>
      </c>
      <c r="E187" s="76">
        <v>0.79</v>
      </c>
      <c r="F187" s="76">
        <v>43.48</v>
      </c>
      <c r="G187" s="76">
        <v>0</v>
      </c>
      <c r="H187" s="76">
        <v>90</v>
      </c>
      <c r="I187" s="76" t="s">
        <v>55</v>
      </c>
    </row>
    <row r="188" spans="1:9">
      <c r="A188" s="76" t="s">
        <v>141</v>
      </c>
      <c r="B188" s="76" t="s">
        <v>853</v>
      </c>
      <c r="C188" s="76">
        <v>0.3</v>
      </c>
      <c r="D188" s="76">
        <v>0.70399999999999996</v>
      </c>
      <c r="E188" s="76">
        <v>0.79</v>
      </c>
      <c r="F188" s="76">
        <v>10.87</v>
      </c>
      <c r="G188" s="76">
        <v>0</v>
      </c>
      <c r="H188" s="76">
        <v>90</v>
      </c>
      <c r="I188" s="76" t="s">
        <v>55</v>
      </c>
    </row>
    <row r="189" spans="1:9">
      <c r="A189" s="76" t="s">
        <v>142</v>
      </c>
      <c r="B189" s="76" t="s">
        <v>853</v>
      </c>
      <c r="C189" s="76">
        <v>0.3</v>
      </c>
      <c r="D189" s="76">
        <v>0.70399999999999996</v>
      </c>
      <c r="E189" s="76">
        <v>0.79</v>
      </c>
      <c r="F189" s="76">
        <v>4.18</v>
      </c>
      <c r="G189" s="76">
        <v>0</v>
      </c>
      <c r="H189" s="76">
        <v>90</v>
      </c>
      <c r="I189" s="76" t="s">
        <v>55</v>
      </c>
    </row>
    <row r="190" spans="1:9">
      <c r="A190" s="76" t="s">
        <v>143</v>
      </c>
      <c r="B190" s="76" t="s">
        <v>853</v>
      </c>
      <c r="C190" s="76">
        <v>0.3</v>
      </c>
      <c r="D190" s="76">
        <v>0.70399999999999996</v>
      </c>
      <c r="E190" s="76">
        <v>0.79</v>
      </c>
      <c r="F190" s="76">
        <v>6.69</v>
      </c>
      <c r="G190" s="76">
        <v>0</v>
      </c>
      <c r="H190" s="76">
        <v>90</v>
      </c>
      <c r="I190" s="76" t="s">
        <v>55</v>
      </c>
    </row>
    <row r="191" spans="1:9">
      <c r="A191" s="76" t="s">
        <v>144</v>
      </c>
      <c r="B191" s="76" t="s">
        <v>853</v>
      </c>
      <c r="C191" s="76">
        <v>0.3</v>
      </c>
      <c r="D191" s="76">
        <v>0.70399999999999996</v>
      </c>
      <c r="E191" s="76">
        <v>0.79</v>
      </c>
      <c r="F191" s="76">
        <v>22.58</v>
      </c>
      <c r="G191" s="76">
        <v>270</v>
      </c>
      <c r="H191" s="76">
        <v>90</v>
      </c>
      <c r="I191" s="76" t="s">
        <v>60</v>
      </c>
    </row>
    <row r="192" spans="1:9">
      <c r="A192" s="76" t="s">
        <v>145</v>
      </c>
      <c r="B192" s="76" t="s">
        <v>853</v>
      </c>
      <c r="C192" s="76">
        <v>0.3</v>
      </c>
      <c r="D192" s="76">
        <v>0.70399999999999996</v>
      </c>
      <c r="E192" s="76">
        <v>0.79</v>
      </c>
      <c r="F192" s="76">
        <v>22.58</v>
      </c>
      <c r="G192" s="76">
        <v>90</v>
      </c>
      <c r="H192" s="76">
        <v>90</v>
      </c>
      <c r="I192" s="76" t="s">
        <v>53</v>
      </c>
    </row>
    <row r="193" spans="1:9">
      <c r="A193" s="76" t="s">
        <v>146</v>
      </c>
      <c r="B193" s="76" t="s">
        <v>853</v>
      </c>
      <c r="C193" s="76">
        <v>0.3</v>
      </c>
      <c r="D193" s="76">
        <v>0.70399999999999996</v>
      </c>
      <c r="E193" s="76">
        <v>0.79</v>
      </c>
      <c r="F193" s="76">
        <v>6.69</v>
      </c>
      <c r="G193" s="76">
        <v>0</v>
      </c>
      <c r="H193" s="76">
        <v>90</v>
      </c>
      <c r="I193" s="76" t="s">
        <v>55</v>
      </c>
    </row>
    <row r="194" spans="1:9">
      <c r="A194" s="76" t="s">
        <v>147</v>
      </c>
      <c r="B194" s="76" t="s">
        <v>148</v>
      </c>
      <c r="C194" s="76">
        <v>0.3</v>
      </c>
      <c r="D194" s="76">
        <v>0.35699999999999998</v>
      </c>
      <c r="E194" s="76">
        <v>0.38</v>
      </c>
      <c r="F194" s="76">
        <v>20.07</v>
      </c>
      <c r="G194" s="76">
        <v>90</v>
      </c>
      <c r="H194" s="76">
        <v>0</v>
      </c>
      <c r="I194" s="76"/>
    </row>
    <row r="195" spans="1:9">
      <c r="A195" s="76" t="s">
        <v>149</v>
      </c>
      <c r="B195" s="76" t="s">
        <v>853</v>
      </c>
      <c r="C195" s="76">
        <v>0.3</v>
      </c>
      <c r="D195" s="76">
        <v>0.70399999999999996</v>
      </c>
      <c r="E195" s="76">
        <v>0.79</v>
      </c>
      <c r="F195" s="76">
        <v>5.0199999999999996</v>
      </c>
      <c r="G195" s="76">
        <v>90</v>
      </c>
      <c r="H195" s="76">
        <v>90</v>
      </c>
      <c r="I195" s="76" t="s">
        <v>53</v>
      </c>
    </row>
    <row r="196" spans="1:9">
      <c r="A196" s="76" t="s">
        <v>150</v>
      </c>
      <c r="B196" s="76" t="s">
        <v>853</v>
      </c>
      <c r="C196" s="76">
        <v>0.3</v>
      </c>
      <c r="D196" s="76">
        <v>0.70399999999999996</v>
      </c>
      <c r="E196" s="76">
        <v>0.79</v>
      </c>
      <c r="F196" s="76">
        <v>8.36</v>
      </c>
      <c r="G196" s="76">
        <v>0</v>
      </c>
      <c r="H196" s="76">
        <v>90</v>
      </c>
      <c r="I196" s="76" t="s">
        <v>55</v>
      </c>
    </row>
    <row r="197" spans="1:9">
      <c r="A197" s="76" t="s">
        <v>151</v>
      </c>
      <c r="B197" s="76" t="s">
        <v>853</v>
      </c>
      <c r="C197" s="76">
        <v>0.3</v>
      </c>
      <c r="D197" s="76">
        <v>0.70399999999999996</v>
      </c>
      <c r="E197" s="76">
        <v>0.79</v>
      </c>
      <c r="F197" s="76">
        <v>5.0199999999999996</v>
      </c>
      <c r="G197" s="76">
        <v>270</v>
      </c>
      <c r="H197" s="76">
        <v>90</v>
      </c>
      <c r="I197" s="76" t="s">
        <v>60</v>
      </c>
    </row>
    <row r="198" spans="1:9">
      <c r="A198" s="76" t="s">
        <v>152</v>
      </c>
      <c r="B198" s="76" t="s">
        <v>148</v>
      </c>
      <c r="C198" s="76">
        <v>0.3</v>
      </c>
      <c r="D198" s="76">
        <v>0.35699999999999998</v>
      </c>
      <c r="E198" s="76">
        <v>0.38</v>
      </c>
      <c r="F198" s="76">
        <v>125.42</v>
      </c>
      <c r="G198" s="76">
        <v>90</v>
      </c>
      <c r="H198" s="76">
        <v>0</v>
      </c>
      <c r="I198" s="76"/>
    </row>
    <row r="199" spans="1:9">
      <c r="A199" s="76" t="s">
        <v>153</v>
      </c>
      <c r="B199" s="76" t="s">
        <v>853</v>
      </c>
      <c r="C199" s="76">
        <v>0.3</v>
      </c>
      <c r="D199" s="76">
        <v>0.70399999999999996</v>
      </c>
      <c r="E199" s="76">
        <v>0.79</v>
      </c>
      <c r="F199" s="76">
        <v>22.58</v>
      </c>
      <c r="G199" s="76">
        <v>90</v>
      </c>
      <c r="H199" s="76">
        <v>90</v>
      </c>
      <c r="I199" s="76" t="s">
        <v>53</v>
      </c>
    </row>
    <row r="200" spans="1:9">
      <c r="A200" s="76" t="s">
        <v>154</v>
      </c>
      <c r="B200" s="76" t="s">
        <v>853</v>
      </c>
      <c r="C200" s="76">
        <v>0.3</v>
      </c>
      <c r="D200" s="76">
        <v>0.70399999999999996</v>
      </c>
      <c r="E200" s="76">
        <v>0.79</v>
      </c>
      <c r="F200" s="76">
        <v>6.69</v>
      </c>
      <c r="G200" s="76">
        <v>180</v>
      </c>
      <c r="H200" s="76">
        <v>90</v>
      </c>
      <c r="I200" s="76" t="s">
        <v>62</v>
      </c>
    </row>
    <row r="201" spans="1:9">
      <c r="A201" s="76" t="s">
        <v>155</v>
      </c>
      <c r="B201" s="76" t="s">
        <v>148</v>
      </c>
      <c r="C201" s="76">
        <v>0.3</v>
      </c>
      <c r="D201" s="76">
        <v>0.35699999999999998</v>
      </c>
      <c r="E201" s="76">
        <v>0.38</v>
      </c>
      <c r="F201" s="76">
        <v>20.07</v>
      </c>
      <c r="G201" s="76">
        <v>90</v>
      </c>
      <c r="H201" s="76">
        <v>0</v>
      </c>
      <c r="I201" s="76"/>
    </row>
    <row r="202" spans="1:9">
      <c r="A202" s="76" t="s">
        <v>156</v>
      </c>
      <c r="B202" s="76" t="s">
        <v>853</v>
      </c>
      <c r="C202" s="76">
        <v>0.3</v>
      </c>
      <c r="D202" s="76">
        <v>0.70399999999999996</v>
      </c>
      <c r="E202" s="76">
        <v>0.79</v>
      </c>
      <c r="F202" s="76">
        <v>22.58</v>
      </c>
      <c r="G202" s="76">
        <v>270</v>
      </c>
      <c r="H202" s="76">
        <v>90</v>
      </c>
      <c r="I202" s="76" t="s">
        <v>60</v>
      </c>
    </row>
    <row r="203" spans="1:9">
      <c r="A203" s="76" t="s">
        <v>157</v>
      </c>
      <c r="B203" s="76" t="s">
        <v>853</v>
      </c>
      <c r="C203" s="76">
        <v>0.3</v>
      </c>
      <c r="D203" s="76">
        <v>0.70399999999999996</v>
      </c>
      <c r="E203" s="76">
        <v>0.79</v>
      </c>
      <c r="F203" s="76">
        <v>10.87</v>
      </c>
      <c r="G203" s="76">
        <v>180</v>
      </c>
      <c r="H203" s="76">
        <v>90</v>
      </c>
      <c r="I203" s="76" t="s">
        <v>62</v>
      </c>
    </row>
    <row r="204" spans="1:9">
      <c r="A204" s="76" t="s">
        <v>158</v>
      </c>
      <c r="B204" s="76" t="s">
        <v>148</v>
      </c>
      <c r="C204" s="76">
        <v>0.3</v>
      </c>
      <c r="D204" s="76">
        <v>0.35699999999999998</v>
      </c>
      <c r="E204" s="76">
        <v>0.38</v>
      </c>
      <c r="F204" s="76">
        <v>32.61</v>
      </c>
      <c r="G204" s="76">
        <v>90</v>
      </c>
      <c r="H204" s="76">
        <v>0</v>
      </c>
      <c r="I204" s="76"/>
    </row>
    <row r="205" spans="1:9">
      <c r="A205" s="76" t="s">
        <v>159</v>
      </c>
      <c r="B205" s="76" t="s">
        <v>853</v>
      </c>
      <c r="C205" s="76">
        <v>0.3</v>
      </c>
      <c r="D205" s="76">
        <v>0.70399999999999996</v>
      </c>
      <c r="E205" s="76">
        <v>0.79</v>
      </c>
      <c r="F205" s="76">
        <v>43.48</v>
      </c>
      <c r="G205" s="76">
        <v>180</v>
      </c>
      <c r="H205" s="76">
        <v>90</v>
      </c>
      <c r="I205" s="76" t="s">
        <v>62</v>
      </c>
    </row>
    <row r="206" spans="1:9">
      <c r="A206" s="76" t="s">
        <v>160</v>
      </c>
      <c r="B206" s="76" t="s">
        <v>148</v>
      </c>
      <c r="C206" s="76">
        <v>0.3</v>
      </c>
      <c r="D206" s="76">
        <v>0.35699999999999998</v>
      </c>
      <c r="E206" s="76">
        <v>0.38</v>
      </c>
      <c r="F206" s="76">
        <v>130.44999999999999</v>
      </c>
      <c r="G206" s="76">
        <v>90</v>
      </c>
      <c r="H206" s="76">
        <v>0</v>
      </c>
      <c r="I206" s="76"/>
    </row>
    <row r="207" spans="1:9">
      <c r="A207" s="76" t="s">
        <v>161</v>
      </c>
      <c r="B207" s="76" t="s">
        <v>853</v>
      </c>
      <c r="C207" s="76">
        <v>0.3</v>
      </c>
      <c r="D207" s="76">
        <v>0.70399999999999996</v>
      </c>
      <c r="E207" s="76">
        <v>0.79</v>
      </c>
      <c r="F207" s="76">
        <v>35.119999999999997</v>
      </c>
      <c r="G207" s="76">
        <v>180</v>
      </c>
      <c r="H207" s="76">
        <v>90</v>
      </c>
      <c r="I207" s="76" t="s">
        <v>62</v>
      </c>
    </row>
    <row r="208" spans="1:9">
      <c r="A208" s="76" t="s">
        <v>162</v>
      </c>
      <c r="B208" s="76" t="s">
        <v>148</v>
      </c>
      <c r="C208" s="76">
        <v>0.3</v>
      </c>
      <c r="D208" s="76">
        <v>0.35699999999999998</v>
      </c>
      <c r="E208" s="76">
        <v>0.38</v>
      </c>
      <c r="F208" s="76">
        <v>105.36</v>
      </c>
      <c r="G208" s="76">
        <v>90</v>
      </c>
      <c r="H208" s="76">
        <v>0</v>
      </c>
      <c r="I208" s="76"/>
    </row>
    <row r="209" spans="1:9">
      <c r="A209" s="76" t="s">
        <v>163</v>
      </c>
      <c r="B209" s="76" t="s">
        <v>853</v>
      </c>
      <c r="C209" s="76">
        <v>0.3</v>
      </c>
      <c r="D209" s="76">
        <v>0.70399999999999996</v>
      </c>
      <c r="E209" s="76">
        <v>0.79</v>
      </c>
      <c r="F209" s="76">
        <v>43.48</v>
      </c>
      <c r="G209" s="76">
        <v>180</v>
      </c>
      <c r="H209" s="76">
        <v>90</v>
      </c>
      <c r="I209" s="76" t="s">
        <v>62</v>
      </c>
    </row>
    <row r="210" spans="1:9">
      <c r="A210" s="76" t="s">
        <v>164</v>
      </c>
      <c r="B210" s="76" t="s">
        <v>148</v>
      </c>
      <c r="C210" s="76">
        <v>0.3</v>
      </c>
      <c r="D210" s="76">
        <v>0.35699999999999998</v>
      </c>
      <c r="E210" s="76">
        <v>0.38</v>
      </c>
      <c r="F210" s="76">
        <v>130.44999999999999</v>
      </c>
      <c r="G210" s="76">
        <v>90</v>
      </c>
      <c r="H210" s="76">
        <v>0</v>
      </c>
      <c r="I210" s="76"/>
    </row>
    <row r="211" spans="1:9">
      <c r="A211" s="76" t="s">
        <v>165</v>
      </c>
      <c r="B211" s="76" t="s">
        <v>853</v>
      </c>
      <c r="C211" s="76">
        <v>0.3</v>
      </c>
      <c r="D211" s="76">
        <v>0.70399999999999996</v>
      </c>
      <c r="E211" s="76">
        <v>0.79</v>
      </c>
      <c r="F211" s="76">
        <v>10.87</v>
      </c>
      <c r="G211" s="76">
        <v>180</v>
      </c>
      <c r="H211" s="76">
        <v>90</v>
      </c>
      <c r="I211" s="76" t="s">
        <v>62</v>
      </c>
    </row>
    <row r="212" spans="1:9">
      <c r="A212" s="76" t="s">
        <v>166</v>
      </c>
      <c r="B212" s="76" t="s">
        <v>148</v>
      </c>
      <c r="C212" s="76">
        <v>0.3</v>
      </c>
      <c r="D212" s="76">
        <v>0.35699999999999998</v>
      </c>
      <c r="E212" s="76">
        <v>0.38</v>
      </c>
      <c r="F212" s="76">
        <v>32.61</v>
      </c>
      <c r="G212" s="76">
        <v>90</v>
      </c>
      <c r="H212" s="76">
        <v>0</v>
      </c>
      <c r="I212" s="76"/>
    </row>
    <row r="213" spans="1:9">
      <c r="A213" s="76" t="s">
        <v>167</v>
      </c>
      <c r="B213" s="76" t="s">
        <v>853</v>
      </c>
      <c r="C213" s="76">
        <v>0.3</v>
      </c>
      <c r="D213" s="76">
        <v>0.70399999999999996</v>
      </c>
      <c r="E213" s="76">
        <v>0.79</v>
      </c>
      <c r="F213" s="76">
        <v>10.87</v>
      </c>
      <c r="G213" s="76">
        <v>0</v>
      </c>
      <c r="H213" s="76">
        <v>90</v>
      </c>
      <c r="I213" s="76" t="s">
        <v>55</v>
      </c>
    </row>
    <row r="214" spans="1:9">
      <c r="A214" s="76" t="s">
        <v>168</v>
      </c>
      <c r="B214" s="76" t="s">
        <v>148</v>
      </c>
      <c r="C214" s="76">
        <v>0.3</v>
      </c>
      <c r="D214" s="76">
        <v>0.35699999999999998</v>
      </c>
      <c r="E214" s="76">
        <v>0.38</v>
      </c>
      <c r="F214" s="76">
        <v>32.61</v>
      </c>
      <c r="G214" s="76">
        <v>90</v>
      </c>
      <c r="H214" s="76">
        <v>0</v>
      </c>
      <c r="I214" s="76"/>
    </row>
    <row r="215" spans="1:9">
      <c r="A215" s="76" t="s">
        <v>169</v>
      </c>
      <c r="B215" s="76" t="s">
        <v>853</v>
      </c>
      <c r="C215" s="76">
        <v>0.3</v>
      </c>
      <c r="D215" s="76">
        <v>0.70399999999999996</v>
      </c>
      <c r="E215" s="76">
        <v>0.79</v>
      </c>
      <c r="F215" s="76">
        <v>43.48</v>
      </c>
      <c r="G215" s="76">
        <v>0</v>
      </c>
      <c r="H215" s="76">
        <v>90</v>
      </c>
      <c r="I215" s="76" t="s">
        <v>55</v>
      </c>
    </row>
    <row r="216" spans="1:9">
      <c r="A216" s="76" t="s">
        <v>170</v>
      </c>
      <c r="B216" s="76" t="s">
        <v>148</v>
      </c>
      <c r="C216" s="76">
        <v>0.3</v>
      </c>
      <c r="D216" s="76">
        <v>0.35699999999999998</v>
      </c>
      <c r="E216" s="76">
        <v>0.38</v>
      </c>
      <c r="F216" s="76">
        <v>130.44</v>
      </c>
      <c r="G216" s="76">
        <v>90</v>
      </c>
      <c r="H216" s="76">
        <v>0</v>
      </c>
      <c r="I216" s="76"/>
    </row>
    <row r="217" spans="1:9">
      <c r="A217" s="76" t="s">
        <v>171</v>
      </c>
      <c r="B217" s="76" t="s">
        <v>853</v>
      </c>
      <c r="C217" s="76">
        <v>0.3</v>
      </c>
      <c r="D217" s="76">
        <v>0.70399999999999996</v>
      </c>
      <c r="E217" s="76">
        <v>0.79</v>
      </c>
      <c r="F217" s="76">
        <v>5.0199999999999996</v>
      </c>
      <c r="G217" s="76">
        <v>0</v>
      </c>
      <c r="H217" s="76">
        <v>90</v>
      </c>
      <c r="I217" s="76" t="s">
        <v>55</v>
      </c>
    </row>
    <row r="218" spans="1:9">
      <c r="A218" s="76" t="s">
        <v>172</v>
      </c>
      <c r="B218" s="76" t="s">
        <v>148</v>
      </c>
      <c r="C218" s="76">
        <v>0.3</v>
      </c>
      <c r="D218" s="76">
        <v>0.35699999999999998</v>
      </c>
      <c r="E218" s="76">
        <v>0.38</v>
      </c>
      <c r="F218" s="76">
        <v>15.05</v>
      </c>
      <c r="G218" s="76">
        <v>90</v>
      </c>
      <c r="H218" s="76">
        <v>0</v>
      </c>
      <c r="I218" s="76"/>
    </row>
    <row r="219" spans="1:9">
      <c r="A219" s="76" t="s">
        <v>173</v>
      </c>
      <c r="B219" s="76" t="s">
        <v>853</v>
      </c>
      <c r="C219" s="76">
        <v>0.3</v>
      </c>
      <c r="D219" s="76">
        <v>0.70399999999999996</v>
      </c>
      <c r="E219" s="76">
        <v>0.79</v>
      </c>
      <c r="F219" s="76">
        <v>10.87</v>
      </c>
      <c r="G219" s="76">
        <v>0</v>
      </c>
      <c r="H219" s="76">
        <v>90</v>
      </c>
      <c r="I219" s="76" t="s">
        <v>55</v>
      </c>
    </row>
    <row r="220" spans="1:9">
      <c r="A220" s="76" t="s">
        <v>174</v>
      </c>
      <c r="B220" s="76" t="s">
        <v>148</v>
      </c>
      <c r="C220" s="76">
        <v>0.3</v>
      </c>
      <c r="D220" s="76">
        <v>0.35699999999999998</v>
      </c>
      <c r="E220" s="76">
        <v>0.38</v>
      </c>
      <c r="F220" s="76">
        <v>32.61</v>
      </c>
      <c r="G220" s="76">
        <v>90</v>
      </c>
      <c r="H220" s="76">
        <v>0</v>
      </c>
      <c r="I220" s="76"/>
    </row>
    <row r="221" spans="1:9">
      <c r="A221" s="76" t="s">
        <v>175</v>
      </c>
      <c r="B221" s="76" t="s">
        <v>853</v>
      </c>
      <c r="C221" s="76">
        <v>0.3</v>
      </c>
      <c r="D221" s="76">
        <v>0.70399999999999996</v>
      </c>
      <c r="E221" s="76">
        <v>0.79</v>
      </c>
      <c r="F221" s="76">
        <v>43.48</v>
      </c>
      <c r="G221" s="76">
        <v>0</v>
      </c>
      <c r="H221" s="76">
        <v>90</v>
      </c>
      <c r="I221" s="76" t="s">
        <v>55</v>
      </c>
    </row>
    <row r="222" spans="1:9">
      <c r="A222" s="76" t="s">
        <v>176</v>
      </c>
      <c r="B222" s="76" t="s">
        <v>148</v>
      </c>
      <c r="C222" s="76">
        <v>0.3</v>
      </c>
      <c r="D222" s="76">
        <v>0.35699999999999998</v>
      </c>
      <c r="E222" s="76">
        <v>0.38</v>
      </c>
      <c r="F222" s="76">
        <v>130.44</v>
      </c>
      <c r="G222" s="76">
        <v>90</v>
      </c>
      <c r="H222" s="76">
        <v>0</v>
      </c>
      <c r="I222" s="76"/>
    </row>
    <row r="223" spans="1:9">
      <c r="A223" s="76" t="s">
        <v>177</v>
      </c>
      <c r="B223" s="76" t="s">
        <v>853</v>
      </c>
      <c r="C223" s="76">
        <v>0.3</v>
      </c>
      <c r="D223" s="76">
        <v>0.70399999999999996</v>
      </c>
      <c r="E223" s="76">
        <v>0.79</v>
      </c>
      <c r="F223" s="76">
        <v>10.87</v>
      </c>
      <c r="G223" s="76">
        <v>0</v>
      </c>
      <c r="H223" s="76">
        <v>90</v>
      </c>
      <c r="I223" s="76" t="s">
        <v>55</v>
      </c>
    </row>
    <row r="224" spans="1:9">
      <c r="A224" s="76" t="s">
        <v>178</v>
      </c>
      <c r="B224" s="76" t="s">
        <v>148</v>
      </c>
      <c r="C224" s="76">
        <v>0.3</v>
      </c>
      <c r="D224" s="76">
        <v>0.35699999999999998</v>
      </c>
      <c r="E224" s="76">
        <v>0.38</v>
      </c>
      <c r="F224" s="76">
        <v>32.61</v>
      </c>
      <c r="G224" s="76">
        <v>90</v>
      </c>
      <c r="H224" s="76">
        <v>0</v>
      </c>
      <c r="I224" s="76"/>
    </row>
    <row r="225" spans="1:11">
      <c r="A225" s="76" t="s">
        <v>179</v>
      </c>
      <c r="B225" s="76" t="s">
        <v>853</v>
      </c>
      <c r="C225" s="76">
        <v>0.3</v>
      </c>
      <c r="D225" s="76">
        <v>0.70399999999999996</v>
      </c>
      <c r="E225" s="76">
        <v>0.79</v>
      </c>
      <c r="F225" s="76">
        <v>4.18</v>
      </c>
      <c r="G225" s="76">
        <v>0</v>
      </c>
      <c r="H225" s="76">
        <v>90</v>
      </c>
      <c r="I225" s="76" t="s">
        <v>55</v>
      </c>
    </row>
    <row r="226" spans="1:11">
      <c r="A226" s="76" t="s">
        <v>180</v>
      </c>
      <c r="B226" s="76" t="s">
        <v>148</v>
      </c>
      <c r="C226" s="76">
        <v>0.3</v>
      </c>
      <c r="D226" s="76">
        <v>0.35699999999999998</v>
      </c>
      <c r="E226" s="76">
        <v>0.38</v>
      </c>
      <c r="F226" s="76">
        <v>12.54</v>
      </c>
      <c r="G226" s="76">
        <v>90</v>
      </c>
      <c r="H226" s="76">
        <v>0</v>
      </c>
      <c r="I226" s="76"/>
    </row>
    <row r="227" spans="1:11">
      <c r="A227" s="76" t="s">
        <v>181</v>
      </c>
      <c r="B227" s="76" t="s">
        <v>853</v>
      </c>
      <c r="C227" s="76">
        <v>0.3</v>
      </c>
      <c r="D227" s="76">
        <v>0.70399999999999996</v>
      </c>
      <c r="E227" s="76">
        <v>0.79</v>
      </c>
      <c r="F227" s="76">
        <v>6.69</v>
      </c>
      <c r="G227" s="76">
        <v>0</v>
      </c>
      <c r="H227" s="76">
        <v>90</v>
      </c>
      <c r="I227" s="76" t="s">
        <v>55</v>
      </c>
    </row>
    <row r="228" spans="1:11">
      <c r="A228" s="76" t="s">
        <v>182</v>
      </c>
      <c r="B228" s="76" t="s">
        <v>853</v>
      </c>
      <c r="C228" s="76">
        <v>0.3</v>
      </c>
      <c r="D228" s="76">
        <v>0.70399999999999996</v>
      </c>
      <c r="E228" s="76">
        <v>0.79</v>
      </c>
      <c r="F228" s="76">
        <v>22.58</v>
      </c>
      <c r="G228" s="76">
        <v>270</v>
      </c>
      <c r="H228" s="76">
        <v>90</v>
      </c>
      <c r="I228" s="76" t="s">
        <v>60</v>
      </c>
    </row>
    <row r="229" spans="1:11">
      <c r="A229" s="76" t="s">
        <v>183</v>
      </c>
      <c r="B229" s="76" t="s">
        <v>148</v>
      </c>
      <c r="C229" s="76">
        <v>0.3</v>
      </c>
      <c r="D229" s="76">
        <v>0.35699999999999998</v>
      </c>
      <c r="E229" s="76">
        <v>0.38</v>
      </c>
      <c r="F229" s="76">
        <v>20.07</v>
      </c>
      <c r="G229" s="76">
        <v>90</v>
      </c>
      <c r="H229" s="76">
        <v>0</v>
      </c>
      <c r="I229" s="76"/>
    </row>
    <row r="231" spans="1:11">
      <c r="A231" s="72"/>
      <c r="B231" s="76" t="s">
        <v>716</v>
      </c>
      <c r="C231" s="76" t="s">
        <v>957</v>
      </c>
      <c r="D231" s="76" t="s">
        <v>958</v>
      </c>
      <c r="E231" s="76" t="s">
        <v>959</v>
      </c>
      <c r="F231" s="76" t="s">
        <v>710</v>
      </c>
      <c r="G231" s="76" t="s">
        <v>184</v>
      </c>
      <c r="H231" s="76" t="s">
        <v>185</v>
      </c>
      <c r="I231" s="76" t="s">
        <v>186</v>
      </c>
      <c r="J231" s="76" t="s">
        <v>865</v>
      </c>
      <c r="K231" s="76" t="s">
        <v>51</v>
      </c>
    </row>
    <row r="232" spans="1:11">
      <c r="A232" s="76" t="s">
        <v>187</v>
      </c>
      <c r="B232" s="76" t="s">
        <v>960</v>
      </c>
      <c r="C232" s="76">
        <v>2.69</v>
      </c>
      <c r="D232" s="76">
        <v>2.69</v>
      </c>
      <c r="E232" s="76">
        <v>6.49</v>
      </c>
      <c r="F232" s="76">
        <v>0.25</v>
      </c>
      <c r="G232" s="76">
        <v>0.25</v>
      </c>
      <c r="H232" s="76" t="s">
        <v>731</v>
      </c>
      <c r="I232" s="76" t="s">
        <v>57</v>
      </c>
      <c r="J232" s="76">
        <v>90</v>
      </c>
      <c r="K232" s="76" t="s">
        <v>53</v>
      </c>
    </row>
    <row r="233" spans="1:11">
      <c r="A233" s="76" t="s">
        <v>188</v>
      </c>
      <c r="B233" s="76" t="s">
        <v>961</v>
      </c>
      <c r="C233" s="76">
        <v>4.4400000000000004</v>
      </c>
      <c r="D233" s="76">
        <v>4.4400000000000004</v>
      </c>
      <c r="E233" s="76">
        <v>6.49</v>
      </c>
      <c r="F233" s="76">
        <v>0.25</v>
      </c>
      <c r="G233" s="76">
        <v>0.25</v>
      </c>
      <c r="H233" s="76" t="s">
        <v>731</v>
      </c>
      <c r="I233" s="76" t="s">
        <v>59</v>
      </c>
      <c r="J233" s="76">
        <v>270</v>
      </c>
      <c r="K233" s="76" t="s">
        <v>60</v>
      </c>
    </row>
    <row r="234" spans="1:11">
      <c r="A234" s="76" t="s">
        <v>189</v>
      </c>
      <c r="B234" s="76" t="s">
        <v>962</v>
      </c>
      <c r="C234" s="76">
        <v>2.69</v>
      </c>
      <c r="D234" s="76">
        <v>2.69</v>
      </c>
      <c r="E234" s="76">
        <v>6.49</v>
      </c>
      <c r="F234" s="76">
        <v>0.25</v>
      </c>
      <c r="G234" s="76">
        <v>0.25</v>
      </c>
      <c r="H234" s="76" t="s">
        <v>731</v>
      </c>
      <c r="I234" s="76" t="s">
        <v>61</v>
      </c>
      <c r="J234" s="76">
        <v>180</v>
      </c>
      <c r="K234" s="76" t="s">
        <v>62</v>
      </c>
    </row>
    <row r="235" spans="1:11">
      <c r="A235" s="76" t="s">
        <v>190</v>
      </c>
      <c r="B235" s="76" t="s">
        <v>962</v>
      </c>
      <c r="C235" s="76">
        <v>2.97</v>
      </c>
      <c r="D235" s="76">
        <v>2.97</v>
      </c>
      <c r="E235" s="76">
        <v>6.49</v>
      </c>
      <c r="F235" s="76">
        <v>0.25</v>
      </c>
      <c r="G235" s="76">
        <v>0.25</v>
      </c>
      <c r="H235" s="76" t="s">
        <v>731</v>
      </c>
      <c r="I235" s="76" t="s">
        <v>68</v>
      </c>
      <c r="J235" s="76">
        <v>180</v>
      </c>
      <c r="K235" s="76" t="s">
        <v>62</v>
      </c>
    </row>
    <row r="236" spans="1:11">
      <c r="A236" s="76" t="s">
        <v>191</v>
      </c>
      <c r="B236" s="76" t="s">
        <v>962</v>
      </c>
      <c r="C236" s="76">
        <v>2.97</v>
      </c>
      <c r="D236" s="76">
        <v>2.97</v>
      </c>
      <c r="E236" s="76">
        <v>6.49</v>
      </c>
      <c r="F236" s="76">
        <v>0.25</v>
      </c>
      <c r="G236" s="76">
        <v>0.25</v>
      </c>
      <c r="H236" s="76" t="s">
        <v>731</v>
      </c>
      <c r="I236" s="76" t="s">
        <v>68</v>
      </c>
      <c r="J236" s="76">
        <v>180</v>
      </c>
      <c r="K236" s="76" t="s">
        <v>62</v>
      </c>
    </row>
    <row r="237" spans="1:11">
      <c r="A237" s="76" t="s">
        <v>192</v>
      </c>
      <c r="B237" s="76" t="s">
        <v>962</v>
      </c>
      <c r="C237" s="76">
        <v>2.97</v>
      </c>
      <c r="D237" s="76">
        <v>2.97</v>
      </c>
      <c r="E237" s="76">
        <v>6.49</v>
      </c>
      <c r="F237" s="76">
        <v>0.25</v>
      </c>
      <c r="G237" s="76">
        <v>0.25</v>
      </c>
      <c r="H237" s="76" t="s">
        <v>731</v>
      </c>
      <c r="I237" s="76" t="s">
        <v>68</v>
      </c>
      <c r="J237" s="76">
        <v>180</v>
      </c>
      <c r="K237" s="76" t="s">
        <v>62</v>
      </c>
    </row>
    <row r="238" spans="1:11">
      <c r="A238" s="76" t="s">
        <v>193</v>
      </c>
      <c r="B238" s="76" t="s">
        <v>962</v>
      </c>
      <c r="C238" s="76">
        <v>2.97</v>
      </c>
      <c r="D238" s="76">
        <v>2.97</v>
      </c>
      <c r="E238" s="76">
        <v>6.49</v>
      </c>
      <c r="F238" s="76">
        <v>0.25</v>
      </c>
      <c r="G238" s="76">
        <v>0.25</v>
      </c>
      <c r="H238" s="76" t="s">
        <v>731</v>
      </c>
      <c r="I238" s="76" t="s">
        <v>68</v>
      </c>
      <c r="J238" s="76">
        <v>180</v>
      </c>
      <c r="K238" s="76" t="s">
        <v>62</v>
      </c>
    </row>
    <row r="239" spans="1:11">
      <c r="A239" s="76" t="s">
        <v>194</v>
      </c>
      <c r="B239" s="76" t="s">
        <v>962</v>
      </c>
      <c r="C239" s="76">
        <v>2.96</v>
      </c>
      <c r="D239" s="76">
        <v>2.96</v>
      </c>
      <c r="E239" s="76">
        <v>6.49</v>
      </c>
      <c r="F239" s="76">
        <v>0.25</v>
      </c>
      <c r="G239" s="76">
        <v>0.25</v>
      </c>
      <c r="H239" s="76" t="s">
        <v>731</v>
      </c>
      <c r="I239" s="76" t="s">
        <v>68</v>
      </c>
      <c r="J239" s="76">
        <v>180</v>
      </c>
      <c r="K239" s="76" t="s">
        <v>62</v>
      </c>
    </row>
    <row r="240" spans="1:11">
      <c r="A240" s="76" t="s">
        <v>195</v>
      </c>
      <c r="B240" s="76" t="s">
        <v>962</v>
      </c>
      <c r="C240" s="76">
        <v>1.64</v>
      </c>
      <c r="D240" s="76">
        <v>1.64</v>
      </c>
      <c r="E240" s="76">
        <v>6.49</v>
      </c>
      <c r="F240" s="76">
        <v>0.25</v>
      </c>
      <c r="G240" s="76">
        <v>0.25</v>
      </c>
      <c r="H240" s="76" t="s">
        <v>731</v>
      </c>
      <c r="I240" s="76" t="s">
        <v>72</v>
      </c>
      <c r="J240" s="76">
        <v>180</v>
      </c>
      <c r="K240" s="76" t="s">
        <v>62</v>
      </c>
    </row>
    <row r="241" spans="1:11">
      <c r="A241" s="76" t="s">
        <v>196</v>
      </c>
      <c r="B241" s="76" t="s">
        <v>962</v>
      </c>
      <c r="C241" s="76">
        <v>1.64</v>
      </c>
      <c r="D241" s="76">
        <v>1.64</v>
      </c>
      <c r="E241" s="76">
        <v>6.49</v>
      </c>
      <c r="F241" s="76">
        <v>0.25</v>
      </c>
      <c r="G241" s="76">
        <v>0.25</v>
      </c>
      <c r="H241" s="76" t="s">
        <v>731</v>
      </c>
      <c r="I241" s="76" t="s">
        <v>72</v>
      </c>
      <c r="J241" s="76">
        <v>180</v>
      </c>
      <c r="K241" s="76" t="s">
        <v>62</v>
      </c>
    </row>
    <row r="242" spans="1:11">
      <c r="A242" s="76" t="s">
        <v>197</v>
      </c>
      <c r="B242" s="76" t="s">
        <v>962</v>
      </c>
      <c r="C242" s="76">
        <v>1.65</v>
      </c>
      <c r="D242" s="76">
        <v>1.65</v>
      </c>
      <c r="E242" s="76">
        <v>6.49</v>
      </c>
      <c r="F242" s="76">
        <v>0.25</v>
      </c>
      <c r="G242" s="76">
        <v>0.25</v>
      </c>
      <c r="H242" s="76" t="s">
        <v>731</v>
      </c>
      <c r="I242" s="76" t="s">
        <v>72</v>
      </c>
      <c r="J242" s="76">
        <v>180</v>
      </c>
      <c r="K242" s="76" t="s">
        <v>62</v>
      </c>
    </row>
    <row r="243" spans="1:11">
      <c r="A243" s="76" t="s">
        <v>198</v>
      </c>
      <c r="B243" s="76" t="s">
        <v>962</v>
      </c>
      <c r="C243" s="76">
        <v>1.64</v>
      </c>
      <c r="D243" s="76">
        <v>1.64</v>
      </c>
      <c r="E243" s="76">
        <v>6.49</v>
      </c>
      <c r="F243" s="76">
        <v>0.25</v>
      </c>
      <c r="G243" s="76">
        <v>0.25</v>
      </c>
      <c r="H243" s="76" t="s">
        <v>731</v>
      </c>
      <c r="I243" s="76" t="s">
        <v>76</v>
      </c>
      <c r="J243" s="76">
        <v>180</v>
      </c>
      <c r="K243" s="76" t="s">
        <v>62</v>
      </c>
    </row>
    <row r="244" spans="1:11">
      <c r="A244" s="76" t="s">
        <v>199</v>
      </c>
      <c r="B244" s="76" t="s">
        <v>962</v>
      </c>
      <c r="C244" s="76">
        <v>1.64</v>
      </c>
      <c r="D244" s="76">
        <v>1.64</v>
      </c>
      <c r="E244" s="76">
        <v>6.49</v>
      </c>
      <c r="F244" s="76">
        <v>0.25</v>
      </c>
      <c r="G244" s="76">
        <v>0.25</v>
      </c>
      <c r="H244" s="76" t="s">
        <v>731</v>
      </c>
      <c r="I244" s="76" t="s">
        <v>78</v>
      </c>
      <c r="J244" s="76">
        <v>180</v>
      </c>
      <c r="K244" s="76" t="s">
        <v>62</v>
      </c>
    </row>
    <row r="245" spans="1:11">
      <c r="A245" s="76" t="s">
        <v>200</v>
      </c>
      <c r="B245" s="76" t="s">
        <v>962</v>
      </c>
      <c r="C245" s="76">
        <v>1.65</v>
      </c>
      <c r="D245" s="76">
        <v>1.65</v>
      </c>
      <c r="E245" s="76">
        <v>6.49</v>
      </c>
      <c r="F245" s="76">
        <v>0.25</v>
      </c>
      <c r="G245" s="76">
        <v>0.25</v>
      </c>
      <c r="H245" s="76" t="s">
        <v>731</v>
      </c>
      <c r="I245" s="76" t="s">
        <v>80</v>
      </c>
      <c r="J245" s="76">
        <v>180</v>
      </c>
      <c r="K245" s="76" t="s">
        <v>62</v>
      </c>
    </row>
    <row r="246" spans="1:11">
      <c r="A246" s="76" t="s">
        <v>201</v>
      </c>
      <c r="B246" s="76" t="s">
        <v>963</v>
      </c>
      <c r="C246" s="76">
        <v>1.65</v>
      </c>
      <c r="D246" s="76">
        <v>1.65</v>
      </c>
      <c r="E246" s="76">
        <v>6.49</v>
      </c>
      <c r="F246" s="76">
        <v>0.61</v>
      </c>
      <c r="G246" s="76">
        <v>0.61</v>
      </c>
      <c r="H246" s="76" t="s">
        <v>731</v>
      </c>
      <c r="I246" s="76" t="s">
        <v>82</v>
      </c>
      <c r="J246" s="76">
        <v>0</v>
      </c>
      <c r="K246" s="76" t="s">
        <v>55</v>
      </c>
    </row>
    <row r="247" spans="1:11">
      <c r="A247" s="76" t="s">
        <v>202</v>
      </c>
      <c r="B247" s="76" t="s">
        <v>963</v>
      </c>
      <c r="C247" s="76">
        <v>1.64</v>
      </c>
      <c r="D247" s="76">
        <v>1.64</v>
      </c>
      <c r="E247" s="76">
        <v>6.49</v>
      </c>
      <c r="F247" s="76">
        <v>0.61</v>
      </c>
      <c r="G247" s="76">
        <v>0.61</v>
      </c>
      <c r="H247" s="76" t="s">
        <v>731</v>
      </c>
      <c r="I247" s="76" t="s">
        <v>84</v>
      </c>
      <c r="J247" s="76">
        <v>0</v>
      </c>
      <c r="K247" s="76" t="s">
        <v>55</v>
      </c>
    </row>
    <row r="248" spans="1:11">
      <c r="A248" s="76" t="s">
        <v>203</v>
      </c>
      <c r="B248" s="76" t="s">
        <v>963</v>
      </c>
      <c r="C248" s="76">
        <v>1.64</v>
      </c>
      <c r="D248" s="76">
        <v>1.64</v>
      </c>
      <c r="E248" s="76">
        <v>6.49</v>
      </c>
      <c r="F248" s="76">
        <v>0.61</v>
      </c>
      <c r="G248" s="76">
        <v>0.61</v>
      </c>
      <c r="H248" s="76" t="s">
        <v>731</v>
      </c>
      <c r="I248" s="76" t="s">
        <v>86</v>
      </c>
      <c r="J248" s="76">
        <v>0</v>
      </c>
      <c r="K248" s="76" t="s">
        <v>55</v>
      </c>
    </row>
    <row r="249" spans="1:11">
      <c r="A249" s="76" t="s">
        <v>204</v>
      </c>
      <c r="B249" s="76" t="s">
        <v>963</v>
      </c>
      <c r="C249" s="76">
        <v>1.64</v>
      </c>
      <c r="D249" s="76">
        <v>1.64</v>
      </c>
      <c r="E249" s="76">
        <v>6.49</v>
      </c>
      <c r="F249" s="76">
        <v>0.61</v>
      </c>
      <c r="G249" s="76">
        <v>0.61</v>
      </c>
      <c r="H249" s="76" t="s">
        <v>731</v>
      </c>
      <c r="I249" s="76" t="s">
        <v>88</v>
      </c>
      <c r="J249" s="76">
        <v>0</v>
      </c>
      <c r="K249" s="76" t="s">
        <v>55</v>
      </c>
    </row>
    <row r="250" spans="1:11">
      <c r="A250" s="76" t="s">
        <v>205</v>
      </c>
      <c r="B250" s="76" t="s">
        <v>963</v>
      </c>
      <c r="C250" s="76">
        <v>1.64</v>
      </c>
      <c r="D250" s="76">
        <v>1.64</v>
      </c>
      <c r="E250" s="76">
        <v>6.49</v>
      </c>
      <c r="F250" s="76">
        <v>0.61</v>
      </c>
      <c r="G250" s="76">
        <v>0.61</v>
      </c>
      <c r="H250" s="76" t="s">
        <v>731</v>
      </c>
      <c r="I250" s="76" t="s">
        <v>88</v>
      </c>
      <c r="J250" s="76">
        <v>0</v>
      </c>
      <c r="K250" s="76" t="s">
        <v>55</v>
      </c>
    </row>
    <row r="251" spans="1:11">
      <c r="A251" s="76" t="s">
        <v>206</v>
      </c>
      <c r="B251" s="76" t="s">
        <v>963</v>
      </c>
      <c r="C251" s="76">
        <v>1.65</v>
      </c>
      <c r="D251" s="76">
        <v>1.65</v>
      </c>
      <c r="E251" s="76">
        <v>6.49</v>
      </c>
      <c r="F251" s="76">
        <v>0.61</v>
      </c>
      <c r="G251" s="76">
        <v>0.61</v>
      </c>
      <c r="H251" s="76" t="s">
        <v>731</v>
      </c>
      <c r="I251" s="76" t="s">
        <v>88</v>
      </c>
      <c r="J251" s="76">
        <v>0</v>
      </c>
      <c r="K251" s="76" t="s">
        <v>55</v>
      </c>
    </row>
    <row r="252" spans="1:11">
      <c r="A252" s="76" t="s">
        <v>327</v>
      </c>
      <c r="B252" s="76" t="s">
        <v>963</v>
      </c>
      <c r="C252" s="76">
        <v>1.65</v>
      </c>
      <c r="D252" s="76">
        <v>1.65</v>
      </c>
      <c r="E252" s="76">
        <v>6.49</v>
      </c>
      <c r="F252" s="76">
        <v>0.61</v>
      </c>
      <c r="G252" s="76">
        <v>0.61</v>
      </c>
      <c r="H252" s="76" t="s">
        <v>731</v>
      </c>
      <c r="I252" s="76" t="s">
        <v>92</v>
      </c>
      <c r="J252" s="76">
        <v>0</v>
      </c>
      <c r="K252" s="76" t="s">
        <v>55</v>
      </c>
    </row>
    <row r="253" spans="1:11">
      <c r="A253" s="76" t="s">
        <v>328</v>
      </c>
      <c r="B253" s="76" t="s">
        <v>963</v>
      </c>
      <c r="C253" s="76">
        <v>1.64</v>
      </c>
      <c r="D253" s="76">
        <v>1.64</v>
      </c>
      <c r="E253" s="76">
        <v>6.49</v>
      </c>
      <c r="F253" s="76">
        <v>0.61</v>
      </c>
      <c r="G253" s="76">
        <v>0.61</v>
      </c>
      <c r="H253" s="76" t="s">
        <v>731</v>
      </c>
      <c r="I253" s="76" t="s">
        <v>94</v>
      </c>
      <c r="J253" s="76">
        <v>0</v>
      </c>
      <c r="K253" s="76" t="s">
        <v>55</v>
      </c>
    </row>
    <row r="254" spans="1:11">
      <c r="A254" s="76" t="s">
        <v>329</v>
      </c>
      <c r="B254" s="76" t="s">
        <v>963</v>
      </c>
      <c r="C254" s="76">
        <v>1.64</v>
      </c>
      <c r="D254" s="76">
        <v>1.64</v>
      </c>
      <c r="E254" s="76">
        <v>6.49</v>
      </c>
      <c r="F254" s="76">
        <v>0.61</v>
      </c>
      <c r="G254" s="76">
        <v>0.61</v>
      </c>
      <c r="H254" s="76" t="s">
        <v>731</v>
      </c>
      <c r="I254" s="76" t="s">
        <v>94</v>
      </c>
      <c r="J254" s="76">
        <v>0</v>
      </c>
      <c r="K254" s="76" t="s">
        <v>55</v>
      </c>
    </row>
    <row r="255" spans="1:11">
      <c r="A255" s="76" t="s">
        <v>330</v>
      </c>
      <c r="B255" s="76" t="s">
        <v>963</v>
      </c>
      <c r="C255" s="76">
        <v>1.64</v>
      </c>
      <c r="D255" s="76">
        <v>1.64</v>
      </c>
      <c r="E255" s="76">
        <v>6.49</v>
      </c>
      <c r="F255" s="76">
        <v>0.61</v>
      </c>
      <c r="G255" s="76">
        <v>0.61</v>
      </c>
      <c r="H255" s="76" t="s">
        <v>731</v>
      </c>
      <c r="I255" s="76" t="s">
        <v>94</v>
      </c>
      <c r="J255" s="76">
        <v>0</v>
      </c>
      <c r="K255" s="76" t="s">
        <v>55</v>
      </c>
    </row>
    <row r="256" spans="1:11">
      <c r="A256" s="76" t="s">
        <v>331</v>
      </c>
      <c r="B256" s="76" t="s">
        <v>963</v>
      </c>
      <c r="C256" s="76">
        <v>1.64</v>
      </c>
      <c r="D256" s="76">
        <v>1.64</v>
      </c>
      <c r="E256" s="76">
        <v>6.49</v>
      </c>
      <c r="F256" s="76">
        <v>0.61</v>
      </c>
      <c r="G256" s="76">
        <v>0.61</v>
      </c>
      <c r="H256" s="76" t="s">
        <v>731</v>
      </c>
      <c r="I256" s="76" t="s">
        <v>94</v>
      </c>
      <c r="J256" s="76">
        <v>0</v>
      </c>
      <c r="K256" s="76" t="s">
        <v>55</v>
      </c>
    </row>
    <row r="257" spans="1:11">
      <c r="A257" s="76" t="s">
        <v>332</v>
      </c>
      <c r="B257" s="76" t="s">
        <v>960</v>
      </c>
      <c r="C257" s="76">
        <v>1.31</v>
      </c>
      <c r="D257" s="76">
        <v>1.31</v>
      </c>
      <c r="E257" s="76">
        <v>6.49</v>
      </c>
      <c r="F257" s="76">
        <v>0.25</v>
      </c>
      <c r="G257" s="76">
        <v>0.25</v>
      </c>
      <c r="H257" s="76" t="s">
        <v>731</v>
      </c>
      <c r="I257" s="76" t="s">
        <v>103</v>
      </c>
      <c r="J257" s="76">
        <v>90</v>
      </c>
      <c r="K257" s="76" t="s">
        <v>53</v>
      </c>
    </row>
    <row r="258" spans="1:11">
      <c r="A258" s="76" t="s">
        <v>333</v>
      </c>
      <c r="B258" s="76" t="s">
        <v>961</v>
      </c>
      <c r="C258" s="76">
        <v>1.31</v>
      </c>
      <c r="D258" s="76">
        <v>1.31</v>
      </c>
      <c r="E258" s="76">
        <v>6.49</v>
      </c>
      <c r="F258" s="76">
        <v>0.25</v>
      </c>
      <c r="G258" s="76">
        <v>0.25</v>
      </c>
      <c r="H258" s="76" t="s">
        <v>731</v>
      </c>
      <c r="I258" s="76" t="s">
        <v>105</v>
      </c>
      <c r="J258" s="76">
        <v>270</v>
      </c>
      <c r="K258" s="76" t="s">
        <v>60</v>
      </c>
    </row>
    <row r="259" spans="1:11">
      <c r="A259" s="76" t="s">
        <v>334</v>
      </c>
      <c r="B259" s="76" t="s">
        <v>962</v>
      </c>
      <c r="C259" s="76">
        <v>1.64</v>
      </c>
      <c r="D259" s="76">
        <v>1.64</v>
      </c>
      <c r="E259" s="76">
        <v>6.49</v>
      </c>
      <c r="F259" s="76">
        <v>0.25</v>
      </c>
      <c r="G259" s="76">
        <v>0.25</v>
      </c>
      <c r="H259" s="76" t="s">
        <v>731</v>
      </c>
      <c r="I259" s="76" t="s">
        <v>109</v>
      </c>
      <c r="J259" s="76">
        <v>180</v>
      </c>
      <c r="K259" s="76" t="s">
        <v>62</v>
      </c>
    </row>
    <row r="260" spans="1:11">
      <c r="A260" s="76" t="s">
        <v>335</v>
      </c>
      <c r="B260" s="76" t="s">
        <v>962</v>
      </c>
      <c r="C260" s="76">
        <v>1.64</v>
      </c>
      <c r="D260" s="76">
        <v>1.64</v>
      </c>
      <c r="E260" s="76">
        <v>6.49</v>
      </c>
      <c r="F260" s="76">
        <v>0.25</v>
      </c>
      <c r="G260" s="76">
        <v>0.25</v>
      </c>
      <c r="H260" s="76" t="s">
        <v>731</v>
      </c>
      <c r="I260" s="76" t="s">
        <v>110</v>
      </c>
      <c r="J260" s="76">
        <v>180</v>
      </c>
      <c r="K260" s="76" t="s">
        <v>62</v>
      </c>
    </row>
    <row r="261" spans="1:11">
      <c r="A261" s="76" t="s">
        <v>336</v>
      </c>
      <c r="B261" s="76" t="s">
        <v>962</v>
      </c>
      <c r="C261" s="76">
        <v>1.64</v>
      </c>
      <c r="D261" s="76">
        <v>1.64</v>
      </c>
      <c r="E261" s="76">
        <v>6.49</v>
      </c>
      <c r="F261" s="76">
        <v>0.25</v>
      </c>
      <c r="G261" s="76">
        <v>0.25</v>
      </c>
      <c r="H261" s="76" t="s">
        <v>731</v>
      </c>
      <c r="I261" s="76" t="s">
        <v>110</v>
      </c>
      <c r="J261" s="76">
        <v>180</v>
      </c>
      <c r="K261" s="76" t="s">
        <v>62</v>
      </c>
    </row>
    <row r="262" spans="1:11">
      <c r="A262" s="76" t="s">
        <v>337</v>
      </c>
      <c r="B262" s="76" t="s">
        <v>962</v>
      </c>
      <c r="C262" s="76">
        <v>1.64</v>
      </c>
      <c r="D262" s="76">
        <v>1.64</v>
      </c>
      <c r="E262" s="76">
        <v>6.49</v>
      </c>
      <c r="F262" s="76">
        <v>0.25</v>
      </c>
      <c r="G262" s="76">
        <v>0.25</v>
      </c>
      <c r="H262" s="76" t="s">
        <v>731</v>
      </c>
      <c r="I262" s="76" t="s">
        <v>110</v>
      </c>
      <c r="J262" s="76">
        <v>180</v>
      </c>
      <c r="K262" s="76" t="s">
        <v>62</v>
      </c>
    </row>
    <row r="263" spans="1:11">
      <c r="A263" s="76" t="s">
        <v>338</v>
      </c>
      <c r="B263" s="76" t="s">
        <v>962</v>
      </c>
      <c r="C263" s="76">
        <v>1.64</v>
      </c>
      <c r="D263" s="76">
        <v>1.64</v>
      </c>
      <c r="E263" s="76">
        <v>6.49</v>
      </c>
      <c r="F263" s="76">
        <v>0.25</v>
      </c>
      <c r="G263" s="76">
        <v>0.25</v>
      </c>
      <c r="H263" s="76" t="s">
        <v>731</v>
      </c>
      <c r="I263" s="76" t="s">
        <v>110</v>
      </c>
      <c r="J263" s="76">
        <v>180</v>
      </c>
      <c r="K263" s="76" t="s">
        <v>62</v>
      </c>
    </row>
    <row r="264" spans="1:11">
      <c r="A264" s="76" t="s">
        <v>339</v>
      </c>
      <c r="B264" s="76" t="s">
        <v>962</v>
      </c>
      <c r="C264" s="76">
        <v>1.65</v>
      </c>
      <c r="D264" s="76">
        <v>1.65</v>
      </c>
      <c r="E264" s="76">
        <v>6.49</v>
      </c>
      <c r="F264" s="76">
        <v>0.25</v>
      </c>
      <c r="G264" s="76">
        <v>0.25</v>
      </c>
      <c r="H264" s="76" t="s">
        <v>731</v>
      </c>
      <c r="I264" s="76" t="s">
        <v>111</v>
      </c>
      <c r="J264" s="76">
        <v>180</v>
      </c>
      <c r="K264" s="76" t="s">
        <v>62</v>
      </c>
    </row>
    <row r="265" spans="1:11">
      <c r="A265" s="76" t="s">
        <v>340</v>
      </c>
      <c r="B265" s="76" t="s">
        <v>962</v>
      </c>
      <c r="C265" s="76">
        <v>3.41</v>
      </c>
      <c r="D265" s="76">
        <v>3.41</v>
      </c>
      <c r="E265" s="76">
        <v>6.49</v>
      </c>
      <c r="F265" s="76">
        <v>0.25</v>
      </c>
      <c r="G265" s="76">
        <v>0.25</v>
      </c>
      <c r="H265" s="76" t="s">
        <v>731</v>
      </c>
      <c r="I265" s="76" t="s">
        <v>111</v>
      </c>
      <c r="J265" s="76">
        <v>180</v>
      </c>
      <c r="K265" s="76" t="s">
        <v>62</v>
      </c>
    </row>
    <row r="266" spans="1:11">
      <c r="A266" s="76" t="s">
        <v>341</v>
      </c>
      <c r="B266" s="76" t="s">
        <v>962</v>
      </c>
      <c r="C266" s="76">
        <v>1.65</v>
      </c>
      <c r="D266" s="76">
        <v>1.65</v>
      </c>
      <c r="E266" s="76">
        <v>6.49</v>
      </c>
      <c r="F266" s="76">
        <v>0.25</v>
      </c>
      <c r="G266" s="76">
        <v>0.25</v>
      </c>
      <c r="H266" s="76" t="s">
        <v>731</v>
      </c>
      <c r="I266" s="76" t="s">
        <v>111</v>
      </c>
      <c r="J266" s="76">
        <v>180</v>
      </c>
      <c r="K266" s="76" t="s">
        <v>62</v>
      </c>
    </row>
    <row r="267" spans="1:11">
      <c r="A267" s="76" t="s">
        <v>342</v>
      </c>
      <c r="B267" s="76" t="s">
        <v>962</v>
      </c>
      <c r="C267" s="76">
        <v>1.64</v>
      </c>
      <c r="D267" s="76">
        <v>1.64</v>
      </c>
      <c r="E267" s="76">
        <v>6.49</v>
      </c>
      <c r="F267" s="76">
        <v>0.25</v>
      </c>
      <c r="G267" s="76">
        <v>0.25</v>
      </c>
      <c r="H267" s="76" t="s">
        <v>731</v>
      </c>
      <c r="I267" s="76" t="s">
        <v>112</v>
      </c>
      <c r="J267" s="76">
        <v>180</v>
      </c>
      <c r="K267" s="76" t="s">
        <v>62</v>
      </c>
    </row>
    <row r="268" spans="1:11">
      <c r="A268" s="76" t="s">
        <v>343</v>
      </c>
      <c r="B268" s="76" t="s">
        <v>962</v>
      </c>
      <c r="C268" s="76">
        <v>1.64</v>
      </c>
      <c r="D268" s="76">
        <v>1.64</v>
      </c>
      <c r="E268" s="76">
        <v>6.49</v>
      </c>
      <c r="F268" s="76">
        <v>0.25</v>
      </c>
      <c r="G268" s="76">
        <v>0.25</v>
      </c>
      <c r="H268" s="76" t="s">
        <v>731</v>
      </c>
      <c r="I268" s="76" t="s">
        <v>112</v>
      </c>
      <c r="J268" s="76">
        <v>180</v>
      </c>
      <c r="K268" s="76" t="s">
        <v>62</v>
      </c>
    </row>
    <row r="269" spans="1:11">
      <c r="A269" s="76" t="s">
        <v>344</v>
      </c>
      <c r="B269" s="76" t="s">
        <v>962</v>
      </c>
      <c r="C269" s="76">
        <v>1.64</v>
      </c>
      <c r="D269" s="76">
        <v>1.64</v>
      </c>
      <c r="E269" s="76">
        <v>6.49</v>
      </c>
      <c r="F269" s="76">
        <v>0.25</v>
      </c>
      <c r="G269" s="76">
        <v>0.25</v>
      </c>
      <c r="H269" s="76" t="s">
        <v>731</v>
      </c>
      <c r="I269" s="76" t="s">
        <v>112</v>
      </c>
      <c r="J269" s="76">
        <v>180</v>
      </c>
      <c r="K269" s="76" t="s">
        <v>62</v>
      </c>
    </row>
    <row r="270" spans="1:11">
      <c r="A270" s="76" t="s">
        <v>345</v>
      </c>
      <c r="B270" s="76" t="s">
        <v>962</v>
      </c>
      <c r="C270" s="76">
        <v>1.64</v>
      </c>
      <c r="D270" s="76">
        <v>1.64</v>
      </c>
      <c r="E270" s="76">
        <v>6.49</v>
      </c>
      <c r="F270" s="76">
        <v>0.25</v>
      </c>
      <c r="G270" s="76">
        <v>0.25</v>
      </c>
      <c r="H270" s="76" t="s">
        <v>731</v>
      </c>
      <c r="I270" s="76" t="s">
        <v>112</v>
      </c>
      <c r="J270" s="76">
        <v>180</v>
      </c>
      <c r="K270" s="76" t="s">
        <v>62</v>
      </c>
    </row>
    <row r="271" spans="1:11">
      <c r="A271" s="76" t="s">
        <v>346</v>
      </c>
      <c r="B271" s="76" t="s">
        <v>962</v>
      </c>
      <c r="C271" s="76">
        <v>1.65</v>
      </c>
      <c r="D271" s="76">
        <v>1.65</v>
      </c>
      <c r="E271" s="76">
        <v>6.49</v>
      </c>
      <c r="F271" s="76">
        <v>0.25</v>
      </c>
      <c r="G271" s="76">
        <v>0.25</v>
      </c>
      <c r="H271" s="76" t="s">
        <v>731</v>
      </c>
      <c r="I271" s="76" t="s">
        <v>113</v>
      </c>
      <c r="J271" s="76">
        <v>180</v>
      </c>
      <c r="K271" s="76" t="s">
        <v>62</v>
      </c>
    </row>
    <row r="272" spans="1:11">
      <c r="A272" s="76" t="s">
        <v>347</v>
      </c>
      <c r="B272" s="76" t="s">
        <v>963</v>
      </c>
      <c r="C272" s="76">
        <v>1.65</v>
      </c>
      <c r="D272" s="76">
        <v>1.65</v>
      </c>
      <c r="E272" s="76">
        <v>6.49</v>
      </c>
      <c r="F272" s="76">
        <v>0.61</v>
      </c>
      <c r="G272" s="76">
        <v>0.61</v>
      </c>
      <c r="H272" s="76" t="s">
        <v>731</v>
      </c>
      <c r="I272" s="76" t="s">
        <v>114</v>
      </c>
      <c r="J272" s="76">
        <v>0</v>
      </c>
      <c r="K272" s="76" t="s">
        <v>55</v>
      </c>
    </row>
    <row r="273" spans="1:11">
      <c r="A273" s="76" t="s">
        <v>348</v>
      </c>
      <c r="B273" s="76" t="s">
        <v>963</v>
      </c>
      <c r="C273" s="76">
        <v>1.64</v>
      </c>
      <c r="D273" s="76">
        <v>1.64</v>
      </c>
      <c r="E273" s="76">
        <v>6.49</v>
      </c>
      <c r="F273" s="76">
        <v>0.61</v>
      </c>
      <c r="G273" s="76">
        <v>0.61</v>
      </c>
      <c r="H273" s="76" t="s">
        <v>731</v>
      </c>
      <c r="I273" s="76" t="s">
        <v>115</v>
      </c>
      <c r="J273" s="76">
        <v>0</v>
      </c>
      <c r="K273" s="76" t="s">
        <v>55</v>
      </c>
    </row>
    <row r="274" spans="1:11">
      <c r="A274" s="76" t="s">
        <v>349</v>
      </c>
      <c r="B274" s="76" t="s">
        <v>963</v>
      </c>
      <c r="C274" s="76">
        <v>1.64</v>
      </c>
      <c r="D274" s="76">
        <v>1.64</v>
      </c>
      <c r="E274" s="76">
        <v>6.49</v>
      </c>
      <c r="F274" s="76">
        <v>0.61</v>
      </c>
      <c r="G274" s="76">
        <v>0.61</v>
      </c>
      <c r="H274" s="76" t="s">
        <v>731</v>
      </c>
      <c r="I274" s="76" t="s">
        <v>115</v>
      </c>
      <c r="J274" s="76">
        <v>0</v>
      </c>
      <c r="K274" s="76" t="s">
        <v>55</v>
      </c>
    </row>
    <row r="275" spans="1:11">
      <c r="A275" s="76" t="s">
        <v>350</v>
      </c>
      <c r="B275" s="76" t="s">
        <v>963</v>
      </c>
      <c r="C275" s="76">
        <v>1.64</v>
      </c>
      <c r="D275" s="76">
        <v>1.64</v>
      </c>
      <c r="E275" s="76">
        <v>6.49</v>
      </c>
      <c r="F275" s="76">
        <v>0.61</v>
      </c>
      <c r="G275" s="76">
        <v>0.61</v>
      </c>
      <c r="H275" s="76" t="s">
        <v>731</v>
      </c>
      <c r="I275" s="76" t="s">
        <v>115</v>
      </c>
      <c r="J275" s="76">
        <v>0</v>
      </c>
      <c r="K275" s="76" t="s">
        <v>55</v>
      </c>
    </row>
    <row r="276" spans="1:11">
      <c r="A276" s="76" t="s">
        <v>351</v>
      </c>
      <c r="B276" s="76" t="s">
        <v>963</v>
      </c>
      <c r="C276" s="76">
        <v>1.64</v>
      </c>
      <c r="D276" s="76">
        <v>1.64</v>
      </c>
      <c r="E276" s="76">
        <v>6.49</v>
      </c>
      <c r="F276" s="76">
        <v>0.61</v>
      </c>
      <c r="G276" s="76">
        <v>0.61</v>
      </c>
      <c r="H276" s="76" t="s">
        <v>731</v>
      </c>
      <c r="I276" s="76" t="s">
        <v>115</v>
      </c>
      <c r="J276" s="76">
        <v>0</v>
      </c>
      <c r="K276" s="76" t="s">
        <v>55</v>
      </c>
    </row>
    <row r="277" spans="1:11">
      <c r="A277" s="76" t="s">
        <v>352</v>
      </c>
      <c r="B277" s="76" t="s">
        <v>963</v>
      </c>
      <c r="C277" s="76">
        <v>1.65</v>
      </c>
      <c r="D277" s="76">
        <v>1.65</v>
      </c>
      <c r="E277" s="76">
        <v>6.49</v>
      </c>
      <c r="F277" s="76">
        <v>0.61</v>
      </c>
      <c r="G277" s="76">
        <v>0.61</v>
      </c>
      <c r="H277" s="76" t="s">
        <v>731</v>
      </c>
      <c r="I277" s="76" t="s">
        <v>117</v>
      </c>
      <c r="J277" s="76">
        <v>0</v>
      </c>
      <c r="K277" s="76" t="s">
        <v>55</v>
      </c>
    </row>
    <row r="278" spans="1:11">
      <c r="A278" s="76" t="s">
        <v>353</v>
      </c>
      <c r="B278" s="76" t="s">
        <v>963</v>
      </c>
      <c r="C278" s="76">
        <v>1.65</v>
      </c>
      <c r="D278" s="76">
        <v>1.65</v>
      </c>
      <c r="E278" s="76">
        <v>6.49</v>
      </c>
      <c r="F278" s="76">
        <v>0.61</v>
      </c>
      <c r="G278" s="76">
        <v>0.61</v>
      </c>
      <c r="H278" s="76" t="s">
        <v>731</v>
      </c>
      <c r="I278" s="76" t="s">
        <v>118</v>
      </c>
      <c r="J278" s="76">
        <v>0</v>
      </c>
      <c r="K278" s="76" t="s">
        <v>55</v>
      </c>
    </row>
    <row r="279" spans="1:11">
      <c r="A279" s="76" t="s">
        <v>354</v>
      </c>
      <c r="B279" s="76" t="s">
        <v>963</v>
      </c>
      <c r="C279" s="76">
        <v>1.64</v>
      </c>
      <c r="D279" s="76">
        <v>1.64</v>
      </c>
      <c r="E279" s="76">
        <v>6.49</v>
      </c>
      <c r="F279" s="76">
        <v>0.61</v>
      </c>
      <c r="G279" s="76">
        <v>0.61</v>
      </c>
      <c r="H279" s="76" t="s">
        <v>731</v>
      </c>
      <c r="I279" s="76" t="s">
        <v>118</v>
      </c>
      <c r="J279" s="76">
        <v>0</v>
      </c>
      <c r="K279" s="76" t="s">
        <v>55</v>
      </c>
    </row>
    <row r="280" spans="1:11">
      <c r="A280" s="76" t="s">
        <v>355</v>
      </c>
      <c r="B280" s="76" t="s">
        <v>963</v>
      </c>
      <c r="C280" s="76">
        <v>1.64</v>
      </c>
      <c r="D280" s="76">
        <v>1.64</v>
      </c>
      <c r="E280" s="76">
        <v>6.49</v>
      </c>
      <c r="F280" s="76">
        <v>0.61</v>
      </c>
      <c r="G280" s="76">
        <v>0.61</v>
      </c>
      <c r="H280" s="76" t="s">
        <v>731</v>
      </c>
      <c r="I280" s="76" t="s">
        <v>118</v>
      </c>
      <c r="J280" s="76">
        <v>0</v>
      </c>
      <c r="K280" s="76" t="s">
        <v>55</v>
      </c>
    </row>
    <row r="281" spans="1:11">
      <c r="A281" s="76" t="s">
        <v>356</v>
      </c>
      <c r="B281" s="76" t="s">
        <v>963</v>
      </c>
      <c r="C281" s="76">
        <v>1.64</v>
      </c>
      <c r="D281" s="76">
        <v>1.64</v>
      </c>
      <c r="E281" s="76">
        <v>6.49</v>
      </c>
      <c r="F281" s="76">
        <v>0.61</v>
      </c>
      <c r="G281" s="76">
        <v>0.61</v>
      </c>
      <c r="H281" s="76" t="s">
        <v>731</v>
      </c>
      <c r="I281" s="76" t="s">
        <v>118</v>
      </c>
      <c r="J281" s="76">
        <v>0</v>
      </c>
      <c r="K281" s="76" t="s">
        <v>55</v>
      </c>
    </row>
    <row r="282" spans="1:11">
      <c r="A282" s="76" t="s">
        <v>357</v>
      </c>
      <c r="B282" s="76" t="s">
        <v>963</v>
      </c>
      <c r="C282" s="76">
        <v>1.64</v>
      </c>
      <c r="D282" s="76">
        <v>1.64</v>
      </c>
      <c r="E282" s="76">
        <v>6.49</v>
      </c>
      <c r="F282" s="76">
        <v>0.61</v>
      </c>
      <c r="G282" s="76">
        <v>0.61</v>
      </c>
      <c r="H282" s="76" t="s">
        <v>731</v>
      </c>
      <c r="I282" s="76" t="s">
        <v>119</v>
      </c>
      <c r="J282" s="76">
        <v>0</v>
      </c>
      <c r="K282" s="76" t="s">
        <v>55</v>
      </c>
    </row>
    <row r="283" spans="1:11">
      <c r="A283" s="76" t="s">
        <v>358</v>
      </c>
      <c r="B283" s="76" t="s">
        <v>960</v>
      </c>
      <c r="C283" s="76">
        <v>1.31</v>
      </c>
      <c r="D283" s="76">
        <v>1.31</v>
      </c>
      <c r="E283" s="76">
        <v>6.49</v>
      </c>
      <c r="F283" s="76">
        <v>0.25</v>
      </c>
      <c r="G283" s="76">
        <v>0.25</v>
      </c>
      <c r="H283" s="76" t="s">
        <v>731</v>
      </c>
      <c r="I283" s="76" t="s">
        <v>125</v>
      </c>
      <c r="J283" s="76">
        <v>90</v>
      </c>
      <c r="K283" s="76" t="s">
        <v>53</v>
      </c>
    </row>
    <row r="284" spans="1:11">
      <c r="A284" s="76" t="s">
        <v>359</v>
      </c>
      <c r="B284" s="76" t="s">
        <v>961</v>
      </c>
      <c r="C284" s="76">
        <v>1.31</v>
      </c>
      <c r="D284" s="76">
        <v>1.31</v>
      </c>
      <c r="E284" s="76">
        <v>6.49</v>
      </c>
      <c r="F284" s="76">
        <v>0.25</v>
      </c>
      <c r="G284" s="76">
        <v>0.25</v>
      </c>
      <c r="H284" s="76" t="s">
        <v>731</v>
      </c>
      <c r="I284" s="76" t="s">
        <v>127</v>
      </c>
      <c r="J284" s="76">
        <v>270</v>
      </c>
      <c r="K284" s="76" t="s">
        <v>60</v>
      </c>
    </row>
    <row r="285" spans="1:11">
      <c r="A285" s="76" t="s">
        <v>360</v>
      </c>
      <c r="B285" s="76" t="s">
        <v>962</v>
      </c>
      <c r="C285" s="76">
        <v>1.64</v>
      </c>
      <c r="D285" s="76">
        <v>1.64</v>
      </c>
      <c r="E285" s="76">
        <v>6.49</v>
      </c>
      <c r="F285" s="76">
        <v>0.25</v>
      </c>
      <c r="G285" s="76">
        <v>0.25</v>
      </c>
      <c r="H285" s="76" t="s">
        <v>731</v>
      </c>
      <c r="I285" s="76" t="s">
        <v>131</v>
      </c>
      <c r="J285" s="76">
        <v>180</v>
      </c>
      <c r="K285" s="76" t="s">
        <v>62</v>
      </c>
    </row>
    <row r="286" spans="1:11">
      <c r="A286" s="76" t="s">
        <v>361</v>
      </c>
      <c r="B286" s="76" t="s">
        <v>962</v>
      </c>
      <c r="C286" s="76">
        <v>1.64</v>
      </c>
      <c r="D286" s="76">
        <v>1.64</v>
      </c>
      <c r="E286" s="76">
        <v>6.49</v>
      </c>
      <c r="F286" s="76">
        <v>0.25</v>
      </c>
      <c r="G286" s="76">
        <v>0.25</v>
      </c>
      <c r="H286" s="76" t="s">
        <v>731</v>
      </c>
      <c r="I286" s="76" t="s">
        <v>132</v>
      </c>
      <c r="J286" s="76">
        <v>180</v>
      </c>
      <c r="K286" s="76" t="s">
        <v>62</v>
      </c>
    </row>
    <row r="287" spans="1:11">
      <c r="A287" s="76" t="s">
        <v>362</v>
      </c>
      <c r="B287" s="76" t="s">
        <v>962</v>
      </c>
      <c r="C287" s="76">
        <v>1.64</v>
      </c>
      <c r="D287" s="76">
        <v>1.64</v>
      </c>
      <c r="E287" s="76">
        <v>6.49</v>
      </c>
      <c r="F287" s="76">
        <v>0.25</v>
      </c>
      <c r="G287" s="76">
        <v>0.25</v>
      </c>
      <c r="H287" s="76" t="s">
        <v>731</v>
      </c>
      <c r="I287" s="76" t="s">
        <v>132</v>
      </c>
      <c r="J287" s="76">
        <v>180</v>
      </c>
      <c r="K287" s="76" t="s">
        <v>62</v>
      </c>
    </row>
    <row r="288" spans="1:11">
      <c r="A288" s="76" t="s">
        <v>363</v>
      </c>
      <c r="B288" s="76" t="s">
        <v>962</v>
      </c>
      <c r="C288" s="76">
        <v>1.64</v>
      </c>
      <c r="D288" s="76">
        <v>1.64</v>
      </c>
      <c r="E288" s="76">
        <v>6.49</v>
      </c>
      <c r="F288" s="76">
        <v>0.25</v>
      </c>
      <c r="G288" s="76">
        <v>0.25</v>
      </c>
      <c r="H288" s="76" t="s">
        <v>731</v>
      </c>
      <c r="I288" s="76" t="s">
        <v>132</v>
      </c>
      <c r="J288" s="76">
        <v>180</v>
      </c>
      <c r="K288" s="76" t="s">
        <v>62</v>
      </c>
    </row>
    <row r="289" spans="1:11">
      <c r="A289" s="76" t="s">
        <v>364</v>
      </c>
      <c r="B289" s="76" t="s">
        <v>962</v>
      </c>
      <c r="C289" s="76">
        <v>1.64</v>
      </c>
      <c r="D289" s="76">
        <v>1.64</v>
      </c>
      <c r="E289" s="76">
        <v>6.49</v>
      </c>
      <c r="F289" s="76">
        <v>0.25</v>
      </c>
      <c r="G289" s="76">
        <v>0.25</v>
      </c>
      <c r="H289" s="76" t="s">
        <v>731</v>
      </c>
      <c r="I289" s="76" t="s">
        <v>132</v>
      </c>
      <c r="J289" s="76">
        <v>180</v>
      </c>
      <c r="K289" s="76" t="s">
        <v>62</v>
      </c>
    </row>
    <row r="290" spans="1:11">
      <c r="A290" s="76" t="s">
        <v>365</v>
      </c>
      <c r="B290" s="76" t="s">
        <v>962</v>
      </c>
      <c r="C290" s="76">
        <v>1.65</v>
      </c>
      <c r="D290" s="76">
        <v>1.65</v>
      </c>
      <c r="E290" s="76">
        <v>6.49</v>
      </c>
      <c r="F290" s="76">
        <v>0.25</v>
      </c>
      <c r="G290" s="76">
        <v>0.25</v>
      </c>
      <c r="H290" s="76" t="s">
        <v>731</v>
      </c>
      <c r="I290" s="76" t="s">
        <v>133</v>
      </c>
      <c r="J290" s="76">
        <v>180</v>
      </c>
      <c r="K290" s="76" t="s">
        <v>62</v>
      </c>
    </row>
    <row r="291" spans="1:11">
      <c r="A291" s="76" t="s">
        <v>366</v>
      </c>
      <c r="B291" s="76" t="s">
        <v>962</v>
      </c>
      <c r="C291" s="76">
        <v>3.41</v>
      </c>
      <c r="D291" s="76">
        <v>3.41</v>
      </c>
      <c r="E291" s="76">
        <v>6.49</v>
      </c>
      <c r="F291" s="76">
        <v>0.25</v>
      </c>
      <c r="G291" s="76">
        <v>0.25</v>
      </c>
      <c r="H291" s="76" t="s">
        <v>731</v>
      </c>
      <c r="I291" s="76" t="s">
        <v>133</v>
      </c>
      <c r="J291" s="76">
        <v>180</v>
      </c>
      <c r="K291" s="76" t="s">
        <v>62</v>
      </c>
    </row>
    <row r="292" spans="1:11">
      <c r="A292" s="76" t="s">
        <v>367</v>
      </c>
      <c r="B292" s="76" t="s">
        <v>962</v>
      </c>
      <c r="C292" s="76">
        <v>1.65</v>
      </c>
      <c r="D292" s="76">
        <v>1.65</v>
      </c>
      <c r="E292" s="76">
        <v>6.49</v>
      </c>
      <c r="F292" s="76">
        <v>0.25</v>
      </c>
      <c r="G292" s="76">
        <v>0.25</v>
      </c>
      <c r="H292" s="76" t="s">
        <v>731</v>
      </c>
      <c r="I292" s="76" t="s">
        <v>133</v>
      </c>
      <c r="J292" s="76">
        <v>180</v>
      </c>
      <c r="K292" s="76" t="s">
        <v>62</v>
      </c>
    </row>
    <row r="293" spans="1:11">
      <c r="A293" s="76" t="s">
        <v>368</v>
      </c>
      <c r="B293" s="76" t="s">
        <v>962</v>
      </c>
      <c r="C293" s="76">
        <v>1.64</v>
      </c>
      <c r="D293" s="76">
        <v>1.64</v>
      </c>
      <c r="E293" s="76">
        <v>6.49</v>
      </c>
      <c r="F293" s="76">
        <v>0.25</v>
      </c>
      <c r="G293" s="76">
        <v>0.25</v>
      </c>
      <c r="H293" s="76" t="s">
        <v>731</v>
      </c>
      <c r="I293" s="76" t="s">
        <v>134</v>
      </c>
      <c r="J293" s="76">
        <v>180</v>
      </c>
      <c r="K293" s="76" t="s">
        <v>62</v>
      </c>
    </row>
    <row r="294" spans="1:11">
      <c r="A294" s="76" t="s">
        <v>369</v>
      </c>
      <c r="B294" s="76" t="s">
        <v>962</v>
      </c>
      <c r="C294" s="76">
        <v>1.64</v>
      </c>
      <c r="D294" s="76">
        <v>1.64</v>
      </c>
      <c r="E294" s="76">
        <v>6.49</v>
      </c>
      <c r="F294" s="76">
        <v>0.25</v>
      </c>
      <c r="G294" s="76">
        <v>0.25</v>
      </c>
      <c r="H294" s="76" t="s">
        <v>731</v>
      </c>
      <c r="I294" s="76" t="s">
        <v>134</v>
      </c>
      <c r="J294" s="76">
        <v>180</v>
      </c>
      <c r="K294" s="76" t="s">
        <v>62</v>
      </c>
    </row>
    <row r="295" spans="1:11">
      <c r="A295" s="76" t="s">
        <v>370</v>
      </c>
      <c r="B295" s="76" t="s">
        <v>962</v>
      </c>
      <c r="C295" s="76">
        <v>1.64</v>
      </c>
      <c r="D295" s="76">
        <v>1.64</v>
      </c>
      <c r="E295" s="76">
        <v>6.49</v>
      </c>
      <c r="F295" s="76">
        <v>0.25</v>
      </c>
      <c r="G295" s="76">
        <v>0.25</v>
      </c>
      <c r="H295" s="76" t="s">
        <v>731</v>
      </c>
      <c r="I295" s="76" t="s">
        <v>134</v>
      </c>
      <c r="J295" s="76">
        <v>180</v>
      </c>
      <c r="K295" s="76" t="s">
        <v>62</v>
      </c>
    </row>
    <row r="296" spans="1:11">
      <c r="A296" s="76" t="s">
        <v>371</v>
      </c>
      <c r="B296" s="76" t="s">
        <v>962</v>
      </c>
      <c r="C296" s="76">
        <v>1.64</v>
      </c>
      <c r="D296" s="76">
        <v>1.64</v>
      </c>
      <c r="E296" s="76">
        <v>6.49</v>
      </c>
      <c r="F296" s="76">
        <v>0.25</v>
      </c>
      <c r="G296" s="76">
        <v>0.25</v>
      </c>
      <c r="H296" s="76" t="s">
        <v>731</v>
      </c>
      <c r="I296" s="76" t="s">
        <v>134</v>
      </c>
      <c r="J296" s="76">
        <v>180</v>
      </c>
      <c r="K296" s="76" t="s">
        <v>62</v>
      </c>
    </row>
    <row r="297" spans="1:11">
      <c r="A297" s="76" t="s">
        <v>372</v>
      </c>
      <c r="B297" s="76" t="s">
        <v>962</v>
      </c>
      <c r="C297" s="76">
        <v>1.65</v>
      </c>
      <c r="D297" s="76">
        <v>1.65</v>
      </c>
      <c r="E297" s="76">
        <v>6.49</v>
      </c>
      <c r="F297" s="76">
        <v>0.25</v>
      </c>
      <c r="G297" s="76">
        <v>0.25</v>
      </c>
      <c r="H297" s="76" t="s">
        <v>731</v>
      </c>
      <c r="I297" s="76" t="s">
        <v>135</v>
      </c>
      <c r="J297" s="76">
        <v>180</v>
      </c>
      <c r="K297" s="76" t="s">
        <v>62</v>
      </c>
    </row>
    <row r="298" spans="1:11">
      <c r="A298" s="76" t="s">
        <v>373</v>
      </c>
      <c r="B298" s="76" t="s">
        <v>963</v>
      </c>
      <c r="C298" s="76">
        <v>1.65</v>
      </c>
      <c r="D298" s="76">
        <v>1.65</v>
      </c>
      <c r="E298" s="76">
        <v>6.49</v>
      </c>
      <c r="F298" s="76">
        <v>0.61</v>
      </c>
      <c r="G298" s="76">
        <v>0.61</v>
      </c>
      <c r="H298" s="76" t="s">
        <v>731</v>
      </c>
      <c r="I298" s="76" t="s">
        <v>136</v>
      </c>
      <c r="J298" s="76">
        <v>0</v>
      </c>
      <c r="K298" s="76" t="s">
        <v>55</v>
      </c>
    </row>
    <row r="299" spans="1:11">
      <c r="A299" s="76" t="s">
        <v>374</v>
      </c>
      <c r="B299" s="76" t="s">
        <v>963</v>
      </c>
      <c r="C299" s="76">
        <v>1.64</v>
      </c>
      <c r="D299" s="76">
        <v>1.64</v>
      </c>
      <c r="E299" s="76">
        <v>6.49</v>
      </c>
      <c r="F299" s="76">
        <v>0.61</v>
      </c>
      <c r="G299" s="76">
        <v>0.61</v>
      </c>
      <c r="H299" s="76" t="s">
        <v>731</v>
      </c>
      <c r="I299" s="76" t="s">
        <v>137</v>
      </c>
      <c r="J299" s="76">
        <v>0</v>
      </c>
      <c r="K299" s="76" t="s">
        <v>55</v>
      </c>
    </row>
    <row r="300" spans="1:11">
      <c r="A300" s="76" t="s">
        <v>375</v>
      </c>
      <c r="B300" s="76" t="s">
        <v>963</v>
      </c>
      <c r="C300" s="76">
        <v>1.64</v>
      </c>
      <c r="D300" s="76">
        <v>1.64</v>
      </c>
      <c r="E300" s="76">
        <v>6.49</v>
      </c>
      <c r="F300" s="76">
        <v>0.61</v>
      </c>
      <c r="G300" s="76">
        <v>0.61</v>
      </c>
      <c r="H300" s="76" t="s">
        <v>731</v>
      </c>
      <c r="I300" s="76" t="s">
        <v>137</v>
      </c>
      <c r="J300" s="76">
        <v>0</v>
      </c>
      <c r="K300" s="76" t="s">
        <v>55</v>
      </c>
    </row>
    <row r="301" spans="1:11">
      <c r="A301" s="76" t="s">
        <v>376</v>
      </c>
      <c r="B301" s="76" t="s">
        <v>963</v>
      </c>
      <c r="C301" s="76">
        <v>1.64</v>
      </c>
      <c r="D301" s="76">
        <v>1.64</v>
      </c>
      <c r="E301" s="76">
        <v>6.49</v>
      </c>
      <c r="F301" s="76">
        <v>0.61</v>
      </c>
      <c r="G301" s="76">
        <v>0.61</v>
      </c>
      <c r="H301" s="76" t="s">
        <v>731</v>
      </c>
      <c r="I301" s="76" t="s">
        <v>137</v>
      </c>
      <c r="J301" s="76">
        <v>0</v>
      </c>
      <c r="K301" s="76" t="s">
        <v>55</v>
      </c>
    </row>
    <row r="302" spans="1:11">
      <c r="A302" s="76" t="s">
        <v>377</v>
      </c>
      <c r="B302" s="76" t="s">
        <v>963</v>
      </c>
      <c r="C302" s="76">
        <v>1.64</v>
      </c>
      <c r="D302" s="76">
        <v>1.64</v>
      </c>
      <c r="E302" s="76">
        <v>6.49</v>
      </c>
      <c r="F302" s="76">
        <v>0.61</v>
      </c>
      <c r="G302" s="76">
        <v>0.61</v>
      </c>
      <c r="H302" s="76" t="s">
        <v>731</v>
      </c>
      <c r="I302" s="76" t="s">
        <v>137</v>
      </c>
      <c r="J302" s="76">
        <v>0</v>
      </c>
      <c r="K302" s="76" t="s">
        <v>55</v>
      </c>
    </row>
    <row r="303" spans="1:11">
      <c r="A303" s="76" t="s">
        <v>378</v>
      </c>
      <c r="B303" s="76" t="s">
        <v>963</v>
      </c>
      <c r="C303" s="76">
        <v>1.65</v>
      </c>
      <c r="D303" s="76">
        <v>1.65</v>
      </c>
      <c r="E303" s="76">
        <v>6.49</v>
      </c>
      <c r="F303" s="76">
        <v>0.61</v>
      </c>
      <c r="G303" s="76">
        <v>0.61</v>
      </c>
      <c r="H303" s="76" t="s">
        <v>731</v>
      </c>
      <c r="I303" s="76" t="s">
        <v>139</v>
      </c>
      <c r="J303" s="76">
        <v>0</v>
      </c>
      <c r="K303" s="76" t="s">
        <v>55</v>
      </c>
    </row>
    <row r="304" spans="1:11">
      <c r="A304" s="76" t="s">
        <v>379</v>
      </c>
      <c r="B304" s="76" t="s">
        <v>963</v>
      </c>
      <c r="C304" s="76">
        <v>1.65</v>
      </c>
      <c r="D304" s="76">
        <v>1.65</v>
      </c>
      <c r="E304" s="76">
        <v>6.49</v>
      </c>
      <c r="F304" s="76">
        <v>0.61</v>
      </c>
      <c r="G304" s="76">
        <v>0.61</v>
      </c>
      <c r="H304" s="76" t="s">
        <v>731</v>
      </c>
      <c r="I304" s="76" t="s">
        <v>140</v>
      </c>
      <c r="J304" s="76">
        <v>0</v>
      </c>
      <c r="K304" s="76" t="s">
        <v>55</v>
      </c>
    </row>
    <row r="305" spans="1:11">
      <c r="A305" s="76" t="s">
        <v>380</v>
      </c>
      <c r="B305" s="76" t="s">
        <v>963</v>
      </c>
      <c r="C305" s="76">
        <v>1.64</v>
      </c>
      <c r="D305" s="76">
        <v>1.64</v>
      </c>
      <c r="E305" s="76">
        <v>6.49</v>
      </c>
      <c r="F305" s="76">
        <v>0.61</v>
      </c>
      <c r="G305" s="76">
        <v>0.61</v>
      </c>
      <c r="H305" s="76" t="s">
        <v>731</v>
      </c>
      <c r="I305" s="76" t="s">
        <v>140</v>
      </c>
      <c r="J305" s="76">
        <v>0</v>
      </c>
      <c r="K305" s="76" t="s">
        <v>55</v>
      </c>
    </row>
    <row r="306" spans="1:11">
      <c r="A306" s="76" t="s">
        <v>381</v>
      </c>
      <c r="B306" s="76" t="s">
        <v>963</v>
      </c>
      <c r="C306" s="76">
        <v>1.64</v>
      </c>
      <c r="D306" s="76">
        <v>1.64</v>
      </c>
      <c r="E306" s="76">
        <v>6.49</v>
      </c>
      <c r="F306" s="76">
        <v>0.61</v>
      </c>
      <c r="G306" s="76">
        <v>0.61</v>
      </c>
      <c r="H306" s="76" t="s">
        <v>731</v>
      </c>
      <c r="I306" s="76" t="s">
        <v>140</v>
      </c>
      <c r="J306" s="76">
        <v>0</v>
      </c>
      <c r="K306" s="76" t="s">
        <v>55</v>
      </c>
    </row>
    <row r="307" spans="1:11">
      <c r="A307" s="76" t="s">
        <v>382</v>
      </c>
      <c r="B307" s="76" t="s">
        <v>963</v>
      </c>
      <c r="C307" s="76">
        <v>1.64</v>
      </c>
      <c r="D307" s="76">
        <v>1.64</v>
      </c>
      <c r="E307" s="76">
        <v>6.49</v>
      </c>
      <c r="F307" s="76">
        <v>0.61</v>
      </c>
      <c r="G307" s="76">
        <v>0.61</v>
      </c>
      <c r="H307" s="76" t="s">
        <v>731</v>
      </c>
      <c r="I307" s="76" t="s">
        <v>140</v>
      </c>
      <c r="J307" s="76">
        <v>0</v>
      </c>
      <c r="K307" s="76" t="s">
        <v>55</v>
      </c>
    </row>
    <row r="308" spans="1:11">
      <c r="A308" s="76" t="s">
        <v>383</v>
      </c>
      <c r="B308" s="76" t="s">
        <v>963</v>
      </c>
      <c r="C308" s="76">
        <v>1.64</v>
      </c>
      <c r="D308" s="76">
        <v>1.64</v>
      </c>
      <c r="E308" s="76">
        <v>6.49</v>
      </c>
      <c r="F308" s="76">
        <v>0.61</v>
      </c>
      <c r="G308" s="76">
        <v>0.61</v>
      </c>
      <c r="H308" s="76" t="s">
        <v>731</v>
      </c>
      <c r="I308" s="76" t="s">
        <v>141</v>
      </c>
      <c r="J308" s="76">
        <v>0</v>
      </c>
      <c r="K308" s="76" t="s">
        <v>55</v>
      </c>
    </row>
    <row r="309" spans="1:11">
      <c r="A309" s="76" t="s">
        <v>384</v>
      </c>
      <c r="B309" s="76" t="s">
        <v>960</v>
      </c>
      <c r="C309" s="76">
        <v>1.31</v>
      </c>
      <c r="D309" s="76">
        <v>1.31</v>
      </c>
      <c r="E309" s="76">
        <v>6.49</v>
      </c>
      <c r="F309" s="76">
        <v>0.25</v>
      </c>
      <c r="G309" s="76">
        <v>0.25</v>
      </c>
      <c r="H309" s="76" t="s">
        <v>731</v>
      </c>
      <c r="I309" s="76" t="s">
        <v>149</v>
      </c>
      <c r="J309" s="76">
        <v>90</v>
      </c>
      <c r="K309" s="76" t="s">
        <v>53</v>
      </c>
    </row>
    <row r="310" spans="1:11">
      <c r="A310" s="76" t="s">
        <v>385</v>
      </c>
      <c r="B310" s="76" t="s">
        <v>961</v>
      </c>
      <c r="C310" s="76">
        <v>1.31</v>
      </c>
      <c r="D310" s="76">
        <v>1.31</v>
      </c>
      <c r="E310" s="76">
        <v>6.49</v>
      </c>
      <c r="F310" s="76">
        <v>0.25</v>
      </c>
      <c r="G310" s="76">
        <v>0.25</v>
      </c>
      <c r="H310" s="76" t="s">
        <v>731</v>
      </c>
      <c r="I310" s="76" t="s">
        <v>151</v>
      </c>
      <c r="J310" s="76">
        <v>270</v>
      </c>
      <c r="K310" s="76" t="s">
        <v>60</v>
      </c>
    </row>
    <row r="311" spans="1:11">
      <c r="A311" s="76" t="s">
        <v>386</v>
      </c>
      <c r="B311" s="76" t="s">
        <v>962</v>
      </c>
      <c r="C311" s="76">
        <v>1.64</v>
      </c>
      <c r="D311" s="76">
        <v>1.64</v>
      </c>
      <c r="E311" s="76">
        <v>6.49</v>
      </c>
      <c r="F311" s="76">
        <v>0.25</v>
      </c>
      <c r="G311" s="76">
        <v>0.25</v>
      </c>
      <c r="H311" s="76" t="s">
        <v>731</v>
      </c>
      <c r="I311" s="76" t="s">
        <v>157</v>
      </c>
      <c r="J311" s="76">
        <v>180</v>
      </c>
      <c r="K311" s="76" t="s">
        <v>62</v>
      </c>
    </row>
    <row r="312" spans="1:11">
      <c r="A312" s="76" t="s">
        <v>387</v>
      </c>
      <c r="B312" s="76" t="s">
        <v>962</v>
      </c>
      <c r="C312" s="76">
        <v>1.64</v>
      </c>
      <c r="D312" s="76">
        <v>1.64</v>
      </c>
      <c r="E312" s="76">
        <v>6.49</v>
      </c>
      <c r="F312" s="76">
        <v>0.25</v>
      </c>
      <c r="G312" s="76">
        <v>0.25</v>
      </c>
      <c r="H312" s="76" t="s">
        <v>731</v>
      </c>
      <c r="I312" s="76" t="s">
        <v>159</v>
      </c>
      <c r="J312" s="76">
        <v>180</v>
      </c>
      <c r="K312" s="76" t="s">
        <v>62</v>
      </c>
    </row>
    <row r="313" spans="1:11">
      <c r="A313" s="76" t="s">
        <v>388</v>
      </c>
      <c r="B313" s="76" t="s">
        <v>962</v>
      </c>
      <c r="C313" s="76">
        <v>1.64</v>
      </c>
      <c r="D313" s="76">
        <v>1.64</v>
      </c>
      <c r="E313" s="76">
        <v>6.49</v>
      </c>
      <c r="F313" s="76">
        <v>0.25</v>
      </c>
      <c r="G313" s="76">
        <v>0.25</v>
      </c>
      <c r="H313" s="76" t="s">
        <v>731</v>
      </c>
      <c r="I313" s="76" t="s">
        <v>159</v>
      </c>
      <c r="J313" s="76">
        <v>180</v>
      </c>
      <c r="K313" s="76" t="s">
        <v>62</v>
      </c>
    </row>
    <row r="314" spans="1:11">
      <c r="A314" s="76" t="s">
        <v>389</v>
      </c>
      <c r="B314" s="76" t="s">
        <v>962</v>
      </c>
      <c r="C314" s="76">
        <v>1.64</v>
      </c>
      <c r="D314" s="76">
        <v>1.64</v>
      </c>
      <c r="E314" s="76">
        <v>6.49</v>
      </c>
      <c r="F314" s="76">
        <v>0.25</v>
      </c>
      <c r="G314" s="76">
        <v>0.25</v>
      </c>
      <c r="H314" s="76" t="s">
        <v>731</v>
      </c>
      <c r="I314" s="76" t="s">
        <v>159</v>
      </c>
      <c r="J314" s="76">
        <v>180</v>
      </c>
      <c r="K314" s="76" t="s">
        <v>62</v>
      </c>
    </row>
    <row r="315" spans="1:11">
      <c r="A315" s="76" t="s">
        <v>390</v>
      </c>
      <c r="B315" s="76" t="s">
        <v>962</v>
      </c>
      <c r="C315" s="76">
        <v>1.64</v>
      </c>
      <c r="D315" s="76">
        <v>1.64</v>
      </c>
      <c r="E315" s="76">
        <v>6.49</v>
      </c>
      <c r="F315" s="76">
        <v>0.25</v>
      </c>
      <c r="G315" s="76">
        <v>0.25</v>
      </c>
      <c r="H315" s="76" t="s">
        <v>731</v>
      </c>
      <c r="I315" s="76" t="s">
        <v>159</v>
      </c>
      <c r="J315" s="76">
        <v>180</v>
      </c>
      <c r="K315" s="76" t="s">
        <v>62</v>
      </c>
    </row>
    <row r="316" spans="1:11">
      <c r="A316" s="76" t="s">
        <v>391</v>
      </c>
      <c r="B316" s="76" t="s">
        <v>962</v>
      </c>
      <c r="C316" s="76">
        <v>1.65</v>
      </c>
      <c r="D316" s="76">
        <v>1.65</v>
      </c>
      <c r="E316" s="76">
        <v>6.49</v>
      </c>
      <c r="F316" s="76">
        <v>0.25</v>
      </c>
      <c r="G316" s="76">
        <v>0.25</v>
      </c>
      <c r="H316" s="76" t="s">
        <v>731</v>
      </c>
      <c r="I316" s="76" t="s">
        <v>161</v>
      </c>
      <c r="J316" s="76">
        <v>180</v>
      </c>
      <c r="K316" s="76" t="s">
        <v>62</v>
      </c>
    </row>
    <row r="317" spans="1:11">
      <c r="A317" s="76" t="s">
        <v>392</v>
      </c>
      <c r="B317" s="76" t="s">
        <v>962</v>
      </c>
      <c r="C317" s="76">
        <v>1.65</v>
      </c>
      <c r="D317" s="76">
        <v>1.65</v>
      </c>
      <c r="E317" s="76">
        <v>6.49</v>
      </c>
      <c r="F317" s="76">
        <v>0.25</v>
      </c>
      <c r="G317" s="76">
        <v>0.25</v>
      </c>
      <c r="H317" s="76" t="s">
        <v>731</v>
      </c>
      <c r="I317" s="76" t="s">
        <v>161</v>
      </c>
      <c r="J317" s="76">
        <v>180</v>
      </c>
      <c r="K317" s="76" t="s">
        <v>62</v>
      </c>
    </row>
    <row r="318" spans="1:11">
      <c r="A318" s="76" t="s">
        <v>393</v>
      </c>
      <c r="B318" s="76" t="s">
        <v>962</v>
      </c>
      <c r="C318" s="76">
        <v>3.41</v>
      </c>
      <c r="D318" s="76">
        <v>3.41</v>
      </c>
      <c r="E318" s="76">
        <v>6.49</v>
      </c>
      <c r="F318" s="76">
        <v>0.25</v>
      </c>
      <c r="G318" s="76">
        <v>0.25</v>
      </c>
      <c r="H318" s="76" t="s">
        <v>731</v>
      </c>
      <c r="I318" s="76" t="s">
        <v>161</v>
      </c>
      <c r="J318" s="76">
        <v>180</v>
      </c>
      <c r="K318" s="76" t="s">
        <v>62</v>
      </c>
    </row>
    <row r="319" spans="1:11">
      <c r="A319" s="76" t="s">
        <v>394</v>
      </c>
      <c r="B319" s="76" t="s">
        <v>962</v>
      </c>
      <c r="C319" s="76">
        <v>1.64</v>
      </c>
      <c r="D319" s="76">
        <v>1.64</v>
      </c>
      <c r="E319" s="76">
        <v>6.49</v>
      </c>
      <c r="F319" s="76">
        <v>0.25</v>
      </c>
      <c r="G319" s="76">
        <v>0.25</v>
      </c>
      <c r="H319" s="76" t="s">
        <v>731</v>
      </c>
      <c r="I319" s="76" t="s">
        <v>163</v>
      </c>
      <c r="J319" s="76">
        <v>180</v>
      </c>
      <c r="K319" s="76" t="s">
        <v>62</v>
      </c>
    </row>
    <row r="320" spans="1:11">
      <c r="A320" s="76" t="s">
        <v>395</v>
      </c>
      <c r="B320" s="76" t="s">
        <v>962</v>
      </c>
      <c r="C320" s="76">
        <v>1.64</v>
      </c>
      <c r="D320" s="76">
        <v>1.64</v>
      </c>
      <c r="E320" s="76">
        <v>6.49</v>
      </c>
      <c r="F320" s="76">
        <v>0.25</v>
      </c>
      <c r="G320" s="76">
        <v>0.25</v>
      </c>
      <c r="H320" s="76" t="s">
        <v>731</v>
      </c>
      <c r="I320" s="76" t="s">
        <v>163</v>
      </c>
      <c r="J320" s="76">
        <v>180</v>
      </c>
      <c r="K320" s="76" t="s">
        <v>62</v>
      </c>
    </row>
    <row r="321" spans="1:11">
      <c r="A321" s="76" t="s">
        <v>396</v>
      </c>
      <c r="B321" s="76" t="s">
        <v>962</v>
      </c>
      <c r="C321" s="76">
        <v>1.64</v>
      </c>
      <c r="D321" s="76">
        <v>1.64</v>
      </c>
      <c r="E321" s="76">
        <v>6.49</v>
      </c>
      <c r="F321" s="76">
        <v>0.25</v>
      </c>
      <c r="G321" s="76">
        <v>0.25</v>
      </c>
      <c r="H321" s="76" t="s">
        <v>731</v>
      </c>
      <c r="I321" s="76" t="s">
        <v>163</v>
      </c>
      <c r="J321" s="76">
        <v>180</v>
      </c>
      <c r="K321" s="76" t="s">
        <v>62</v>
      </c>
    </row>
    <row r="322" spans="1:11">
      <c r="A322" s="76" t="s">
        <v>397</v>
      </c>
      <c r="B322" s="76" t="s">
        <v>962</v>
      </c>
      <c r="C322" s="76">
        <v>1.64</v>
      </c>
      <c r="D322" s="76">
        <v>1.64</v>
      </c>
      <c r="E322" s="76">
        <v>6.49</v>
      </c>
      <c r="F322" s="76">
        <v>0.25</v>
      </c>
      <c r="G322" s="76">
        <v>0.25</v>
      </c>
      <c r="H322" s="76" t="s">
        <v>731</v>
      </c>
      <c r="I322" s="76" t="s">
        <v>163</v>
      </c>
      <c r="J322" s="76">
        <v>180</v>
      </c>
      <c r="K322" s="76" t="s">
        <v>62</v>
      </c>
    </row>
    <row r="323" spans="1:11">
      <c r="A323" s="76" t="s">
        <v>398</v>
      </c>
      <c r="B323" s="76" t="s">
        <v>962</v>
      </c>
      <c r="C323" s="76">
        <v>1.65</v>
      </c>
      <c r="D323" s="76">
        <v>1.65</v>
      </c>
      <c r="E323" s="76">
        <v>6.49</v>
      </c>
      <c r="F323" s="76">
        <v>0.25</v>
      </c>
      <c r="G323" s="76">
        <v>0.25</v>
      </c>
      <c r="H323" s="76" t="s">
        <v>731</v>
      </c>
      <c r="I323" s="76" t="s">
        <v>165</v>
      </c>
      <c r="J323" s="76">
        <v>180</v>
      </c>
      <c r="K323" s="76" t="s">
        <v>62</v>
      </c>
    </row>
    <row r="324" spans="1:11">
      <c r="A324" s="76" t="s">
        <v>399</v>
      </c>
      <c r="B324" s="76" t="s">
        <v>963</v>
      </c>
      <c r="C324" s="76">
        <v>1.65</v>
      </c>
      <c r="D324" s="76">
        <v>1.65</v>
      </c>
      <c r="E324" s="76">
        <v>6.49</v>
      </c>
      <c r="F324" s="76">
        <v>0.61</v>
      </c>
      <c r="G324" s="76">
        <v>0.61</v>
      </c>
      <c r="H324" s="76" t="s">
        <v>731</v>
      </c>
      <c r="I324" s="76" t="s">
        <v>167</v>
      </c>
      <c r="J324" s="76">
        <v>0</v>
      </c>
      <c r="K324" s="76" t="s">
        <v>55</v>
      </c>
    </row>
    <row r="325" spans="1:11">
      <c r="A325" s="76" t="s">
        <v>400</v>
      </c>
      <c r="B325" s="76" t="s">
        <v>963</v>
      </c>
      <c r="C325" s="76">
        <v>1.64</v>
      </c>
      <c r="D325" s="76">
        <v>1.64</v>
      </c>
      <c r="E325" s="76">
        <v>6.49</v>
      </c>
      <c r="F325" s="76">
        <v>0.61</v>
      </c>
      <c r="G325" s="76">
        <v>0.61</v>
      </c>
      <c r="H325" s="76" t="s">
        <v>731</v>
      </c>
      <c r="I325" s="76" t="s">
        <v>169</v>
      </c>
      <c r="J325" s="76">
        <v>0</v>
      </c>
      <c r="K325" s="76" t="s">
        <v>55</v>
      </c>
    </row>
    <row r="326" spans="1:11">
      <c r="A326" s="76" t="s">
        <v>401</v>
      </c>
      <c r="B326" s="76" t="s">
        <v>963</v>
      </c>
      <c r="C326" s="76">
        <v>1.64</v>
      </c>
      <c r="D326" s="76">
        <v>1.64</v>
      </c>
      <c r="E326" s="76">
        <v>6.49</v>
      </c>
      <c r="F326" s="76">
        <v>0.61</v>
      </c>
      <c r="G326" s="76">
        <v>0.61</v>
      </c>
      <c r="H326" s="76" t="s">
        <v>731</v>
      </c>
      <c r="I326" s="76" t="s">
        <v>169</v>
      </c>
      <c r="J326" s="76">
        <v>0</v>
      </c>
      <c r="K326" s="76" t="s">
        <v>55</v>
      </c>
    </row>
    <row r="327" spans="1:11">
      <c r="A327" s="76" t="s">
        <v>402</v>
      </c>
      <c r="B327" s="76" t="s">
        <v>963</v>
      </c>
      <c r="C327" s="76">
        <v>1.64</v>
      </c>
      <c r="D327" s="76">
        <v>1.64</v>
      </c>
      <c r="E327" s="76">
        <v>6.49</v>
      </c>
      <c r="F327" s="76">
        <v>0.61</v>
      </c>
      <c r="G327" s="76">
        <v>0.61</v>
      </c>
      <c r="H327" s="76" t="s">
        <v>731</v>
      </c>
      <c r="I327" s="76" t="s">
        <v>169</v>
      </c>
      <c r="J327" s="76">
        <v>0</v>
      </c>
      <c r="K327" s="76" t="s">
        <v>55</v>
      </c>
    </row>
    <row r="328" spans="1:11">
      <c r="A328" s="76" t="s">
        <v>403</v>
      </c>
      <c r="B328" s="76" t="s">
        <v>963</v>
      </c>
      <c r="C328" s="76">
        <v>1.64</v>
      </c>
      <c r="D328" s="76">
        <v>1.64</v>
      </c>
      <c r="E328" s="76">
        <v>6.49</v>
      </c>
      <c r="F328" s="76">
        <v>0.61</v>
      </c>
      <c r="G328" s="76">
        <v>0.61</v>
      </c>
      <c r="H328" s="76" t="s">
        <v>731</v>
      </c>
      <c r="I328" s="76" t="s">
        <v>169</v>
      </c>
      <c r="J328" s="76">
        <v>0</v>
      </c>
      <c r="K328" s="76" t="s">
        <v>55</v>
      </c>
    </row>
    <row r="329" spans="1:11">
      <c r="A329" s="76" t="s">
        <v>404</v>
      </c>
      <c r="B329" s="76" t="s">
        <v>963</v>
      </c>
      <c r="C329" s="76">
        <v>1.65</v>
      </c>
      <c r="D329" s="76">
        <v>1.65</v>
      </c>
      <c r="E329" s="76">
        <v>6.49</v>
      </c>
      <c r="F329" s="76">
        <v>0.61</v>
      </c>
      <c r="G329" s="76">
        <v>0.61</v>
      </c>
      <c r="H329" s="76" t="s">
        <v>731</v>
      </c>
      <c r="I329" s="76" t="s">
        <v>173</v>
      </c>
      <c r="J329" s="76">
        <v>0</v>
      </c>
      <c r="K329" s="76" t="s">
        <v>55</v>
      </c>
    </row>
    <row r="330" spans="1:11">
      <c r="A330" s="76" t="s">
        <v>405</v>
      </c>
      <c r="B330" s="76" t="s">
        <v>963</v>
      </c>
      <c r="C330" s="76">
        <v>1.65</v>
      </c>
      <c r="D330" s="76">
        <v>1.65</v>
      </c>
      <c r="E330" s="76">
        <v>6.49</v>
      </c>
      <c r="F330" s="76">
        <v>0.61</v>
      </c>
      <c r="G330" s="76">
        <v>0.61</v>
      </c>
      <c r="H330" s="76" t="s">
        <v>731</v>
      </c>
      <c r="I330" s="76" t="s">
        <v>175</v>
      </c>
      <c r="J330" s="76">
        <v>0</v>
      </c>
      <c r="K330" s="76" t="s">
        <v>55</v>
      </c>
    </row>
    <row r="331" spans="1:11">
      <c r="A331" s="76" t="s">
        <v>406</v>
      </c>
      <c r="B331" s="76" t="s">
        <v>963</v>
      </c>
      <c r="C331" s="76">
        <v>1.64</v>
      </c>
      <c r="D331" s="76">
        <v>1.64</v>
      </c>
      <c r="E331" s="76">
        <v>6.49</v>
      </c>
      <c r="F331" s="76">
        <v>0.61</v>
      </c>
      <c r="G331" s="76">
        <v>0.61</v>
      </c>
      <c r="H331" s="76" t="s">
        <v>731</v>
      </c>
      <c r="I331" s="76" t="s">
        <v>175</v>
      </c>
      <c r="J331" s="76">
        <v>0</v>
      </c>
      <c r="K331" s="76" t="s">
        <v>55</v>
      </c>
    </row>
    <row r="332" spans="1:11">
      <c r="A332" s="76" t="s">
        <v>407</v>
      </c>
      <c r="B332" s="76" t="s">
        <v>963</v>
      </c>
      <c r="C332" s="76">
        <v>1.64</v>
      </c>
      <c r="D332" s="76">
        <v>1.64</v>
      </c>
      <c r="E332" s="76">
        <v>6.49</v>
      </c>
      <c r="F332" s="76">
        <v>0.61</v>
      </c>
      <c r="G332" s="76">
        <v>0.61</v>
      </c>
      <c r="H332" s="76" t="s">
        <v>731</v>
      </c>
      <c r="I332" s="76" t="s">
        <v>175</v>
      </c>
      <c r="J332" s="76">
        <v>0</v>
      </c>
      <c r="K332" s="76" t="s">
        <v>55</v>
      </c>
    </row>
    <row r="333" spans="1:11">
      <c r="A333" s="76" t="s">
        <v>408</v>
      </c>
      <c r="B333" s="76" t="s">
        <v>963</v>
      </c>
      <c r="C333" s="76">
        <v>1.64</v>
      </c>
      <c r="D333" s="76">
        <v>1.64</v>
      </c>
      <c r="E333" s="76">
        <v>6.49</v>
      </c>
      <c r="F333" s="76">
        <v>0.61</v>
      </c>
      <c r="G333" s="76">
        <v>0.61</v>
      </c>
      <c r="H333" s="76" t="s">
        <v>731</v>
      </c>
      <c r="I333" s="76" t="s">
        <v>175</v>
      </c>
      <c r="J333" s="76">
        <v>0</v>
      </c>
      <c r="K333" s="76" t="s">
        <v>55</v>
      </c>
    </row>
    <row r="334" spans="1:11">
      <c r="A334" s="76" t="s">
        <v>409</v>
      </c>
      <c r="B334" s="76" t="s">
        <v>963</v>
      </c>
      <c r="C334" s="76">
        <v>1.64</v>
      </c>
      <c r="D334" s="76">
        <v>1.64</v>
      </c>
      <c r="E334" s="76">
        <v>6.49</v>
      </c>
      <c r="F334" s="76">
        <v>0.61</v>
      </c>
      <c r="G334" s="76">
        <v>0.61</v>
      </c>
      <c r="H334" s="76" t="s">
        <v>731</v>
      </c>
      <c r="I334" s="76" t="s">
        <v>177</v>
      </c>
      <c r="J334" s="76">
        <v>0</v>
      </c>
      <c r="K334" s="76" t="s">
        <v>55</v>
      </c>
    </row>
    <row r="335" spans="1:11">
      <c r="A335" s="76" t="s">
        <v>964</v>
      </c>
      <c r="B335" s="76"/>
      <c r="C335" s="76"/>
      <c r="D335" s="76">
        <v>184.21</v>
      </c>
      <c r="E335" s="76">
        <v>6.49</v>
      </c>
      <c r="F335" s="76">
        <v>0.39200000000000002</v>
      </c>
      <c r="G335" s="76">
        <v>0.39100000000000001</v>
      </c>
      <c r="H335" s="76"/>
      <c r="I335" s="76"/>
      <c r="J335" s="76"/>
      <c r="K335" s="76"/>
    </row>
    <row r="336" spans="1:11">
      <c r="A336" s="76" t="s">
        <v>965</v>
      </c>
      <c r="B336" s="76"/>
      <c r="C336" s="76"/>
      <c r="D336" s="76">
        <v>72.38</v>
      </c>
      <c r="E336" s="76">
        <v>6.49</v>
      </c>
      <c r="F336" s="76">
        <v>0.61</v>
      </c>
      <c r="G336" s="76">
        <v>0.61</v>
      </c>
      <c r="H336" s="76"/>
      <c r="I336" s="76"/>
      <c r="J336" s="76"/>
      <c r="K336" s="76"/>
    </row>
    <row r="337" spans="1:11">
      <c r="A337" s="76" t="s">
        <v>966</v>
      </c>
      <c r="B337" s="76"/>
      <c r="C337" s="76"/>
      <c r="D337" s="76">
        <v>111.83</v>
      </c>
      <c r="E337" s="76">
        <v>6.49</v>
      </c>
      <c r="F337" s="76">
        <v>0.25</v>
      </c>
      <c r="G337" s="76">
        <v>0.25</v>
      </c>
      <c r="H337" s="76"/>
      <c r="I337" s="76"/>
      <c r="J337" s="76"/>
      <c r="K337" s="76"/>
    </row>
    <row r="339" spans="1:11">
      <c r="A339" s="72"/>
      <c r="B339" s="76" t="s">
        <v>782</v>
      </c>
      <c r="C339" s="76" t="s">
        <v>562</v>
      </c>
      <c r="D339" s="76" t="s">
        <v>867</v>
      </c>
    </row>
    <row r="340" spans="1:11">
      <c r="A340" s="76" t="s">
        <v>700</v>
      </c>
      <c r="B340" s="76"/>
      <c r="C340" s="76"/>
      <c r="D340" s="76"/>
    </row>
    <row r="342" spans="1:11">
      <c r="A342" s="72"/>
      <c r="B342" s="76" t="s">
        <v>782</v>
      </c>
      <c r="C342" s="76" t="s">
        <v>868</v>
      </c>
      <c r="D342" s="76" t="s">
        <v>869</v>
      </c>
      <c r="E342" s="76" t="s">
        <v>870</v>
      </c>
      <c r="F342" s="76" t="s">
        <v>871</v>
      </c>
      <c r="G342" s="76" t="s">
        <v>867</v>
      </c>
    </row>
    <row r="343" spans="1:11">
      <c r="A343" s="76" t="s">
        <v>410</v>
      </c>
      <c r="B343" s="76" t="s">
        <v>411</v>
      </c>
      <c r="C343" s="76">
        <v>1859.62</v>
      </c>
      <c r="D343" s="76">
        <v>1380.82</v>
      </c>
      <c r="E343" s="76">
        <v>478.8</v>
      </c>
      <c r="F343" s="76">
        <v>0.74</v>
      </c>
      <c r="G343" s="76">
        <v>3.56</v>
      </c>
    </row>
    <row r="344" spans="1:11">
      <c r="A344" s="76" t="s">
        <v>412</v>
      </c>
      <c r="B344" s="76" t="s">
        <v>411</v>
      </c>
      <c r="C344" s="76">
        <v>1884.95</v>
      </c>
      <c r="D344" s="76">
        <v>1403.5</v>
      </c>
      <c r="E344" s="76">
        <v>481.45</v>
      </c>
      <c r="F344" s="76">
        <v>0.74</v>
      </c>
      <c r="G344" s="76">
        <v>3.56</v>
      </c>
    </row>
    <row r="345" spans="1:11">
      <c r="A345" s="76" t="s">
        <v>413</v>
      </c>
      <c r="B345" s="76" t="s">
        <v>411</v>
      </c>
      <c r="C345" s="76">
        <v>2045.8</v>
      </c>
      <c r="D345" s="76">
        <v>1544.98</v>
      </c>
      <c r="E345" s="76">
        <v>500.82</v>
      </c>
      <c r="F345" s="76">
        <v>0.76</v>
      </c>
      <c r="G345" s="76">
        <v>3.56</v>
      </c>
    </row>
    <row r="346" spans="1:11">
      <c r="A346" s="76" t="s">
        <v>414</v>
      </c>
      <c r="B346" s="76" t="s">
        <v>411</v>
      </c>
      <c r="C346" s="76">
        <v>2077.61</v>
      </c>
      <c r="D346" s="76">
        <v>1592.71</v>
      </c>
      <c r="E346" s="76">
        <v>484.9</v>
      </c>
      <c r="F346" s="76">
        <v>0.77</v>
      </c>
      <c r="G346" s="76">
        <v>3.55</v>
      </c>
    </row>
    <row r="347" spans="1:11">
      <c r="A347" s="76" t="s">
        <v>415</v>
      </c>
      <c r="B347" s="76" t="s">
        <v>411</v>
      </c>
      <c r="C347" s="76">
        <v>2063.8000000000002</v>
      </c>
      <c r="D347" s="76">
        <v>1580.47</v>
      </c>
      <c r="E347" s="76">
        <v>483.33</v>
      </c>
      <c r="F347" s="76">
        <v>0.77</v>
      </c>
      <c r="G347" s="76">
        <v>3.56</v>
      </c>
    </row>
    <row r="348" spans="1:11">
      <c r="A348" s="76" t="s">
        <v>416</v>
      </c>
      <c r="B348" s="76" t="s">
        <v>411</v>
      </c>
      <c r="C348" s="76">
        <v>2723.75</v>
      </c>
      <c r="D348" s="76">
        <v>2135.5700000000002</v>
      </c>
      <c r="E348" s="76">
        <v>588.17999999999995</v>
      </c>
      <c r="F348" s="76">
        <v>0.78</v>
      </c>
      <c r="G348" s="76">
        <v>3.43</v>
      </c>
    </row>
    <row r="349" spans="1:11">
      <c r="A349" s="76" t="s">
        <v>417</v>
      </c>
      <c r="B349" s="76" t="s">
        <v>411</v>
      </c>
      <c r="C349" s="76">
        <v>8133.34</v>
      </c>
      <c r="D349" s="76">
        <v>6141.68</v>
      </c>
      <c r="E349" s="76">
        <v>1991.66</v>
      </c>
      <c r="F349" s="76">
        <v>0.76</v>
      </c>
      <c r="G349" s="76">
        <v>2.94</v>
      </c>
    </row>
    <row r="350" spans="1:11">
      <c r="A350" s="76" t="s">
        <v>418</v>
      </c>
      <c r="B350" s="76" t="s">
        <v>411</v>
      </c>
      <c r="C350" s="76">
        <v>6376.79</v>
      </c>
      <c r="D350" s="76">
        <v>4848.33</v>
      </c>
      <c r="E350" s="76">
        <v>1528.46</v>
      </c>
      <c r="F350" s="76">
        <v>0.76</v>
      </c>
      <c r="G350" s="76">
        <v>2.95</v>
      </c>
    </row>
    <row r="351" spans="1:11">
      <c r="A351" s="76" t="s">
        <v>419</v>
      </c>
      <c r="B351" s="76" t="s">
        <v>411</v>
      </c>
      <c r="C351" s="76">
        <v>7954.66</v>
      </c>
      <c r="D351" s="76">
        <v>5988.02</v>
      </c>
      <c r="E351" s="76">
        <v>1966.64</v>
      </c>
      <c r="F351" s="76">
        <v>0.75</v>
      </c>
      <c r="G351" s="76">
        <v>2.94</v>
      </c>
    </row>
    <row r="352" spans="1:11">
      <c r="A352" s="76" t="s">
        <v>420</v>
      </c>
      <c r="B352" s="76" t="s">
        <v>411</v>
      </c>
      <c r="C352" s="76">
        <v>2263.0100000000002</v>
      </c>
      <c r="D352" s="76">
        <v>1738.26</v>
      </c>
      <c r="E352" s="76">
        <v>524.75</v>
      </c>
      <c r="F352" s="76">
        <v>0.77</v>
      </c>
      <c r="G352" s="76">
        <v>3.54</v>
      </c>
    </row>
    <row r="353" spans="1:7">
      <c r="A353" s="76" t="s">
        <v>421</v>
      </c>
      <c r="B353" s="76" t="s">
        <v>411</v>
      </c>
      <c r="C353" s="76">
        <v>2337.91</v>
      </c>
      <c r="D353" s="76">
        <v>1829.02</v>
      </c>
      <c r="E353" s="76">
        <v>508.89</v>
      </c>
      <c r="F353" s="76">
        <v>0.78</v>
      </c>
      <c r="G353" s="76">
        <v>3.51</v>
      </c>
    </row>
    <row r="354" spans="1:7">
      <c r="A354" s="76" t="s">
        <v>422</v>
      </c>
      <c r="B354" s="76" t="s">
        <v>411</v>
      </c>
      <c r="C354" s="76">
        <v>8744.24</v>
      </c>
      <c r="D354" s="76">
        <v>6764.01</v>
      </c>
      <c r="E354" s="76">
        <v>1980.23</v>
      </c>
      <c r="F354" s="76">
        <v>0.77</v>
      </c>
      <c r="G354" s="76">
        <v>2.96</v>
      </c>
    </row>
    <row r="355" spans="1:7">
      <c r="A355" s="76" t="s">
        <v>423</v>
      </c>
      <c r="B355" s="76" t="s">
        <v>411</v>
      </c>
      <c r="C355" s="76">
        <v>2565.1799999999998</v>
      </c>
      <c r="D355" s="76">
        <v>2029.88</v>
      </c>
      <c r="E355" s="76">
        <v>535.29999999999995</v>
      </c>
      <c r="F355" s="76">
        <v>0.79</v>
      </c>
      <c r="G355" s="76">
        <v>3.47</v>
      </c>
    </row>
    <row r="356" spans="1:7">
      <c r="A356" s="76" t="s">
        <v>424</v>
      </c>
      <c r="B356" s="76" t="s">
        <v>411</v>
      </c>
      <c r="C356" s="76">
        <v>8222.77</v>
      </c>
      <c r="D356" s="76">
        <v>6301.14</v>
      </c>
      <c r="E356" s="76">
        <v>1921.63</v>
      </c>
      <c r="F356" s="76">
        <v>0.77</v>
      </c>
      <c r="G356" s="76">
        <v>2.95</v>
      </c>
    </row>
    <row r="357" spans="1:7">
      <c r="A357" s="76" t="s">
        <v>425</v>
      </c>
      <c r="B357" s="76" t="s">
        <v>411</v>
      </c>
      <c r="C357" s="76">
        <v>2307.2399999999998</v>
      </c>
      <c r="D357" s="76">
        <v>1799.46</v>
      </c>
      <c r="E357" s="76">
        <v>507.78</v>
      </c>
      <c r="F357" s="76">
        <v>0.78</v>
      </c>
      <c r="G357" s="76">
        <v>3.52</v>
      </c>
    </row>
    <row r="358" spans="1:7">
      <c r="A358" s="76" t="s">
        <v>426</v>
      </c>
      <c r="B358" s="76" t="s">
        <v>411</v>
      </c>
      <c r="C358" s="76">
        <v>2712.34</v>
      </c>
      <c r="D358" s="76">
        <v>2125.44</v>
      </c>
      <c r="E358" s="76">
        <v>586.91</v>
      </c>
      <c r="F358" s="76">
        <v>0.78</v>
      </c>
      <c r="G358" s="76">
        <v>3.43</v>
      </c>
    </row>
    <row r="359" spans="1:7">
      <c r="A359" s="76" t="s">
        <v>427</v>
      </c>
      <c r="B359" s="76" t="s">
        <v>411</v>
      </c>
      <c r="C359" s="76">
        <v>8127.31</v>
      </c>
      <c r="D359" s="76">
        <v>6136.37</v>
      </c>
      <c r="E359" s="76">
        <v>1990.94</v>
      </c>
      <c r="F359" s="76">
        <v>0.76</v>
      </c>
      <c r="G359" s="76">
        <v>2.94</v>
      </c>
    </row>
    <row r="360" spans="1:7">
      <c r="A360" s="76" t="s">
        <v>428</v>
      </c>
      <c r="B360" s="76" t="s">
        <v>411</v>
      </c>
      <c r="C360" s="76">
        <v>6477.52</v>
      </c>
      <c r="D360" s="76">
        <v>4936.8500000000004</v>
      </c>
      <c r="E360" s="76">
        <v>1540.67</v>
      </c>
      <c r="F360" s="76">
        <v>0.76</v>
      </c>
      <c r="G360" s="76">
        <v>2.95</v>
      </c>
    </row>
    <row r="361" spans="1:7">
      <c r="A361" s="76" t="s">
        <v>429</v>
      </c>
      <c r="B361" s="76" t="s">
        <v>411</v>
      </c>
      <c r="C361" s="76">
        <v>8118.27</v>
      </c>
      <c r="D361" s="76">
        <v>6128.47</v>
      </c>
      <c r="E361" s="76">
        <v>1989.8</v>
      </c>
      <c r="F361" s="76">
        <v>0.75</v>
      </c>
      <c r="G361" s="76">
        <v>2.94</v>
      </c>
    </row>
    <row r="362" spans="1:7">
      <c r="A362" s="76" t="s">
        <v>430</v>
      </c>
      <c r="B362" s="76" t="s">
        <v>411</v>
      </c>
      <c r="C362" s="76">
        <v>2312.13</v>
      </c>
      <c r="D362" s="76">
        <v>1781.59</v>
      </c>
      <c r="E362" s="76">
        <v>530.54</v>
      </c>
      <c r="F362" s="76">
        <v>0.77</v>
      </c>
      <c r="G362" s="76">
        <v>3.52</v>
      </c>
    </row>
    <row r="363" spans="1:7">
      <c r="A363" s="76" t="s">
        <v>431</v>
      </c>
      <c r="B363" s="76" t="s">
        <v>411</v>
      </c>
      <c r="C363" s="76">
        <v>2391.69</v>
      </c>
      <c r="D363" s="76">
        <v>1877.1</v>
      </c>
      <c r="E363" s="76">
        <v>514.59</v>
      </c>
      <c r="F363" s="76">
        <v>0.78</v>
      </c>
      <c r="G363" s="76">
        <v>3.52</v>
      </c>
    </row>
    <row r="364" spans="1:7">
      <c r="A364" s="76" t="s">
        <v>432</v>
      </c>
      <c r="B364" s="76" t="s">
        <v>411</v>
      </c>
      <c r="C364" s="76">
        <v>8491.56</v>
      </c>
      <c r="D364" s="76">
        <v>6541.29</v>
      </c>
      <c r="E364" s="76">
        <v>1950.27</v>
      </c>
      <c r="F364" s="76">
        <v>0.77</v>
      </c>
      <c r="G364" s="76">
        <v>2.95</v>
      </c>
    </row>
    <row r="365" spans="1:7">
      <c r="A365" s="76" t="s">
        <v>433</v>
      </c>
      <c r="B365" s="76" t="s">
        <v>411</v>
      </c>
      <c r="C365" s="76">
        <v>2222.2199999999998</v>
      </c>
      <c r="D365" s="76">
        <v>1723.73</v>
      </c>
      <c r="E365" s="76">
        <v>498.49</v>
      </c>
      <c r="F365" s="76">
        <v>0.78</v>
      </c>
      <c r="G365" s="76">
        <v>3.56</v>
      </c>
    </row>
    <row r="366" spans="1:7">
      <c r="A366" s="76" t="s">
        <v>434</v>
      </c>
      <c r="B366" s="76" t="s">
        <v>411</v>
      </c>
      <c r="C366" s="76">
        <v>8391.17</v>
      </c>
      <c r="D366" s="76">
        <v>6450.46</v>
      </c>
      <c r="E366" s="76">
        <v>1940.71</v>
      </c>
      <c r="F366" s="76">
        <v>0.77</v>
      </c>
      <c r="G366" s="76">
        <v>2.96</v>
      </c>
    </row>
    <row r="367" spans="1:7">
      <c r="A367" s="76" t="s">
        <v>435</v>
      </c>
      <c r="B367" s="76" t="s">
        <v>411</v>
      </c>
      <c r="C367" s="76">
        <v>2350.17</v>
      </c>
      <c r="D367" s="76">
        <v>1837.75</v>
      </c>
      <c r="E367" s="76">
        <v>512.41999999999996</v>
      </c>
      <c r="F367" s="76">
        <v>0.78</v>
      </c>
      <c r="G367" s="76">
        <v>3.54</v>
      </c>
    </row>
    <row r="368" spans="1:7">
      <c r="A368" s="76" t="s">
        <v>436</v>
      </c>
      <c r="B368" s="76" t="s">
        <v>411</v>
      </c>
      <c r="C368" s="76">
        <v>3337.88</v>
      </c>
      <c r="D368" s="76">
        <v>2633.8</v>
      </c>
      <c r="E368" s="76">
        <v>704.09</v>
      </c>
      <c r="F368" s="76">
        <v>0.79</v>
      </c>
      <c r="G368" s="76">
        <v>3.27</v>
      </c>
    </row>
    <row r="369" spans="1:7">
      <c r="A369" s="76" t="s">
        <v>437</v>
      </c>
      <c r="B369" s="76" t="s">
        <v>411</v>
      </c>
      <c r="C369" s="76">
        <v>10246.86</v>
      </c>
      <c r="D369" s="76">
        <v>7883.9</v>
      </c>
      <c r="E369" s="76">
        <v>2362.96</v>
      </c>
      <c r="F369" s="76">
        <v>0.77</v>
      </c>
      <c r="G369" s="76">
        <v>2.96</v>
      </c>
    </row>
    <row r="370" spans="1:7">
      <c r="A370" s="76" t="s">
        <v>438</v>
      </c>
      <c r="B370" s="76" t="s">
        <v>411</v>
      </c>
      <c r="C370" s="76">
        <v>8215.31</v>
      </c>
      <c r="D370" s="76">
        <v>6356.75</v>
      </c>
      <c r="E370" s="76">
        <v>1858.56</v>
      </c>
      <c r="F370" s="76">
        <v>0.77</v>
      </c>
      <c r="G370" s="76">
        <v>2.96</v>
      </c>
    </row>
    <row r="371" spans="1:7">
      <c r="A371" s="76" t="s">
        <v>439</v>
      </c>
      <c r="B371" s="76" t="s">
        <v>411</v>
      </c>
      <c r="C371" s="76">
        <v>10269.07</v>
      </c>
      <c r="D371" s="76">
        <v>7889.73</v>
      </c>
      <c r="E371" s="76">
        <v>2379.34</v>
      </c>
      <c r="F371" s="76">
        <v>0.77</v>
      </c>
      <c r="G371" s="76">
        <v>2.96</v>
      </c>
    </row>
    <row r="372" spans="1:7">
      <c r="A372" s="76" t="s">
        <v>440</v>
      </c>
      <c r="B372" s="76" t="s">
        <v>411</v>
      </c>
      <c r="C372" s="76">
        <v>2902.77</v>
      </c>
      <c r="D372" s="76">
        <v>2272.4899999999998</v>
      </c>
      <c r="E372" s="76">
        <v>630.28</v>
      </c>
      <c r="F372" s="76">
        <v>0.78</v>
      </c>
      <c r="G372" s="76">
        <v>3.38</v>
      </c>
    </row>
    <row r="373" spans="1:7">
      <c r="A373" s="76" t="s">
        <v>497</v>
      </c>
      <c r="B373" s="76" t="s">
        <v>411</v>
      </c>
      <c r="C373" s="76">
        <v>3039.84</v>
      </c>
      <c r="D373" s="76">
        <v>2407.33</v>
      </c>
      <c r="E373" s="76">
        <v>632.51</v>
      </c>
      <c r="F373" s="76">
        <v>0.79</v>
      </c>
      <c r="G373" s="76">
        <v>3.34</v>
      </c>
    </row>
    <row r="374" spans="1:7">
      <c r="A374" s="76" t="s">
        <v>498</v>
      </c>
      <c r="B374" s="76" t="s">
        <v>411</v>
      </c>
      <c r="C374" s="76">
        <v>10797.05</v>
      </c>
      <c r="D374" s="76">
        <v>8412.43</v>
      </c>
      <c r="E374" s="76">
        <v>2384.62</v>
      </c>
      <c r="F374" s="76">
        <v>0.78</v>
      </c>
      <c r="G374" s="76">
        <v>2.97</v>
      </c>
    </row>
    <row r="375" spans="1:7">
      <c r="A375" s="76" t="s">
        <v>499</v>
      </c>
      <c r="B375" s="76" t="s">
        <v>411</v>
      </c>
      <c r="C375" s="76">
        <v>2808.13</v>
      </c>
      <c r="D375" s="76">
        <v>2199.84</v>
      </c>
      <c r="E375" s="76">
        <v>608.29</v>
      </c>
      <c r="F375" s="76">
        <v>0.78</v>
      </c>
      <c r="G375" s="76">
        <v>3.39</v>
      </c>
    </row>
    <row r="376" spans="1:7">
      <c r="A376" s="76" t="s">
        <v>500</v>
      </c>
      <c r="B376" s="76" t="s">
        <v>411</v>
      </c>
      <c r="C376" s="76">
        <v>10725.39</v>
      </c>
      <c r="D376" s="76">
        <v>8348.77</v>
      </c>
      <c r="E376" s="76">
        <v>2376.62</v>
      </c>
      <c r="F376" s="76">
        <v>0.78</v>
      </c>
      <c r="G376" s="76">
        <v>2.96</v>
      </c>
    </row>
    <row r="377" spans="1:7">
      <c r="A377" s="76" t="s">
        <v>501</v>
      </c>
      <c r="B377" s="76" t="s">
        <v>411</v>
      </c>
      <c r="C377" s="76">
        <v>2997.4</v>
      </c>
      <c r="D377" s="76">
        <v>2368.56</v>
      </c>
      <c r="E377" s="76">
        <v>628.85</v>
      </c>
      <c r="F377" s="76">
        <v>0.79</v>
      </c>
      <c r="G377" s="76">
        <v>3.36</v>
      </c>
    </row>
    <row r="378" spans="1:7">
      <c r="A378" s="76" t="s">
        <v>502</v>
      </c>
      <c r="B378" s="76" t="s">
        <v>411</v>
      </c>
      <c r="C378" s="76">
        <v>13193.18</v>
      </c>
      <c r="D378" s="76">
        <v>8919.69</v>
      </c>
      <c r="E378" s="76">
        <v>4273.49</v>
      </c>
      <c r="F378" s="76">
        <v>0.68</v>
      </c>
      <c r="G378" s="76">
        <v>3.66</v>
      </c>
    </row>
    <row r="379" spans="1:7">
      <c r="A379" s="76" t="s">
        <v>503</v>
      </c>
      <c r="B379" s="76" t="s">
        <v>411</v>
      </c>
      <c r="C379" s="76">
        <v>19349.580000000002</v>
      </c>
      <c r="D379" s="76">
        <v>13081.93</v>
      </c>
      <c r="E379" s="76">
        <v>6267.65</v>
      </c>
      <c r="F379" s="76">
        <v>0.68</v>
      </c>
      <c r="G379" s="76">
        <v>3.45</v>
      </c>
    </row>
    <row r="380" spans="1:7">
      <c r="A380" s="76" t="s">
        <v>504</v>
      </c>
      <c r="B380" s="76" t="s">
        <v>411</v>
      </c>
      <c r="C380" s="76">
        <v>1938.71</v>
      </c>
      <c r="D380" s="76">
        <v>1315.16</v>
      </c>
      <c r="E380" s="76">
        <v>623.54999999999995</v>
      </c>
      <c r="F380" s="76">
        <v>0.68</v>
      </c>
      <c r="G380" s="76">
        <v>3.68</v>
      </c>
    </row>
    <row r="381" spans="1:7">
      <c r="A381" s="76" t="s">
        <v>505</v>
      </c>
      <c r="B381" s="76" t="s">
        <v>411</v>
      </c>
      <c r="C381" s="76">
        <v>10347.24</v>
      </c>
      <c r="D381" s="76">
        <v>6995.59</v>
      </c>
      <c r="E381" s="76">
        <v>3351.64</v>
      </c>
      <c r="F381" s="76">
        <v>0.68</v>
      </c>
      <c r="G381" s="76">
        <v>3.67</v>
      </c>
    </row>
    <row r="382" spans="1:7">
      <c r="A382" s="76" t="s">
        <v>506</v>
      </c>
      <c r="B382" s="76" t="s">
        <v>411</v>
      </c>
      <c r="C382" s="76">
        <v>2210.8000000000002</v>
      </c>
      <c r="D382" s="76">
        <v>1494.69</v>
      </c>
      <c r="E382" s="76">
        <v>716.12</v>
      </c>
      <c r="F382" s="76">
        <v>0.68</v>
      </c>
      <c r="G382" s="76">
        <v>3.67</v>
      </c>
    </row>
    <row r="383" spans="1:7">
      <c r="A383" s="76" t="s">
        <v>818</v>
      </c>
      <c r="B383" s="76" t="s">
        <v>411</v>
      </c>
      <c r="C383" s="76">
        <v>7415.78</v>
      </c>
      <c r="D383" s="76">
        <v>5210.1499999999996</v>
      </c>
      <c r="E383" s="76">
        <v>2205.63</v>
      </c>
      <c r="F383" s="76">
        <v>0.7</v>
      </c>
      <c r="G383" s="76">
        <v>3.74</v>
      </c>
    </row>
    <row r="384" spans="1:7">
      <c r="A384" s="76" t="s">
        <v>507</v>
      </c>
      <c r="B384" s="76" t="s">
        <v>411</v>
      </c>
      <c r="C384" s="76">
        <v>27074.35</v>
      </c>
      <c r="D384" s="76">
        <v>20945.419999999998</v>
      </c>
      <c r="E384" s="76">
        <v>6128.93</v>
      </c>
      <c r="F384" s="76">
        <v>0.77</v>
      </c>
      <c r="G384" s="76">
        <v>3.67</v>
      </c>
    </row>
    <row r="385" spans="1:7">
      <c r="A385" s="76" t="s">
        <v>508</v>
      </c>
      <c r="B385" s="76" t="s">
        <v>411</v>
      </c>
      <c r="C385" s="76">
        <v>3414</v>
      </c>
      <c r="D385" s="76">
        <v>2308.15</v>
      </c>
      <c r="E385" s="76">
        <v>1105.8499999999999</v>
      </c>
      <c r="F385" s="76">
        <v>0.68</v>
      </c>
      <c r="G385" s="76">
        <v>3.68</v>
      </c>
    </row>
    <row r="386" spans="1:7">
      <c r="A386" s="76" t="s">
        <v>509</v>
      </c>
      <c r="B386" s="76" t="s">
        <v>411</v>
      </c>
      <c r="C386" s="76">
        <v>9065.48</v>
      </c>
      <c r="D386" s="76">
        <v>6367.88</v>
      </c>
      <c r="E386" s="76">
        <v>2697.6</v>
      </c>
      <c r="F386" s="76">
        <v>0.7</v>
      </c>
      <c r="G386" s="76">
        <v>3.73</v>
      </c>
    </row>
    <row r="387" spans="1:7">
      <c r="A387" s="76" t="s">
        <v>510</v>
      </c>
      <c r="B387" s="76" t="s">
        <v>411</v>
      </c>
      <c r="C387" s="76">
        <v>8502.5400000000009</v>
      </c>
      <c r="D387" s="76">
        <v>5748.42</v>
      </c>
      <c r="E387" s="76">
        <v>2754.11</v>
      </c>
      <c r="F387" s="76">
        <v>0.68</v>
      </c>
      <c r="G387" s="76">
        <v>3.66</v>
      </c>
    </row>
    <row r="388" spans="1:7">
      <c r="A388" s="76" t="s">
        <v>511</v>
      </c>
      <c r="B388" s="76" t="s">
        <v>411</v>
      </c>
      <c r="C388" s="76">
        <v>8502.5400000000009</v>
      </c>
      <c r="D388" s="76">
        <v>5748.42</v>
      </c>
      <c r="E388" s="76">
        <v>2754.11</v>
      </c>
      <c r="F388" s="76">
        <v>0.68</v>
      </c>
      <c r="G388" s="76">
        <v>3.66</v>
      </c>
    </row>
    <row r="389" spans="1:7">
      <c r="A389" s="76" t="s">
        <v>819</v>
      </c>
      <c r="B389" s="76" t="s">
        <v>411</v>
      </c>
      <c r="C389" s="76">
        <v>9571.1200000000008</v>
      </c>
      <c r="D389" s="76">
        <v>6470.88</v>
      </c>
      <c r="E389" s="76">
        <v>3100.25</v>
      </c>
      <c r="F389" s="76">
        <v>0.68</v>
      </c>
      <c r="G389" s="76">
        <v>3.67</v>
      </c>
    </row>
    <row r="391" spans="1:7">
      <c r="A391" s="72"/>
      <c r="B391" s="76" t="s">
        <v>782</v>
      </c>
      <c r="C391" s="76" t="s">
        <v>868</v>
      </c>
      <c r="D391" s="76" t="s">
        <v>867</v>
      </c>
    </row>
    <row r="392" spans="1:7">
      <c r="A392" s="76" t="s">
        <v>563</v>
      </c>
      <c r="B392" s="76" t="s">
        <v>967</v>
      </c>
      <c r="C392" s="76">
        <v>0</v>
      </c>
      <c r="D392" s="76">
        <v>1</v>
      </c>
    </row>
    <row r="393" spans="1:7">
      <c r="A393" s="76" t="s">
        <v>840</v>
      </c>
      <c r="B393" s="76" t="s">
        <v>967</v>
      </c>
      <c r="C393" s="76">
        <v>0</v>
      </c>
      <c r="D393" s="76">
        <v>1</v>
      </c>
    </row>
    <row r="394" spans="1:7">
      <c r="A394" s="76" t="s">
        <v>564</v>
      </c>
      <c r="B394" s="76" t="s">
        <v>967</v>
      </c>
      <c r="C394" s="76">
        <v>555.92999999999995</v>
      </c>
      <c r="D394" s="76">
        <v>1</v>
      </c>
    </row>
    <row r="395" spans="1:7">
      <c r="A395" s="76" t="s">
        <v>565</v>
      </c>
      <c r="B395" s="76" t="s">
        <v>967</v>
      </c>
      <c r="C395" s="76">
        <v>555.92999999999995</v>
      </c>
      <c r="D395" s="76">
        <v>1</v>
      </c>
    </row>
    <row r="396" spans="1:7">
      <c r="A396" s="76" t="s">
        <v>566</v>
      </c>
      <c r="B396" s="76" t="s">
        <v>967</v>
      </c>
      <c r="C396" s="76">
        <v>555.92999999999995</v>
      </c>
      <c r="D396" s="76">
        <v>1</v>
      </c>
    </row>
    <row r="397" spans="1:7">
      <c r="A397" s="76" t="s">
        <v>567</v>
      </c>
      <c r="B397" s="76" t="s">
        <v>967</v>
      </c>
      <c r="C397" s="76">
        <v>555.92999999999995</v>
      </c>
      <c r="D397" s="76">
        <v>1</v>
      </c>
    </row>
    <row r="398" spans="1:7">
      <c r="A398" s="76" t="s">
        <v>568</v>
      </c>
      <c r="B398" s="76" t="s">
        <v>967</v>
      </c>
      <c r="C398" s="76">
        <v>555.92999999999995</v>
      </c>
      <c r="D398" s="76">
        <v>1</v>
      </c>
    </row>
    <row r="399" spans="1:7">
      <c r="A399" s="76" t="s">
        <v>569</v>
      </c>
      <c r="B399" s="76" t="s">
        <v>967</v>
      </c>
      <c r="C399" s="76">
        <v>0</v>
      </c>
      <c r="D399" s="76">
        <v>1</v>
      </c>
    </row>
    <row r="400" spans="1:7">
      <c r="A400" s="76" t="s">
        <v>841</v>
      </c>
      <c r="B400" s="76" t="s">
        <v>967</v>
      </c>
      <c r="C400" s="76">
        <v>0</v>
      </c>
      <c r="D400" s="76">
        <v>1</v>
      </c>
    </row>
    <row r="401" spans="1:4">
      <c r="A401" s="76" t="s">
        <v>570</v>
      </c>
      <c r="B401" s="76" t="s">
        <v>967</v>
      </c>
      <c r="C401" s="76">
        <v>0</v>
      </c>
      <c r="D401" s="76">
        <v>1</v>
      </c>
    </row>
    <row r="402" spans="1:4">
      <c r="A402" s="76" t="s">
        <v>842</v>
      </c>
      <c r="B402" s="76" t="s">
        <v>967</v>
      </c>
      <c r="C402" s="76">
        <v>0</v>
      </c>
      <c r="D402" s="76">
        <v>1</v>
      </c>
    </row>
    <row r="403" spans="1:4">
      <c r="A403" s="76" t="s">
        <v>571</v>
      </c>
      <c r="B403" s="76" t="s">
        <v>967</v>
      </c>
      <c r="C403" s="76">
        <v>706.84</v>
      </c>
      <c r="D403" s="76">
        <v>1</v>
      </c>
    </row>
    <row r="404" spans="1:4">
      <c r="A404" s="76" t="s">
        <v>572</v>
      </c>
      <c r="B404" s="76" t="s">
        <v>967</v>
      </c>
      <c r="C404" s="76">
        <v>2223.71</v>
      </c>
      <c r="D404" s="76">
        <v>1</v>
      </c>
    </row>
    <row r="405" spans="1:4">
      <c r="A405" s="76" t="s">
        <v>573</v>
      </c>
      <c r="B405" s="76" t="s">
        <v>967</v>
      </c>
      <c r="C405" s="76">
        <v>1667.78</v>
      </c>
      <c r="D405" s="76">
        <v>1</v>
      </c>
    </row>
    <row r="406" spans="1:4">
      <c r="A406" s="76" t="s">
        <v>574</v>
      </c>
      <c r="B406" s="76" t="s">
        <v>967</v>
      </c>
      <c r="C406" s="76">
        <v>2223.71</v>
      </c>
      <c r="D406" s="76">
        <v>1</v>
      </c>
    </row>
    <row r="407" spans="1:4">
      <c r="A407" s="76" t="s">
        <v>575</v>
      </c>
      <c r="B407" s="76" t="s">
        <v>967</v>
      </c>
      <c r="C407" s="76">
        <v>589.83000000000004</v>
      </c>
      <c r="D407" s="76">
        <v>1</v>
      </c>
    </row>
    <row r="408" spans="1:4">
      <c r="A408" s="76" t="s">
        <v>576</v>
      </c>
      <c r="B408" s="76" t="s">
        <v>967</v>
      </c>
      <c r="C408" s="76">
        <v>555.92999999999995</v>
      </c>
      <c r="D408" s="76">
        <v>1</v>
      </c>
    </row>
    <row r="409" spans="1:4">
      <c r="A409" s="76" t="s">
        <v>577</v>
      </c>
      <c r="B409" s="76" t="s">
        <v>967</v>
      </c>
      <c r="C409" s="76">
        <v>2223.71</v>
      </c>
      <c r="D409" s="76">
        <v>1</v>
      </c>
    </row>
    <row r="410" spans="1:4">
      <c r="A410" s="76" t="s">
        <v>578</v>
      </c>
      <c r="B410" s="76" t="s">
        <v>967</v>
      </c>
      <c r="C410" s="76">
        <v>694.91</v>
      </c>
      <c r="D410" s="76">
        <v>1</v>
      </c>
    </row>
    <row r="411" spans="1:4">
      <c r="A411" s="76" t="s">
        <v>579</v>
      </c>
      <c r="B411" s="76" t="s">
        <v>967</v>
      </c>
      <c r="C411" s="76">
        <v>2223.71</v>
      </c>
      <c r="D411" s="76">
        <v>1</v>
      </c>
    </row>
    <row r="412" spans="1:4">
      <c r="A412" s="76" t="s">
        <v>580</v>
      </c>
      <c r="B412" s="76" t="s">
        <v>967</v>
      </c>
      <c r="C412" s="76">
        <v>555.92999999999995</v>
      </c>
      <c r="D412" s="76">
        <v>1</v>
      </c>
    </row>
    <row r="413" spans="1:4">
      <c r="A413" s="76" t="s">
        <v>843</v>
      </c>
      <c r="B413" s="76" t="s">
        <v>967</v>
      </c>
      <c r="C413" s="76">
        <v>0</v>
      </c>
      <c r="D413" s="76">
        <v>1</v>
      </c>
    </row>
    <row r="414" spans="1:4">
      <c r="A414" s="76" t="s">
        <v>581</v>
      </c>
      <c r="B414" s="76" t="s">
        <v>967</v>
      </c>
      <c r="C414" s="76">
        <v>0</v>
      </c>
      <c r="D414" s="76">
        <v>1</v>
      </c>
    </row>
    <row r="415" spans="1:4">
      <c r="A415" s="76" t="s">
        <v>582</v>
      </c>
      <c r="B415" s="76" t="s">
        <v>967</v>
      </c>
      <c r="C415" s="76">
        <v>0</v>
      </c>
      <c r="D415" s="76">
        <v>1</v>
      </c>
    </row>
    <row r="416" spans="1:4">
      <c r="A416" s="76" t="s">
        <v>844</v>
      </c>
      <c r="B416" s="76" t="s">
        <v>967</v>
      </c>
      <c r="C416" s="76">
        <v>0</v>
      </c>
      <c r="D416" s="76">
        <v>1</v>
      </c>
    </row>
    <row r="417" spans="1:4">
      <c r="A417" s="76" t="s">
        <v>583</v>
      </c>
      <c r="B417" s="76" t="s">
        <v>967</v>
      </c>
      <c r="C417" s="76">
        <v>761.7</v>
      </c>
      <c r="D417" s="76">
        <v>1</v>
      </c>
    </row>
    <row r="418" spans="1:4">
      <c r="A418" s="76" t="s">
        <v>584</v>
      </c>
      <c r="B418" s="76" t="s">
        <v>967</v>
      </c>
      <c r="C418" s="76">
        <v>2223.71</v>
      </c>
      <c r="D418" s="76">
        <v>1</v>
      </c>
    </row>
    <row r="419" spans="1:4">
      <c r="A419" s="76" t="s">
        <v>585</v>
      </c>
      <c r="B419" s="76" t="s">
        <v>967</v>
      </c>
      <c r="C419" s="76">
        <v>1667.78</v>
      </c>
      <c r="D419" s="76">
        <v>1</v>
      </c>
    </row>
    <row r="420" spans="1:4">
      <c r="A420" s="76" t="s">
        <v>586</v>
      </c>
      <c r="B420" s="76" t="s">
        <v>967</v>
      </c>
      <c r="C420" s="76">
        <v>2223.71</v>
      </c>
      <c r="D420" s="76">
        <v>1</v>
      </c>
    </row>
    <row r="421" spans="1:4">
      <c r="A421" s="76" t="s">
        <v>587</v>
      </c>
      <c r="B421" s="76" t="s">
        <v>967</v>
      </c>
      <c r="C421" s="76">
        <v>665.93</v>
      </c>
      <c r="D421" s="76">
        <v>1</v>
      </c>
    </row>
    <row r="422" spans="1:4">
      <c r="A422" s="76" t="s">
        <v>588</v>
      </c>
      <c r="B422" s="76" t="s">
        <v>967</v>
      </c>
      <c r="C422" s="76">
        <v>626.54999999999995</v>
      </c>
      <c r="D422" s="76">
        <v>1</v>
      </c>
    </row>
    <row r="423" spans="1:4">
      <c r="A423" s="76" t="s">
        <v>589</v>
      </c>
      <c r="B423" s="76" t="s">
        <v>967</v>
      </c>
      <c r="C423" s="76">
        <v>2223.71</v>
      </c>
      <c r="D423" s="76">
        <v>1</v>
      </c>
    </row>
    <row r="424" spans="1:4">
      <c r="A424" s="76" t="s">
        <v>590</v>
      </c>
      <c r="B424" s="76" t="s">
        <v>967</v>
      </c>
      <c r="C424" s="76">
        <v>555.92999999999995</v>
      </c>
      <c r="D424" s="76">
        <v>1</v>
      </c>
    </row>
    <row r="425" spans="1:4">
      <c r="A425" s="76" t="s">
        <v>591</v>
      </c>
      <c r="B425" s="76" t="s">
        <v>967</v>
      </c>
      <c r="C425" s="76">
        <v>2223.71</v>
      </c>
      <c r="D425" s="76">
        <v>1</v>
      </c>
    </row>
    <row r="426" spans="1:4">
      <c r="A426" s="76" t="s">
        <v>592</v>
      </c>
      <c r="B426" s="76" t="s">
        <v>967</v>
      </c>
      <c r="C426" s="76">
        <v>583.5</v>
      </c>
      <c r="D426" s="76">
        <v>1</v>
      </c>
    </row>
    <row r="427" spans="1:4">
      <c r="A427" s="76" t="s">
        <v>845</v>
      </c>
      <c r="B427" s="76" t="s">
        <v>967</v>
      </c>
      <c r="C427" s="76">
        <v>0</v>
      </c>
      <c r="D427" s="76">
        <v>1</v>
      </c>
    </row>
    <row r="428" spans="1:4">
      <c r="A428" s="76" t="s">
        <v>593</v>
      </c>
      <c r="B428" s="76" t="s">
        <v>967</v>
      </c>
      <c r="C428" s="76">
        <v>0</v>
      </c>
      <c r="D428" s="76">
        <v>1</v>
      </c>
    </row>
    <row r="429" spans="1:4">
      <c r="A429" s="76" t="s">
        <v>594</v>
      </c>
      <c r="B429" s="76" t="s">
        <v>967</v>
      </c>
      <c r="C429" s="76">
        <v>0</v>
      </c>
      <c r="D429" s="76">
        <v>1</v>
      </c>
    </row>
    <row r="430" spans="1:4">
      <c r="A430" s="76" t="s">
        <v>846</v>
      </c>
      <c r="B430" s="76" t="s">
        <v>967</v>
      </c>
      <c r="C430" s="76">
        <v>53.47</v>
      </c>
      <c r="D430" s="76">
        <v>1</v>
      </c>
    </row>
    <row r="431" spans="1:4">
      <c r="A431" s="76" t="s">
        <v>595</v>
      </c>
      <c r="B431" s="76" t="s">
        <v>967</v>
      </c>
      <c r="C431" s="76">
        <v>1043.18</v>
      </c>
      <c r="D431" s="76">
        <v>1</v>
      </c>
    </row>
    <row r="432" spans="1:4">
      <c r="A432" s="76" t="s">
        <v>596</v>
      </c>
      <c r="B432" s="76" t="s">
        <v>967</v>
      </c>
      <c r="C432" s="76">
        <v>3034.69</v>
      </c>
      <c r="D432" s="76">
        <v>1</v>
      </c>
    </row>
    <row r="433" spans="1:4">
      <c r="A433" s="76" t="s">
        <v>597</v>
      </c>
      <c r="B433" s="76" t="s">
        <v>967</v>
      </c>
      <c r="C433" s="76">
        <v>2463.9699999999998</v>
      </c>
      <c r="D433" s="76">
        <v>1</v>
      </c>
    </row>
    <row r="434" spans="1:4">
      <c r="A434" s="76" t="s">
        <v>598</v>
      </c>
      <c r="B434" s="76" t="s">
        <v>967</v>
      </c>
      <c r="C434" s="76">
        <v>3033.53</v>
      </c>
      <c r="D434" s="76">
        <v>1</v>
      </c>
    </row>
    <row r="435" spans="1:4">
      <c r="A435" s="76" t="s">
        <v>599</v>
      </c>
      <c r="B435" s="76" t="s">
        <v>967</v>
      </c>
      <c r="C435" s="76">
        <v>977.06</v>
      </c>
      <c r="D435" s="76">
        <v>1</v>
      </c>
    </row>
    <row r="436" spans="1:4">
      <c r="A436" s="76" t="s">
        <v>600</v>
      </c>
      <c r="B436" s="76" t="s">
        <v>967</v>
      </c>
      <c r="C436" s="76">
        <v>954.56</v>
      </c>
      <c r="D436" s="76">
        <v>1</v>
      </c>
    </row>
    <row r="437" spans="1:4">
      <c r="A437" s="76" t="s">
        <v>601</v>
      </c>
      <c r="B437" s="76" t="s">
        <v>967</v>
      </c>
      <c r="C437" s="76">
        <v>3021.98</v>
      </c>
      <c r="D437" s="76">
        <v>1</v>
      </c>
    </row>
    <row r="438" spans="1:4">
      <c r="A438" s="76" t="s">
        <v>602</v>
      </c>
      <c r="B438" s="76" t="s">
        <v>967</v>
      </c>
      <c r="C438" s="76">
        <v>797.46</v>
      </c>
      <c r="D438" s="76">
        <v>1</v>
      </c>
    </row>
    <row r="439" spans="1:4">
      <c r="A439" s="76" t="s">
        <v>603</v>
      </c>
      <c r="B439" s="76" t="s">
        <v>967</v>
      </c>
      <c r="C439" s="76">
        <v>2998.79</v>
      </c>
      <c r="D439" s="76">
        <v>1</v>
      </c>
    </row>
    <row r="440" spans="1:4">
      <c r="A440" s="76" t="s">
        <v>604</v>
      </c>
      <c r="B440" s="76" t="s">
        <v>967</v>
      </c>
      <c r="C440" s="76">
        <v>906.06</v>
      </c>
      <c r="D440" s="76">
        <v>1</v>
      </c>
    </row>
    <row r="441" spans="1:4">
      <c r="A441" s="76" t="s">
        <v>847</v>
      </c>
      <c r="B441" s="76" t="s">
        <v>967</v>
      </c>
      <c r="C441" s="76">
        <v>0</v>
      </c>
      <c r="D441" s="76">
        <v>1</v>
      </c>
    </row>
    <row r="442" spans="1:4">
      <c r="A442" s="76" t="s">
        <v>605</v>
      </c>
      <c r="B442" s="76" t="s">
        <v>967</v>
      </c>
      <c r="C442" s="76">
        <v>156.51</v>
      </c>
      <c r="D442" s="76">
        <v>1</v>
      </c>
    </row>
    <row r="443" spans="1:4">
      <c r="A443" s="76" t="s">
        <v>606</v>
      </c>
      <c r="B443" s="76" t="s">
        <v>968</v>
      </c>
      <c r="C443" s="76">
        <v>6170.81</v>
      </c>
      <c r="D443" s="76">
        <v>0.8</v>
      </c>
    </row>
    <row r="444" spans="1:4">
      <c r="A444" s="76" t="s">
        <v>607</v>
      </c>
      <c r="B444" s="76" t="s">
        <v>968</v>
      </c>
      <c r="C444" s="76">
        <v>9050.33</v>
      </c>
      <c r="D444" s="76">
        <v>0.8</v>
      </c>
    </row>
    <row r="445" spans="1:4">
      <c r="A445" s="76" t="s">
        <v>608</v>
      </c>
      <c r="B445" s="76" t="s">
        <v>968</v>
      </c>
      <c r="C445" s="76">
        <v>915.82</v>
      </c>
      <c r="D445" s="76">
        <v>0.8</v>
      </c>
    </row>
    <row r="446" spans="1:4">
      <c r="A446" s="76" t="s">
        <v>609</v>
      </c>
      <c r="B446" s="76" t="s">
        <v>968</v>
      </c>
      <c r="C446" s="76">
        <v>4839.6899999999996</v>
      </c>
      <c r="D446" s="76">
        <v>0.8</v>
      </c>
    </row>
    <row r="447" spans="1:4">
      <c r="A447" s="76" t="s">
        <v>610</v>
      </c>
      <c r="B447" s="76" t="s">
        <v>968</v>
      </c>
      <c r="C447" s="76">
        <v>1034.05</v>
      </c>
      <c r="D447" s="76">
        <v>0.8</v>
      </c>
    </row>
    <row r="448" spans="1:4">
      <c r="A448" s="76" t="s">
        <v>848</v>
      </c>
      <c r="B448" s="76" t="s">
        <v>968</v>
      </c>
      <c r="C448" s="76">
        <v>4050.58</v>
      </c>
      <c r="D448" s="76">
        <v>0.8</v>
      </c>
    </row>
    <row r="449" spans="1:8">
      <c r="A449" s="76" t="s">
        <v>611</v>
      </c>
      <c r="B449" s="76" t="s">
        <v>968</v>
      </c>
      <c r="C449" s="76">
        <v>20874.02</v>
      </c>
      <c r="D449" s="76">
        <v>0.8</v>
      </c>
    </row>
    <row r="450" spans="1:8">
      <c r="A450" s="76" t="s">
        <v>612</v>
      </c>
      <c r="B450" s="76" t="s">
        <v>968</v>
      </c>
      <c r="C450" s="76">
        <v>1596.82</v>
      </c>
      <c r="D450" s="76">
        <v>0.8</v>
      </c>
    </row>
    <row r="451" spans="1:8">
      <c r="A451" s="76" t="s">
        <v>613</v>
      </c>
      <c r="B451" s="76" t="s">
        <v>968</v>
      </c>
      <c r="C451" s="76">
        <v>4271.45</v>
      </c>
      <c r="D451" s="76">
        <v>0.78</v>
      </c>
    </row>
    <row r="452" spans="1:8">
      <c r="A452" s="76" t="s">
        <v>614</v>
      </c>
      <c r="B452" s="76" t="s">
        <v>968</v>
      </c>
      <c r="C452" s="76">
        <v>3976.87</v>
      </c>
      <c r="D452" s="76">
        <v>0.8</v>
      </c>
    </row>
    <row r="453" spans="1:8">
      <c r="A453" s="76" t="s">
        <v>615</v>
      </c>
      <c r="B453" s="76" t="s">
        <v>968</v>
      </c>
      <c r="C453" s="76">
        <v>3976.87</v>
      </c>
      <c r="D453" s="76">
        <v>0.8</v>
      </c>
    </row>
    <row r="454" spans="1:8">
      <c r="A454" s="76" t="s">
        <v>849</v>
      </c>
      <c r="B454" s="76" t="s">
        <v>968</v>
      </c>
      <c r="C454" s="76">
        <v>4476.67</v>
      </c>
      <c r="D454" s="76">
        <v>0.8</v>
      </c>
    </row>
    <row r="456" spans="1:8">
      <c r="A456" s="72"/>
      <c r="B456" s="76" t="s">
        <v>782</v>
      </c>
      <c r="C456" s="76" t="s">
        <v>969</v>
      </c>
      <c r="D456" s="76" t="s">
        <v>970</v>
      </c>
      <c r="E456" s="76" t="s">
        <v>971</v>
      </c>
      <c r="F456" s="76" t="s">
        <v>972</v>
      </c>
      <c r="G456" s="76" t="s">
        <v>512</v>
      </c>
      <c r="H456" s="76" t="s">
        <v>513</v>
      </c>
    </row>
    <row r="457" spans="1:8">
      <c r="A457" s="76" t="s">
        <v>514</v>
      </c>
      <c r="B457" s="76" t="s">
        <v>515</v>
      </c>
      <c r="C457" s="76">
        <v>0.25</v>
      </c>
      <c r="D457" s="76">
        <v>50</v>
      </c>
      <c r="E457" s="76">
        <v>0</v>
      </c>
      <c r="F457" s="76">
        <v>0</v>
      </c>
      <c r="G457" s="76">
        <v>1</v>
      </c>
      <c r="H457" s="76" t="s">
        <v>516</v>
      </c>
    </row>
    <row r="458" spans="1:8">
      <c r="A458" s="76" t="s">
        <v>820</v>
      </c>
      <c r="B458" s="76" t="s">
        <v>515</v>
      </c>
      <c r="C458" s="76">
        <v>0.25</v>
      </c>
      <c r="D458" s="76">
        <v>50</v>
      </c>
      <c r="E458" s="76">
        <v>0</v>
      </c>
      <c r="F458" s="76">
        <v>0</v>
      </c>
      <c r="G458" s="76">
        <v>1</v>
      </c>
      <c r="H458" s="76" t="s">
        <v>516</v>
      </c>
    </row>
    <row r="459" spans="1:8">
      <c r="A459" s="76" t="s">
        <v>517</v>
      </c>
      <c r="B459" s="76" t="s">
        <v>518</v>
      </c>
      <c r="C459" s="76">
        <v>0.52</v>
      </c>
      <c r="D459" s="76">
        <v>330.9</v>
      </c>
      <c r="E459" s="76">
        <v>0.1</v>
      </c>
      <c r="F459" s="76">
        <v>60.57</v>
      </c>
      <c r="G459" s="76">
        <v>1</v>
      </c>
      <c r="H459" s="76" t="s">
        <v>519</v>
      </c>
    </row>
    <row r="460" spans="1:8">
      <c r="A460" s="76" t="s">
        <v>520</v>
      </c>
      <c r="B460" s="76" t="s">
        <v>518</v>
      </c>
      <c r="C460" s="76">
        <v>0.52</v>
      </c>
      <c r="D460" s="76">
        <v>330.9</v>
      </c>
      <c r="E460" s="76">
        <v>0.1</v>
      </c>
      <c r="F460" s="76">
        <v>61.8</v>
      </c>
      <c r="G460" s="76">
        <v>1</v>
      </c>
      <c r="H460" s="76" t="s">
        <v>519</v>
      </c>
    </row>
    <row r="461" spans="1:8">
      <c r="A461" s="76" t="s">
        <v>521</v>
      </c>
      <c r="B461" s="76" t="s">
        <v>518</v>
      </c>
      <c r="C461" s="76">
        <v>0.52</v>
      </c>
      <c r="D461" s="76">
        <v>330.9</v>
      </c>
      <c r="E461" s="76">
        <v>0.11</v>
      </c>
      <c r="F461" s="76">
        <v>69.349999999999994</v>
      </c>
      <c r="G461" s="76">
        <v>1</v>
      </c>
      <c r="H461" s="76" t="s">
        <v>519</v>
      </c>
    </row>
    <row r="462" spans="1:8">
      <c r="A462" s="76" t="s">
        <v>522</v>
      </c>
      <c r="B462" s="76" t="s">
        <v>518</v>
      </c>
      <c r="C462" s="76">
        <v>0.52</v>
      </c>
      <c r="D462" s="76">
        <v>330.9</v>
      </c>
      <c r="E462" s="76">
        <v>0.11</v>
      </c>
      <c r="F462" s="76">
        <v>72.91</v>
      </c>
      <c r="G462" s="76">
        <v>1</v>
      </c>
      <c r="H462" s="76" t="s">
        <v>519</v>
      </c>
    </row>
    <row r="463" spans="1:8">
      <c r="A463" s="76" t="s">
        <v>523</v>
      </c>
      <c r="B463" s="76" t="s">
        <v>518</v>
      </c>
      <c r="C463" s="76">
        <v>0.52</v>
      </c>
      <c r="D463" s="76">
        <v>330.9</v>
      </c>
      <c r="E463" s="76">
        <v>0.11</v>
      </c>
      <c r="F463" s="76">
        <v>72.25</v>
      </c>
      <c r="G463" s="76">
        <v>1</v>
      </c>
      <c r="H463" s="76" t="s">
        <v>519</v>
      </c>
    </row>
    <row r="464" spans="1:8">
      <c r="A464" s="76" t="s">
        <v>524</v>
      </c>
      <c r="B464" s="76" t="s">
        <v>515</v>
      </c>
      <c r="C464" s="76">
        <v>0.25</v>
      </c>
      <c r="D464" s="76">
        <v>50</v>
      </c>
      <c r="E464" s="76">
        <v>0</v>
      </c>
      <c r="F464" s="76">
        <v>0</v>
      </c>
      <c r="G464" s="76">
        <v>1</v>
      </c>
      <c r="H464" s="76" t="s">
        <v>516</v>
      </c>
    </row>
    <row r="465" spans="1:8">
      <c r="A465" s="76" t="s">
        <v>821</v>
      </c>
      <c r="B465" s="76" t="s">
        <v>515</v>
      </c>
      <c r="C465" s="76">
        <v>0.25</v>
      </c>
      <c r="D465" s="76">
        <v>50</v>
      </c>
      <c r="E465" s="76">
        <v>0</v>
      </c>
      <c r="F465" s="76">
        <v>0</v>
      </c>
      <c r="G465" s="76">
        <v>1</v>
      </c>
      <c r="H465" s="76" t="s">
        <v>516</v>
      </c>
    </row>
    <row r="466" spans="1:8">
      <c r="A466" s="76" t="s">
        <v>525</v>
      </c>
      <c r="B466" s="76" t="s">
        <v>515</v>
      </c>
      <c r="C466" s="76">
        <v>0.25</v>
      </c>
      <c r="D466" s="76">
        <v>50</v>
      </c>
      <c r="E466" s="76">
        <v>0</v>
      </c>
      <c r="F466" s="76">
        <v>0</v>
      </c>
      <c r="G466" s="76">
        <v>1</v>
      </c>
      <c r="H466" s="76" t="s">
        <v>516</v>
      </c>
    </row>
    <row r="467" spans="1:8">
      <c r="A467" s="76" t="s">
        <v>822</v>
      </c>
      <c r="B467" s="76" t="s">
        <v>515</v>
      </c>
      <c r="C467" s="76">
        <v>0.25</v>
      </c>
      <c r="D467" s="76">
        <v>50</v>
      </c>
      <c r="E467" s="76">
        <v>0</v>
      </c>
      <c r="F467" s="76">
        <v>0</v>
      </c>
      <c r="G467" s="76">
        <v>1</v>
      </c>
      <c r="H467" s="76" t="s">
        <v>516</v>
      </c>
    </row>
    <row r="468" spans="1:8">
      <c r="A468" s="76" t="s">
        <v>526</v>
      </c>
      <c r="B468" s="76" t="s">
        <v>518</v>
      </c>
      <c r="C468" s="76">
        <v>0.52</v>
      </c>
      <c r="D468" s="76">
        <v>330.9</v>
      </c>
      <c r="E468" s="76">
        <v>0.16</v>
      </c>
      <c r="F468" s="76">
        <v>100.55</v>
      </c>
      <c r="G468" s="76">
        <v>1</v>
      </c>
      <c r="H468" s="76" t="s">
        <v>519</v>
      </c>
    </row>
    <row r="469" spans="1:8">
      <c r="A469" s="76" t="s">
        <v>527</v>
      </c>
      <c r="B469" s="76" t="s">
        <v>518</v>
      </c>
      <c r="C469" s="76">
        <v>0.52</v>
      </c>
      <c r="D469" s="76">
        <v>330.9</v>
      </c>
      <c r="E469" s="76">
        <v>0.43</v>
      </c>
      <c r="F469" s="76">
        <v>275.64</v>
      </c>
      <c r="G469" s="76">
        <v>1</v>
      </c>
      <c r="H469" s="76" t="s">
        <v>519</v>
      </c>
    </row>
    <row r="470" spans="1:8">
      <c r="A470" s="76" t="s">
        <v>528</v>
      </c>
      <c r="B470" s="76" t="s">
        <v>518</v>
      </c>
      <c r="C470" s="76">
        <v>0.52</v>
      </c>
      <c r="D470" s="76">
        <v>330.9</v>
      </c>
      <c r="E470" s="76">
        <v>0.35</v>
      </c>
      <c r="F470" s="76">
        <v>219.57</v>
      </c>
      <c r="G470" s="76">
        <v>1</v>
      </c>
      <c r="H470" s="76" t="s">
        <v>519</v>
      </c>
    </row>
    <row r="471" spans="1:8">
      <c r="A471" s="76" t="s">
        <v>529</v>
      </c>
      <c r="B471" s="76" t="s">
        <v>518</v>
      </c>
      <c r="C471" s="76">
        <v>0.52</v>
      </c>
      <c r="D471" s="76">
        <v>330.9</v>
      </c>
      <c r="E471" s="76">
        <v>0.42</v>
      </c>
      <c r="F471" s="76">
        <v>267.63</v>
      </c>
      <c r="G471" s="76">
        <v>1</v>
      </c>
      <c r="H471" s="76" t="s">
        <v>519</v>
      </c>
    </row>
    <row r="472" spans="1:8">
      <c r="A472" s="76" t="s">
        <v>530</v>
      </c>
      <c r="B472" s="76" t="s">
        <v>518</v>
      </c>
      <c r="C472" s="76">
        <v>0.52</v>
      </c>
      <c r="D472" s="76">
        <v>330.9</v>
      </c>
      <c r="E472" s="76">
        <v>0.13</v>
      </c>
      <c r="F472" s="76">
        <v>79.77</v>
      </c>
      <c r="G472" s="76">
        <v>1</v>
      </c>
      <c r="H472" s="76" t="s">
        <v>519</v>
      </c>
    </row>
    <row r="473" spans="1:8">
      <c r="A473" s="76" t="s">
        <v>531</v>
      </c>
      <c r="B473" s="76" t="s">
        <v>518</v>
      </c>
      <c r="C473" s="76">
        <v>0.52</v>
      </c>
      <c r="D473" s="76">
        <v>330.9</v>
      </c>
      <c r="E473" s="76">
        <v>0.13</v>
      </c>
      <c r="F473" s="76">
        <v>85.88</v>
      </c>
      <c r="G473" s="76">
        <v>1</v>
      </c>
      <c r="H473" s="76" t="s">
        <v>519</v>
      </c>
    </row>
    <row r="474" spans="1:8">
      <c r="A474" s="76" t="s">
        <v>532</v>
      </c>
      <c r="B474" s="76" t="s">
        <v>518</v>
      </c>
      <c r="C474" s="76">
        <v>0.52</v>
      </c>
      <c r="D474" s="76">
        <v>330.9</v>
      </c>
      <c r="E474" s="76">
        <v>0.49</v>
      </c>
      <c r="F474" s="76">
        <v>313.18</v>
      </c>
      <c r="G474" s="76">
        <v>1</v>
      </c>
      <c r="H474" s="76" t="s">
        <v>519</v>
      </c>
    </row>
    <row r="475" spans="1:8">
      <c r="A475" s="76" t="s">
        <v>533</v>
      </c>
      <c r="B475" s="76" t="s">
        <v>518</v>
      </c>
      <c r="C475" s="76">
        <v>0.52</v>
      </c>
      <c r="D475" s="76">
        <v>330.9</v>
      </c>
      <c r="E475" s="76">
        <v>0.15</v>
      </c>
      <c r="F475" s="76">
        <v>96.64</v>
      </c>
      <c r="G475" s="76">
        <v>1</v>
      </c>
      <c r="H475" s="76" t="s">
        <v>519</v>
      </c>
    </row>
    <row r="476" spans="1:8">
      <c r="A476" s="76" t="s">
        <v>534</v>
      </c>
      <c r="B476" s="76" t="s">
        <v>518</v>
      </c>
      <c r="C476" s="76">
        <v>0.52</v>
      </c>
      <c r="D476" s="76">
        <v>330.9</v>
      </c>
      <c r="E476" s="76">
        <v>0.45</v>
      </c>
      <c r="F476" s="76">
        <v>288.29000000000002</v>
      </c>
      <c r="G476" s="76">
        <v>1</v>
      </c>
      <c r="H476" s="76" t="s">
        <v>519</v>
      </c>
    </row>
    <row r="477" spans="1:8">
      <c r="A477" s="76" t="s">
        <v>535</v>
      </c>
      <c r="B477" s="76" t="s">
        <v>518</v>
      </c>
      <c r="C477" s="76">
        <v>0.52</v>
      </c>
      <c r="D477" s="76">
        <v>330.9</v>
      </c>
      <c r="E477" s="76">
        <v>0.13</v>
      </c>
      <c r="F477" s="76">
        <v>84.17</v>
      </c>
      <c r="G477" s="76">
        <v>1</v>
      </c>
      <c r="H477" s="76" t="s">
        <v>519</v>
      </c>
    </row>
    <row r="478" spans="1:8">
      <c r="A478" s="76" t="s">
        <v>823</v>
      </c>
      <c r="B478" s="76" t="s">
        <v>515</v>
      </c>
      <c r="C478" s="76">
        <v>0.25</v>
      </c>
      <c r="D478" s="76">
        <v>50</v>
      </c>
      <c r="E478" s="76">
        <v>0</v>
      </c>
      <c r="F478" s="76">
        <v>0</v>
      </c>
      <c r="G478" s="76">
        <v>1</v>
      </c>
      <c r="H478" s="76" t="s">
        <v>516</v>
      </c>
    </row>
    <row r="479" spans="1:8">
      <c r="A479" s="76" t="s">
        <v>536</v>
      </c>
      <c r="B479" s="76" t="s">
        <v>515</v>
      </c>
      <c r="C479" s="76">
        <v>0.25</v>
      </c>
      <c r="D479" s="76">
        <v>50</v>
      </c>
      <c r="E479" s="76">
        <v>0</v>
      </c>
      <c r="F479" s="76">
        <v>0</v>
      </c>
      <c r="G479" s="76">
        <v>1</v>
      </c>
      <c r="H479" s="76" t="s">
        <v>516</v>
      </c>
    </row>
    <row r="480" spans="1:8">
      <c r="A480" s="76" t="s">
        <v>537</v>
      </c>
      <c r="B480" s="76" t="s">
        <v>515</v>
      </c>
      <c r="C480" s="76">
        <v>0.25</v>
      </c>
      <c r="D480" s="76">
        <v>50</v>
      </c>
      <c r="E480" s="76">
        <v>0</v>
      </c>
      <c r="F480" s="76">
        <v>0</v>
      </c>
      <c r="G480" s="76">
        <v>1</v>
      </c>
      <c r="H480" s="76" t="s">
        <v>516</v>
      </c>
    </row>
    <row r="481" spans="1:8">
      <c r="A481" s="76" t="s">
        <v>824</v>
      </c>
      <c r="B481" s="76" t="s">
        <v>515</v>
      </c>
      <c r="C481" s="76">
        <v>0.25</v>
      </c>
      <c r="D481" s="76">
        <v>50</v>
      </c>
      <c r="E481" s="76">
        <v>0</v>
      </c>
      <c r="F481" s="76">
        <v>0</v>
      </c>
      <c r="G481" s="76">
        <v>1</v>
      </c>
      <c r="H481" s="76" t="s">
        <v>516</v>
      </c>
    </row>
    <row r="482" spans="1:8">
      <c r="A482" s="76" t="s">
        <v>538</v>
      </c>
      <c r="B482" s="76" t="s">
        <v>518</v>
      </c>
      <c r="C482" s="76">
        <v>0.52</v>
      </c>
      <c r="D482" s="76">
        <v>330.9</v>
      </c>
      <c r="E482" s="76">
        <v>0.16</v>
      </c>
      <c r="F482" s="76">
        <v>100</v>
      </c>
      <c r="G482" s="76">
        <v>1</v>
      </c>
      <c r="H482" s="76" t="s">
        <v>519</v>
      </c>
    </row>
    <row r="483" spans="1:8">
      <c r="A483" s="76" t="s">
        <v>539</v>
      </c>
      <c r="B483" s="76" t="s">
        <v>518</v>
      </c>
      <c r="C483" s="76">
        <v>0.52</v>
      </c>
      <c r="D483" s="76">
        <v>330.9</v>
      </c>
      <c r="E483" s="76">
        <v>0.43</v>
      </c>
      <c r="F483" s="76">
        <v>275.36</v>
      </c>
      <c r="G483" s="76">
        <v>1</v>
      </c>
      <c r="H483" s="76" t="s">
        <v>519</v>
      </c>
    </row>
    <row r="484" spans="1:8">
      <c r="A484" s="76" t="s">
        <v>540</v>
      </c>
      <c r="B484" s="76" t="s">
        <v>518</v>
      </c>
      <c r="C484" s="76">
        <v>0.52</v>
      </c>
      <c r="D484" s="76">
        <v>330.9</v>
      </c>
      <c r="E484" s="76">
        <v>0.35</v>
      </c>
      <c r="F484" s="76">
        <v>224.29</v>
      </c>
      <c r="G484" s="76">
        <v>1</v>
      </c>
      <c r="H484" s="76" t="s">
        <v>519</v>
      </c>
    </row>
    <row r="485" spans="1:8">
      <c r="A485" s="76" t="s">
        <v>541</v>
      </c>
      <c r="B485" s="76" t="s">
        <v>518</v>
      </c>
      <c r="C485" s="76">
        <v>0.52</v>
      </c>
      <c r="D485" s="76">
        <v>330.9</v>
      </c>
      <c r="E485" s="76">
        <v>0.43</v>
      </c>
      <c r="F485" s="76">
        <v>274.94</v>
      </c>
      <c r="G485" s="76">
        <v>1</v>
      </c>
      <c r="H485" s="76" t="s">
        <v>519</v>
      </c>
    </row>
    <row r="486" spans="1:8">
      <c r="A486" s="76" t="s">
        <v>542</v>
      </c>
      <c r="B486" s="76" t="s">
        <v>518</v>
      </c>
      <c r="C486" s="76">
        <v>0.52</v>
      </c>
      <c r="D486" s="76">
        <v>330.9</v>
      </c>
      <c r="E486" s="76">
        <v>0.13</v>
      </c>
      <c r="F486" s="76">
        <v>82.09</v>
      </c>
      <c r="G486" s="76">
        <v>1</v>
      </c>
      <c r="H486" s="76" t="s">
        <v>519</v>
      </c>
    </row>
    <row r="487" spans="1:8">
      <c r="A487" s="76" t="s">
        <v>543</v>
      </c>
      <c r="B487" s="76" t="s">
        <v>518</v>
      </c>
      <c r="C487" s="76">
        <v>0.52</v>
      </c>
      <c r="D487" s="76">
        <v>330.9</v>
      </c>
      <c r="E487" s="76">
        <v>0.14000000000000001</v>
      </c>
      <c r="F487" s="76">
        <v>88.49</v>
      </c>
      <c r="G487" s="76">
        <v>1</v>
      </c>
      <c r="H487" s="76" t="s">
        <v>519</v>
      </c>
    </row>
    <row r="488" spans="1:8">
      <c r="A488" s="76" t="s">
        <v>544</v>
      </c>
      <c r="B488" s="76" t="s">
        <v>518</v>
      </c>
      <c r="C488" s="76">
        <v>0.52</v>
      </c>
      <c r="D488" s="76">
        <v>330.9</v>
      </c>
      <c r="E488" s="76">
        <v>0.47</v>
      </c>
      <c r="F488" s="76">
        <v>301.27999999999997</v>
      </c>
      <c r="G488" s="76">
        <v>1</v>
      </c>
      <c r="H488" s="76" t="s">
        <v>519</v>
      </c>
    </row>
    <row r="489" spans="1:8">
      <c r="A489" s="76" t="s">
        <v>545</v>
      </c>
      <c r="B489" s="76" t="s">
        <v>518</v>
      </c>
      <c r="C489" s="76">
        <v>0.52</v>
      </c>
      <c r="D489" s="76">
        <v>330.9</v>
      </c>
      <c r="E489" s="76">
        <v>0.13</v>
      </c>
      <c r="F489" s="76">
        <v>80.09</v>
      </c>
      <c r="G489" s="76">
        <v>1</v>
      </c>
      <c r="H489" s="76" t="s">
        <v>519</v>
      </c>
    </row>
    <row r="490" spans="1:8">
      <c r="A490" s="76" t="s">
        <v>546</v>
      </c>
      <c r="B490" s="76" t="s">
        <v>518</v>
      </c>
      <c r="C490" s="76">
        <v>0.52</v>
      </c>
      <c r="D490" s="76">
        <v>330.9</v>
      </c>
      <c r="E490" s="76">
        <v>0.47</v>
      </c>
      <c r="F490" s="76">
        <v>296.31</v>
      </c>
      <c r="G490" s="76">
        <v>1</v>
      </c>
      <c r="H490" s="76" t="s">
        <v>519</v>
      </c>
    </row>
    <row r="491" spans="1:8">
      <c r="A491" s="76" t="s">
        <v>547</v>
      </c>
      <c r="B491" s="76" t="s">
        <v>518</v>
      </c>
      <c r="C491" s="76">
        <v>0.52</v>
      </c>
      <c r="D491" s="76">
        <v>330.9</v>
      </c>
      <c r="E491" s="76">
        <v>0.14000000000000001</v>
      </c>
      <c r="F491" s="76">
        <v>86.24</v>
      </c>
      <c r="G491" s="76">
        <v>1</v>
      </c>
      <c r="H491" s="76" t="s">
        <v>519</v>
      </c>
    </row>
    <row r="492" spans="1:8">
      <c r="A492" s="76" t="s">
        <v>825</v>
      </c>
      <c r="B492" s="76" t="s">
        <v>515</v>
      </c>
      <c r="C492" s="76">
        <v>0.25</v>
      </c>
      <c r="D492" s="76">
        <v>50</v>
      </c>
      <c r="E492" s="76">
        <v>0</v>
      </c>
      <c r="F492" s="76">
        <v>0</v>
      </c>
      <c r="G492" s="76">
        <v>1</v>
      </c>
      <c r="H492" s="76" t="s">
        <v>516</v>
      </c>
    </row>
    <row r="493" spans="1:8">
      <c r="A493" s="76" t="s">
        <v>548</v>
      </c>
      <c r="B493" s="76" t="s">
        <v>515</v>
      </c>
      <c r="C493" s="76">
        <v>0.25</v>
      </c>
      <c r="D493" s="76">
        <v>50</v>
      </c>
      <c r="E493" s="76">
        <v>0</v>
      </c>
      <c r="F493" s="76">
        <v>0</v>
      </c>
      <c r="G493" s="76">
        <v>1</v>
      </c>
      <c r="H493" s="76" t="s">
        <v>516</v>
      </c>
    </row>
    <row r="494" spans="1:8">
      <c r="A494" s="76" t="s">
        <v>549</v>
      </c>
      <c r="B494" s="76" t="s">
        <v>515</v>
      </c>
      <c r="C494" s="76">
        <v>0.25</v>
      </c>
      <c r="D494" s="76">
        <v>50</v>
      </c>
      <c r="E494" s="76">
        <v>0</v>
      </c>
      <c r="F494" s="76">
        <v>0</v>
      </c>
      <c r="G494" s="76">
        <v>1</v>
      </c>
      <c r="H494" s="76" t="s">
        <v>516</v>
      </c>
    </row>
    <row r="495" spans="1:8">
      <c r="A495" s="76" t="s">
        <v>826</v>
      </c>
      <c r="B495" s="76" t="s">
        <v>515</v>
      </c>
      <c r="C495" s="76">
        <v>0.25</v>
      </c>
      <c r="D495" s="76">
        <v>50</v>
      </c>
      <c r="E495" s="76">
        <v>0</v>
      </c>
      <c r="F495" s="76">
        <v>0.36</v>
      </c>
      <c r="G495" s="76">
        <v>1</v>
      </c>
      <c r="H495" s="76" t="s">
        <v>516</v>
      </c>
    </row>
    <row r="496" spans="1:8">
      <c r="A496" s="76" t="s">
        <v>550</v>
      </c>
      <c r="B496" s="76" t="s">
        <v>518</v>
      </c>
      <c r="C496" s="76">
        <v>0.52</v>
      </c>
      <c r="D496" s="76">
        <v>330.9</v>
      </c>
      <c r="E496" s="76">
        <v>0.2</v>
      </c>
      <c r="F496" s="76">
        <v>124.97</v>
      </c>
      <c r="G496" s="76">
        <v>1</v>
      </c>
      <c r="H496" s="76" t="s">
        <v>519</v>
      </c>
    </row>
    <row r="497" spans="1:8">
      <c r="A497" s="76" t="s">
        <v>551</v>
      </c>
      <c r="B497" s="76" t="s">
        <v>518</v>
      </c>
      <c r="C497" s="76">
        <v>0.52</v>
      </c>
      <c r="D497" s="76">
        <v>330.9</v>
      </c>
      <c r="E497" s="76">
        <v>0.56999999999999995</v>
      </c>
      <c r="F497" s="76">
        <v>362.56</v>
      </c>
      <c r="G497" s="76">
        <v>1</v>
      </c>
      <c r="H497" s="76" t="s">
        <v>519</v>
      </c>
    </row>
    <row r="498" spans="1:8">
      <c r="A498" s="76" t="s">
        <v>552</v>
      </c>
      <c r="B498" s="76" t="s">
        <v>518</v>
      </c>
      <c r="C498" s="76">
        <v>0.52</v>
      </c>
      <c r="D498" s="76">
        <v>330.9</v>
      </c>
      <c r="E498" s="76">
        <v>0.46</v>
      </c>
      <c r="F498" s="76">
        <v>294.44</v>
      </c>
      <c r="G498" s="76">
        <v>1</v>
      </c>
      <c r="H498" s="76" t="s">
        <v>519</v>
      </c>
    </row>
    <row r="499" spans="1:8">
      <c r="A499" s="76" t="s">
        <v>553</v>
      </c>
      <c r="B499" s="76" t="s">
        <v>518</v>
      </c>
      <c r="C499" s="76">
        <v>0.52</v>
      </c>
      <c r="D499" s="76">
        <v>330.9</v>
      </c>
      <c r="E499" s="76">
        <v>0.56999999999999995</v>
      </c>
      <c r="F499" s="76">
        <v>362.17</v>
      </c>
      <c r="G499" s="76">
        <v>1</v>
      </c>
      <c r="H499" s="76" t="s">
        <v>519</v>
      </c>
    </row>
    <row r="500" spans="1:8">
      <c r="A500" s="76" t="s">
        <v>554</v>
      </c>
      <c r="B500" s="76" t="s">
        <v>518</v>
      </c>
      <c r="C500" s="76">
        <v>0.52</v>
      </c>
      <c r="D500" s="76">
        <v>330.9</v>
      </c>
      <c r="E500" s="76">
        <v>0.17</v>
      </c>
      <c r="F500" s="76">
        <v>106.8</v>
      </c>
      <c r="G500" s="76">
        <v>1</v>
      </c>
      <c r="H500" s="76" t="s">
        <v>519</v>
      </c>
    </row>
    <row r="501" spans="1:8">
      <c r="A501" s="76" t="s">
        <v>555</v>
      </c>
      <c r="B501" s="76" t="s">
        <v>518</v>
      </c>
      <c r="C501" s="76">
        <v>0.52</v>
      </c>
      <c r="D501" s="76">
        <v>330.9</v>
      </c>
      <c r="E501" s="76">
        <v>0.18</v>
      </c>
      <c r="F501" s="76">
        <v>114.72</v>
      </c>
      <c r="G501" s="76">
        <v>1</v>
      </c>
      <c r="H501" s="76" t="s">
        <v>519</v>
      </c>
    </row>
    <row r="502" spans="1:8">
      <c r="A502" s="76" t="s">
        <v>556</v>
      </c>
      <c r="B502" s="76" t="s">
        <v>518</v>
      </c>
      <c r="C502" s="76">
        <v>0.52</v>
      </c>
      <c r="D502" s="76">
        <v>330.9</v>
      </c>
      <c r="E502" s="76">
        <v>0.62</v>
      </c>
      <c r="F502" s="76">
        <v>393.03</v>
      </c>
      <c r="G502" s="76">
        <v>1</v>
      </c>
      <c r="H502" s="76" t="s">
        <v>519</v>
      </c>
    </row>
    <row r="503" spans="1:8">
      <c r="A503" s="76" t="s">
        <v>557</v>
      </c>
      <c r="B503" s="76" t="s">
        <v>518</v>
      </c>
      <c r="C503" s="76">
        <v>0.52</v>
      </c>
      <c r="D503" s="76">
        <v>330.9</v>
      </c>
      <c r="E503" s="76">
        <v>0.16</v>
      </c>
      <c r="F503" s="76">
        <v>103.47</v>
      </c>
      <c r="G503" s="76">
        <v>1</v>
      </c>
      <c r="H503" s="76" t="s">
        <v>519</v>
      </c>
    </row>
    <row r="504" spans="1:8">
      <c r="A504" s="76" t="s">
        <v>558</v>
      </c>
      <c r="B504" s="76" t="s">
        <v>518</v>
      </c>
      <c r="C504" s="76">
        <v>0.52</v>
      </c>
      <c r="D504" s="76">
        <v>330.9</v>
      </c>
      <c r="E504" s="76">
        <v>0.61</v>
      </c>
      <c r="F504" s="76">
        <v>389.61</v>
      </c>
      <c r="G504" s="76">
        <v>1</v>
      </c>
      <c r="H504" s="76" t="s">
        <v>519</v>
      </c>
    </row>
    <row r="505" spans="1:8">
      <c r="A505" s="76" t="s">
        <v>559</v>
      </c>
      <c r="B505" s="76" t="s">
        <v>518</v>
      </c>
      <c r="C505" s="76">
        <v>0.52</v>
      </c>
      <c r="D505" s="76">
        <v>330.9</v>
      </c>
      <c r="E505" s="76">
        <v>0.18</v>
      </c>
      <c r="F505" s="76">
        <v>112.58</v>
      </c>
      <c r="G505" s="76">
        <v>1</v>
      </c>
      <c r="H505" s="76" t="s">
        <v>519</v>
      </c>
    </row>
    <row r="506" spans="1:8">
      <c r="A506" s="76" t="s">
        <v>827</v>
      </c>
      <c r="B506" s="76" t="s">
        <v>515</v>
      </c>
      <c r="C506" s="76">
        <v>0.25</v>
      </c>
      <c r="D506" s="76">
        <v>50</v>
      </c>
      <c r="E506" s="76">
        <v>0</v>
      </c>
      <c r="F506" s="76">
        <v>0</v>
      </c>
      <c r="G506" s="76">
        <v>1</v>
      </c>
      <c r="H506" s="76" t="s">
        <v>516</v>
      </c>
    </row>
    <row r="507" spans="1:8">
      <c r="A507" s="76" t="s">
        <v>560</v>
      </c>
      <c r="B507" s="76" t="s">
        <v>515</v>
      </c>
      <c r="C507" s="76">
        <v>0.25</v>
      </c>
      <c r="D507" s="76">
        <v>50</v>
      </c>
      <c r="E507" s="76">
        <v>0.01</v>
      </c>
      <c r="F507" s="76">
        <v>1.04</v>
      </c>
      <c r="G507" s="76">
        <v>1</v>
      </c>
      <c r="H507" s="76" t="s">
        <v>516</v>
      </c>
    </row>
    <row r="508" spans="1:8">
      <c r="A508" s="76" t="s">
        <v>828</v>
      </c>
      <c r="B508" s="76" t="s">
        <v>515</v>
      </c>
      <c r="C508" s="76">
        <v>0.54</v>
      </c>
      <c r="D508" s="76">
        <v>622</v>
      </c>
      <c r="E508" s="76">
        <v>0.53</v>
      </c>
      <c r="F508" s="76">
        <v>616.25</v>
      </c>
      <c r="G508" s="76">
        <v>1</v>
      </c>
      <c r="H508" s="76" t="s">
        <v>561</v>
      </c>
    </row>
    <row r="509" spans="1:8">
      <c r="A509" s="76" t="s">
        <v>829</v>
      </c>
      <c r="B509" s="76" t="s">
        <v>515</v>
      </c>
      <c r="C509" s="76">
        <v>0.55000000000000004</v>
      </c>
      <c r="D509" s="76">
        <v>622</v>
      </c>
      <c r="E509" s="76">
        <v>0.78</v>
      </c>
      <c r="F509" s="76">
        <v>887.67</v>
      </c>
      <c r="G509" s="76">
        <v>1</v>
      </c>
      <c r="H509" s="76" t="s">
        <v>561</v>
      </c>
    </row>
    <row r="510" spans="1:8">
      <c r="A510" s="76" t="s">
        <v>830</v>
      </c>
      <c r="B510" s="76" t="s">
        <v>515</v>
      </c>
      <c r="C510" s="76">
        <v>0.54</v>
      </c>
      <c r="D510" s="76">
        <v>622</v>
      </c>
      <c r="E510" s="76">
        <v>0.08</v>
      </c>
      <c r="F510" s="76">
        <v>91.4</v>
      </c>
      <c r="G510" s="76">
        <v>1</v>
      </c>
      <c r="H510" s="76" t="s">
        <v>561</v>
      </c>
    </row>
    <row r="511" spans="1:8">
      <c r="A511" s="76" t="s">
        <v>831</v>
      </c>
      <c r="B511" s="76" t="s">
        <v>515</v>
      </c>
      <c r="C511" s="76">
        <v>0.54</v>
      </c>
      <c r="D511" s="76">
        <v>622</v>
      </c>
      <c r="E511" s="76">
        <v>0.42</v>
      </c>
      <c r="F511" s="76">
        <v>483.31</v>
      </c>
      <c r="G511" s="76">
        <v>1</v>
      </c>
      <c r="H511" s="76" t="s">
        <v>561</v>
      </c>
    </row>
    <row r="512" spans="1:8">
      <c r="A512" s="76" t="s">
        <v>832</v>
      </c>
      <c r="B512" s="76" t="s">
        <v>515</v>
      </c>
      <c r="C512" s="76">
        <v>0.54</v>
      </c>
      <c r="D512" s="76">
        <v>622</v>
      </c>
      <c r="E512" s="76">
        <v>0.09</v>
      </c>
      <c r="F512" s="76">
        <v>103.27</v>
      </c>
      <c r="G512" s="76">
        <v>1</v>
      </c>
      <c r="H512" s="76" t="s">
        <v>561</v>
      </c>
    </row>
    <row r="513" spans="1:8">
      <c r="A513" s="76" t="s">
        <v>833</v>
      </c>
      <c r="B513" s="76" t="s">
        <v>515</v>
      </c>
      <c r="C513" s="76">
        <v>0.54</v>
      </c>
      <c r="D513" s="76">
        <v>622</v>
      </c>
      <c r="E513" s="76">
        <v>0.33</v>
      </c>
      <c r="F513" s="76">
        <v>383.83</v>
      </c>
      <c r="G513" s="76">
        <v>1</v>
      </c>
      <c r="H513" s="76" t="s">
        <v>561</v>
      </c>
    </row>
    <row r="514" spans="1:8">
      <c r="A514" s="76" t="s">
        <v>834</v>
      </c>
      <c r="B514" s="76" t="s">
        <v>515</v>
      </c>
      <c r="C514" s="76">
        <v>0.56999999999999995</v>
      </c>
      <c r="D514" s="76">
        <v>622</v>
      </c>
      <c r="E514" s="76">
        <v>1.52</v>
      </c>
      <c r="F514" s="76">
        <v>1666.92</v>
      </c>
      <c r="G514" s="76">
        <v>1</v>
      </c>
      <c r="H514" s="76" t="s">
        <v>561</v>
      </c>
    </row>
    <row r="515" spans="1:8">
      <c r="A515" s="76" t="s">
        <v>835</v>
      </c>
      <c r="B515" s="76" t="s">
        <v>515</v>
      </c>
      <c r="C515" s="76">
        <v>0.54</v>
      </c>
      <c r="D515" s="76">
        <v>622</v>
      </c>
      <c r="E515" s="76">
        <v>0.14000000000000001</v>
      </c>
      <c r="F515" s="76">
        <v>159.47</v>
      </c>
      <c r="G515" s="76">
        <v>1</v>
      </c>
      <c r="H515" s="76" t="s">
        <v>561</v>
      </c>
    </row>
    <row r="516" spans="1:8">
      <c r="A516" s="76" t="s">
        <v>836</v>
      </c>
      <c r="B516" s="76" t="s">
        <v>515</v>
      </c>
      <c r="C516" s="76">
        <v>0.54</v>
      </c>
      <c r="D516" s="76">
        <v>622</v>
      </c>
      <c r="E516" s="76">
        <v>0.4</v>
      </c>
      <c r="F516" s="76">
        <v>468.97</v>
      </c>
      <c r="G516" s="76">
        <v>1</v>
      </c>
      <c r="H516" s="76" t="s">
        <v>561</v>
      </c>
    </row>
    <row r="517" spans="1:8">
      <c r="A517" s="76" t="s">
        <v>837</v>
      </c>
      <c r="B517" s="76" t="s">
        <v>515</v>
      </c>
      <c r="C517" s="76">
        <v>0.54</v>
      </c>
      <c r="D517" s="76">
        <v>622</v>
      </c>
      <c r="E517" s="76">
        <v>0.34</v>
      </c>
      <c r="F517" s="76">
        <v>397.15</v>
      </c>
      <c r="G517" s="76">
        <v>1</v>
      </c>
      <c r="H517" s="76" t="s">
        <v>561</v>
      </c>
    </row>
    <row r="518" spans="1:8">
      <c r="A518" s="76" t="s">
        <v>838</v>
      </c>
      <c r="B518" s="76" t="s">
        <v>515</v>
      </c>
      <c r="C518" s="76">
        <v>0.54</v>
      </c>
      <c r="D518" s="76">
        <v>622</v>
      </c>
      <c r="E518" s="76">
        <v>0.34</v>
      </c>
      <c r="F518" s="76">
        <v>397.15</v>
      </c>
      <c r="G518" s="76">
        <v>1</v>
      </c>
      <c r="H518" s="76" t="s">
        <v>561</v>
      </c>
    </row>
    <row r="519" spans="1:8">
      <c r="A519" s="76" t="s">
        <v>839</v>
      </c>
      <c r="B519" s="76" t="s">
        <v>515</v>
      </c>
      <c r="C519" s="76">
        <v>0.54</v>
      </c>
      <c r="D519" s="76">
        <v>622</v>
      </c>
      <c r="E519" s="76">
        <v>0.39</v>
      </c>
      <c r="F519" s="76">
        <v>447.06</v>
      </c>
      <c r="G519" s="76">
        <v>1</v>
      </c>
      <c r="H519" s="76" t="s">
        <v>561</v>
      </c>
    </row>
    <row r="521" spans="1:8">
      <c r="A521" s="72"/>
      <c r="B521" s="76" t="s">
        <v>782</v>
      </c>
      <c r="C521" s="76" t="s">
        <v>973</v>
      </c>
      <c r="D521" s="76" t="s">
        <v>974</v>
      </c>
      <c r="E521" s="76" t="s">
        <v>975</v>
      </c>
      <c r="F521" s="76" t="s">
        <v>976</v>
      </c>
    </row>
    <row r="522" spans="1:8">
      <c r="A522" s="76" t="s">
        <v>977</v>
      </c>
      <c r="B522" s="76" t="s">
        <v>978</v>
      </c>
      <c r="C522" s="76" t="s">
        <v>979</v>
      </c>
      <c r="D522" s="76">
        <v>179352</v>
      </c>
      <c r="E522" s="76">
        <v>84.78</v>
      </c>
      <c r="F522" s="76">
        <v>0.9</v>
      </c>
    </row>
    <row r="524" spans="1:8">
      <c r="A524" s="72"/>
      <c r="B524" s="76" t="s">
        <v>782</v>
      </c>
      <c r="C524" s="76" t="s">
        <v>980</v>
      </c>
      <c r="D524" s="76" t="s">
        <v>981</v>
      </c>
      <c r="E524" s="76" t="s">
        <v>982</v>
      </c>
      <c r="F524" s="76" t="s">
        <v>983</v>
      </c>
      <c r="G524" s="76" t="s">
        <v>984</v>
      </c>
    </row>
    <row r="525" spans="1:8">
      <c r="A525" s="76" t="s">
        <v>985</v>
      </c>
      <c r="B525" s="76" t="s">
        <v>986</v>
      </c>
      <c r="C525" s="76">
        <v>2</v>
      </c>
      <c r="D525" s="76">
        <v>845000</v>
      </c>
      <c r="E525" s="76">
        <v>0.8</v>
      </c>
      <c r="F525" s="76">
        <v>0.34</v>
      </c>
      <c r="G525" s="76">
        <v>0.67</v>
      </c>
    </row>
    <row r="527" spans="1:8">
      <c r="A527" s="72"/>
      <c r="B527" s="76" t="s">
        <v>1001</v>
      </c>
      <c r="C527" s="76" t="s">
        <v>1002</v>
      </c>
      <c r="D527" s="76" t="s">
        <v>1003</v>
      </c>
      <c r="E527" s="76" t="s">
        <v>1004</v>
      </c>
      <c r="F527" s="76" t="s">
        <v>1005</v>
      </c>
      <c r="G527" s="76" t="s">
        <v>1006</v>
      </c>
      <c r="H527" s="76" t="s">
        <v>1007</v>
      </c>
    </row>
    <row r="528" spans="1:8">
      <c r="A528" s="76" t="s">
        <v>1008</v>
      </c>
      <c r="B528" s="76">
        <v>37672.135699999999</v>
      </c>
      <c r="C528" s="76">
        <v>64.155799999999999</v>
      </c>
      <c r="D528" s="76">
        <v>235.9555</v>
      </c>
      <c r="E528" s="76">
        <v>0</v>
      </c>
      <c r="F528" s="76">
        <v>1.1000000000000001E-3</v>
      </c>
      <c r="G528" s="76">
        <v>29201.023499999999</v>
      </c>
      <c r="H528" s="76">
        <v>16040.4177</v>
      </c>
    </row>
    <row r="529" spans="1:8">
      <c r="A529" s="76" t="s">
        <v>1009</v>
      </c>
      <c r="B529" s="76">
        <v>34535.300799999997</v>
      </c>
      <c r="C529" s="76">
        <v>58.990600000000001</v>
      </c>
      <c r="D529" s="76">
        <v>217.69980000000001</v>
      </c>
      <c r="E529" s="76">
        <v>0</v>
      </c>
      <c r="F529" s="76">
        <v>1E-3</v>
      </c>
      <c r="G529" s="76">
        <v>26941.895100000002</v>
      </c>
      <c r="H529" s="76">
        <v>14722.499400000001</v>
      </c>
    </row>
    <row r="530" spans="1:8">
      <c r="A530" s="76" t="s">
        <v>1010</v>
      </c>
      <c r="B530" s="76">
        <v>38990.576500000003</v>
      </c>
      <c r="C530" s="76">
        <v>66.743200000000002</v>
      </c>
      <c r="D530" s="76">
        <v>246.90559999999999</v>
      </c>
      <c r="E530" s="76">
        <v>0</v>
      </c>
      <c r="F530" s="76">
        <v>1.1000000000000001E-3</v>
      </c>
      <c r="G530" s="76">
        <v>30556.4355</v>
      </c>
      <c r="H530" s="76">
        <v>16636.069500000001</v>
      </c>
    </row>
    <row r="531" spans="1:8">
      <c r="A531" s="76" t="s">
        <v>1011</v>
      </c>
      <c r="B531" s="76">
        <v>40466.205499999996</v>
      </c>
      <c r="C531" s="76">
        <v>69.593199999999996</v>
      </c>
      <c r="D531" s="76">
        <v>258.80059999999997</v>
      </c>
      <c r="E531" s="76">
        <v>0</v>
      </c>
      <c r="F531" s="76">
        <v>1.1999999999999999E-3</v>
      </c>
      <c r="G531" s="76">
        <v>32028.7952</v>
      </c>
      <c r="H531" s="76">
        <v>17298.147300000001</v>
      </c>
    </row>
    <row r="532" spans="1:8">
      <c r="A532" s="76" t="s">
        <v>792</v>
      </c>
      <c r="B532" s="76">
        <v>44772.800300000003</v>
      </c>
      <c r="C532" s="76">
        <v>77.232900000000001</v>
      </c>
      <c r="D532" s="76">
        <v>288.17919999999998</v>
      </c>
      <c r="E532" s="76">
        <v>0</v>
      </c>
      <c r="F532" s="76">
        <v>1.2999999999999999E-3</v>
      </c>
      <c r="G532" s="76">
        <v>35664.826999999997</v>
      </c>
      <c r="H532" s="76">
        <v>19162.4653</v>
      </c>
    </row>
    <row r="533" spans="1:8">
      <c r="A533" s="76" t="s">
        <v>1012</v>
      </c>
      <c r="B533" s="76">
        <v>45261.793599999997</v>
      </c>
      <c r="C533" s="76">
        <v>78.224699999999999</v>
      </c>
      <c r="D533" s="76">
        <v>292.49400000000003</v>
      </c>
      <c r="E533" s="76">
        <v>0</v>
      </c>
      <c r="F533" s="76">
        <v>1.2999999999999999E-3</v>
      </c>
      <c r="G533" s="76">
        <v>36198.935100000002</v>
      </c>
      <c r="H533" s="76">
        <v>19386.6129</v>
      </c>
    </row>
    <row r="534" spans="1:8">
      <c r="A534" s="76" t="s">
        <v>1013</v>
      </c>
      <c r="B534" s="76">
        <v>48574.7745</v>
      </c>
      <c r="C534" s="76">
        <v>84.047399999999996</v>
      </c>
      <c r="D534" s="76">
        <v>314.6662</v>
      </c>
      <c r="E534" s="76">
        <v>0</v>
      </c>
      <c r="F534" s="76">
        <v>1.4E-3</v>
      </c>
      <c r="G534" s="76">
        <v>38943.036599999999</v>
      </c>
      <c r="H534" s="76">
        <v>20815.3465</v>
      </c>
    </row>
    <row r="535" spans="1:8">
      <c r="A535" s="76" t="s">
        <v>1014</v>
      </c>
      <c r="B535" s="76">
        <v>48183.421600000001</v>
      </c>
      <c r="C535" s="76">
        <v>83.335400000000007</v>
      </c>
      <c r="D535" s="76">
        <v>311.8569</v>
      </c>
      <c r="E535" s="76">
        <v>0</v>
      </c>
      <c r="F535" s="76">
        <v>1.4E-3</v>
      </c>
      <c r="G535" s="76">
        <v>38595.3315</v>
      </c>
      <c r="H535" s="76">
        <v>20644.1535</v>
      </c>
    </row>
    <row r="536" spans="1:8">
      <c r="A536" s="76" t="s">
        <v>1015</v>
      </c>
      <c r="B536" s="76">
        <v>45449.691700000003</v>
      </c>
      <c r="C536" s="76">
        <v>78.502799999999993</v>
      </c>
      <c r="D536" s="76">
        <v>293.34120000000001</v>
      </c>
      <c r="E536" s="76">
        <v>0</v>
      </c>
      <c r="F536" s="76">
        <v>1.2999999999999999E-3</v>
      </c>
      <c r="G536" s="76">
        <v>36303.748500000002</v>
      </c>
      <c r="H536" s="76">
        <v>19462.420900000001</v>
      </c>
    </row>
    <row r="537" spans="1:8">
      <c r="A537" s="76" t="s">
        <v>1016</v>
      </c>
      <c r="B537" s="76">
        <v>44111.553800000002</v>
      </c>
      <c r="C537" s="76">
        <v>75.992400000000004</v>
      </c>
      <c r="D537" s="76">
        <v>283.13729999999998</v>
      </c>
      <c r="E537" s="76">
        <v>0</v>
      </c>
      <c r="F537" s="76">
        <v>1.2999999999999999E-3</v>
      </c>
      <c r="G537" s="76">
        <v>35040.769</v>
      </c>
      <c r="H537" s="76">
        <v>18869.452399999998</v>
      </c>
    </row>
    <row r="538" spans="1:8">
      <c r="A538" s="76" t="s">
        <v>1017</v>
      </c>
      <c r="B538" s="76">
        <v>39265.300600000002</v>
      </c>
      <c r="C538" s="76">
        <v>67.398600000000002</v>
      </c>
      <c r="D538" s="76">
        <v>250.1026</v>
      </c>
      <c r="E538" s="76">
        <v>0</v>
      </c>
      <c r="F538" s="76">
        <v>1.1000000000000001E-3</v>
      </c>
      <c r="G538" s="76">
        <v>30952.238300000001</v>
      </c>
      <c r="H538" s="76">
        <v>16771.839</v>
      </c>
    </row>
    <row r="539" spans="1:8">
      <c r="A539" s="76" t="s">
        <v>1018</v>
      </c>
      <c r="B539" s="76">
        <v>37436.087299999999</v>
      </c>
      <c r="C539" s="76">
        <v>63.981200000000001</v>
      </c>
      <c r="D539" s="76">
        <v>236.26669999999999</v>
      </c>
      <c r="E539" s="76">
        <v>0</v>
      </c>
      <c r="F539" s="76">
        <v>1.1000000000000001E-3</v>
      </c>
      <c r="G539" s="76">
        <v>29239.71</v>
      </c>
      <c r="H539" s="76">
        <v>15962.693600000001</v>
      </c>
    </row>
    <row r="540" spans="1:8">
      <c r="A540" s="76"/>
      <c r="B540" s="76"/>
      <c r="C540" s="76"/>
      <c r="D540" s="76"/>
      <c r="E540" s="76"/>
      <c r="F540" s="76"/>
      <c r="G540" s="76"/>
      <c r="H540" s="76"/>
    </row>
    <row r="541" spans="1:8">
      <c r="A541" s="76" t="s">
        <v>1019</v>
      </c>
      <c r="B541" s="76">
        <v>504719.64169999998</v>
      </c>
      <c r="C541" s="76">
        <v>868.19830000000002</v>
      </c>
      <c r="D541" s="76">
        <v>3229.4054000000001</v>
      </c>
      <c r="E541" s="76">
        <v>0</v>
      </c>
      <c r="F541" s="76">
        <v>1.4800000000000001E-2</v>
      </c>
      <c r="G541" s="76">
        <v>399666.74530000001</v>
      </c>
      <c r="H541" s="76">
        <v>215772.11780000001</v>
      </c>
    </row>
    <row r="542" spans="1:8">
      <c r="A542" s="76" t="s">
        <v>1020</v>
      </c>
      <c r="B542" s="76">
        <v>34535.300799999997</v>
      </c>
      <c r="C542" s="76">
        <v>58.990600000000001</v>
      </c>
      <c r="D542" s="76">
        <v>217.69980000000001</v>
      </c>
      <c r="E542" s="76">
        <v>0</v>
      </c>
      <c r="F542" s="76">
        <v>1E-3</v>
      </c>
      <c r="G542" s="76">
        <v>26941.895100000002</v>
      </c>
      <c r="H542" s="76">
        <v>14722.499400000001</v>
      </c>
    </row>
    <row r="543" spans="1:8">
      <c r="A543" s="76" t="s">
        <v>1021</v>
      </c>
      <c r="B543" s="76">
        <v>48574.7745</v>
      </c>
      <c r="C543" s="76">
        <v>84.047399999999996</v>
      </c>
      <c r="D543" s="76">
        <v>314.6662</v>
      </c>
      <c r="E543" s="76">
        <v>0</v>
      </c>
      <c r="F543" s="76">
        <v>1.4E-3</v>
      </c>
      <c r="G543" s="76">
        <v>38943.036599999999</v>
      </c>
      <c r="H543" s="76">
        <v>20815.3465</v>
      </c>
    </row>
    <row r="545" spans="1:19">
      <c r="A545" s="72"/>
      <c r="B545" s="76" t="s">
        <v>1022</v>
      </c>
      <c r="C545" s="76" t="s">
        <v>1023</v>
      </c>
      <c r="D545" s="76" t="s">
        <v>1024</v>
      </c>
      <c r="E545" s="76" t="s">
        <v>1025</v>
      </c>
      <c r="F545" s="76" t="s">
        <v>1026</v>
      </c>
      <c r="G545" s="76" t="s">
        <v>1027</v>
      </c>
      <c r="H545" s="76" t="s">
        <v>1028</v>
      </c>
      <c r="I545" s="76" t="s">
        <v>1029</v>
      </c>
      <c r="J545" s="76" t="s">
        <v>1030</v>
      </c>
      <c r="K545" s="76" t="s">
        <v>1031</v>
      </c>
      <c r="L545" s="76" t="s">
        <v>1032</v>
      </c>
      <c r="M545" s="76" t="s">
        <v>1033</v>
      </c>
      <c r="N545" s="76" t="s">
        <v>1034</v>
      </c>
      <c r="O545" s="76" t="s">
        <v>1035</v>
      </c>
      <c r="P545" s="76" t="s">
        <v>1036</v>
      </c>
      <c r="Q545" s="76" t="s">
        <v>1037</v>
      </c>
      <c r="R545" s="76" t="s">
        <v>1038</v>
      </c>
      <c r="S545" s="76" t="s">
        <v>1039</v>
      </c>
    </row>
    <row r="546" spans="1:19">
      <c r="A546" s="76" t="s">
        <v>1008</v>
      </c>
      <c r="B546" s="77">
        <v>198437000000</v>
      </c>
      <c r="C546" s="76">
        <v>131478.55100000001</v>
      </c>
      <c r="D546" s="76" t="s">
        <v>1040</v>
      </c>
      <c r="E546" s="76">
        <v>26344.714</v>
      </c>
      <c r="F546" s="76">
        <v>58181.633999999998</v>
      </c>
      <c r="G546" s="76">
        <v>8856.1869999999999</v>
      </c>
      <c r="H546" s="76">
        <v>0</v>
      </c>
      <c r="I546" s="76">
        <v>38011.237000000001</v>
      </c>
      <c r="J546" s="76">
        <v>0</v>
      </c>
      <c r="K546" s="76">
        <v>84.778000000000006</v>
      </c>
      <c r="L546" s="76">
        <v>0</v>
      </c>
      <c r="M546" s="76">
        <v>0</v>
      </c>
      <c r="N546" s="76">
        <v>0</v>
      </c>
      <c r="O546" s="76">
        <v>0</v>
      </c>
      <c r="P546" s="76">
        <v>0</v>
      </c>
      <c r="Q546" s="76">
        <v>0</v>
      </c>
      <c r="R546" s="76">
        <v>0</v>
      </c>
      <c r="S546" s="76">
        <v>0</v>
      </c>
    </row>
    <row r="547" spans="1:19">
      <c r="A547" s="76" t="s">
        <v>1009</v>
      </c>
      <c r="B547" s="77">
        <v>183085000000</v>
      </c>
      <c r="C547" s="76">
        <v>135899.99</v>
      </c>
      <c r="D547" s="76" t="s">
        <v>1041</v>
      </c>
      <c r="E547" s="76">
        <v>26344.714</v>
      </c>
      <c r="F547" s="76">
        <v>58181.633999999998</v>
      </c>
      <c r="G547" s="76">
        <v>9028.5499999999993</v>
      </c>
      <c r="H547" s="76">
        <v>0</v>
      </c>
      <c r="I547" s="76">
        <v>42260.313999999998</v>
      </c>
      <c r="J547" s="76">
        <v>0</v>
      </c>
      <c r="K547" s="76">
        <v>84.778000000000006</v>
      </c>
      <c r="L547" s="76">
        <v>0</v>
      </c>
      <c r="M547" s="76">
        <v>0</v>
      </c>
      <c r="N547" s="76">
        <v>0</v>
      </c>
      <c r="O547" s="76">
        <v>0</v>
      </c>
      <c r="P547" s="76">
        <v>0</v>
      </c>
      <c r="Q547" s="76">
        <v>0</v>
      </c>
      <c r="R547" s="76">
        <v>0</v>
      </c>
      <c r="S547" s="76">
        <v>0</v>
      </c>
    </row>
    <row r="548" spans="1:19">
      <c r="A548" s="76" t="s">
        <v>1010</v>
      </c>
      <c r="B548" s="77">
        <v>207648000000</v>
      </c>
      <c r="C548" s="76">
        <v>135169.26999999999</v>
      </c>
      <c r="D548" s="76" t="s">
        <v>1042</v>
      </c>
      <c r="E548" s="76">
        <v>26344.714</v>
      </c>
      <c r="F548" s="76">
        <v>58181.633999999998</v>
      </c>
      <c r="G548" s="76">
        <v>8976.1970000000001</v>
      </c>
      <c r="H548" s="76">
        <v>0</v>
      </c>
      <c r="I548" s="76">
        <v>41581.946000000004</v>
      </c>
      <c r="J548" s="76">
        <v>0</v>
      </c>
      <c r="K548" s="76">
        <v>84.778000000000006</v>
      </c>
      <c r="L548" s="76">
        <v>0</v>
      </c>
      <c r="M548" s="76">
        <v>0</v>
      </c>
      <c r="N548" s="76">
        <v>0</v>
      </c>
      <c r="O548" s="76">
        <v>0</v>
      </c>
      <c r="P548" s="76">
        <v>0</v>
      </c>
      <c r="Q548" s="76">
        <v>0</v>
      </c>
      <c r="R548" s="76">
        <v>0</v>
      </c>
      <c r="S548" s="76">
        <v>0</v>
      </c>
    </row>
    <row r="549" spans="1:19">
      <c r="A549" s="76" t="s">
        <v>1011</v>
      </c>
      <c r="B549" s="77">
        <v>217653000000</v>
      </c>
      <c r="C549" s="76">
        <v>137503.43799999999</v>
      </c>
      <c r="D549" s="76" t="s">
        <v>1043</v>
      </c>
      <c r="E549" s="76">
        <v>26344.714</v>
      </c>
      <c r="F549" s="76">
        <v>58181.633999999998</v>
      </c>
      <c r="G549" s="76">
        <v>9082.518</v>
      </c>
      <c r="H549" s="76">
        <v>0</v>
      </c>
      <c r="I549" s="76">
        <v>43809.794000000002</v>
      </c>
      <c r="J549" s="76">
        <v>0</v>
      </c>
      <c r="K549" s="76">
        <v>84.778000000000006</v>
      </c>
      <c r="L549" s="76">
        <v>0</v>
      </c>
      <c r="M549" s="76">
        <v>0</v>
      </c>
      <c r="N549" s="76">
        <v>0</v>
      </c>
      <c r="O549" s="76">
        <v>0</v>
      </c>
      <c r="P549" s="76">
        <v>0</v>
      </c>
      <c r="Q549" s="76">
        <v>0</v>
      </c>
      <c r="R549" s="76">
        <v>0</v>
      </c>
      <c r="S549" s="76">
        <v>0</v>
      </c>
    </row>
    <row r="550" spans="1:19">
      <c r="A550" s="76" t="s">
        <v>792</v>
      </c>
      <c r="B550" s="77">
        <v>242362000000</v>
      </c>
      <c r="C550" s="76">
        <v>147081.69699999999</v>
      </c>
      <c r="D550" s="76" t="s">
        <v>1044</v>
      </c>
      <c r="E550" s="76">
        <v>26344.714</v>
      </c>
      <c r="F550" s="76">
        <v>58181.633999999998</v>
      </c>
      <c r="G550" s="76">
        <v>9499.08</v>
      </c>
      <c r="H550" s="76">
        <v>0</v>
      </c>
      <c r="I550" s="76">
        <v>52971.49</v>
      </c>
      <c r="J550" s="76">
        <v>0</v>
      </c>
      <c r="K550" s="76">
        <v>84.778000000000006</v>
      </c>
      <c r="L550" s="76">
        <v>0</v>
      </c>
      <c r="M550" s="76">
        <v>0</v>
      </c>
      <c r="N550" s="76">
        <v>0</v>
      </c>
      <c r="O550" s="76">
        <v>0</v>
      </c>
      <c r="P550" s="76">
        <v>0</v>
      </c>
      <c r="Q550" s="76">
        <v>0</v>
      </c>
      <c r="R550" s="76">
        <v>0</v>
      </c>
      <c r="S550" s="76">
        <v>0</v>
      </c>
    </row>
    <row r="551" spans="1:19">
      <c r="A551" s="76" t="s">
        <v>1012</v>
      </c>
      <c r="B551" s="77">
        <v>245992000000</v>
      </c>
      <c r="C551" s="76">
        <v>149438.53</v>
      </c>
      <c r="D551" s="76" t="s">
        <v>1045</v>
      </c>
      <c r="E551" s="76">
        <v>36525.993999999999</v>
      </c>
      <c r="F551" s="76">
        <v>38968.112000000001</v>
      </c>
      <c r="G551" s="76">
        <v>10337.597</v>
      </c>
      <c r="H551" s="76">
        <v>0</v>
      </c>
      <c r="I551" s="76">
        <v>61122.038999999997</v>
      </c>
      <c r="J551" s="76">
        <v>2400.0100000000002</v>
      </c>
      <c r="K551" s="76">
        <v>84.778000000000006</v>
      </c>
      <c r="L551" s="76">
        <v>0</v>
      </c>
      <c r="M551" s="76">
        <v>0</v>
      </c>
      <c r="N551" s="76">
        <v>0</v>
      </c>
      <c r="O551" s="76">
        <v>0</v>
      </c>
      <c r="P551" s="76">
        <v>0</v>
      </c>
      <c r="Q551" s="76">
        <v>0</v>
      </c>
      <c r="R551" s="76">
        <v>0</v>
      </c>
      <c r="S551" s="76">
        <v>0</v>
      </c>
    </row>
    <row r="552" spans="1:19">
      <c r="A552" s="76" t="s">
        <v>1013</v>
      </c>
      <c r="B552" s="77">
        <v>264640000000</v>
      </c>
      <c r="C552" s="76">
        <v>149858.609</v>
      </c>
      <c r="D552" s="76" t="s">
        <v>1046</v>
      </c>
      <c r="E552" s="76">
        <v>26344.714</v>
      </c>
      <c r="F552" s="76">
        <v>58181.633999999998</v>
      </c>
      <c r="G552" s="76">
        <v>9631.1170000000002</v>
      </c>
      <c r="H552" s="76">
        <v>0</v>
      </c>
      <c r="I552" s="76">
        <v>55616.366000000002</v>
      </c>
      <c r="J552" s="76">
        <v>0</v>
      </c>
      <c r="K552" s="76">
        <v>84.778000000000006</v>
      </c>
      <c r="L552" s="76">
        <v>0</v>
      </c>
      <c r="M552" s="76">
        <v>0</v>
      </c>
      <c r="N552" s="76">
        <v>0</v>
      </c>
      <c r="O552" s="76">
        <v>0</v>
      </c>
      <c r="P552" s="76">
        <v>0</v>
      </c>
      <c r="Q552" s="76">
        <v>0</v>
      </c>
      <c r="R552" s="76">
        <v>0</v>
      </c>
      <c r="S552" s="76">
        <v>0</v>
      </c>
    </row>
    <row r="553" spans="1:19">
      <c r="A553" s="76" t="s">
        <v>1014</v>
      </c>
      <c r="B553" s="77">
        <v>262277000000</v>
      </c>
      <c r="C553" s="76">
        <v>146258.45499999999</v>
      </c>
      <c r="D553" s="76" t="s">
        <v>1047</v>
      </c>
      <c r="E553" s="76">
        <v>26344.714</v>
      </c>
      <c r="F553" s="76">
        <v>58181.633999999998</v>
      </c>
      <c r="G553" s="76">
        <v>9457.2759999999998</v>
      </c>
      <c r="H553" s="76">
        <v>0</v>
      </c>
      <c r="I553" s="76">
        <v>52190.052000000003</v>
      </c>
      <c r="J553" s="76">
        <v>0</v>
      </c>
      <c r="K553" s="76">
        <v>84.778000000000006</v>
      </c>
      <c r="L553" s="76">
        <v>0</v>
      </c>
      <c r="M553" s="76">
        <v>0</v>
      </c>
      <c r="N553" s="76">
        <v>0</v>
      </c>
      <c r="O553" s="76">
        <v>0</v>
      </c>
      <c r="P553" s="76">
        <v>0</v>
      </c>
      <c r="Q553" s="76">
        <v>0</v>
      </c>
      <c r="R553" s="76">
        <v>0</v>
      </c>
      <c r="S553" s="76">
        <v>0</v>
      </c>
    </row>
    <row r="554" spans="1:19">
      <c r="A554" s="76" t="s">
        <v>1015</v>
      </c>
      <c r="B554" s="77">
        <v>246704000000</v>
      </c>
      <c r="C554" s="76">
        <v>147435.48800000001</v>
      </c>
      <c r="D554" s="76" t="s">
        <v>1048</v>
      </c>
      <c r="E554" s="76">
        <v>26344.714</v>
      </c>
      <c r="F554" s="76">
        <v>58181.633999999998</v>
      </c>
      <c r="G554" s="76">
        <v>9455.9030000000002</v>
      </c>
      <c r="H554" s="76">
        <v>0</v>
      </c>
      <c r="I554" s="76">
        <v>53368.457999999999</v>
      </c>
      <c r="J554" s="76">
        <v>0</v>
      </c>
      <c r="K554" s="76">
        <v>84.778000000000006</v>
      </c>
      <c r="L554" s="76">
        <v>0</v>
      </c>
      <c r="M554" s="76">
        <v>0</v>
      </c>
      <c r="N554" s="76">
        <v>0</v>
      </c>
      <c r="O554" s="76">
        <v>0</v>
      </c>
      <c r="P554" s="76">
        <v>0</v>
      </c>
      <c r="Q554" s="76">
        <v>0</v>
      </c>
      <c r="R554" s="76">
        <v>0</v>
      </c>
      <c r="S554" s="76">
        <v>0</v>
      </c>
    </row>
    <row r="555" spans="1:19">
      <c r="A555" s="76" t="s">
        <v>1016</v>
      </c>
      <c r="B555" s="77">
        <v>238121000000</v>
      </c>
      <c r="C555" s="76">
        <v>146806.11300000001</v>
      </c>
      <c r="D555" s="76" t="s">
        <v>1049</v>
      </c>
      <c r="E555" s="76">
        <v>26344.714</v>
      </c>
      <c r="F555" s="76">
        <v>58181.633999999998</v>
      </c>
      <c r="G555" s="76">
        <v>9490.9310000000005</v>
      </c>
      <c r="H555" s="76">
        <v>0</v>
      </c>
      <c r="I555" s="76">
        <v>52704.055999999997</v>
      </c>
      <c r="J555" s="76">
        <v>0</v>
      </c>
      <c r="K555" s="76">
        <v>84.778000000000006</v>
      </c>
      <c r="L555" s="76">
        <v>0</v>
      </c>
      <c r="M555" s="76">
        <v>0</v>
      </c>
      <c r="N555" s="76">
        <v>0</v>
      </c>
      <c r="O555" s="76">
        <v>0</v>
      </c>
      <c r="P555" s="76">
        <v>0</v>
      </c>
      <c r="Q555" s="76">
        <v>0</v>
      </c>
      <c r="R555" s="76">
        <v>0</v>
      </c>
      <c r="S555" s="76">
        <v>0</v>
      </c>
    </row>
    <row r="556" spans="1:19">
      <c r="A556" s="76" t="s">
        <v>1017</v>
      </c>
      <c r="B556" s="77">
        <v>210338000000</v>
      </c>
      <c r="C556" s="76">
        <v>135238.693</v>
      </c>
      <c r="D556" s="76" t="s">
        <v>1050</v>
      </c>
      <c r="E556" s="76">
        <v>26344.714</v>
      </c>
      <c r="F556" s="76">
        <v>58181.633999999998</v>
      </c>
      <c r="G556" s="76">
        <v>9004.5480000000007</v>
      </c>
      <c r="H556" s="76">
        <v>0</v>
      </c>
      <c r="I556" s="76">
        <v>41623.019</v>
      </c>
      <c r="J556" s="76">
        <v>0</v>
      </c>
      <c r="K556" s="76">
        <v>84.778000000000006</v>
      </c>
      <c r="L556" s="76">
        <v>0</v>
      </c>
      <c r="M556" s="76">
        <v>0</v>
      </c>
      <c r="N556" s="76">
        <v>0</v>
      </c>
      <c r="O556" s="76">
        <v>0</v>
      </c>
      <c r="P556" s="76">
        <v>0</v>
      </c>
      <c r="Q556" s="76">
        <v>0</v>
      </c>
      <c r="R556" s="76">
        <v>0</v>
      </c>
      <c r="S556" s="76">
        <v>0</v>
      </c>
    </row>
    <row r="557" spans="1:19">
      <c r="A557" s="76" t="s">
        <v>1018</v>
      </c>
      <c r="B557" s="77">
        <v>198700000000</v>
      </c>
      <c r="C557" s="76">
        <v>131021.61199999999</v>
      </c>
      <c r="D557" s="76" t="s">
        <v>1051</v>
      </c>
      <c r="E557" s="76">
        <v>26344.714</v>
      </c>
      <c r="F557" s="76">
        <v>58181.633999999998</v>
      </c>
      <c r="G557" s="76">
        <v>8781.9930000000004</v>
      </c>
      <c r="H557" s="76">
        <v>0</v>
      </c>
      <c r="I557" s="76">
        <v>37628.493000000002</v>
      </c>
      <c r="J557" s="76">
        <v>0</v>
      </c>
      <c r="K557" s="76">
        <v>84.778000000000006</v>
      </c>
      <c r="L557" s="76">
        <v>0</v>
      </c>
      <c r="M557" s="76">
        <v>0</v>
      </c>
      <c r="N557" s="76">
        <v>0</v>
      </c>
      <c r="O557" s="76">
        <v>0</v>
      </c>
      <c r="P557" s="76">
        <v>0</v>
      </c>
      <c r="Q557" s="76">
        <v>0</v>
      </c>
      <c r="R557" s="76">
        <v>0</v>
      </c>
      <c r="S557" s="76">
        <v>0</v>
      </c>
    </row>
    <row r="558" spans="1:19">
      <c r="A558" s="76"/>
      <c r="B558" s="76"/>
      <c r="C558" s="76"/>
      <c r="D558" s="76"/>
      <c r="E558" s="76"/>
      <c r="F558" s="76"/>
      <c r="G558" s="76"/>
      <c r="H558" s="76"/>
      <c r="I558" s="76"/>
      <c r="J558" s="76"/>
      <c r="K558" s="76"/>
      <c r="L558" s="76"/>
      <c r="M558" s="76"/>
      <c r="N558" s="76"/>
      <c r="O558" s="76"/>
      <c r="P558" s="76"/>
      <c r="Q558" s="76"/>
      <c r="R558" s="76"/>
      <c r="S558" s="76"/>
    </row>
    <row r="559" spans="1:19">
      <c r="A559" s="76" t="s">
        <v>1019</v>
      </c>
      <c r="B559" s="77">
        <v>2715960000000</v>
      </c>
      <c r="C559" s="76"/>
      <c r="D559" s="76"/>
      <c r="E559" s="76"/>
      <c r="F559" s="76"/>
      <c r="G559" s="76"/>
      <c r="H559" s="76"/>
      <c r="I559" s="76"/>
      <c r="J559" s="76"/>
      <c r="K559" s="76"/>
      <c r="L559" s="76">
        <v>0</v>
      </c>
      <c r="M559" s="76">
        <v>0</v>
      </c>
      <c r="N559" s="76">
        <v>0</v>
      </c>
      <c r="O559" s="76">
        <v>0</v>
      </c>
      <c r="P559" s="76">
        <v>0</v>
      </c>
      <c r="Q559" s="76">
        <v>0</v>
      </c>
      <c r="R559" s="76">
        <v>0</v>
      </c>
      <c r="S559" s="76">
        <v>0</v>
      </c>
    </row>
    <row r="560" spans="1:19">
      <c r="A560" s="76" t="s">
        <v>1020</v>
      </c>
      <c r="B560" s="77">
        <v>183085000000</v>
      </c>
      <c r="C560" s="76">
        <v>131021.61199999999</v>
      </c>
      <c r="D560" s="76"/>
      <c r="E560" s="76">
        <v>26344.714</v>
      </c>
      <c r="F560" s="76">
        <v>38968.112000000001</v>
      </c>
      <c r="G560" s="76">
        <v>8781.9930000000004</v>
      </c>
      <c r="H560" s="76">
        <v>0</v>
      </c>
      <c r="I560" s="76">
        <v>37628.493000000002</v>
      </c>
      <c r="J560" s="76">
        <v>0</v>
      </c>
      <c r="K560" s="76">
        <v>84.778000000000006</v>
      </c>
      <c r="L560" s="76">
        <v>0</v>
      </c>
      <c r="M560" s="76">
        <v>0</v>
      </c>
      <c r="N560" s="76">
        <v>0</v>
      </c>
      <c r="O560" s="76">
        <v>0</v>
      </c>
      <c r="P560" s="76">
        <v>0</v>
      </c>
      <c r="Q560" s="76">
        <v>0</v>
      </c>
      <c r="R560" s="76">
        <v>0</v>
      </c>
      <c r="S560" s="76">
        <v>0</v>
      </c>
    </row>
    <row r="561" spans="1:19">
      <c r="A561" s="76" t="s">
        <v>1021</v>
      </c>
      <c r="B561" s="77">
        <v>264640000000</v>
      </c>
      <c r="C561" s="76">
        <v>149858.609</v>
      </c>
      <c r="D561" s="76"/>
      <c r="E561" s="76">
        <v>36525.993999999999</v>
      </c>
      <c r="F561" s="76">
        <v>58181.633999999998</v>
      </c>
      <c r="G561" s="76">
        <v>10337.597</v>
      </c>
      <c r="H561" s="76">
        <v>0</v>
      </c>
      <c r="I561" s="76">
        <v>61122.038999999997</v>
      </c>
      <c r="J561" s="76">
        <v>2400.0100000000002</v>
      </c>
      <c r="K561" s="76">
        <v>84.778000000000006</v>
      </c>
      <c r="L561" s="76">
        <v>0</v>
      </c>
      <c r="M561" s="76">
        <v>0</v>
      </c>
      <c r="N561" s="76">
        <v>0</v>
      </c>
      <c r="O561" s="76">
        <v>0</v>
      </c>
      <c r="P561" s="76">
        <v>0</v>
      </c>
      <c r="Q561" s="76">
        <v>0</v>
      </c>
      <c r="R561" s="76">
        <v>0</v>
      </c>
      <c r="S561" s="76">
        <v>0</v>
      </c>
    </row>
    <row r="563" spans="1:19">
      <c r="A563" s="72"/>
      <c r="B563" s="76" t="s">
        <v>1052</v>
      </c>
      <c r="C563" s="76" t="s">
        <v>1053</v>
      </c>
      <c r="D563" s="76" t="s">
        <v>669</v>
      </c>
      <c r="E563" s="76" t="s">
        <v>616</v>
      </c>
    </row>
    <row r="564" spans="1:19">
      <c r="A564" s="76" t="s">
        <v>1054</v>
      </c>
      <c r="B564" s="76">
        <v>59619.12</v>
      </c>
      <c r="C564" s="76">
        <v>5633.32</v>
      </c>
      <c r="D564" s="76">
        <v>0</v>
      </c>
      <c r="E564" s="76">
        <v>65252.44</v>
      </c>
    </row>
    <row r="565" spans="1:19">
      <c r="A565" s="76" t="s">
        <v>1055</v>
      </c>
      <c r="B565" s="76">
        <v>14.85</v>
      </c>
      <c r="C565" s="76">
        <v>1.4</v>
      </c>
      <c r="D565" s="76">
        <v>0</v>
      </c>
      <c r="E565" s="76">
        <v>16.260000000000002</v>
      </c>
    </row>
    <row r="566" spans="1:19">
      <c r="A566" s="76" t="s">
        <v>1056</v>
      </c>
      <c r="B566" s="76">
        <v>15.08</v>
      </c>
      <c r="C566" s="76">
        <v>1.42</v>
      </c>
      <c r="D566" s="76">
        <v>0</v>
      </c>
      <c r="E566" s="76">
        <v>16.510000000000002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1"/>
  <dimension ref="A1:S566"/>
  <sheetViews>
    <sheetView workbookViewId="0"/>
  </sheetViews>
  <sheetFormatPr defaultRowHeight="10.5"/>
  <cols>
    <col min="1" max="1" width="38.6640625" bestFit="1" customWidth="1"/>
    <col min="2" max="2" width="54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4.83203125" bestFit="1" customWidth="1"/>
    <col min="26" max="26" width="42.6640625" bestFit="1" customWidth="1"/>
    <col min="27" max="27" width="48.1640625" bestFit="1" customWidth="1"/>
  </cols>
  <sheetData>
    <row r="1" spans="1:7">
      <c r="A1" s="72"/>
      <c r="B1" s="76" t="s">
        <v>857</v>
      </c>
      <c r="C1" s="76" t="s">
        <v>858</v>
      </c>
      <c r="D1" s="76" t="s">
        <v>859</v>
      </c>
    </row>
    <row r="2" spans="1:7">
      <c r="A2" s="76" t="s">
        <v>44</v>
      </c>
      <c r="B2" s="76">
        <v>3257.93</v>
      </c>
      <c r="C2" s="76">
        <v>811.73</v>
      </c>
      <c r="D2" s="76">
        <v>824.09</v>
      </c>
    </row>
    <row r="3" spans="1:7">
      <c r="A3" s="76" t="s">
        <v>45</v>
      </c>
      <c r="B3" s="76">
        <v>3257.93</v>
      </c>
      <c r="C3" s="76">
        <v>811.73</v>
      </c>
      <c r="D3" s="76">
        <v>824.09</v>
      </c>
    </row>
    <row r="4" spans="1:7">
      <c r="A4" s="76" t="s">
        <v>46</v>
      </c>
      <c r="B4" s="76">
        <v>848.06</v>
      </c>
      <c r="C4" s="76">
        <v>211.3</v>
      </c>
      <c r="D4" s="76">
        <v>214.52</v>
      </c>
    </row>
    <row r="5" spans="1:7">
      <c r="A5" s="76" t="s">
        <v>47</v>
      </c>
      <c r="B5" s="76">
        <v>848.06</v>
      </c>
      <c r="C5" s="76">
        <v>211.3</v>
      </c>
      <c r="D5" s="76">
        <v>214.52</v>
      </c>
    </row>
    <row r="7" spans="1:7">
      <c r="A7" s="72"/>
      <c r="B7" s="76" t="s">
        <v>860</v>
      </c>
    </row>
    <row r="8" spans="1:7">
      <c r="A8" s="76" t="s">
        <v>48</v>
      </c>
      <c r="B8" s="76">
        <v>4013.59</v>
      </c>
    </row>
    <row r="9" spans="1:7">
      <c r="A9" s="76" t="s">
        <v>49</v>
      </c>
      <c r="B9" s="76">
        <v>3953.39</v>
      </c>
    </row>
    <row r="10" spans="1:7">
      <c r="A10" s="76" t="s">
        <v>861</v>
      </c>
      <c r="B10" s="76">
        <v>60.2</v>
      </c>
    </row>
    <row r="12" spans="1:7">
      <c r="A12" s="72"/>
      <c r="B12" s="76" t="s">
        <v>874</v>
      </c>
      <c r="C12" s="76" t="s">
        <v>875</v>
      </c>
      <c r="D12" s="76" t="s">
        <v>876</v>
      </c>
      <c r="E12" s="76" t="s">
        <v>877</v>
      </c>
      <c r="F12" s="76" t="s">
        <v>878</v>
      </c>
      <c r="G12" s="76" t="s">
        <v>879</v>
      </c>
    </row>
    <row r="13" spans="1:7">
      <c r="A13" s="76" t="s">
        <v>737</v>
      </c>
      <c r="B13" s="76">
        <v>9.4600000000000009</v>
      </c>
      <c r="C13" s="76">
        <v>219.27</v>
      </c>
      <c r="D13" s="76">
        <v>0</v>
      </c>
      <c r="E13" s="76">
        <v>0</v>
      </c>
      <c r="F13" s="76">
        <v>0</v>
      </c>
      <c r="G13" s="76">
        <v>0</v>
      </c>
    </row>
    <row r="14" spans="1:7">
      <c r="A14" s="76" t="s">
        <v>738</v>
      </c>
      <c r="B14" s="76">
        <v>736.68</v>
      </c>
      <c r="C14" s="76">
        <v>0</v>
      </c>
      <c r="D14" s="76">
        <v>0</v>
      </c>
      <c r="E14" s="76">
        <v>0</v>
      </c>
      <c r="F14" s="76">
        <v>0</v>
      </c>
      <c r="G14" s="76">
        <v>0</v>
      </c>
    </row>
    <row r="15" spans="1:7">
      <c r="A15" s="76" t="s">
        <v>746</v>
      </c>
      <c r="B15" s="76">
        <v>628.65</v>
      </c>
      <c r="C15" s="76">
        <v>0</v>
      </c>
      <c r="D15" s="76">
        <v>0</v>
      </c>
      <c r="E15" s="76">
        <v>0</v>
      </c>
      <c r="F15" s="76">
        <v>0</v>
      </c>
      <c r="G15" s="76">
        <v>0</v>
      </c>
    </row>
    <row r="16" spans="1:7">
      <c r="A16" s="76" t="s">
        <v>747</v>
      </c>
      <c r="B16" s="76">
        <v>37.71</v>
      </c>
      <c r="C16" s="76">
        <v>0</v>
      </c>
      <c r="D16" s="76">
        <v>0</v>
      </c>
      <c r="E16" s="76">
        <v>0</v>
      </c>
      <c r="F16" s="76">
        <v>0</v>
      </c>
      <c r="G16" s="76">
        <v>0</v>
      </c>
    </row>
    <row r="17" spans="1:10">
      <c r="A17" s="76" t="s">
        <v>748</v>
      </c>
      <c r="B17" s="76">
        <v>815.05</v>
      </c>
      <c r="C17" s="76">
        <v>189.47</v>
      </c>
      <c r="D17" s="76">
        <v>0</v>
      </c>
      <c r="E17" s="76">
        <v>0</v>
      </c>
      <c r="F17" s="76">
        <v>0</v>
      </c>
      <c r="G17" s="76">
        <v>0</v>
      </c>
    </row>
    <row r="18" spans="1:10">
      <c r="A18" s="76" t="s">
        <v>749</v>
      </c>
      <c r="B18" s="76">
        <v>0</v>
      </c>
      <c r="C18" s="76">
        <v>0</v>
      </c>
      <c r="D18" s="76">
        <v>0</v>
      </c>
      <c r="E18" s="76">
        <v>0</v>
      </c>
      <c r="F18" s="76">
        <v>0</v>
      </c>
      <c r="G18" s="76">
        <v>0</v>
      </c>
    </row>
    <row r="19" spans="1:10">
      <c r="A19" s="76" t="s">
        <v>750</v>
      </c>
      <c r="B19" s="76">
        <v>251.09</v>
      </c>
      <c r="C19" s="76">
        <v>0</v>
      </c>
      <c r="D19" s="76">
        <v>0</v>
      </c>
      <c r="E19" s="76">
        <v>0</v>
      </c>
      <c r="F19" s="76">
        <v>0</v>
      </c>
      <c r="G19" s="76">
        <v>0</v>
      </c>
    </row>
    <row r="20" spans="1:10">
      <c r="A20" s="76" t="s">
        <v>751</v>
      </c>
      <c r="B20" s="76">
        <v>2.67</v>
      </c>
      <c r="C20" s="76">
        <v>0</v>
      </c>
      <c r="D20" s="76">
        <v>0</v>
      </c>
      <c r="E20" s="76">
        <v>0</v>
      </c>
      <c r="F20" s="76">
        <v>0</v>
      </c>
      <c r="G20" s="76">
        <v>0</v>
      </c>
    </row>
    <row r="21" spans="1:10">
      <c r="A21" s="76" t="s">
        <v>752</v>
      </c>
      <c r="B21" s="76">
        <v>0</v>
      </c>
      <c r="C21" s="76">
        <v>0</v>
      </c>
      <c r="D21" s="76">
        <v>0</v>
      </c>
      <c r="E21" s="76">
        <v>0</v>
      </c>
      <c r="F21" s="76">
        <v>0</v>
      </c>
      <c r="G21" s="76">
        <v>0</v>
      </c>
    </row>
    <row r="22" spans="1:10">
      <c r="A22" s="76" t="s">
        <v>753</v>
      </c>
      <c r="B22" s="76">
        <v>0</v>
      </c>
      <c r="C22" s="76">
        <v>0</v>
      </c>
      <c r="D22" s="76">
        <v>0</v>
      </c>
      <c r="E22" s="76">
        <v>0</v>
      </c>
      <c r="F22" s="76">
        <v>0</v>
      </c>
      <c r="G22" s="76">
        <v>0</v>
      </c>
    </row>
    <row r="23" spans="1:10">
      <c r="A23" s="76" t="s">
        <v>732</v>
      </c>
      <c r="B23" s="76">
        <v>0</v>
      </c>
      <c r="C23" s="76">
        <v>0</v>
      </c>
      <c r="D23" s="76">
        <v>0</v>
      </c>
      <c r="E23" s="76">
        <v>0</v>
      </c>
      <c r="F23" s="76">
        <v>0</v>
      </c>
      <c r="G23" s="76">
        <v>0</v>
      </c>
    </row>
    <row r="24" spans="1:10">
      <c r="A24" s="76" t="s">
        <v>754</v>
      </c>
      <c r="B24" s="76">
        <v>0</v>
      </c>
      <c r="C24" s="76">
        <v>367.87</v>
      </c>
      <c r="D24" s="76">
        <v>0</v>
      </c>
      <c r="E24" s="76">
        <v>0</v>
      </c>
      <c r="F24" s="76">
        <v>0</v>
      </c>
      <c r="G24" s="76">
        <v>3470.09</v>
      </c>
    </row>
    <row r="25" spans="1:10">
      <c r="A25" s="76" t="s">
        <v>755</v>
      </c>
      <c r="B25" s="76">
        <v>0</v>
      </c>
      <c r="C25" s="76">
        <v>0</v>
      </c>
      <c r="D25" s="76">
        <v>0</v>
      </c>
      <c r="E25" s="76">
        <v>0</v>
      </c>
      <c r="F25" s="76">
        <v>0</v>
      </c>
      <c r="G25" s="76">
        <v>0</v>
      </c>
    </row>
    <row r="26" spans="1:10">
      <c r="A26" s="76" t="s">
        <v>756</v>
      </c>
      <c r="B26" s="76">
        <v>0</v>
      </c>
      <c r="C26" s="76">
        <v>0</v>
      </c>
      <c r="D26" s="76">
        <v>0</v>
      </c>
      <c r="E26" s="76">
        <v>0</v>
      </c>
      <c r="F26" s="76">
        <v>0</v>
      </c>
      <c r="G26" s="76">
        <v>0</v>
      </c>
    </row>
    <row r="27" spans="1:10">
      <c r="A27" s="76"/>
      <c r="B27" s="76"/>
      <c r="C27" s="76"/>
      <c r="D27" s="76"/>
      <c r="E27" s="76"/>
      <c r="F27" s="76"/>
      <c r="G27" s="76"/>
    </row>
    <row r="28" spans="1:10">
      <c r="A28" s="76" t="s">
        <v>757</v>
      </c>
      <c r="B28" s="76">
        <v>2481.3200000000002</v>
      </c>
      <c r="C28" s="76">
        <v>776.61</v>
      </c>
      <c r="D28" s="76">
        <v>0</v>
      </c>
      <c r="E28" s="76">
        <v>0</v>
      </c>
      <c r="F28" s="76">
        <v>0</v>
      </c>
      <c r="G28" s="76">
        <v>3470.09</v>
      </c>
    </row>
    <row r="30" spans="1:10">
      <c r="A30" s="72"/>
      <c r="B30" s="76" t="s">
        <v>860</v>
      </c>
      <c r="C30" s="76" t="s">
        <v>476</v>
      </c>
      <c r="D30" s="76" t="s">
        <v>880</v>
      </c>
      <c r="E30" s="76" t="s">
        <v>881</v>
      </c>
      <c r="F30" s="76" t="s">
        <v>882</v>
      </c>
      <c r="G30" s="76" t="s">
        <v>883</v>
      </c>
      <c r="H30" s="76" t="s">
        <v>884</v>
      </c>
      <c r="I30" s="76" t="s">
        <v>885</v>
      </c>
      <c r="J30" s="76" t="s">
        <v>886</v>
      </c>
    </row>
    <row r="31" spans="1:10">
      <c r="A31" s="76" t="s">
        <v>887</v>
      </c>
      <c r="B31" s="76">
        <v>20.07</v>
      </c>
      <c r="C31" s="76" t="s">
        <v>888</v>
      </c>
      <c r="D31" s="76">
        <v>67.3</v>
      </c>
      <c r="E31" s="76">
        <v>1</v>
      </c>
      <c r="F31" s="76">
        <v>35.770000000000003</v>
      </c>
      <c r="G31" s="76">
        <v>0</v>
      </c>
      <c r="H31" s="76">
        <v>6.46</v>
      </c>
      <c r="I31" s="76"/>
      <c r="J31" s="76">
        <v>0</v>
      </c>
    </row>
    <row r="32" spans="1:10">
      <c r="A32" s="76" t="s">
        <v>889</v>
      </c>
      <c r="B32" s="76">
        <v>150.51</v>
      </c>
      <c r="C32" s="76" t="s">
        <v>888</v>
      </c>
      <c r="D32" s="76">
        <v>504.62</v>
      </c>
      <c r="E32" s="76">
        <v>1</v>
      </c>
      <c r="F32" s="76">
        <v>32.700000000000003</v>
      </c>
      <c r="G32" s="76">
        <v>9.82</v>
      </c>
      <c r="H32" s="76">
        <v>5.38</v>
      </c>
      <c r="I32" s="76"/>
      <c r="J32" s="76">
        <v>0</v>
      </c>
    </row>
    <row r="33" spans="1:10">
      <c r="A33" s="76" t="s">
        <v>890</v>
      </c>
      <c r="B33" s="76">
        <v>20.07</v>
      </c>
      <c r="C33" s="76" t="s">
        <v>888</v>
      </c>
      <c r="D33" s="76">
        <v>67.3</v>
      </c>
      <c r="E33" s="76">
        <v>1</v>
      </c>
      <c r="F33" s="76">
        <v>35.770000000000003</v>
      </c>
      <c r="G33" s="76">
        <v>0</v>
      </c>
      <c r="H33" s="76">
        <v>8.6</v>
      </c>
      <c r="I33" s="76"/>
      <c r="J33" s="76">
        <v>0</v>
      </c>
    </row>
    <row r="34" spans="1:10">
      <c r="A34" s="76" t="s">
        <v>891</v>
      </c>
      <c r="B34" s="76">
        <v>163.06</v>
      </c>
      <c r="C34" s="76" t="s">
        <v>888</v>
      </c>
      <c r="D34" s="76">
        <v>546.70000000000005</v>
      </c>
      <c r="E34" s="76">
        <v>1</v>
      </c>
      <c r="F34" s="76">
        <v>94.02</v>
      </c>
      <c r="G34" s="76">
        <v>14.83</v>
      </c>
      <c r="H34" s="76">
        <v>11.84</v>
      </c>
      <c r="I34" s="76">
        <v>3.08</v>
      </c>
      <c r="J34" s="76">
        <v>15.43</v>
      </c>
    </row>
    <row r="35" spans="1:10">
      <c r="A35" s="76" t="s">
        <v>892</v>
      </c>
      <c r="B35" s="76">
        <v>32.61</v>
      </c>
      <c r="C35" s="76" t="s">
        <v>888</v>
      </c>
      <c r="D35" s="76">
        <v>109.34</v>
      </c>
      <c r="E35" s="76">
        <v>1</v>
      </c>
      <c r="F35" s="76">
        <v>13.29</v>
      </c>
      <c r="G35" s="76">
        <v>0</v>
      </c>
      <c r="H35" s="76">
        <v>9.6999999999999993</v>
      </c>
      <c r="I35" s="76">
        <v>32.61</v>
      </c>
      <c r="J35" s="76">
        <v>10.7631</v>
      </c>
    </row>
    <row r="36" spans="1:10">
      <c r="A36" s="76" t="s">
        <v>893</v>
      </c>
      <c r="B36" s="76">
        <v>80.27</v>
      </c>
      <c r="C36" s="76" t="s">
        <v>888</v>
      </c>
      <c r="D36" s="76">
        <v>269.14</v>
      </c>
      <c r="E36" s="76">
        <v>1</v>
      </c>
      <c r="F36" s="76">
        <v>32.700000000000003</v>
      </c>
      <c r="G36" s="76">
        <v>4.9400000000000004</v>
      </c>
      <c r="H36" s="76">
        <v>14</v>
      </c>
      <c r="I36" s="76">
        <v>1.87</v>
      </c>
      <c r="J36" s="76">
        <v>12.9</v>
      </c>
    </row>
    <row r="37" spans="1:10">
      <c r="A37" s="76" t="s">
        <v>894</v>
      </c>
      <c r="B37" s="76">
        <v>32.61</v>
      </c>
      <c r="C37" s="76" t="s">
        <v>888</v>
      </c>
      <c r="D37" s="76">
        <v>109.34</v>
      </c>
      <c r="E37" s="76">
        <v>1</v>
      </c>
      <c r="F37" s="76">
        <v>13.29</v>
      </c>
      <c r="G37" s="76">
        <v>0</v>
      </c>
      <c r="H37" s="76">
        <v>16.16</v>
      </c>
      <c r="I37" s="76"/>
      <c r="J37" s="76">
        <v>0</v>
      </c>
    </row>
    <row r="38" spans="1:10">
      <c r="A38" s="76" t="s">
        <v>895</v>
      </c>
      <c r="B38" s="76">
        <v>32.61</v>
      </c>
      <c r="C38" s="76" t="s">
        <v>888</v>
      </c>
      <c r="D38" s="76">
        <v>109.34</v>
      </c>
      <c r="E38" s="76">
        <v>1</v>
      </c>
      <c r="F38" s="76">
        <v>13.29</v>
      </c>
      <c r="G38" s="76">
        <v>1.64</v>
      </c>
      <c r="H38" s="76">
        <v>11.84</v>
      </c>
      <c r="I38" s="76">
        <v>21.74</v>
      </c>
      <c r="J38" s="76">
        <v>14.3</v>
      </c>
    </row>
    <row r="39" spans="1:10">
      <c r="A39" s="76" t="s">
        <v>896</v>
      </c>
      <c r="B39" s="76">
        <v>32.61</v>
      </c>
      <c r="C39" s="76" t="s">
        <v>888</v>
      </c>
      <c r="D39" s="76">
        <v>109.34</v>
      </c>
      <c r="E39" s="76">
        <v>1</v>
      </c>
      <c r="F39" s="76">
        <v>13.29</v>
      </c>
      <c r="G39" s="76">
        <v>1.64</v>
      </c>
      <c r="H39" s="76">
        <v>11.84</v>
      </c>
      <c r="I39" s="76">
        <v>21.74</v>
      </c>
      <c r="J39" s="76">
        <v>14.3</v>
      </c>
    </row>
    <row r="40" spans="1:10">
      <c r="A40" s="76" t="s">
        <v>897</v>
      </c>
      <c r="B40" s="76">
        <v>32.61</v>
      </c>
      <c r="C40" s="76" t="s">
        <v>888</v>
      </c>
      <c r="D40" s="76">
        <v>109.34</v>
      </c>
      <c r="E40" s="76">
        <v>1</v>
      </c>
      <c r="F40" s="76">
        <v>13.29</v>
      </c>
      <c r="G40" s="76">
        <v>1.65</v>
      </c>
      <c r="H40" s="76">
        <v>11.84</v>
      </c>
      <c r="I40" s="76">
        <v>21.74</v>
      </c>
      <c r="J40" s="76">
        <v>14.3</v>
      </c>
    </row>
    <row r="41" spans="1:10">
      <c r="A41" s="76" t="s">
        <v>898</v>
      </c>
      <c r="B41" s="76">
        <v>32.61</v>
      </c>
      <c r="C41" s="76" t="s">
        <v>888</v>
      </c>
      <c r="D41" s="76">
        <v>109.33</v>
      </c>
      <c r="E41" s="76">
        <v>1</v>
      </c>
      <c r="F41" s="76">
        <v>13.29</v>
      </c>
      <c r="G41" s="76">
        <v>1.65</v>
      </c>
      <c r="H41" s="76">
        <v>11.84</v>
      </c>
      <c r="I41" s="76">
        <v>21.74</v>
      </c>
      <c r="J41" s="76">
        <v>14.3</v>
      </c>
    </row>
    <row r="42" spans="1:10">
      <c r="A42" s="76" t="s">
        <v>899</v>
      </c>
      <c r="B42" s="76">
        <v>32.61</v>
      </c>
      <c r="C42" s="76" t="s">
        <v>888</v>
      </c>
      <c r="D42" s="76">
        <v>109.33</v>
      </c>
      <c r="E42" s="76">
        <v>1</v>
      </c>
      <c r="F42" s="76">
        <v>13.29</v>
      </c>
      <c r="G42" s="76">
        <v>1.64</v>
      </c>
      <c r="H42" s="76">
        <v>11.84</v>
      </c>
      <c r="I42" s="76">
        <v>21.74</v>
      </c>
      <c r="J42" s="76">
        <v>14.3</v>
      </c>
    </row>
    <row r="43" spans="1:10">
      <c r="A43" s="76" t="s">
        <v>900</v>
      </c>
      <c r="B43" s="76">
        <v>32.61</v>
      </c>
      <c r="C43" s="76" t="s">
        <v>888</v>
      </c>
      <c r="D43" s="76">
        <v>109.33</v>
      </c>
      <c r="E43" s="76">
        <v>1</v>
      </c>
      <c r="F43" s="76">
        <v>13.29</v>
      </c>
      <c r="G43" s="76">
        <v>1.64</v>
      </c>
      <c r="H43" s="76">
        <v>12.9</v>
      </c>
      <c r="I43" s="76">
        <v>2.96</v>
      </c>
      <c r="J43" s="76">
        <v>77.16</v>
      </c>
    </row>
    <row r="44" spans="1:10">
      <c r="A44" s="76" t="s">
        <v>901</v>
      </c>
      <c r="B44" s="76">
        <v>97.83</v>
      </c>
      <c r="C44" s="76" t="s">
        <v>888</v>
      </c>
      <c r="D44" s="76">
        <v>327.99</v>
      </c>
      <c r="E44" s="76">
        <v>1</v>
      </c>
      <c r="F44" s="76">
        <v>39.86</v>
      </c>
      <c r="G44" s="76">
        <v>4.9400000000000004</v>
      </c>
      <c r="H44" s="76">
        <v>6.46</v>
      </c>
      <c r="I44" s="76">
        <v>8.89</v>
      </c>
      <c r="J44" s="76">
        <v>206.12</v>
      </c>
    </row>
    <row r="45" spans="1:10">
      <c r="A45" s="76" t="s">
        <v>902</v>
      </c>
      <c r="B45" s="76">
        <v>15.05</v>
      </c>
      <c r="C45" s="76" t="s">
        <v>731</v>
      </c>
      <c r="D45" s="76">
        <v>50.46</v>
      </c>
      <c r="E45" s="76">
        <v>1</v>
      </c>
      <c r="F45" s="76">
        <v>6.13</v>
      </c>
      <c r="G45" s="76">
        <v>0</v>
      </c>
      <c r="H45" s="76">
        <v>0</v>
      </c>
      <c r="I45" s="76"/>
      <c r="J45" s="76">
        <v>2157.2116999999998</v>
      </c>
    </row>
    <row r="46" spans="1:10">
      <c r="A46" s="76" t="s">
        <v>903</v>
      </c>
      <c r="B46" s="76">
        <v>32.61</v>
      </c>
      <c r="C46" s="76" t="s">
        <v>888</v>
      </c>
      <c r="D46" s="76">
        <v>109.33</v>
      </c>
      <c r="E46" s="76">
        <v>1</v>
      </c>
      <c r="F46" s="76">
        <v>13.29</v>
      </c>
      <c r="G46" s="76">
        <v>1.65</v>
      </c>
      <c r="H46" s="76">
        <v>9.6999999999999993</v>
      </c>
      <c r="I46" s="76">
        <v>2.96</v>
      </c>
      <c r="J46" s="76">
        <v>11.4999</v>
      </c>
    </row>
    <row r="47" spans="1:10">
      <c r="A47" s="76" t="s">
        <v>904</v>
      </c>
      <c r="B47" s="76">
        <v>130.44</v>
      </c>
      <c r="C47" s="76" t="s">
        <v>888</v>
      </c>
      <c r="D47" s="76">
        <v>437.33</v>
      </c>
      <c r="E47" s="76">
        <v>1</v>
      </c>
      <c r="F47" s="76">
        <v>53.14</v>
      </c>
      <c r="G47" s="76">
        <v>6.58</v>
      </c>
      <c r="H47" s="76">
        <v>11.84</v>
      </c>
      <c r="I47" s="76">
        <v>13.04</v>
      </c>
      <c r="J47" s="76">
        <v>12.9</v>
      </c>
    </row>
    <row r="48" spans="1:10">
      <c r="A48" s="76" t="s">
        <v>905</v>
      </c>
      <c r="B48" s="76">
        <v>20.07</v>
      </c>
      <c r="C48" s="76" t="s">
        <v>888</v>
      </c>
      <c r="D48" s="76">
        <v>67.28</v>
      </c>
      <c r="E48" s="76">
        <v>1</v>
      </c>
      <c r="F48" s="76">
        <v>35.770000000000003</v>
      </c>
      <c r="G48" s="76">
        <v>0</v>
      </c>
      <c r="H48" s="76">
        <v>6.46</v>
      </c>
      <c r="I48" s="76"/>
      <c r="J48" s="76">
        <v>0</v>
      </c>
    </row>
    <row r="49" spans="1:10">
      <c r="A49" s="76" t="s">
        <v>906</v>
      </c>
      <c r="B49" s="76">
        <v>12.54</v>
      </c>
      <c r="C49" s="76" t="s">
        <v>888</v>
      </c>
      <c r="D49" s="76">
        <v>42.05</v>
      </c>
      <c r="E49" s="76">
        <v>1</v>
      </c>
      <c r="F49" s="76">
        <v>5.1100000000000003</v>
      </c>
      <c r="G49" s="76">
        <v>0</v>
      </c>
      <c r="H49" s="76">
        <v>8.6</v>
      </c>
      <c r="I49" s="76"/>
      <c r="J49" s="76">
        <v>0</v>
      </c>
    </row>
    <row r="50" spans="1:10">
      <c r="A50" s="76" t="s">
        <v>907</v>
      </c>
      <c r="B50" s="76">
        <v>20.07</v>
      </c>
      <c r="C50" s="76" t="s">
        <v>888</v>
      </c>
      <c r="D50" s="76">
        <v>55.06</v>
      </c>
      <c r="E50" s="76">
        <v>1</v>
      </c>
      <c r="F50" s="76">
        <v>29.27</v>
      </c>
      <c r="G50" s="76">
        <v>0</v>
      </c>
      <c r="H50" s="76">
        <v>6.46</v>
      </c>
      <c r="I50" s="76"/>
      <c r="J50" s="76">
        <v>0</v>
      </c>
    </row>
    <row r="51" spans="1:10">
      <c r="A51" s="76" t="s">
        <v>908</v>
      </c>
      <c r="B51" s="76">
        <v>125.42</v>
      </c>
      <c r="C51" s="76" t="s">
        <v>888</v>
      </c>
      <c r="D51" s="76">
        <v>344.05</v>
      </c>
      <c r="E51" s="76">
        <v>1</v>
      </c>
      <c r="F51" s="76">
        <v>18.39</v>
      </c>
      <c r="G51" s="76">
        <v>2.62</v>
      </c>
      <c r="H51" s="76">
        <v>5.38</v>
      </c>
      <c r="I51" s="76"/>
      <c r="J51" s="76">
        <v>0</v>
      </c>
    </row>
    <row r="52" spans="1:10">
      <c r="A52" s="76" t="s">
        <v>909</v>
      </c>
      <c r="B52" s="76">
        <v>20.07</v>
      </c>
      <c r="C52" s="76" t="s">
        <v>888</v>
      </c>
      <c r="D52" s="76">
        <v>55.07</v>
      </c>
      <c r="E52" s="76">
        <v>1</v>
      </c>
      <c r="F52" s="76">
        <v>29.27</v>
      </c>
      <c r="G52" s="76">
        <v>0</v>
      </c>
      <c r="H52" s="76">
        <v>8.6</v>
      </c>
      <c r="I52" s="76"/>
      <c r="J52" s="76">
        <v>0</v>
      </c>
    </row>
    <row r="53" spans="1:10">
      <c r="A53" s="76" t="s">
        <v>910</v>
      </c>
      <c r="B53" s="76">
        <v>32.61</v>
      </c>
      <c r="C53" s="76" t="s">
        <v>888</v>
      </c>
      <c r="D53" s="76">
        <v>89.46</v>
      </c>
      <c r="E53" s="76">
        <v>1</v>
      </c>
      <c r="F53" s="76">
        <v>33.450000000000003</v>
      </c>
      <c r="G53" s="76">
        <v>1.64</v>
      </c>
      <c r="H53" s="76">
        <v>11.84</v>
      </c>
      <c r="I53" s="76">
        <v>21.74</v>
      </c>
      <c r="J53" s="76">
        <v>14.3</v>
      </c>
    </row>
    <row r="54" spans="1:10">
      <c r="A54" s="76" t="s">
        <v>911</v>
      </c>
      <c r="B54" s="76">
        <v>130.44999999999999</v>
      </c>
      <c r="C54" s="76" t="s">
        <v>888</v>
      </c>
      <c r="D54" s="76">
        <v>357.84</v>
      </c>
      <c r="E54" s="76">
        <v>1</v>
      </c>
      <c r="F54" s="76">
        <v>43.48</v>
      </c>
      <c r="G54" s="76">
        <v>6.58</v>
      </c>
      <c r="H54" s="76">
        <v>11.84</v>
      </c>
      <c r="I54" s="76">
        <v>21.74</v>
      </c>
      <c r="J54" s="76">
        <v>14.3</v>
      </c>
    </row>
    <row r="55" spans="1:10">
      <c r="A55" s="76" t="s">
        <v>912</v>
      </c>
      <c r="B55" s="76">
        <v>105.36</v>
      </c>
      <c r="C55" s="76" t="s">
        <v>888</v>
      </c>
      <c r="D55" s="76">
        <v>289.02</v>
      </c>
      <c r="E55" s="76">
        <v>1</v>
      </c>
      <c r="F55" s="76">
        <v>35.119999999999997</v>
      </c>
      <c r="G55" s="76">
        <v>6.7</v>
      </c>
      <c r="H55" s="76">
        <v>11.84</v>
      </c>
      <c r="I55" s="76">
        <v>23.41</v>
      </c>
      <c r="J55" s="76">
        <v>14.3</v>
      </c>
    </row>
    <row r="56" spans="1:10">
      <c r="A56" s="76" t="s">
        <v>913</v>
      </c>
      <c r="B56" s="76">
        <v>130.44999999999999</v>
      </c>
      <c r="C56" s="76" t="s">
        <v>888</v>
      </c>
      <c r="D56" s="76">
        <v>357.84</v>
      </c>
      <c r="E56" s="76">
        <v>1</v>
      </c>
      <c r="F56" s="76">
        <v>43.48</v>
      </c>
      <c r="G56" s="76">
        <v>6.58</v>
      </c>
      <c r="H56" s="76">
        <v>11.84</v>
      </c>
      <c r="I56" s="76">
        <v>21.74</v>
      </c>
      <c r="J56" s="76">
        <v>14.3</v>
      </c>
    </row>
    <row r="57" spans="1:10">
      <c r="A57" s="76" t="s">
        <v>914</v>
      </c>
      <c r="B57" s="76">
        <v>32.61</v>
      </c>
      <c r="C57" s="76" t="s">
        <v>888</v>
      </c>
      <c r="D57" s="76">
        <v>89.46</v>
      </c>
      <c r="E57" s="76">
        <v>1</v>
      </c>
      <c r="F57" s="76">
        <v>10.87</v>
      </c>
      <c r="G57" s="76">
        <v>1.65</v>
      </c>
      <c r="H57" s="76">
        <v>11.84</v>
      </c>
      <c r="I57" s="76">
        <v>21.74</v>
      </c>
      <c r="J57" s="76">
        <v>14.3</v>
      </c>
    </row>
    <row r="58" spans="1:10">
      <c r="A58" s="76" t="s">
        <v>915</v>
      </c>
      <c r="B58" s="76">
        <v>32.61</v>
      </c>
      <c r="C58" s="76" t="s">
        <v>888</v>
      </c>
      <c r="D58" s="76">
        <v>89.45</v>
      </c>
      <c r="E58" s="76">
        <v>1</v>
      </c>
      <c r="F58" s="76">
        <v>10.87</v>
      </c>
      <c r="G58" s="76">
        <v>1.65</v>
      </c>
      <c r="H58" s="76">
        <v>11.84</v>
      </c>
      <c r="I58" s="76">
        <v>21.74</v>
      </c>
      <c r="J58" s="76">
        <v>14.3</v>
      </c>
    </row>
    <row r="59" spans="1:10">
      <c r="A59" s="76" t="s">
        <v>916</v>
      </c>
      <c r="B59" s="76">
        <v>130.44</v>
      </c>
      <c r="C59" s="76" t="s">
        <v>888</v>
      </c>
      <c r="D59" s="76">
        <v>357.81</v>
      </c>
      <c r="E59" s="76">
        <v>1</v>
      </c>
      <c r="F59" s="76">
        <v>43.48</v>
      </c>
      <c r="G59" s="76">
        <v>6.58</v>
      </c>
      <c r="H59" s="76">
        <v>11.84</v>
      </c>
      <c r="I59" s="76">
        <v>21.74</v>
      </c>
      <c r="J59" s="76">
        <v>14.3</v>
      </c>
    </row>
    <row r="60" spans="1:10">
      <c r="A60" s="76" t="s">
        <v>917</v>
      </c>
      <c r="B60" s="76">
        <v>15.05</v>
      </c>
      <c r="C60" s="76" t="s">
        <v>731</v>
      </c>
      <c r="D60" s="76">
        <v>41.29</v>
      </c>
      <c r="E60" s="76">
        <v>1</v>
      </c>
      <c r="F60" s="76">
        <v>5.0199999999999996</v>
      </c>
      <c r="G60" s="76">
        <v>0</v>
      </c>
      <c r="H60" s="76">
        <v>0</v>
      </c>
      <c r="I60" s="76"/>
      <c r="J60" s="76">
        <v>0</v>
      </c>
    </row>
    <row r="61" spans="1:10">
      <c r="A61" s="76" t="s">
        <v>918</v>
      </c>
      <c r="B61" s="76">
        <v>32.61</v>
      </c>
      <c r="C61" s="76" t="s">
        <v>888</v>
      </c>
      <c r="D61" s="76">
        <v>89.45</v>
      </c>
      <c r="E61" s="76">
        <v>1</v>
      </c>
      <c r="F61" s="76">
        <v>10.87</v>
      </c>
      <c r="G61" s="76">
        <v>1.65</v>
      </c>
      <c r="H61" s="76">
        <v>11.84</v>
      </c>
      <c r="I61" s="76">
        <v>21.74</v>
      </c>
      <c r="J61" s="76">
        <v>14.3</v>
      </c>
    </row>
    <row r="62" spans="1:10">
      <c r="A62" s="76" t="s">
        <v>919</v>
      </c>
      <c r="B62" s="76">
        <v>130.44</v>
      </c>
      <c r="C62" s="76" t="s">
        <v>888</v>
      </c>
      <c r="D62" s="76">
        <v>357.81</v>
      </c>
      <c r="E62" s="76">
        <v>1</v>
      </c>
      <c r="F62" s="76">
        <v>43.48</v>
      </c>
      <c r="G62" s="76">
        <v>6.58</v>
      </c>
      <c r="H62" s="76">
        <v>11.84</v>
      </c>
      <c r="I62" s="76">
        <v>21.74</v>
      </c>
      <c r="J62" s="76">
        <v>14.3</v>
      </c>
    </row>
    <row r="63" spans="1:10">
      <c r="A63" s="76" t="s">
        <v>920</v>
      </c>
      <c r="B63" s="76">
        <v>32.61</v>
      </c>
      <c r="C63" s="76" t="s">
        <v>888</v>
      </c>
      <c r="D63" s="76">
        <v>89.45</v>
      </c>
      <c r="E63" s="76">
        <v>1</v>
      </c>
      <c r="F63" s="76">
        <v>10.87</v>
      </c>
      <c r="G63" s="76">
        <v>1.64</v>
      </c>
      <c r="H63" s="76">
        <v>11.84</v>
      </c>
      <c r="I63" s="76">
        <v>21.74</v>
      </c>
      <c r="J63" s="76">
        <v>14.3</v>
      </c>
    </row>
    <row r="64" spans="1:10">
      <c r="A64" s="76" t="s">
        <v>921</v>
      </c>
      <c r="B64" s="76">
        <v>12.54</v>
      </c>
      <c r="C64" s="76" t="s">
        <v>888</v>
      </c>
      <c r="D64" s="76">
        <v>34.409999999999997</v>
      </c>
      <c r="E64" s="76">
        <v>1</v>
      </c>
      <c r="F64" s="76">
        <v>4.18</v>
      </c>
      <c r="G64" s="76">
        <v>0</v>
      </c>
      <c r="H64" s="76">
        <v>11.8</v>
      </c>
      <c r="I64" s="76"/>
      <c r="J64" s="76">
        <v>0</v>
      </c>
    </row>
    <row r="65" spans="1:10">
      <c r="A65" s="76" t="s">
        <v>922</v>
      </c>
      <c r="B65" s="76">
        <v>20.07</v>
      </c>
      <c r="C65" s="76" t="s">
        <v>888</v>
      </c>
      <c r="D65" s="76">
        <v>55.05</v>
      </c>
      <c r="E65" s="76">
        <v>1</v>
      </c>
      <c r="F65" s="76">
        <v>29.26</v>
      </c>
      <c r="G65" s="76">
        <v>0</v>
      </c>
      <c r="H65" s="76">
        <v>6.46</v>
      </c>
      <c r="I65" s="76"/>
      <c r="J65" s="76">
        <v>0</v>
      </c>
    </row>
    <row r="66" spans="1:10">
      <c r="A66" s="76" t="s">
        <v>923</v>
      </c>
      <c r="B66" s="76">
        <v>20.07</v>
      </c>
      <c r="C66" s="76" t="s">
        <v>888</v>
      </c>
      <c r="D66" s="76">
        <v>55.06</v>
      </c>
      <c r="E66" s="76">
        <v>1</v>
      </c>
      <c r="F66" s="76">
        <v>29.27</v>
      </c>
      <c r="G66" s="76">
        <v>0</v>
      </c>
      <c r="H66" s="76">
        <v>6.46</v>
      </c>
      <c r="I66" s="76"/>
      <c r="J66" s="76">
        <v>0</v>
      </c>
    </row>
    <row r="67" spans="1:10">
      <c r="A67" s="76" t="s">
        <v>924</v>
      </c>
      <c r="B67" s="76">
        <v>125.42</v>
      </c>
      <c r="C67" s="76" t="s">
        <v>888</v>
      </c>
      <c r="D67" s="76">
        <v>344.05</v>
      </c>
      <c r="E67" s="76">
        <v>1</v>
      </c>
      <c r="F67" s="76">
        <v>18.39</v>
      </c>
      <c r="G67" s="76">
        <v>2.62</v>
      </c>
      <c r="H67" s="76">
        <v>5.38</v>
      </c>
      <c r="I67" s="76"/>
      <c r="J67" s="76">
        <v>0</v>
      </c>
    </row>
    <row r="68" spans="1:10">
      <c r="A68" s="76" t="s">
        <v>925</v>
      </c>
      <c r="B68" s="76">
        <v>20.07</v>
      </c>
      <c r="C68" s="76" t="s">
        <v>888</v>
      </c>
      <c r="D68" s="76">
        <v>55.07</v>
      </c>
      <c r="E68" s="76">
        <v>1</v>
      </c>
      <c r="F68" s="76">
        <v>29.27</v>
      </c>
      <c r="G68" s="76">
        <v>0</v>
      </c>
      <c r="H68" s="76">
        <v>8.6</v>
      </c>
      <c r="I68" s="76"/>
      <c r="J68" s="76">
        <v>0</v>
      </c>
    </row>
    <row r="69" spans="1:10">
      <c r="A69" s="76" t="s">
        <v>926</v>
      </c>
      <c r="B69" s="76">
        <v>32.61</v>
      </c>
      <c r="C69" s="76" t="s">
        <v>888</v>
      </c>
      <c r="D69" s="76">
        <v>89.46</v>
      </c>
      <c r="E69" s="76">
        <v>1</v>
      </c>
      <c r="F69" s="76">
        <v>33.450000000000003</v>
      </c>
      <c r="G69" s="76">
        <v>1.64</v>
      </c>
      <c r="H69" s="76">
        <v>11.84</v>
      </c>
      <c r="I69" s="76">
        <v>21.74</v>
      </c>
      <c r="J69" s="76">
        <v>14.3</v>
      </c>
    </row>
    <row r="70" spans="1:10">
      <c r="A70" s="76" t="s">
        <v>927</v>
      </c>
      <c r="B70" s="76">
        <v>130.44999999999999</v>
      </c>
      <c r="C70" s="76" t="s">
        <v>888</v>
      </c>
      <c r="D70" s="76">
        <v>357.84</v>
      </c>
      <c r="E70" s="76">
        <v>1</v>
      </c>
      <c r="F70" s="76">
        <v>43.48</v>
      </c>
      <c r="G70" s="76">
        <v>6.58</v>
      </c>
      <c r="H70" s="76">
        <v>11.84</v>
      </c>
      <c r="I70" s="76">
        <v>21.74</v>
      </c>
      <c r="J70" s="76">
        <v>14.3</v>
      </c>
    </row>
    <row r="71" spans="1:10">
      <c r="A71" s="76" t="s">
        <v>928</v>
      </c>
      <c r="B71" s="76">
        <v>105.36</v>
      </c>
      <c r="C71" s="76" t="s">
        <v>888</v>
      </c>
      <c r="D71" s="76">
        <v>289.02</v>
      </c>
      <c r="E71" s="76">
        <v>1</v>
      </c>
      <c r="F71" s="76">
        <v>35.119999999999997</v>
      </c>
      <c r="G71" s="76">
        <v>6.7</v>
      </c>
      <c r="H71" s="76">
        <v>11.84</v>
      </c>
      <c r="I71" s="76">
        <v>23.41</v>
      </c>
      <c r="J71" s="76">
        <v>14.3</v>
      </c>
    </row>
    <row r="72" spans="1:10">
      <c r="A72" s="76" t="s">
        <v>929</v>
      </c>
      <c r="B72" s="76">
        <v>130.44999999999999</v>
      </c>
      <c r="C72" s="76" t="s">
        <v>888</v>
      </c>
      <c r="D72" s="76">
        <v>357.84</v>
      </c>
      <c r="E72" s="76">
        <v>1</v>
      </c>
      <c r="F72" s="76">
        <v>43.48</v>
      </c>
      <c r="G72" s="76">
        <v>6.58</v>
      </c>
      <c r="H72" s="76">
        <v>11.84</v>
      </c>
      <c r="I72" s="76">
        <v>21.74</v>
      </c>
      <c r="J72" s="76">
        <v>14.3</v>
      </c>
    </row>
    <row r="73" spans="1:10">
      <c r="A73" s="76" t="s">
        <v>930</v>
      </c>
      <c r="B73" s="76">
        <v>32.61</v>
      </c>
      <c r="C73" s="76" t="s">
        <v>888</v>
      </c>
      <c r="D73" s="76">
        <v>89.46</v>
      </c>
      <c r="E73" s="76">
        <v>1</v>
      </c>
      <c r="F73" s="76">
        <v>10.87</v>
      </c>
      <c r="G73" s="76">
        <v>1.65</v>
      </c>
      <c r="H73" s="76">
        <v>11.84</v>
      </c>
      <c r="I73" s="76">
        <v>21.74</v>
      </c>
      <c r="J73" s="76">
        <v>14.3</v>
      </c>
    </row>
    <row r="74" spans="1:10">
      <c r="A74" s="76" t="s">
        <v>931</v>
      </c>
      <c r="B74" s="76">
        <v>32.61</v>
      </c>
      <c r="C74" s="76" t="s">
        <v>888</v>
      </c>
      <c r="D74" s="76">
        <v>89.45</v>
      </c>
      <c r="E74" s="76">
        <v>1</v>
      </c>
      <c r="F74" s="76">
        <v>10.87</v>
      </c>
      <c r="G74" s="76">
        <v>1.65</v>
      </c>
      <c r="H74" s="76">
        <v>11.84</v>
      </c>
      <c r="I74" s="76">
        <v>21.74</v>
      </c>
      <c r="J74" s="76">
        <v>14.3</v>
      </c>
    </row>
    <row r="75" spans="1:10">
      <c r="A75" s="76" t="s">
        <v>932</v>
      </c>
      <c r="B75" s="76">
        <v>130.44</v>
      </c>
      <c r="C75" s="76" t="s">
        <v>888</v>
      </c>
      <c r="D75" s="76">
        <v>357.81</v>
      </c>
      <c r="E75" s="76">
        <v>1</v>
      </c>
      <c r="F75" s="76">
        <v>43.48</v>
      </c>
      <c r="G75" s="76">
        <v>6.58</v>
      </c>
      <c r="H75" s="76">
        <v>11.84</v>
      </c>
      <c r="I75" s="76">
        <v>21.74</v>
      </c>
      <c r="J75" s="76">
        <v>14.3</v>
      </c>
    </row>
    <row r="76" spans="1:10">
      <c r="A76" s="76" t="s">
        <v>933</v>
      </c>
      <c r="B76" s="76">
        <v>15.05</v>
      </c>
      <c r="C76" s="76" t="s">
        <v>731</v>
      </c>
      <c r="D76" s="76">
        <v>41.29</v>
      </c>
      <c r="E76" s="76">
        <v>1</v>
      </c>
      <c r="F76" s="76">
        <v>5.0199999999999996</v>
      </c>
      <c r="G76" s="76">
        <v>0</v>
      </c>
      <c r="H76" s="76">
        <v>0</v>
      </c>
      <c r="I76" s="76"/>
      <c r="J76" s="76">
        <v>0</v>
      </c>
    </row>
    <row r="77" spans="1:10">
      <c r="A77" s="76" t="s">
        <v>934</v>
      </c>
      <c r="B77" s="76">
        <v>32.61</v>
      </c>
      <c r="C77" s="76" t="s">
        <v>888</v>
      </c>
      <c r="D77" s="76">
        <v>89.45</v>
      </c>
      <c r="E77" s="76">
        <v>1</v>
      </c>
      <c r="F77" s="76">
        <v>10.87</v>
      </c>
      <c r="G77" s="76">
        <v>1.65</v>
      </c>
      <c r="H77" s="76">
        <v>11.84</v>
      </c>
      <c r="I77" s="76">
        <v>21.74</v>
      </c>
      <c r="J77" s="76">
        <v>14.3</v>
      </c>
    </row>
    <row r="78" spans="1:10">
      <c r="A78" s="76" t="s">
        <v>935</v>
      </c>
      <c r="B78" s="76">
        <v>130.44</v>
      </c>
      <c r="C78" s="76" t="s">
        <v>888</v>
      </c>
      <c r="D78" s="76">
        <v>357.81</v>
      </c>
      <c r="E78" s="76">
        <v>1</v>
      </c>
      <c r="F78" s="76">
        <v>43.48</v>
      </c>
      <c r="G78" s="76">
        <v>6.58</v>
      </c>
      <c r="H78" s="76">
        <v>11.84</v>
      </c>
      <c r="I78" s="76">
        <v>21.74</v>
      </c>
      <c r="J78" s="76">
        <v>14.3</v>
      </c>
    </row>
    <row r="79" spans="1:10">
      <c r="A79" s="76" t="s">
        <v>936</v>
      </c>
      <c r="B79" s="76">
        <v>32.61</v>
      </c>
      <c r="C79" s="76" t="s">
        <v>888</v>
      </c>
      <c r="D79" s="76">
        <v>89.45</v>
      </c>
      <c r="E79" s="76">
        <v>1</v>
      </c>
      <c r="F79" s="76">
        <v>10.87</v>
      </c>
      <c r="G79" s="76">
        <v>1.64</v>
      </c>
      <c r="H79" s="76">
        <v>11.84</v>
      </c>
      <c r="I79" s="76">
        <v>21.74</v>
      </c>
      <c r="J79" s="76">
        <v>14.3</v>
      </c>
    </row>
    <row r="80" spans="1:10">
      <c r="A80" s="76" t="s">
        <v>937</v>
      </c>
      <c r="B80" s="76">
        <v>12.54</v>
      </c>
      <c r="C80" s="76" t="s">
        <v>888</v>
      </c>
      <c r="D80" s="76">
        <v>34.409999999999997</v>
      </c>
      <c r="E80" s="76">
        <v>1</v>
      </c>
      <c r="F80" s="76">
        <v>4.18</v>
      </c>
      <c r="G80" s="76">
        <v>0</v>
      </c>
      <c r="H80" s="76">
        <v>8.6</v>
      </c>
      <c r="I80" s="76"/>
      <c r="J80" s="76">
        <v>0</v>
      </c>
    </row>
    <row r="81" spans="1:10">
      <c r="A81" s="76" t="s">
        <v>938</v>
      </c>
      <c r="B81" s="76">
        <v>20.07</v>
      </c>
      <c r="C81" s="76" t="s">
        <v>888</v>
      </c>
      <c r="D81" s="76">
        <v>55.05</v>
      </c>
      <c r="E81" s="76">
        <v>1</v>
      </c>
      <c r="F81" s="76">
        <v>29.26</v>
      </c>
      <c r="G81" s="76">
        <v>0</v>
      </c>
      <c r="H81" s="76">
        <v>6.46</v>
      </c>
      <c r="I81" s="76"/>
      <c r="J81" s="76">
        <v>0</v>
      </c>
    </row>
    <row r="82" spans="1:10">
      <c r="A82" s="76" t="s">
        <v>939</v>
      </c>
      <c r="B82" s="76">
        <v>20.07</v>
      </c>
      <c r="C82" s="76" t="s">
        <v>888</v>
      </c>
      <c r="D82" s="76">
        <v>55.06</v>
      </c>
      <c r="E82" s="76">
        <v>1</v>
      </c>
      <c r="F82" s="76">
        <v>29.27</v>
      </c>
      <c r="G82" s="76">
        <v>0</v>
      </c>
      <c r="H82" s="76">
        <v>6.46</v>
      </c>
      <c r="I82" s="76"/>
      <c r="J82" s="76">
        <v>0</v>
      </c>
    </row>
    <row r="83" spans="1:10">
      <c r="A83" s="76" t="s">
        <v>940</v>
      </c>
      <c r="B83" s="76">
        <v>125.42</v>
      </c>
      <c r="C83" s="76" t="s">
        <v>888</v>
      </c>
      <c r="D83" s="76">
        <v>344.05</v>
      </c>
      <c r="E83" s="76">
        <v>1</v>
      </c>
      <c r="F83" s="76">
        <v>18.39</v>
      </c>
      <c r="G83" s="76">
        <v>2.62</v>
      </c>
      <c r="H83" s="76">
        <v>5.38</v>
      </c>
      <c r="I83" s="76"/>
      <c r="J83" s="76">
        <v>0</v>
      </c>
    </row>
    <row r="84" spans="1:10">
      <c r="A84" s="76" t="s">
        <v>941</v>
      </c>
      <c r="B84" s="76">
        <v>20.07</v>
      </c>
      <c r="C84" s="76" t="s">
        <v>888</v>
      </c>
      <c r="D84" s="76">
        <v>55.07</v>
      </c>
      <c r="E84" s="76">
        <v>1</v>
      </c>
      <c r="F84" s="76">
        <v>29.27</v>
      </c>
      <c r="G84" s="76">
        <v>0</v>
      </c>
      <c r="H84" s="76">
        <v>8.6</v>
      </c>
      <c r="I84" s="76"/>
      <c r="J84" s="76">
        <v>0</v>
      </c>
    </row>
    <row r="85" spans="1:10">
      <c r="A85" s="76" t="s">
        <v>942</v>
      </c>
      <c r="B85" s="76">
        <v>32.61</v>
      </c>
      <c r="C85" s="76" t="s">
        <v>888</v>
      </c>
      <c r="D85" s="76">
        <v>89.46</v>
      </c>
      <c r="E85" s="76">
        <v>1</v>
      </c>
      <c r="F85" s="76">
        <v>33.450000000000003</v>
      </c>
      <c r="G85" s="76">
        <v>1.64</v>
      </c>
      <c r="H85" s="76">
        <v>11.84</v>
      </c>
      <c r="I85" s="76">
        <v>21.74</v>
      </c>
      <c r="J85" s="76">
        <v>14.3</v>
      </c>
    </row>
    <row r="86" spans="1:10">
      <c r="A86" s="76" t="s">
        <v>943</v>
      </c>
      <c r="B86" s="76">
        <v>130.44999999999999</v>
      </c>
      <c r="C86" s="76" t="s">
        <v>888</v>
      </c>
      <c r="D86" s="76">
        <v>357.84</v>
      </c>
      <c r="E86" s="76">
        <v>1</v>
      </c>
      <c r="F86" s="76">
        <v>43.48</v>
      </c>
      <c r="G86" s="76">
        <v>6.58</v>
      </c>
      <c r="H86" s="76">
        <v>11.84</v>
      </c>
      <c r="I86" s="76">
        <v>21.74</v>
      </c>
      <c r="J86" s="76">
        <v>14.3</v>
      </c>
    </row>
    <row r="87" spans="1:10">
      <c r="A87" s="76" t="s">
        <v>944</v>
      </c>
      <c r="B87" s="76">
        <v>105.36</v>
      </c>
      <c r="C87" s="76" t="s">
        <v>888</v>
      </c>
      <c r="D87" s="76">
        <v>289.02</v>
      </c>
      <c r="E87" s="76">
        <v>1</v>
      </c>
      <c r="F87" s="76">
        <v>35.119999999999997</v>
      </c>
      <c r="G87" s="76">
        <v>6.7</v>
      </c>
      <c r="H87" s="76">
        <v>11.84</v>
      </c>
      <c r="I87" s="76">
        <v>23.41</v>
      </c>
      <c r="J87" s="76">
        <v>14.3</v>
      </c>
    </row>
    <row r="88" spans="1:10">
      <c r="A88" s="76" t="s">
        <v>945</v>
      </c>
      <c r="B88" s="76">
        <v>130.44999999999999</v>
      </c>
      <c r="C88" s="76" t="s">
        <v>888</v>
      </c>
      <c r="D88" s="76">
        <v>357.84</v>
      </c>
      <c r="E88" s="76">
        <v>1</v>
      </c>
      <c r="F88" s="76">
        <v>43.48</v>
      </c>
      <c r="G88" s="76">
        <v>6.58</v>
      </c>
      <c r="H88" s="76">
        <v>11.84</v>
      </c>
      <c r="I88" s="76">
        <v>21.74</v>
      </c>
      <c r="J88" s="76">
        <v>14.3</v>
      </c>
    </row>
    <row r="89" spans="1:10">
      <c r="A89" s="76" t="s">
        <v>946</v>
      </c>
      <c r="B89" s="76">
        <v>32.61</v>
      </c>
      <c r="C89" s="76" t="s">
        <v>888</v>
      </c>
      <c r="D89" s="76">
        <v>89.46</v>
      </c>
      <c r="E89" s="76">
        <v>1</v>
      </c>
      <c r="F89" s="76">
        <v>10.87</v>
      </c>
      <c r="G89" s="76">
        <v>1.65</v>
      </c>
      <c r="H89" s="76">
        <v>11.84</v>
      </c>
      <c r="I89" s="76">
        <v>21.74</v>
      </c>
      <c r="J89" s="76">
        <v>14.3</v>
      </c>
    </row>
    <row r="90" spans="1:10">
      <c r="A90" s="76" t="s">
        <v>947</v>
      </c>
      <c r="B90" s="76">
        <v>32.61</v>
      </c>
      <c r="C90" s="76" t="s">
        <v>888</v>
      </c>
      <c r="D90" s="76">
        <v>89.45</v>
      </c>
      <c r="E90" s="76">
        <v>1</v>
      </c>
      <c r="F90" s="76">
        <v>10.87</v>
      </c>
      <c r="G90" s="76">
        <v>1.65</v>
      </c>
      <c r="H90" s="76">
        <v>11.84</v>
      </c>
      <c r="I90" s="76">
        <v>21.74</v>
      </c>
      <c r="J90" s="76">
        <v>14.3</v>
      </c>
    </row>
    <row r="91" spans="1:10">
      <c r="A91" s="76" t="s">
        <v>948</v>
      </c>
      <c r="B91" s="76">
        <v>130.44</v>
      </c>
      <c r="C91" s="76" t="s">
        <v>888</v>
      </c>
      <c r="D91" s="76">
        <v>357.81</v>
      </c>
      <c r="E91" s="76">
        <v>1</v>
      </c>
      <c r="F91" s="76">
        <v>43.48</v>
      </c>
      <c r="G91" s="76">
        <v>6.58</v>
      </c>
      <c r="H91" s="76">
        <v>11.84</v>
      </c>
      <c r="I91" s="76">
        <v>21.74</v>
      </c>
      <c r="J91" s="76">
        <v>14.3</v>
      </c>
    </row>
    <row r="92" spans="1:10">
      <c r="A92" s="76" t="s">
        <v>949</v>
      </c>
      <c r="B92" s="76">
        <v>15.05</v>
      </c>
      <c r="C92" s="76" t="s">
        <v>731</v>
      </c>
      <c r="D92" s="76">
        <v>41.29</v>
      </c>
      <c r="E92" s="76">
        <v>1</v>
      </c>
      <c r="F92" s="76">
        <v>5.0199999999999996</v>
      </c>
      <c r="G92" s="76">
        <v>0</v>
      </c>
      <c r="H92" s="76">
        <v>0</v>
      </c>
      <c r="I92" s="76"/>
      <c r="J92" s="76">
        <v>0</v>
      </c>
    </row>
    <row r="93" spans="1:10">
      <c r="A93" s="76" t="s">
        <v>950</v>
      </c>
      <c r="B93" s="76">
        <v>32.61</v>
      </c>
      <c r="C93" s="76" t="s">
        <v>888</v>
      </c>
      <c r="D93" s="76">
        <v>89.45</v>
      </c>
      <c r="E93" s="76">
        <v>1</v>
      </c>
      <c r="F93" s="76">
        <v>10.87</v>
      </c>
      <c r="G93" s="76">
        <v>1.65</v>
      </c>
      <c r="H93" s="76">
        <v>11.84</v>
      </c>
      <c r="I93" s="76">
        <v>21.74</v>
      </c>
      <c r="J93" s="76">
        <v>14.3</v>
      </c>
    </row>
    <row r="94" spans="1:10">
      <c r="A94" s="76" t="s">
        <v>951</v>
      </c>
      <c r="B94" s="76">
        <v>130.44</v>
      </c>
      <c r="C94" s="76" t="s">
        <v>888</v>
      </c>
      <c r="D94" s="76">
        <v>357.81</v>
      </c>
      <c r="E94" s="76">
        <v>1</v>
      </c>
      <c r="F94" s="76">
        <v>43.48</v>
      </c>
      <c r="G94" s="76">
        <v>6.58</v>
      </c>
      <c r="H94" s="76">
        <v>11.84</v>
      </c>
      <c r="I94" s="76">
        <v>21.74</v>
      </c>
      <c r="J94" s="76">
        <v>14.3</v>
      </c>
    </row>
    <row r="95" spans="1:10">
      <c r="A95" s="76" t="s">
        <v>952</v>
      </c>
      <c r="B95" s="76">
        <v>32.61</v>
      </c>
      <c r="C95" s="76" t="s">
        <v>888</v>
      </c>
      <c r="D95" s="76">
        <v>89.45</v>
      </c>
      <c r="E95" s="76">
        <v>1</v>
      </c>
      <c r="F95" s="76">
        <v>10.87</v>
      </c>
      <c r="G95" s="76">
        <v>1.64</v>
      </c>
      <c r="H95" s="76">
        <v>11.84</v>
      </c>
      <c r="I95" s="76">
        <v>21.74</v>
      </c>
      <c r="J95" s="76">
        <v>14.3</v>
      </c>
    </row>
    <row r="96" spans="1:10">
      <c r="A96" s="76" t="s">
        <v>953</v>
      </c>
      <c r="B96" s="76">
        <v>12.54</v>
      </c>
      <c r="C96" s="76" t="s">
        <v>888</v>
      </c>
      <c r="D96" s="76">
        <v>34.409999999999997</v>
      </c>
      <c r="E96" s="76">
        <v>1</v>
      </c>
      <c r="F96" s="76">
        <v>4.18</v>
      </c>
      <c r="G96" s="76">
        <v>0</v>
      </c>
      <c r="H96" s="76">
        <v>8.6</v>
      </c>
      <c r="I96" s="76"/>
      <c r="J96" s="76">
        <v>0</v>
      </c>
    </row>
    <row r="97" spans="1:10">
      <c r="A97" s="76" t="s">
        <v>954</v>
      </c>
      <c r="B97" s="76">
        <v>20.07</v>
      </c>
      <c r="C97" s="76" t="s">
        <v>888</v>
      </c>
      <c r="D97" s="76">
        <v>55.05</v>
      </c>
      <c r="E97" s="76">
        <v>1</v>
      </c>
      <c r="F97" s="76">
        <v>29.26</v>
      </c>
      <c r="G97" s="76">
        <v>0</v>
      </c>
      <c r="H97" s="76">
        <v>6.46</v>
      </c>
      <c r="I97" s="76"/>
      <c r="J97" s="76">
        <v>0</v>
      </c>
    </row>
    <row r="98" spans="1:10">
      <c r="A98" s="76" t="s">
        <v>616</v>
      </c>
      <c r="B98" s="76">
        <v>4013.59</v>
      </c>
      <c r="C98" s="76"/>
      <c r="D98" s="76">
        <v>11621.74</v>
      </c>
      <c r="E98" s="76"/>
      <c r="F98" s="76">
        <v>1694.58</v>
      </c>
      <c r="G98" s="76">
        <v>184.21</v>
      </c>
      <c r="H98" s="76">
        <v>10.425000000000001</v>
      </c>
      <c r="I98" s="76">
        <v>15.71</v>
      </c>
      <c r="J98" s="76">
        <v>24.251899999999999</v>
      </c>
    </row>
    <row r="99" spans="1:10">
      <c r="A99" s="76" t="s">
        <v>955</v>
      </c>
      <c r="B99" s="76">
        <v>3953.39</v>
      </c>
      <c r="C99" s="76"/>
      <c r="D99" s="76">
        <v>11447.42</v>
      </c>
      <c r="E99" s="76"/>
      <c r="F99" s="76">
        <v>1673.4</v>
      </c>
      <c r="G99" s="76">
        <v>184.21</v>
      </c>
      <c r="H99" s="76">
        <v>10.5838</v>
      </c>
      <c r="I99" s="76">
        <v>15.47</v>
      </c>
      <c r="J99" s="76">
        <v>16.408799999999999</v>
      </c>
    </row>
    <row r="100" spans="1:10">
      <c r="A100" s="76" t="s">
        <v>956</v>
      </c>
      <c r="B100" s="76">
        <v>60.2</v>
      </c>
      <c r="C100" s="76"/>
      <c r="D100" s="76">
        <v>174.32</v>
      </c>
      <c r="E100" s="76"/>
      <c r="F100" s="76">
        <v>21.18</v>
      </c>
      <c r="G100" s="76">
        <v>0</v>
      </c>
      <c r="H100" s="76">
        <v>0</v>
      </c>
      <c r="I100" s="76"/>
      <c r="J100" s="76">
        <v>539.30290000000002</v>
      </c>
    </row>
    <row r="102" spans="1:10">
      <c r="A102" s="72"/>
      <c r="B102" s="76" t="s">
        <v>716</v>
      </c>
      <c r="C102" s="76" t="s">
        <v>50</v>
      </c>
      <c r="D102" s="76" t="s">
        <v>862</v>
      </c>
      <c r="E102" s="76" t="s">
        <v>863</v>
      </c>
      <c r="F102" s="76" t="s">
        <v>864</v>
      </c>
      <c r="G102" s="76" t="s">
        <v>865</v>
      </c>
      <c r="H102" s="76" t="s">
        <v>866</v>
      </c>
      <c r="I102" s="76" t="s">
        <v>51</v>
      </c>
    </row>
    <row r="103" spans="1:10">
      <c r="A103" s="76" t="s">
        <v>52</v>
      </c>
      <c r="B103" s="76" t="s">
        <v>853</v>
      </c>
      <c r="C103" s="76">
        <v>0.3</v>
      </c>
      <c r="D103" s="76">
        <v>0.70399999999999996</v>
      </c>
      <c r="E103" s="76">
        <v>0.79</v>
      </c>
      <c r="F103" s="76">
        <v>27.59</v>
      </c>
      <c r="G103" s="76">
        <v>90</v>
      </c>
      <c r="H103" s="76">
        <v>90</v>
      </c>
      <c r="I103" s="76" t="s">
        <v>53</v>
      </c>
    </row>
    <row r="104" spans="1:10">
      <c r="A104" s="76" t="s">
        <v>54</v>
      </c>
      <c r="B104" s="76" t="s">
        <v>853</v>
      </c>
      <c r="C104" s="76">
        <v>0.3</v>
      </c>
      <c r="D104" s="76">
        <v>0.70399999999999996</v>
      </c>
      <c r="E104" s="76">
        <v>0.79</v>
      </c>
      <c r="F104" s="76">
        <v>8.18</v>
      </c>
      <c r="G104" s="76">
        <v>0</v>
      </c>
      <c r="H104" s="76">
        <v>90</v>
      </c>
      <c r="I104" s="76" t="s">
        <v>55</v>
      </c>
    </row>
    <row r="105" spans="1:10">
      <c r="A105" s="76" t="s">
        <v>56</v>
      </c>
      <c r="B105" s="76" t="s">
        <v>817</v>
      </c>
      <c r="C105" s="76">
        <v>0.3</v>
      </c>
      <c r="D105" s="76">
        <v>1.8620000000000001</v>
      </c>
      <c r="E105" s="76">
        <v>3.4</v>
      </c>
      <c r="F105" s="76">
        <v>20.07</v>
      </c>
      <c r="G105" s="76">
        <v>90</v>
      </c>
      <c r="H105" s="76">
        <v>180</v>
      </c>
      <c r="I105" s="76"/>
    </row>
    <row r="106" spans="1:10">
      <c r="A106" s="76" t="s">
        <v>57</v>
      </c>
      <c r="B106" s="76" t="s">
        <v>853</v>
      </c>
      <c r="C106" s="76">
        <v>0.3</v>
      </c>
      <c r="D106" s="76">
        <v>0.70399999999999996</v>
      </c>
      <c r="E106" s="76">
        <v>0.79</v>
      </c>
      <c r="F106" s="76">
        <v>6.13</v>
      </c>
      <c r="G106" s="76">
        <v>90</v>
      </c>
      <c r="H106" s="76">
        <v>90</v>
      </c>
      <c r="I106" s="76" t="s">
        <v>53</v>
      </c>
    </row>
    <row r="107" spans="1:10">
      <c r="A107" s="76" t="s">
        <v>58</v>
      </c>
      <c r="B107" s="76" t="s">
        <v>853</v>
      </c>
      <c r="C107" s="76">
        <v>0.3</v>
      </c>
      <c r="D107" s="76">
        <v>0.70399999999999996</v>
      </c>
      <c r="E107" s="76">
        <v>0.79</v>
      </c>
      <c r="F107" s="76">
        <v>10.220000000000001</v>
      </c>
      <c r="G107" s="76">
        <v>0</v>
      </c>
      <c r="H107" s="76">
        <v>90</v>
      </c>
      <c r="I107" s="76" t="s">
        <v>55</v>
      </c>
    </row>
    <row r="108" spans="1:10">
      <c r="A108" s="76" t="s">
        <v>59</v>
      </c>
      <c r="B108" s="76" t="s">
        <v>853</v>
      </c>
      <c r="C108" s="76">
        <v>0.3</v>
      </c>
      <c r="D108" s="76">
        <v>0.70399999999999996</v>
      </c>
      <c r="E108" s="76">
        <v>0.79</v>
      </c>
      <c r="F108" s="76">
        <v>6.13</v>
      </c>
      <c r="G108" s="76">
        <v>270</v>
      </c>
      <c r="H108" s="76">
        <v>90</v>
      </c>
      <c r="I108" s="76" t="s">
        <v>60</v>
      </c>
    </row>
    <row r="109" spans="1:10">
      <c r="A109" s="76" t="s">
        <v>61</v>
      </c>
      <c r="B109" s="76" t="s">
        <v>853</v>
      </c>
      <c r="C109" s="76">
        <v>0.3</v>
      </c>
      <c r="D109" s="76">
        <v>0.70399999999999996</v>
      </c>
      <c r="E109" s="76">
        <v>0.79</v>
      </c>
      <c r="F109" s="76">
        <v>10.220000000000001</v>
      </c>
      <c r="G109" s="76">
        <v>180</v>
      </c>
      <c r="H109" s="76">
        <v>90</v>
      </c>
      <c r="I109" s="76" t="s">
        <v>62</v>
      </c>
    </row>
    <row r="110" spans="1:10">
      <c r="A110" s="76" t="s">
        <v>63</v>
      </c>
      <c r="B110" s="76" t="s">
        <v>817</v>
      </c>
      <c r="C110" s="76">
        <v>0.3</v>
      </c>
      <c r="D110" s="76">
        <v>1.8620000000000001</v>
      </c>
      <c r="E110" s="76">
        <v>3.4</v>
      </c>
      <c r="F110" s="76">
        <v>150.51</v>
      </c>
      <c r="G110" s="76">
        <v>270</v>
      </c>
      <c r="H110" s="76">
        <v>180</v>
      </c>
      <c r="I110" s="76"/>
    </row>
    <row r="111" spans="1:10">
      <c r="A111" s="76" t="s">
        <v>64</v>
      </c>
      <c r="B111" s="76" t="s">
        <v>853</v>
      </c>
      <c r="C111" s="76">
        <v>0.3</v>
      </c>
      <c r="D111" s="76">
        <v>0.70399999999999996</v>
      </c>
      <c r="E111" s="76">
        <v>0.79</v>
      </c>
      <c r="F111" s="76">
        <v>27.59</v>
      </c>
      <c r="G111" s="76">
        <v>90</v>
      </c>
      <c r="H111" s="76">
        <v>90</v>
      </c>
      <c r="I111" s="76" t="s">
        <v>53</v>
      </c>
    </row>
    <row r="112" spans="1:10">
      <c r="A112" s="76" t="s">
        <v>65</v>
      </c>
      <c r="B112" s="76" t="s">
        <v>853</v>
      </c>
      <c r="C112" s="76">
        <v>0.3</v>
      </c>
      <c r="D112" s="76">
        <v>0.70399999999999996</v>
      </c>
      <c r="E112" s="76">
        <v>0.79</v>
      </c>
      <c r="F112" s="76">
        <v>8.18</v>
      </c>
      <c r="G112" s="76">
        <v>180</v>
      </c>
      <c r="H112" s="76">
        <v>90</v>
      </c>
      <c r="I112" s="76" t="s">
        <v>62</v>
      </c>
    </row>
    <row r="113" spans="1:9">
      <c r="A113" s="76" t="s">
        <v>66</v>
      </c>
      <c r="B113" s="76" t="s">
        <v>817</v>
      </c>
      <c r="C113" s="76">
        <v>0.3</v>
      </c>
      <c r="D113" s="76">
        <v>1.8620000000000001</v>
      </c>
      <c r="E113" s="76">
        <v>3.4</v>
      </c>
      <c r="F113" s="76">
        <v>20.07</v>
      </c>
      <c r="G113" s="76">
        <v>90</v>
      </c>
      <c r="H113" s="76">
        <v>180</v>
      </c>
      <c r="I113" s="76"/>
    </row>
    <row r="114" spans="1:9">
      <c r="A114" s="76" t="s">
        <v>67</v>
      </c>
      <c r="B114" s="76" t="s">
        <v>853</v>
      </c>
      <c r="C114" s="76">
        <v>0.3</v>
      </c>
      <c r="D114" s="76">
        <v>0.70399999999999996</v>
      </c>
      <c r="E114" s="76">
        <v>0.79</v>
      </c>
      <c r="F114" s="76">
        <v>27.59</v>
      </c>
      <c r="G114" s="76">
        <v>270</v>
      </c>
      <c r="H114" s="76">
        <v>90</v>
      </c>
      <c r="I114" s="76" t="s">
        <v>60</v>
      </c>
    </row>
    <row r="115" spans="1:9">
      <c r="A115" s="76" t="s">
        <v>68</v>
      </c>
      <c r="B115" s="76" t="s">
        <v>853</v>
      </c>
      <c r="C115" s="76">
        <v>0.3</v>
      </c>
      <c r="D115" s="76">
        <v>0.70399999999999996</v>
      </c>
      <c r="E115" s="76">
        <v>0.79</v>
      </c>
      <c r="F115" s="76">
        <v>66.430000000000007</v>
      </c>
      <c r="G115" s="76">
        <v>180</v>
      </c>
      <c r="H115" s="76">
        <v>90</v>
      </c>
      <c r="I115" s="76" t="s">
        <v>62</v>
      </c>
    </row>
    <row r="116" spans="1:9">
      <c r="A116" s="76" t="s">
        <v>69</v>
      </c>
      <c r="B116" s="76" t="s">
        <v>817</v>
      </c>
      <c r="C116" s="76">
        <v>0.3</v>
      </c>
      <c r="D116" s="76">
        <v>1.8620000000000001</v>
      </c>
      <c r="E116" s="76">
        <v>3.4</v>
      </c>
      <c r="F116" s="76">
        <v>163.06</v>
      </c>
      <c r="G116" s="76">
        <v>90</v>
      </c>
      <c r="H116" s="76">
        <v>180</v>
      </c>
      <c r="I116" s="76"/>
    </row>
    <row r="117" spans="1:9">
      <c r="A117" s="76" t="s">
        <v>70</v>
      </c>
      <c r="B117" s="76" t="s">
        <v>853</v>
      </c>
      <c r="C117" s="76">
        <v>0.3</v>
      </c>
      <c r="D117" s="76">
        <v>0.70399999999999996</v>
      </c>
      <c r="E117" s="76">
        <v>0.79</v>
      </c>
      <c r="F117" s="76">
        <v>13.29</v>
      </c>
      <c r="G117" s="76">
        <v>180</v>
      </c>
      <c r="H117" s="76">
        <v>90</v>
      </c>
      <c r="I117" s="76" t="s">
        <v>62</v>
      </c>
    </row>
    <row r="118" spans="1:9">
      <c r="A118" s="76" t="s">
        <v>71</v>
      </c>
      <c r="B118" s="76" t="s">
        <v>817</v>
      </c>
      <c r="C118" s="76">
        <v>0.3</v>
      </c>
      <c r="D118" s="76">
        <v>1.8620000000000001</v>
      </c>
      <c r="E118" s="76">
        <v>3.4</v>
      </c>
      <c r="F118" s="76">
        <v>32.61</v>
      </c>
      <c r="G118" s="76">
        <v>90</v>
      </c>
      <c r="H118" s="76">
        <v>180</v>
      </c>
      <c r="I118" s="76"/>
    </row>
    <row r="119" spans="1:9">
      <c r="A119" s="76" t="s">
        <v>72</v>
      </c>
      <c r="B119" s="76" t="s">
        <v>853</v>
      </c>
      <c r="C119" s="76">
        <v>0.3</v>
      </c>
      <c r="D119" s="76">
        <v>0.70399999999999996</v>
      </c>
      <c r="E119" s="76">
        <v>0.79</v>
      </c>
      <c r="F119" s="76">
        <v>32.700000000000003</v>
      </c>
      <c r="G119" s="76">
        <v>180</v>
      </c>
      <c r="H119" s="76">
        <v>90</v>
      </c>
      <c r="I119" s="76" t="s">
        <v>62</v>
      </c>
    </row>
    <row r="120" spans="1:9">
      <c r="A120" s="76" t="s">
        <v>73</v>
      </c>
      <c r="B120" s="76" t="s">
        <v>817</v>
      </c>
      <c r="C120" s="76">
        <v>0.3</v>
      </c>
      <c r="D120" s="76">
        <v>1.8620000000000001</v>
      </c>
      <c r="E120" s="76">
        <v>3.4</v>
      </c>
      <c r="F120" s="76">
        <v>80.27</v>
      </c>
      <c r="G120" s="76">
        <v>90</v>
      </c>
      <c r="H120" s="76">
        <v>180</v>
      </c>
      <c r="I120" s="76"/>
    </row>
    <row r="121" spans="1:9">
      <c r="A121" s="76" t="s">
        <v>74</v>
      </c>
      <c r="B121" s="76" t="s">
        <v>853</v>
      </c>
      <c r="C121" s="76">
        <v>0.3</v>
      </c>
      <c r="D121" s="76">
        <v>0.70399999999999996</v>
      </c>
      <c r="E121" s="76">
        <v>0.79</v>
      </c>
      <c r="F121" s="76">
        <v>13.29</v>
      </c>
      <c r="G121" s="76">
        <v>180</v>
      </c>
      <c r="H121" s="76">
        <v>90</v>
      </c>
      <c r="I121" s="76" t="s">
        <v>62</v>
      </c>
    </row>
    <row r="122" spans="1:9">
      <c r="A122" s="76" t="s">
        <v>75</v>
      </c>
      <c r="B122" s="76" t="s">
        <v>817</v>
      </c>
      <c r="C122" s="76">
        <v>0.3</v>
      </c>
      <c r="D122" s="76">
        <v>1.8620000000000001</v>
      </c>
      <c r="E122" s="76">
        <v>3.4</v>
      </c>
      <c r="F122" s="76">
        <v>32.61</v>
      </c>
      <c r="G122" s="76">
        <v>90</v>
      </c>
      <c r="H122" s="76">
        <v>180</v>
      </c>
      <c r="I122" s="76"/>
    </row>
    <row r="123" spans="1:9">
      <c r="A123" s="76" t="s">
        <v>76</v>
      </c>
      <c r="B123" s="76" t="s">
        <v>853</v>
      </c>
      <c r="C123" s="76">
        <v>0.3</v>
      </c>
      <c r="D123" s="76">
        <v>0.70399999999999996</v>
      </c>
      <c r="E123" s="76">
        <v>0.79</v>
      </c>
      <c r="F123" s="76">
        <v>13.29</v>
      </c>
      <c r="G123" s="76">
        <v>180</v>
      </c>
      <c r="H123" s="76">
        <v>90</v>
      </c>
      <c r="I123" s="76" t="s">
        <v>62</v>
      </c>
    </row>
    <row r="124" spans="1:9">
      <c r="A124" s="76" t="s">
        <v>77</v>
      </c>
      <c r="B124" s="76" t="s">
        <v>817</v>
      </c>
      <c r="C124" s="76">
        <v>0.3</v>
      </c>
      <c r="D124" s="76">
        <v>1.8620000000000001</v>
      </c>
      <c r="E124" s="76">
        <v>3.4</v>
      </c>
      <c r="F124" s="76">
        <v>32.61</v>
      </c>
      <c r="G124" s="76">
        <v>90</v>
      </c>
      <c r="H124" s="76">
        <v>180</v>
      </c>
      <c r="I124" s="76"/>
    </row>
    <row r="125" spans="1:9">
      <c r="A125" s="76" t="s">
        <v>78</v>
      </c>
      <c r="B125" s="76" t="s">
        <v>853</v>
      </c>
      <c r="C125" s="76">
        <v>0.3</v>
      </c>
      <c r="D125" s="76">
        <v>0.70399999999999996</v>
      </c>
      <c r="E125" s="76">
        <v>0.79</v>
      </c>
      <c r="F125" s="76">
        <v>13.29</v>
      </c>
      <c r="G125" s="76">
        <v>180</v>
      </c>
      <c r="H125" s="76">
        <v>90</v>
      </c>
      <c r="I125" s="76" t="s">
        <v>62</v>
      </c>
    </row>
    <row r="126" spans="1:9">
      <c r="A126" s="76" t="s">
        <v>79</v>
      </c>
      <c r="B126" s="76" t="s">
        <v>817</v>
      </c>
      <c r="C126" s="76">
        <v>0.3</v>
      </c>
      <c r="D126" s="76">
        <v>1.8620000000000001</v>
      </c>
      <c r="E126" s="76">
        <v>3.4</v>
      </c>
      <c r="F126" s="76">
        <v>32.61</v>
      </c>
      <c r="G126" s="76">
        <v>90</v>
      </c>
      <c r="H126" s="76">
        <v>180</v>
      </c>
      <c r="I126" s="76"/>
    </row>
    <row r="127" spans="1:9">
      <c r="A127" s="76" t="s">
        <v>80</v>
      </c>
      <c r="B127" s="76" t="s">
        <v>853</v>
      </c>
      <c r="C127" s="76">
        <v>0.3</v>
      </c>
      <c r="D127" s="76">
        <v>0.70399999999999996</v>
      </c>
      <c r="E127" s="76">
        <v>0.79</v>
      </c>
      <c r="F127" s="76">
        <v>13.29</v>
      </c>
      <c r="G127" s="76">
        <v>180</v>
      </c>
      <c r="H127" s="76">
        <v>90</v>
      </c>
      <c r="I127" s="76" t="s">
        <v>62</v>
      </c>
    </row>
    <row r="128" spans="1:9">
      <c r="A128" s="76" t="s">
        <v>81</v>
      </c>
      <c r="B128" s="76" t="s">
        <v>817</v>
      </c>
      <c r="C128" s="76">
        <v>0.3</v>
      </c>
      <c r="D128" s="76">
        <v>1.8620000000000001</v>
      </c>
      <c r="E128" s="76">
        <v>3.4</v>
      </c>
      <c r="F128" s="76">
        <v>32.61</v>
      </c>
      <c r="G128" s="76">
        <v>90</v>
      </c>
      <c r="H128" s="76">
        <v>180</v>
      </c>
      <c r="I128" s="76"/>
    </row>
    <row r="129" spans="1:9">
      <c r="A129" s="76" t="s">
        <v>82</v>
      </c>
      <c r="B129" s="76" t="s">
        <v>853</v>
      </c>
      <c r="C129" s="76">
        <v>0.3</v>
      </c>
      <c r="D129" s="76">
        <v>0.70399999999999996</v>
      </c>
      <c r="E129" s="76">
        <v>0.79</v>
      </c>
      <c r="F129" s="76">
        <v>13.29</v>
      </c>
      <c r="G129" s="76">
        <v>0</v>
      </c>
      <c r="H129" s="76">
        <v>90</v>
      </c>
      <c r="I129" s="76" t="s">
        <v>55</v>
      </c>
    </row>
    <row r="130" spans="1:9">
      <c r="A130" s="76" t="s">
        <v>83</v>
      </c>
      <c r="B130" s="76" t="s">
        <v>817</v>
      </c>
      <c r="C130" s="76">
        <v>0.3</v>
      </c>
      <c r="D130" s="76">
        <v>1.8620000000000001</v>
      </c>
      <c r="E130" s="76">
        <v>3.4</v>
      </c>
      <c r="F130" s="76">
        <v>32.61</v>
      </c>
      <c r="G130" s="76">
        <v>90</v>
      </c>
      <c r="H130" s="76">
        <v>180</v>
      </c>
      <c r="I130" s="76"/>
    </row>
    <row r="131" spans="1:9">
      <c r="A131" s="76" t="s">
        <v>84</v>
      </c>
      <c r="B131" s="76" t="s">
        <v>853</v>
      </c>
      <c r="C131" s="76">
        <v>0.3</v>
      </c>
      <c r="D131" s="76">
        <v>0.70399999999999996</v>
      </c>
      <c r="E131" s="76">
        <v>0.79</v>
      </c>
      <c r="F131" s="76">
        <v>13.29</v>
      </c>
      <c r="G131" s="76">
        <v>0</v>
      </c>
      <c r="H131" s="76">
        <v>90</v>
      </c>
      <c r="I131" s="76" t="s">
        <v>55</v>
      </c>
    </row>
    <row r="132" spans="1:9">
      <c r="A132" s="76" t="s">
        <v>85</v>
      </c>
      <c r="B132" s="76" t="s">
        <v>817</v>
      </c>
      <c r="C132" s="76">
        <v>0.3</v>
      </c>
      <c r="D132" s="76">
        <v>1.8620000000000001</v>
      </c>
      <c r="E132" s="76">
        <v>3.4</v>
      </c>
      <c r="F132" s="76">
        <v>32.61</v>
      </c>
      <c r="G132" s="76">
        <v>90</v>
      </c>
      <c r="H132" s="76">
        <v>180</v>
      </c>
      <c r="I132" s="76"/>
    </row>
    <row r="133" spans="1:9">
      <c r="A133" s="76" t="s">
        <v>86</v>
      </c>
      <c r="B133" s="76" t="s">
        <v>853</v>
      </c>
      <c r="C133" s="76">
        <v>0.3</v>
      </c>
      <c r="D133" s="76">
        <v>0.70399999999999996</v>
      </c>
      <c r="E133" s="76">
        <v>0.79</v>
      </c>
      <c r="F133" s="76">
        <v>13.29</v>
      </c>
      <c r="G133" s="76">
        <v>0</v>
      </c>
      <c r="H133" s="76">
        <v>90</v>
      </c>
      <c r="I133" s="76" t="s">
        <v>55</v>
      </c>
    </row>
    <row r="134" spans="1:9">
      <c r="A134" s="76" t="s">
        <v>87</v>
      </c>
      <c r="B134" s="76" t="s">
        <v>817</v>
      </c>
      <c r="C134" s="76">
        <v>0.3</v>
      </c>
      <c r="D134" s="76">
        <v>1.8620000000000001</v>
      </c>
      <c r="E134" s="76">
        <v>3.4</v>
      </c>
      <c r="F134" s="76">
        <v>32.61</v>
      </c>
      <c r="G134" s="76">
        <v>90</v>
      </c>
      <c r="H134" s="76">
        <v>180</v>
      </c>
      <c r="I134" s="76"/>
    </row>
    <row r="135" spans="1:9">
      <c r="A135" s="76" t="s">
        <v>88</v>
      </c>
      <c r="B135" s="76" t="s">
        <v>853</v>
      </c>
      <c r="C135" s="76">
        <v>0.3</v>
      </c>
      <c r="D135" s="76">
        <v>0.70399999999999996</v>
      </c>
      <c r="E135" s="76">
        <v>0.79</v>
      </c>
      <c r="F135" s="76">
        <v>39.86</v>
      </c>
      <c r="G135" s="76">
        <v>0</v>
      </c>
      <c r="H135" s="76">
        <v>90</v>
      </c>
      <c r="I135" s="76" t="s">
        <v>55</v>
      </c>
    </row>
    <row r="136" spans="1:9">
      <c r="A136" s="76" t="s">
        <v>89</v>
      </c>
      <c r="B136" s="76" t="s">
        <v>817</v>
      </c>
      <c r="C136" s="76">
        <v>0.3</v>
      </c>
      <c r="D136" s="76">
        <v>1.8620000000000001</v>
      </c>
      <c r="E136" s="76">
        <v>3.4</v>
      </c>
      <c r="F136" s="76">
        <v>97.83</v>
      </c>
      <c r="G136" s="76">
        <v>90</v>
      </c>
      <c r="H136" s="76">
        <v>180</v>
      </c>
      <c r="I136" s="76"/>
    </row>
    <row r="137" spans="1:9">
      <c r="A137" s="76" t="s">
        <v>90</v>
      </c>
      <c r="B137" s="76" t="s">
        <v>853</v>
      </c>
      <c r="C137" s="76">
        <v>0.3</v>
      </c>
      <c r="D137" s="76">
        <v>0.70399999999999996</v>
      </c>
      <c r="E137" s="76">
        <v>0.79</v>
      </c>
      <c r="F137" s="76">
        <v>6.13</v>
      </c>
      <c r="G137" s="76">
        <v>0</v>
      </c>
      <c r="H137" s="76">
        <v>90</v>
      </c>
      <c r="I137" s="76" t="s">
        <v>55</v>
      </c>
    </row>
    <row r="138" spans="1:9">
      <c r="A138" s="76" t="s">
        <v>91</v>
      </c>
      <c r="B138" s="76" t="s">
        <v>817</v>
      </c>
      <c r="C138" s="76">
        <v>0.3</v>
      </c>
      <c r="D138" s="76">
        <v>1.8620000000000001</v>
      </c>
      <c r="E138" s="76">
        <v>3.4</v>
      </c>
      <c r="F138" s="76">
        <v>15.05</v>
      </c>
      <c r="G138" s="76">
        <v>90</v>
      </c>
      <c r="H138" s="76">
        <v>180</v>
      </c>
      <c r="I138" s="76"/>
    </row>
    <row r="139" spans="1:9">
      <c r="A139" s="76" t="s">
        <v>92</v>
      </c>
      <c r="B139" s="76" t="s">
        <v>853</v>
      </c>
      <c r="C139" s="76">
        <v>0.3</v>
      </c>
      <c r="D139" s="76">
        <v>0.70399999999999996</v>
      </c>
      <c r="E139" s="76">
        <v>0.79</v>
      </c>
      <c r="F139" s="76">
        <v>13.29</v>
      </c>
      <c r="G139" s="76">
        <v>0</v>
      </c>
      <c r="H139" s="76">
        <v>90</v>
      </c>
      <c r="I139" s="76" t="s">
        <v>55</v>
      </c>
    </row>
    <row r="140" spans="1:9">
      <c r="A140" s="76" t="s">
        <v>93</v>
      </c>
      <c r="B140" s="76" t="s">
        <v>817</v>
      </c>
      <c r="C140" s="76">
        <v>0.3</v>
      </c>
      <c r="D140" s="76">
        <v>1.8620000000000001</v>
      </c>
      <c r="E140" s="76">
        <v>3.4</v>
      </c>
      <c r="F140" s="76">
        <v>32.61</v>
      </c>
      <c r="G140" s="76">
        <v>90</v>
      </c>
      <c r="H140" s="76">
        <v>180</v>
      </c>
      <c r="I140" s="76"/>
    </row>
    <row r="141" spans="1:9">
      <c r="A141" s="76" t="s">
        <v>94</v>
      </c>
      <c r="B141" s="76" t="s">
        <v>853</v>
      </c>
      <c r="C141" s="76">
        <v>0.3</v>
      </c>
      <c r="D141" s="76">
        <v>0.70399999999999996</v>
      </c>
      <c r="E141" s="76">
        <v>0.79</v>
      </c>
      <c r="F141" s="76">
        <v>53.14</v>
      </c>
      <c r="G141" s="76">
        <v>0</v>
      </c>
      <c r="H141" s="76">
        <v>90</v>
      </c>
      <c r="I141" s="76" t="s">
        <v>55</v>
      </c>
    </row>
    <row r="142" spans="1:9">
      <c r="A142" s="76" t="s">
        <v>95</v>
      </c>
      <c r="B142" s="76" t="s">
        <v>817</v>
      </c>
      <c r="C142" s="76">
        <v>0.3</v>
      </c>
      <c r="D142" s="76">
        <v>1.8620000000000001</v>
      </c>
      <c r="E142" s="76">
        <v>3.4</v>
      </c>
      <c r="F142" s="76">
        <v>130.44</v>
      </c>
      <c r="G142" s="76">
        <v>90</v>
      </c>
      <c r="H142" s="76">
        <v>180</v>
      </c>
      <c r="I142" s="76"/>
    </row>
    <row r="143" spans="1:9">
      <c r="A143" s="76" t="s">
        <v>96</v>
      </c>
      <c r="B143" s="76" t="s">
        <v>853</v>
      </c>
      <c r="C143" s="76">
        <v>0.3</v>
      </c>
      <c r="D143" s="76">
        <v>0.70399999999999996</v>
      </c>
      <c r="E143" s="76">
        <v>0.79</v>
      </c>
      <c r="F143" s="76">
        <v>8.18</v>
      </c>
      <c r="G143" s="76">
        <v>0</v>
      </c>
      <c r="H143" s="76">
        <v>90</v>
      </c>
      <c r="I143" s="76" t="s">
        <v>55</v>
      </c>
    </row>
    <row r="144" spans="1:9">
      <c r="A144" s="76" t="s">
        <v>97</v>
      </c>
      <c r="B144" s="76" t="s">
        <v>853</v>
      </c>
      <c r="C144" s="76">
        <v>0.3</v>
      </c>
      <c r="D144" s="76">
        <v>0.70399999999999996</v>
      </c>
      <c r="E144" s="76">
        <v>0.79</v>
      </c>
      <c r="F144" s="76">
        <v>27.59</v>
      </c>
      <c r="G144" s="76">
        <v>270</v>
      </c>
      <c r="H144" s="76">
        <v>90</v>
      </c>
      <c r="I144" s="76" t="s">
        <v>60</v>
      </c>
    </row>
    <row r="145" spans="1:9">
      <c r="A145" s="76" t="s">
        <v>98</v>
      </c>
      <c r="B145" s="76" t="s">
        <v>817</v>
      </c>
      <c r="C145" s="76">
        <v>0.3</v>
      </c>
      <c r="D145" s="76">
        <v>1.8620000000000001</v>
      </c>
      <c r="E145" s="76">
        <v>3.4</v>
      </c>
      <c r="F145" s="76">
        <v>20.07</v>
      </c>
      <c r="G145" s="76">
        <v>90</v>
      </c>
      <c r="H145" s="76">
        <v>180</v>
      </c>
      <c r="I145" s="76"/>
    </row>
    <row r="146" spans="1:9">
      <c r="A146" s="76" t="s">
        <v>99</v>
      </c>
      <c r="B146" s="76" t="s">
        <v>853</v>
      </c>
      <c r="C146" s="76">
        <v>0.3</v>
      </c>
      <c r="D146" s="76">
        <v>0.70399999999999996</v>
      </c>
      <c r="E146" s="76">
        <v>0.79</v>
      </c>
      <c r="F146" s="76">
        <v>5.1100000000000003</v>
      </c>
      <c r="G146" s="76">
        <v>0</v>
      </c>
      <c r="H146" s="76">
        <v>90</v>
      </c>
      <c r="I146" s="76" t="s">
        <v>55</v>
      </c>
    </row>
    <row r="147" spans="1:9">
      <c r="A147" s="76" t="s">
        <v>100</v>
      </c>
      <c r="B147" s="76" t="s">
        <v>817</v>
      </c>
      <c r="C147" s="76">
        <v>0.3</v>
      </c>
      <c r="D147" s="76">
        <v>1.8620000000000001</v>
      </c>
      <c r="E147" s="76">
        <v>3.4</v>
      </c>
      <c r="F147" s="76">
        <v>12.54</v>
      </c>
      <c r="G147" s="76">
        <v>90</v>
      </c>
      <c r="H147" s="76">
        <v>180</v>
      </c>
      <c r="I147" s="76"/>
    </row>
    <row r="148" spans="1:9">
      <c r="A148" s="76" t="s">
        <v>101</v>
      </c>
      <c r="B148" s="76" t="s">
        <v>853</v>
      </c>
      <c r="C148" s="76">
        <v>0.3</v>
      </c>
      <c r="D148" s="76">
        <v>0.70399999999999996</v>
      </c>
      <c r="E148" s="76">
        <v>0.79</v>
      </c>
      <c r="F148" s="76">
        <v>22.58</v>
      </c>
      <c r="G148" s="76">
        <v>90</v>
      </c>
      <c r="H148" s="76">
        <v>90</v>
      </c>
      <c r="I148" s="76" t="s">
        <v>53</v>
      </c>
    </row>
    <row r="149" spans="1:9">
      <c r="A149" s="76" t="s">
        <v>102</v>
      </c>
      <c r="B149" s="76" t="s">
        <v>853</v>
      </c>
      <c r="C149" s="76">
        <v>0.3</v>
      </c>
      <c r="D149" s="76">
        <v>0.70399999999999996</v>
      </c>
      <c r="E149" s="76">
        <v>0.79</v>
      </c>
      <c r="F149" s="76">
        <v>6.69</v>
      </c>
      <c r="G149" s="76">
        <v>0</v>
      </c>
      <c r="H149" s="76">
        <v>90</v>
      </c>
      <c r="I149" s="76" t="s">
        <v>55</v>
      </c>
    </row>
    <row r="150" spans="1:9">
      <c r="A150" s="76" t="s">
        <v>103</v>
      </c>
      <c r="B150" s="76" t="s">
        <v>853</v>
      </c>
      <c r="C150" s="76">
        <v>0.3</v>
      </c>
      <c r="D150" s="76">
        <v>0.70399999999999996</v>
      </c>
      <c r="E150" s="76">
        <v>0.79</v>
      </c>
      <c r="F150" s="76">
        <v>5.0199999999999996</v>
      </c>
      <c r="G150" s="76">
        <v>90</v>
      </c>
      <c r="H150" s="76">
        <v>90</v>
      </c>
      <c r="I150" s="76" t="s">
        <v>53</v>
      </c>
    </row>
    <row r="151" spans="1:9">
      <c r="A151" s="76" t="s">
        <v>104</v>
      </c>
      <c r="B151" s="76" t="s">
        <v>853</v>
      </c>
      <c r="C151" s="76">
        <v>0.3</v>
      </c>
      <c r="D151" s="76">
        <v>0.70399999999999996</v>
      </c>
      <c r="E151" s="76">
        <v>0.79</v>
      </c>
      <c r="F151" s="76">
        <v>8.36</v>
      </c>
      <c r="G151" s="76">
        <v>0</v>
      </c>
      <c r="H151" s="76">
        <v>90</v>
      </c>
      <c r="I151" s="76" t="s">
        <v>55</v>
      </c>
    </row>
    <row r="152" spans="1:9">
      <c r="A152" s="76" t="s">
        <v>105</v>
      </c>
      <c r="B152" s="76" t="s">
        <v>853</v>
      </c>
      <c r="C152" s="76">
        <v>0.3</v>
      </c>
      <c r="D152" s="76">
        <v>0.70399999999999996</v>
      </c>
      <c r="E152" s="76">
        <v>0.79</v>
      </c>
      <c r="F152" s="76">
        <v>5.0199999999999996</v>
      </c>
      <c r="G152" s="76">
        <v>270</v>
      </c>
      <c r="H152" s="76">
        <v>90</v>
      </c>
      <c r="I152" s="76" t="s">
        <v>60</v>
      </c>
    </row>
    <row r="153" spans="1:9">
      <c r="A153" s="76" t="s">
        <v>106</v>
      </c>
      <c r="B153" s="76" t="s">
        <v>853</v>
      </c>
      <c r="C153" s="76">
        <v>0.3</v>
      </c>
      <c r="D153" s="76">
        <v>0.70399999999999996</v>
      </c>
      <c r="E153" s="76">
        <v>0.79</v>
      </c>
      <c r="F153" s="76">
        <v>22.58</v>
      </c>
      <c r="G153" s="76">
        <v>90</v>
      </c>
      <c r="H153" s="76">
        <v>90</v>
      </c>
      <c r="I153" s="76" t="s">
        <v>53</v>
      </c>
    </row>
    <row r="154" spans="1:9">
      <c r="A154" s="76" t="s">
        <v>107</v>
      </c>
      <c r="B154" s="76" t="s">
        <v>853</v>
      </c>
      <c r="C154" s="76">
        <v>0.3</v>
      </c>
      <c r="D154" s="76">
        <v>0.70399999999999996</v>
      </c>
      <c r="E154" s="76">
        <v>0.79</v>
      </c>
      <c r="F154" s="76">
        <v>6.69</v>
      </c>
      <c r="G154" s="76">
        <v>180</v>
      </c>
      <c r="H154" s="76">
        <v>90</v>
      </c>
      <c r="I154" s="76" t="s">
        <v>62</v>
      </c>
    </row>
    <row r="155" spans="1:9">
      <c r="A155" s="76" t="s">
        <v>108</v>
      </c>
      <c r="B155" s="76" t="s">
        <v>853</v>
      </c>
      <c r="C155" s="76">
        <v>0.3</v>
      </c>
      <c r="D155" s="76">
        <v>0.70399999999999996</v>
      </c>
      <c r="E155" s="76">
        <v>0.79</v>
      </c>
      <c r="F155" s="76">
        <v>22.58</v>
      </c>
      <c r="G155" s="76">
        <v>270</v>
      </c>
      <c r="H155" s="76">
        <v>90</v>
      </c>
      <c r="I155" s="76" t="s">
        <v>60</v>
      </c>
    </row>
    <row r="156" spans="1:9">
      <c r="A156" s="76" t="s">
        <v>109</v>
      </c>
      <c r="B156" s="76" t="s">
        <v>853</v>
      </c>
      <c r="C156" s="76">
        <v>0.3</v>
      </c>
      <c r="D156" s="76">
        <v>0.70399999999999996</v>
      </c>
      <c r="E156" s="76">
        <v>0.79</v>
      </c>
      <c r="F156" s="76">
        <v>10.87</v>
      </c>
      <c r="G156" s="76">
        <v>180</v>
      </c>
      <c r="H156" s="76">
        <v>90</v>
      </c>
      <c r="I156" s="76" t="s">
        <v>62</v>
      </c>
    </row>
    <row r="157" spans="1:9">
      <c r="A157" s="76" t="s">
        <v>110</v>
      </c>
      <c r="B157" s="76" t="s">
        <v>853</v>
      </c>
      <c r="C157" s="76">
        <v>0.3</v>
      </c>
      <c r="D157" s="76">
        <v>0.70399999999999996</v>
      </c>
      <c r="E157" s="76">
        <v>0.79</v>
      </c>
      <c r="F157" s="76">
        <v>43.48</v>
      </c>
      <c r="G157" s="76">
        <v>180</v>
      </c>
      <c r="H157" s="76">
        <v>90</v>
      </c>
      <c r="I157" s="76" t="s">
        <v>62</v>
      </c>
    </row>
    <row r="158" spans="1:9">
      <c r="A158" s="76" t="s">
        <v>111</v>
      </c>
      <c r="B158" s="76" t="s">
        <v>853</v>
      </c>
      <c r="C158" s="76">
        <v>0.3</v>
      </c>
      <c r="D158" s="76">
        <v>0.70399999999999996</v>
      </c>
      <c r="E158" s="76">
        <v>0.79</v>
      </c>
      <c r="F158" s="76">
        <v>35.119999999999997</v>
      </c>
      <c r="G158" s="76">
        <v>180</v>
      </c>
      <c r="H158" s="76">
        <v>90</v>
      </c>
      <c r="I158" s="76" t="s">
        <v>62</v>
      </c>
    </row>
    <row r="159" spans="1:9">
      <c r="A159" s="76" t="s">
        <v>112</v>
      </c>
      <c r="B159" s="76" t="s">
        <v>853</v>
      </c>
      <c r="C159" s="76">
        <v>0.3</v>
      </c>
      <c r="D159" s="76">
        <v>0.70399999999999996</v>
      </c>
      <c r="E159" s="76">
        <v>0.79</v>
      </c>
      <c r="F159" s="76">
        <v>43.48</v>
      </c>
      <c r="G159" s="76">
        <v>180</v>
      </c>
      <c r="H159" s="76">
        <v>90</v>
      </c>
      <c r="I159" s="76" t="s">
        <v>62</v>
      </c>
    </row>
    <row r="160" spans="1:9">
      <c r="A160" s="76" t="s">
        <v>113</v>
      </c>
      <c r="B160" s="76" t="s">
        <v>853</v>
      </c>
      <c r="C160" s="76">
        <v>0.3</v>
      </c>
      <c r="D160" s="76">
        <v>0.70399999999999996</v>
      </c>
      <c r="E160" s="76">
        <v>0.79</v>
      </c>
      <c r="F160" s="76">
        <v>10.87</v>
      </c>
      <c r="G160" s="76">
        <v>180</v>
      </c>
      <c r="H160" s="76">
        <v>90</v>
      </c>
      <c r="I160" s="76" t="s">
        <v>62</v>
      </c>
    </row>
    <row r="161" spans="1:9">
      <c r="A161" s="76" t="s">
        <v>114</v>
      </c>
      <c r="B161" s="76" t="s">
        <v>853</v>
      </c>
      <c r="C161" s="76">
        <v>0.3</v>
      </c>
      <c r="D161" s="76">
        <v>0.70399999999999996</v>
      </c>
      <c r="E161" s="76">
        <v>0.79</v>
      </c>
      <c r="F161" s="76">
        <v>10.87</v>
      </c>
      <c r="G161" s="76">
        <v>0</v>
      </c>
      <c r="H161" s="76">
        <v>90</v>
      </c>
      <c r="I161" s="76" t="s">
        <v>55</v>
      </c>
    </row>
    <row r="162" spans="1:9">
      <c r="A162" s="76" t="s">
        <v>115</v>
      </c>
      <c r="B162" s="76" t="s">
        <v>853</v>
      </c>
      <c r="C162" s="76">
        <v>0.3</v>
      </c>
      <c r="D162" s="76">
        <v>0.70399999999999996</v>
      </c>
      <c r="E162" s="76">
        <v>0.79</v>
      </c>
      <c r="F162" s="76">
        <v>43.48</v>
      </c>
      <c r="G162" s="76">
        <v>0</v>
      </c>
      <c r="H162" s="76">
        <v>90</v>
      </c>
      <c r="I162" s="76" t="s">
        <v>55</v>
      </c>
    </row>
    <row r="163" spans="1:9">
      <c r="A163" s="76" t="s">
        <v>116</v>
      </c>
      <c r="B163" s="76" t="s">
        <v>853</v>
      </c>
      <c r="C163" s="76">
        <v>0.3</v>
      </c>
      <c r="D163" s="76">
        <v>0.70399999999999996</v>
      </c>
      <c r="E163" s="76">
        <v>0.79</v>
      </c>
      <c r="F163" s="76">
        <v>5.0199999999999996</v>
      </c>
      <c r="G163" s="76">
        <v>0</v>
      </c>
      <c r="H163" s="76">
        <v>90</v>
      </c>
      <c r="I163" s="76" t="s">
        <v>55</v>
      </c>
    </row>
    <row r="164" spans="1:9">
      <c r="A164" s="76" t="s">
        <v>117</v>
      </c>
      <c r="B164" s="76" t="s">
        <v>853</v>
      </c>
      <c r="C164" s="76">
        <v>0.3</v>
      </c>
      <c r="D164" s="76">
        <v>0.70399999999999996</v>
      </c>
      <c r="E164" s="76">
        <v>0.79</v>
      </c>
      <c r="F164" s="76">
        <v>10.87</v>
      </c>
      <c r="G164" s="76">
        <v>0</v>
      </c>
      <c r="H164" s="76">
        <v>90</v>
      </c>
      <c r="I164" s="76" t="s">
        <v>55</v>
      </c>
    </row>
    <row r="165" spans="1:9">
      <c r="A165" s="76" t="s">
        <v>118</v>
      </c>
      <c r="B165" s="76" t="s">
        <v>853</v>
      </c>
      <c r="C165" s="76">
        <v>0.3</v>
      </c>
      <c r="D165" s="76">
        <v>0.70399999999999996</v>
      </c>
      <c r="E165" s="76">
        <v>0.79</v>
      </c>
      <c r="F165" s="76">
        <v>43.48</v>
      </c>
      <c r="G165" s="76">
        <v>0</v>
      </c>
      <c r="H165" s="76">
        <v>90</v>
      </c>
      <c r="I165" s="76" t="s">
        <v>55</v>
      </c>
    </row>
    <row r="166" spans="1:9">
      <c r="A166" s="76" t="s">
        <v>119</v>
      </c>
      <c r="B166" s="76" t="s">
        <v>853</v>
      </c>
      <c r="C166" s="76">
        <v>0.3</v>
      </c>
      <c r="D166" s="76">
        <v>0.70399999999999996</v>
      </c>
      <c r="E166" s="76">
        <v>0.79</v>
      </c>
      <c r="F166" s="76">
        <v>10.87</v>
      </c>
      <c r="G166" s="76">
        <v>0</v>
      </c>
      <c r="H166" s="76">
        <v>90</v>
      </c>
      <c r="I166" s="76" t="s">
        <v>55</v>
      </c>
    </row>
    <row r="167" spans="1:9">
      <c r="A167" s="76" t="s">
        <v>120</v>
      </c>
      <c r="B167" s="76" t="s">
        <v>853</v>
      </c>
      <c r="C167" s="76">
        <v>0.3</v>
      </c>
      <c r="D167" s="76">
        <v>0.70399999999999996</v>
      </c>
      <c r="E167" s="76">
        <v>0.79</v>
      </c>
      <c r="F167" s="76">
        <v>4.18</v>
      </c>
      <c r="G167" s="76">
        <v>0</v>
      </c>
      <c r="H167" s="76">
        <v>90</v>
      </c>
      <c r="I167" s="76" t="s">
        <v>55</v>
      </c>
    </row>
    <row r="168" spans="1:9">
      <c r="A168" s="76" t="s">
        <v>121</v>
      </c>
      <c r="B168" s="76" t="s">
        <v>853</v>
      </c>
      <c r="C168" s="76">
        <v>0.3</v>
      </c>
      <c r="D168" s="76">
        <v>0.70399999999999996</v>
      </c>
      <c r="E168" s="76">
        <v>0.79</v>
      </c>
      <c r="F168" s="76">
        <v>6.69</v>
      </c>
      <c r="G168" s="76">
        <v>0</v>
      </c>
      <c r="H168" s="76">
        <v>90</v>
      </c>
      <c r="I168" s="76" t="s">
        <v>55</v>
      </c>
    </row>
    <row r="169" spans="1:9">
      <c r="A169" s="76" t="s">
        <v>122</v>
      </c>
      <c r="B169" s="76" t="s">
        <v>853</v>
      </c>
      <c r="C169" s="76">
        <v>0.3</v>
      </c>
      <c r="D169" s="76">
        <v>0.70399999999999996</v>
      </c>
      <c r="E169" s="76">
        <v>0.79</v>
      </c>
      <c r="F169" s="76">
        <v>22.58</v>
      </c>
      <c r="G169" s="76">
        <v>270</v>
      </c>
      <c r="H169" s="76">
        <v>90</v>
      </c>
      <c r="I169" s="76" t="s">
        <v>60</v>
      </c>
    </row>
    <row r="170" spans="1:9">
      <c r="A170" s="76" t="s">
        <v>123</v>
      </c>
      <c r="B170" s="76" t="s">
        <v>853</v>
      </c>
      <c r="C170" s="76">
        <v>0.3</v>
      </c>
      <c r="D170" s="76">
        <v>0.70399999999999996</v>
      </c>
      <c r="E170" s="76">
        <v>0.79</v>
      </c>
      <c r="F170" s="76">
        <v>22.58</v>
      </c>
      <c r="G170" s="76">
        <v>90</v>
      </c>
      <c r="H170" s="76">
        <v>90</v>
      </c>
      <c r="I170" s="76" t="s">
        <v>53</v>
      </c>
    </row>
    <row r="171" spans="1:9">
      <c r="A171" s="76" t="s">
        <v>124</v>
      </c>
      <c r="B171" s="76" t="s">
        <v>853</v>
      </c>
      <c r="C171" s="76">
        <v>0.3</v>
      </c>
      <c r="D171" s="76">
        <v>0.70399999999999996</v>
      </c>
      <c r="E171" s="76">
        <v>0.79</v>
      </c>
      <c r="F171" s="76">
        <v>6.69</v>
      </c>
      <c r="G171" s="76">
        <v>0</v>
      </c>
      <c r="H171" s="76">
        <v>90</v>
      </c>
      <c r="I171" s="76" t="s">
        <v>55</v>
      </c>
    </row>
    <row r="172" spans="1:9">
      <c r="A172" s="76" t="s">
        <v>125</v>
      </c>
      <c r="B172" s="76" t="s">
        <v>853</v>
      </c>
      <c r="C172" s="76">
        <v>0.3</v>
      </c>
      <c r="D172" s="76">
        <v>0.70399999999999996</v>
      </c>
      <c r="E172" s="76">
        <v>0.79</v>
      </c>
      <c r="F172" s="76">
        <v>5.0199999999999996</v>
      </c>
      <c r="G172" s="76">
        <v>90</v>
      </c>
      <c r="H172" s="76">
        <v>90</v>
      </c>
      <c r="I172" s="76" t="s">
        <v>53</v>
      </c>
    </row>
    <row r="173" spans="1:9">
      <c r="A173" s="76" t="s">
        <v>126</v>
      </c>
      <c r="B173" s="76" t="s">
        <v>853</v>
      </c>
      <c r="C173" s="76">
        <v>0.3</v>
      </c>
      <c r="D173" s="76">
        <v>0.70399999999999996</v>
      </c>
      <c r="E173" s="76">
        <v>0.79</v>
      </c>
      <c r="F173" s="76">
        <v>8.36</v>
      </c>
      <c r="G173" s="76">
        <v>0</v>
      </c>
      <c r="H173" s="76">
        <v>90</v>
      </c>
      <c r="I173" s="76" t="s">
        <v>55</v>
      </c>
    </row>
    <row r="174" spans="1:9">
      <c r="A174" s="76" t="s">
        <v>127</v>
      </c>
      <c r="B174" s="76" t="s">
        <v>853</v>
      </c>
      <c r="C174" s="76">
        <v>0.3</v>
      </c>
      <c r="D174" s="76">
        <v>0.70399999999999996</v>
      </c>
      <c r="E174" s="76">
        <v>0.79</v>
      </c>
      <c r="F174" s="76">
        <v>5.0199999999999996</v>
      </c>
      <c r="G174" s="76">
        <v>270</v>
      </c>
      <c r="H174" s="76">
        <v>90</v>
      </c>
      <c r="I174" s="76" t="s">
        <v>60</v>
      </c>
    </row>
    <row r="175" spans="1:9">
      <c r="A175" s="76" t="s">
        <v>128</v>
      </c>
      <c r="B175" s="76" t="s">
        <v>853</v>
      </c>
      <c r="C175" s="76">
        <v>0.3</v>
      </c>
      <c r="D175" s="76">
        <v>0.70399999999999996</v>
      </c>
      <c r="E175" s="76">
        <v>0.79</v>
      </c>
      <c r="F175" s="76">
        <v>22.58</v>
      </c>
      <c r="G175" s="76">
        <v>90</v>
      </c>
      <c r="H175" s="76">
        <v>90</v>
      </c>
      <c r="I175" s="76" t="s">
        <v>53</v>
      </c>
    </row>
    <row r="176" spans="1:9">
      <c r="A176" s="76" t="s">
        <v>129</v>
      </c>
      <c r="B176" s="76" t="s">
        <v>853</v>
      </c>
      <c r="C176" s="76">
        <v>0.3</v>
      </c>
      <c r="D176" s="76">
        <v>0.70399999999999996</v>
      </c>
      <c r="E176" s="76">
        <v>0.79</v>
      </c>
      <c r="F176" s="76">
        <v>6.69</v>
      </c>
      <c r="G176" s="76">
        <v>180</v>
      </c>
      <c r="H176" s="76">
        <v>90</v>
      </c>
      <c r="I176" s="76" t="s">
        <v>62</v>
      </c>
    </row>
    <row r="177" spans="1:9">
      <c r="A177" s="76" t="s">
        <v>130</v>
      </c>
      <c r="B177" s="76" t="s">
        <v>853</v>
      </c>
      <c r="C177" s="76">
        <v>0.3</v>
      </c>
      <c r="D177" s="76">
        <v>0.70399999999999996</v>
      </c>
      <c r="E177" s="76">
        <v>0.79</v>
      </c>
      <c r="F177" s="76">
        <v>22.58</v>
      </c>
      <c r="G177" s="76">
        <v>270</v>
      </c>
      <c r="H177" s="76">
        <v>90</v>
      </c>
      <c r="I177" s="76" t="s">
        <v>60</v>
      </c>
    </row>
    <row r="178" spans="1:9">
      <c r="A178" s="76" t="s">
        <v>131</v>
      </c>
      <c r="B178" s="76" t="s">
        <v>853</v>
      </c>
      <c r="C178" s="76">
        <v>0.3</v>
      </c>
      <c r="D178" s="76">
        <v>0.70399999999999996</v>
      </c>
      <c r="E178" s="76">
        <v>0.79</v>
      </c>
      <c r="F178" s="76">
        <v>10.87</v>
      </c>
      <c r="G178" s="76">
        <v>180</v>
      </c>
      <c r="H178" s="76">
        <v>90</v>
      </c>
      <c r="I178" s="76" t="s">
        <v>62</v>
      </c>
    </row>
    <row r="179" spans="1:9">
      <c r="A179" s="76" t="s">
        <v>132</v>
      </c>
      <c r="B179" s="76" t="s">
        <v>853</v>
      </c>
      <c r="C179" s="76">
        <v>0.3</v>
      </c>
      <c r="D179" s="76">
        <v>0.70399999999999996</v>
      </c>
      <c r="E179" s="76">
        <v>0.79</v>
      </c>
      <c r="F179" s="76">
        <v>43.48</v>
      </c>
      <c r="G179" s="76">
        <v>180</v>
      </c>
      <c r="H179" s="76">
        <v>90</v>
      </c>
      <c r="I179" s="76" t="s">
        <v>62</v>
      </c>
    </row>
    <row r="180" spans="1:9">
      <c r="A180" s="76" t="s">
        <v>133</v>
      </c>
      <c r="B180" s="76" t="s">
        <v>853</v>
      </c>
      <c r="C180" s="76">
        <v>0.3</v>
      </c>
      <c r="D180" s="76">
        <v>0.70399999999999996</v>
      </c>
      <c r="E180" s="76">
        <v>0.79</v>
      </c>
      <c r="F180" s="76">
        <v>35.119999999999997</v>
      </c>
      <c r="G180" s="76">
        <v>180</v>
      </c>
      <c r="H180" s="76">
        <v>90</v>
      </c>
      <c r="I180" s="76" t="s">
        <v>62</v>
      </c>
    </row>
    <row r="181" spans="1:9">
      <c r="A181" s="76" t="s">
        <v>134</v>
      </c>
      <c r="B181" s="76" t="s">
        <v>853</v>
      </c>
      <c r="C181" s="76">
        <v>0.3</v>
      </c>
      <c r="D181" s="76">
        <v>0.70399999999999996</v>
      </c>
      <c r="E181" s="76">
        <v>0.79</v>
      </c>
      <c r="F181" s="76">
        <v>43.48</v>
      </c>
      <c r="G181" s="76">
        <v>180</v>
      </c>
      <c r="H181" s="76">
        <v>90</v>
      </c>
      <c r="I181" s="76" t="s">
        <v>62</v>
      </c>
    </row>
    <row r="182" spans="1:9">
      <c r="A182" s="76" t="s">
        <v>135</v>
      </c>
      <c r="B182" s="76" t="s">
        <v>853</v>
      </c>
      <c r="C182" s="76">
        <v>0.3</v>
      </c>
      <c r="D182" s="76">
        <v>0.70399999999999996</v>
      </c>
      <c r="E182" s="76">
        <v>0.79</v>
      </c>
      <c r="F182" s="76">
        <v>10.87</v>
      </c>
      <c r="G182" s="76">
        <v>180</v>
      </c>
      <c r="H182" s="76">
        <v>90</v>
      </c>
      <c r="I182" s="76" t="s">
        <v>62</v>
      </c>
    </row>
    <row r="183" spans="1:9">
      <c r="A183" s="76" t="s">
        <v>136</v>
      </c>
      <c r="B183" s="76" t="s">
        <v>853</v>
      </c>
      <c r="C183" s="76">
        <v>0.3</v>
      </c>
      <c r="D183" s="76">
        <v>0.70399999999999996</v>
      </c>
      <c r="E183" s="76">
        <v>0.79</v>
      </c>
      <c r="F183" s="76">
        <v>10.87</v>
      </c>
      <c r="G183" s="76">
        <v>0</v>
      </c>
      <c r="H183" s="76">
        <v>90</v>
      </c>
      <c r="I183" s="76" t="s">
        <v>55</v>
      </c>
    </row>
    <row r="184" spans="1:9">
      <c r="A184" s="76" t="s">
        <v>137</v>
      </c>
      <c r="B184" s="76" t="s">
        <v>853</v>
      </c>
      <c r="C184" s="76">
        <v>0.3</v>
      </c>
      <c r="D184" s="76">
        <v>0.70399999999999996</v>
      </c>
      <c r="E184" s="76">
        <v>0.79</v>
      </c>
      <c r="F184" s="76">
        <v>43.48</v>
      </c>
      <c r="G184" s="76">
        <v>0</v>
      </c>
      <c r="H184" s="76">
        <v>90</v>
      </c>
      <c r="I184" s="76" t="s">
        <v>55</v>
      </c>
    </row>
    <row r="185" spans="1:9">
      <c r="A185" s="76" t="s">
        <v>138</v>
      </c>
      <c r="B185" s="76" t="s">
        <v>853</v>
      </c>
      <c r="C185" s="76">
        <v>0.3</v>
      </c>
      <c r="D185" s="76">
        <v>0.70399999999999996</v>
      </c>
      <c r="E185" s="76">
        <v>0.79</v>
      </c>
      <c r="F185" s="76">
        <v>5.0199999999999996</v>
      </c>
      <c r="G185" s="76">
        <v>0</v>
      </c>
      <c r="H185" s="76">
        <v>90</v>
      </c>
      <c r="I185" s="76" t="s">
        <v>55</v>
      </c>
    </row>
    <row r="186" spans="1:9">
      <c r="A186" s="76" t="s">
        <v>139</v>
      </c>
      <c r="B186" s="76" t="s">
        <v>853</v>
      </c>
      <c r="C186" s="76">
        <v>0.3</v>
      </c>
      <c r="D186" s="76">
        <v>0.70399999999999996</v>
      </c>
      <c r="E186" s="76">
        <v>0.79</v>
      </c>
      <c r="F186" s="76">
        <v>10.87</v>
      </c>
      <c r="G186" s="76">
        <v>0</v>
      </c>
      <c r="H186" s="76">
        <v>90</v>
      </c>
      <c r="I186" s="76" t="s">
        <v>55</v>
      </c>
    </row>
    <row r="187" spans="1:9">
      <c r="A187" s="76" t="s">
        <v>140</v>
      </c>
      <c r="B187" s="76" t="s">
        <v>853</v>
      </c>
      <c r="C187" s="76">
        <v>0.3</v>
      </c>
      <c r="D187" s="76">
        <v>0.70399999999999996</v>
      </c>
      <c r="E187" s="76">
        <v>0.79</v>
      </c>
      <c r="F187" s="76">
        <v>43.48</v>
      </c>
      <c r="G187" s="76">
        <v>0</v>
      </c>
      <c r="H187" s="76">
        <v>90</v>
      </c>
      <c r="I187" s="76" t="s">
        <v>55</v>
      </c>
    </row>
    <row r="188" spans="1:9">
      <c r="A188" s="76" t="s">
        <v>141</v>
      </c>
      <c r="B188" s="76" t="s">
        <v>853</v>
      </c>
      <c r="C188" s="76">
        <v>0.3</v>
      </c>
      <c r="D188" s="76">
        <v>0.70399999999999996</v>
      </c>
      <c r="E188" s="76">
        <v>0.79</v>
      </c>
      <c r="F188" s="76">
        <v>10.87</v>
      </c>
      <c r="G188" s="76">
        <v>0</v>
      </c>
      <c r="H188" s="76">
        <v>90</v>
      </c>
      <c r="I188" s="76" t="s">
        <v>55</v>
      </c>
    </row>
    <row r="189" spans="1:9">
      <c r="A189" s="76" t="s">
        <v>142</v>
      </c>
      <c r="B189" s="76" t="s">
        <v>853</v>
      </c>
      <c r="C189" s="76">
        <v>0.3</v>
      </c>
      <c r="D189" s="76">
        <v>0.70399999999999996</v>
      </c>
      <c r="E189" s="76">
        <v>0.79</v>
      </c>
      <c r="F189" s="76">
        <v>4.18</v>
      </c>
      <c r="G189" s="76">
        <v>0</v>
      </c>
      <c r="H189" s="76">
        <v>90</v>
      </c>
      <c r="I189" s="76" t="s">
        <v>55</v>
      </c>
    </row>
    <row r="190" spans="1:9">
      <c r="A190" s="76" t="s">
        <v>143</v>
      </c>
      <c r="B190" s="76" t="s">
        <v>853</v>
      </c>
      <c r="C190" s="76">
        <v>0.3</v>
      </c>
      <c r="D190" s="76">
        <v>0.70399999999999996</v>
      </c>
      <c r="E190" s="76">
        <v>0.79</v>
      </c>
      <c r="F190" s="76">
        <v>6.69</v>
      </c>
      <c r="G190" s="76">
        <v>0</v>
      </c>
      <c r="H190" s="76">
        <v>90</v>
      </c>
      <c r="I190" s="76" t="s">
        <v>55</v>
      </c>
    </row>
    <row r="191" spans="1:9">
      <c r="A191" s="76" t="s">
        <v>144</v>
      </c>
      <c r="B191" s="76" t="s">
        <v>853</v>
      </c>
      <c r="C191" s="76">
        <v>0.3</v>
      </c>
      <c r="D191" s="76">
        <v>0.70399999999999996</v>
      </c>
      <c r="E191" s="76">
        <v>0.79</v>
      </c>
      <c r="F191" s="76">
        <v>22.58</v>
      </c>
      <c r="G191" s="76">
        <v>270</v>
      </c>
      <c r="H191" s="76">
        <v>90</v>
      </c>
      <c r="I191" s="76" t="s">
        <v>60</v>
      </c>
    </row>
    <row r="192" spans="1:9">
      <c r="A192" s="76" t="s">
        <v>145</v>
      </c>
      <c r="B192" s="76" t="s">
        <v>853</v>
      </c>
      <c r="C192" s="76">
        <v>0.3</v>
      </c>
      <c r="D192" s="76">
        <v>0.70399999999999996</v>
      </c>
      <c r="E192" s="76">
        <v>0.79</v>
      </c>
      <c r="F192" s="76">
        <v>22.58</v>
      </c>
      <c r="G192" s="76">
        <v>90</v>
      </c>
      <c r="H192" s="76">
        <v>90</v>
      </c>
      <c r="I192" s="76" t="s">
        <v>53</v>
      </c>
    </row>
    <row r="193" spans="1:9">
      <c r="A193" s="76" t="s">
        <v>146</v>
      </c>
      <c r="B193" s="76" t="s">
        <v>853</v>
      </c>
      <c r="C193" s="76">
        <v>0.3</v>
      </c>
      <c r="D193" s="76">
        <v>0.70399999999999996</v>
      </c>
      <c r="E193" s="76">
        <v>0.79</v>
      </c>
      <c r="F193" s="76">
        <v>6.69</v>
      </c>
      <c r="G193" s="76">
        <v>0</v>
      </c>
      <c r="H193" s="76">
        <v>90</v>
      </c>
      <c r="I193" s="76" t="s">
        <v>55</v>
      </c>
    </row>
    <row r="194" spans="1:9">
      <c r="A194" s="76" t="s">
        <v>147</v>
      </c>
      <c r="B194" s="76" t="s">
        <v>148</v>
      </c>
      <c r="C194" s="76">
        <v>0.3</v>
      </c>
      <c r="D194" s="76">
        <v>0.35699999999999998</v>
      </c>
      <c r="E194" s="76">
        <v>0.38</v>
      </c>
      <c r="F194" s="76">
        <v>20.07</v>
      </c>
      <c r="G194" s="76">
        <v>90</v>
      </c>
      <c r="H194" s="76">
        <v>0</v>
      </c>
      <c r="I194" s="76"/>
    </row>
    <row r="195" spans="1:9">
      <c r="A195" s="76" t="s">
        <v>149</v>
      </c>
      <c r="B195" s="76" t="s">
        <v>853</v>
      </c>
      <c r="C195" s="76">
        <v>0.3</v>
      </c>
      <c r="D195" s="76">
        <v>0.70399999999999996</v>
      </c>
      <c r="E195" s="76">
        <v>0.79</v>
      </c>
      <c r="F195" s="76">
        <v>5.0199999999999996</v>
      </c>
      <c r="G195" s="76">
        <v>90</v>
      </c>
      <c r="H195" s="76">
        <v>90</v>
      </c>
      <c r="I195" s="76" t="s">
        <v>53</v>
      </c>
    </row>
    <row r="196" spans="1:9">
      <c r="A196" s="76" t="s">
        <v>150</v>
      </c>
      <c r="B196" s="76" t="s">
        <v>853</v>
      </c>
      <c r="C196" s="76">
        <v>0.3</v>
      </c>
      <c r="D196" s="76">
        <v>0.70399999999999996</v>
      </c>
      <c r="E196" s="76">
        <v>0.79</v>
      </c>
      <c r="F196" s="76">
        <v>8.36</v>
      </c>
      <c r="G196" s="76">
        <v>0</v>
      </c>
      <c r="H196" s="76">
        <v>90</v>
      </c>
      <c r="I196" s="76" t="s">
        <v>55</v>
      </c>
    </row>
    <row r="197" spans="1:9">
      <c r="A197" s="76" t="s">
        <v>151</v>
      </c>
      <c r="B197" s="76" t="s">
        <v>853</v>
      </c>
      <c r="C197" s="76">
        <v>0.3</v>
      </c>
      <c r="D197" s="76">
        <v>0.70399999999999996</v>
      </c>
      <c r="E197" s="76">
        <v>0.79</v>
      </c>
      <c r="F197" s="76">
        <v>5.0199999999999996</v>
      </c>
      <c r="G197" s="76">
        <v>270</v>
      </c>
      <c r="H197" s="76">
        <v>90</v>
      </c>
      <c r="I197" s="76" t="s">
        <v>60</v>
      </c>
    </row>
    <row r="198" spans="1:9">
      <c r="A198" s="76" t="s">
        <v>152</v>
      </c>
      <c r="B198" s="76" t="s">
        <v>148</v>
      </c>
      <c r="C198" s="76">
        <v>0.3</v>
      </c>
      <c r="D198" s="76">
        <v>0.35699999999999998</v>
      </c>
      <c r="E198" s="76">
        <v>0.38</v>
      </c>
      <c r="F198" s="76">
        <v>125.42</v>
      </c>
      <c r="G198" s="76">
        <v>90</v>
      </c>
      <c r="H198" s="76">
        <v>0</v>
      </c>
      <c r="I198" s="76"/>
    </row>
    <row r="199" spans="1:9">
      <c r="A199" s="76" t="s">
        <v>153</v>
      </c>
      <c r="B199" s="76" t="s">
        <v>853</v>
      </c>
      <c r="C199" s="76">
        <v>0.3</v>
      </c>
      <c r="D199" s="76">
        <v>0.70399999999999996</v>
      </c>
      <c r="E199" s="76">
        <v>0.79</v>
      </c>
      <c r="F199" s="76">
        <v>22.58</v>
      </c>
      <c r="G199" s="76">
        <v>90</v>
      </c>
      <c r="H199" s="76">
        <v>90</v>
      </c>
      <c r="I199" s="76" t="s">
        <v>53</v>
      </c>
    </row>
    <row r="200" spans="1:9">
      <c r="A200" s="76" t="s">
        <v>154</v>
      </c>
      <c r="B200" s="76" t="s">
        <v>853</v>
      </c>
      <c r="C200" s="76">
        <v>0.3</v>
      </c>
      <c r="D200" s="76">
        <v>0.70399999999999996</v>
      </c>
      <c r="E200" s="76">
        <v>0.79</v>
      </c>
      <c r="F200" s="76">
        <v>6.69</v>
      </c>
      <c r="G200" s="76">
        <v>180</v>
      </c>
      <c r="H200" s="76">
        <v>90</v>
      </c>
      <c r="I200" s="76" t="s">
        <v>62</v>
      </c>
    </row>
    <row r="201" spans="1:9">
      <c r="A201" s="76" t="s">
        <v>155</v>
      </c>
      <c r="B201" s="76" t="s">
        <v>148</v>
      </c>
      <c r="C201" s="76">
        <v>0.3</v>
      </c>
      <c r="D201" s="76">
        <v>0.35699999999999998</v>
      </c>
      <c r="E201" s="76">
        <v>0.38</v>
      </c>
      <c r="F201" s="76">
        <v>20.07</v>
      </c>
      <c r="G201" s="76">
        <v>90</v>
      </c>
      <c r="H201" s="76">
        <v>0</v>
      </c>
      <c r="I201" s="76"/>
    </row>
    <row r="202" spans="1:9">
      <c r="A202" s="76" t="s">
        <v>156</v>
      </c>
      <c r="B202" s="76" t="s">
        <v>853</v>
      </c>
      <c r="C202" s="76">
        <v>0.3</v>
      </c>
      <c r="D202" s="76">
        <v>0.70399999999999996</v>
      </c>
      <c r="E202" s="76">
        <v>0.79</v>
      </c>
      <c r="F202" s="76">
        <v>22.58</v>
      </c>
      <c r="G202" s="76">
        <v>270</v>
      </c>
      <c r="H202" s="76">
        <v>90</v>
      </c>
      <c r="I202" s="76" t="s">
        <v>60</v>
      </c>
    </row>
    <row r="203" spans="1:9">
      <c r="A203" s="76" t="s">
        <v>157</v>
      </c>
      <c r="B203" s="76" t="s">
        <v>853</v>
      </c>
      <c r="C203" s="76">
        <v>0.3</v>
      </c>
      <c r="D203" s="76">
        <v>0.70399999999999996</v>
      </c>
      <c r="E203" s="76">
        <v>0.79</v>
      </c>
      <c r="F203" s="76">
        <v>10.87</v>
      </c>
      <c r="G203" s="76">
        <v>180</v>
      </c>
      <c r="H203" s="76">
        <v>90</v>
      </c>
      <c r="I203" s="76" t="s">
        <v>62</v>
      </c>
    </row>
    <row r="204" spans="1:9">
      <c r="A204" s="76" t="s">
        <v>158</v>
      </c>
      <c r="B204" s="76" t="s">
        <v>148</v>
      </c>
      <c r="C204" s="76">
        <v>0.3</v>
      </c>
      <c r="D204" s="76">
        <v>0.35699999999999998</v>
      </c>
      <c r="E204" s="76">
        <v>0.38</v>
      </c>
      <c r="F204" s="76">
        <v>32.61</v>
      </c>
      <c r="G204" s="76">
        <v>90</v>
      </c>
      <c r="H204" s="76">
        <v>0</v>
      </c>
      <c r="I204" s="76"/>
    </row>
    <row r="205" spans="1:9">
      <c r="A205" s="76" t="s">
        <v>159</v>
      </c>
      <c r="B205" s="76" t="s">
        <v>853</v>
      </c>
      <c r="C205" s="76">
        <v>0.3</v>
      </c>
      <c r="D205" s="76">
        <v>0.70399999999999996</v>
      </c>
      <c r="E205" s="76">
        <v>0.79</v>
      </c>
      <c r="F205" s="76">
        <v>43.48</v>
      </c>
      <c r="G205" s="76">
        <v>180</v>
      </c>
      <c r="H205" s="76">
        <v>90</v>
      </c>
      <c r="I205" s="76" t="s">
        <v>62</v>
      </c>
    </row>
    <row r="206" spans="1:9">
      <c r="A206" s="76" t="s">
        <v>160</v>
      </c>
      <c r="B206" s="76" t="s">
        <v>148</v>
      </c>
      <c r="C206" s="76">
        <v>0.3</v>
      </c>
      <c r="D206" s="76">
        <v>0.35699999999999998</v>
      </c>
      <c r="E206" s="76">
        <v>0.38</v>
      </c>
      <c r="F206" s="76">
        <v>130.44999999999999</v>
      </c>
      <c r="G206" s="76">
        <v>90</v>
      </c>
      <c r="H206" s="76">
        <v>0</v>
      </c>
      <c r="I206" s="76"/>
    </row>
    <row r="207" spans="1:9">
      <c r="A207" s="76" t="s">
        <v>161</v>
      </c>
      <c r="B207" s="76" t="s">
        <v>853</v>
      </c>
      <c r="C207" s="76">
        <v>0.3</v>
      </c>
      <c r="D207" s="76">
        <v>0.70399999999999996</v>
      </c>
      <c r="E207" s="76">
        <v>0.79</v>
      </c>
      <c r="F207" s="76">
        <v>35.119999999999997</v>
      </c>
      <c r="G207" s="76">
        <v>180</v>
      </c>
      <c r="H207" s="76">
        <v>90</v>
      </c>
      <c r="I207" s="76" t="s">
        <v>62</v>
      </c>
    </row>
    <row r="208" spans="1:9">
      <c r="A208" s="76" t="s">
        <v>162</v>
      </c>
      <c r="B208" s="76" t="s">
        <v>148</v>
      </c>
      <c r="C208" s="76">
        <v>0.3</v>
      </c>
      <c r="D208" s="76">
        <v>0.35699999999999998</v>
      </c>
      <c r="E208" s="76">
        <v>0.38</v>
      </c>
      <c r="F208" s="76">
        <v>105.36</v>
      </c>
      <c r="G208" s="76">
        <v>90</v>
      </c>
      <c r="H208" s="76">
        <v>0</v>
      </c>
      <c r="I208" s="76"/>
    </row>
    <row r="209" spans="1:9">
      <c r="A209" s="76" t="s">
        <v>163</v>
      </c>
      <c r="B209" s="76" t="s">
        <v>853</v>
      </c>
      <c r="C209" s="76">
        <v>0.3</v>
      </c>
      <c r="D209" s="76">
        <v>0.70399999999999996</v>
      </c>
      <c r="E209" s="76">
        <v>0.79</v>
      </c>
      <c r="F209" s="76">
        <v>43.48</v>
      </c>
      <c r="G209" s="76">
        <v>180</v>
      </c>
      <c r="H209" s="76">
        <v>90</v>
      </c>
      <c r="I209" s="76" t="s">
        <v>62</v>
      </c>
    </row>
    <row r="210" spans="1:9">
      <c r="A210" s="76" t="s">
        <v>164</v>
      </c>
      <c r="B210" s="76" t="s">
        <v>148</v>
      </c>
      <c r="C210" s="76">
        <v>0.3</v>
      </c>
      <c r="D210" s="76">
        <v>0.35699999999999998</v>
      </c>
      <c r="E210" s="76">
        <v>0.38</v>
      </c>
      <c r="F210" s="76">
        <v>130.44999999999999</v>
      </c>
      <c r="G210" s="76">
        <v>90</v>
      </c>
      <c r="H210" s="76">
        <v>0</v>
      </c>
      <c r="I210" s="76"/>
    </row>
    <row r="211" spans="1:9">
      <c r="A211" s="76" t="s">
        <v>165</v>
      </c>
      <c r="B211" s="76" t="s">
        <v>853</v>
      </c>
      <c r="C211" s="76">
        <v>0.3</v>
      </c>
      <c r="D211" s="76">
        <v>0.70399999999999996</v>
      </c>
      <c r="E211" s="76">
        <v>0.79</v>
      </c>
      <c r="F211" s="76">
        <v>10.87</v>
      </c>
      <c r="G211" s="76">
        <v>180</v>
      </c>
      <c r="H211" s="76">
        <v>90</v>
      </c>
      <c r="I211" s="76" t="s">
        <v>62</v>
      </c>
    </row>
    <row r="212" spans="1:9">
      <c r="A212" s="76" t="s">
        <v>166</v>
      </c>
      <c r="B212" s="76" t="s">
        <v>148</v>
      </c>
      <c r="C212" s="76">
        <v>0.3</v>
      </c>
      <c r="D212" s="76">
        <v>0.35699999999999998</v>
      </c>
      <c r="E212" s="76">
        <v>0.38</v>
      </c>
      <c r="F212" s="76">
        <v>32.61</v>
      </c>
      <c r="G212" s="76">
        <v>90</v>
      </c>
      <c r="H212" s="76">
        <v>0</v>
      </c>
      <c r="I212" s="76"/>
    </row>
    <row r="213" spans="1:9">
      <c r="A213" s="76" t="s">
        <v>167</v>
      </c>
      <c r="B213" s="76" t="s">
        <v>853</v>
      </c>
      <c r="C213" s="76">
        <v>0.3</v>
      </c>
      <c r="D213" s="76">
        <v>0.70399999999999996</v>
      </c>
      <c r="E213" s="76">
        <v>0.79</v>
      </c>
      <c r="F213" s="76">
        <v>10.87</v>
      </c>
      <c r="G213" s="76">
        <v>0</v>
      </c>
      <c r="H213" s="76">
        <v>90</v>
      </c>
      <c r="I213" s="76" t="s">
        <v>55</v>
      </c>
    </row>
    <row r="214" spans="1:9">
      <c r="A214" s="76" t="s">
        <v>168</v>
      </c>
      <c r="B214" s="76" t="s">
        <v>148</v>
      </c>
      <c r="C214" s="76">
        <v>0.3</v>
      </c>
      <c r="D214" s="76">
        <v>0.35699999999999998</v>
      </c>
      <c r="E214" s="76">
        <v>0.38</v>
      </c>
      <c r="F214" s="76">
        <v>32.61</v>
      </c>
      <c r="G214" s="76">
        <v>90</v>
      </c>
      <c r="H214" s="76">
        <v>0</v>
      </c>
      <c r="I214" s="76"/>
    </row>
    <row r="215" spans="1:9">
      <c r="A215" s="76" t="s">
        <v>169</v>
      </c>
      <c r="B215" s="76" t="s">
        <v>853</v>
      </c>
      <c r="C215" s="76">
        <v>0.3</v>
      </c>
      <c r="D215" s="76">
        <v>0.70399999999999996</v>
      </c>
      <c r="E215" s="76">
        <v>0.79</v>
      </c>
      <c r="F215" s="76">
        <v>43.48</v>
      </c>
      <c r="G215" s="76">
        <v>0</v>
      </c>
      <c r="H215" s="76">
        <v>90</v>
      </c>
      <c r="I215" s="76" t="s">
        <v>55</v>
      </c>
    </row>
    <row r="216" spans="1:9">
      <c r="A216" s="76" t="s">
        <v>170</v>
      </c>
      <c r="B216" s="76" t="s">
        <v>148</v>
      </c>
      <c r="C216" s="76">
        <v>0.3</v>
      </c>
      <c r="D216" s="76">
        <v>0.35699999999999998</v>
      </c>
      <c r="E216" s="76">
        <v>0.38</v>
      </c>
      <c r="F216" s="76">
        <v>130.44</v>
      </c>
      <c r="G216" s="76">
        <v>90</v>
      </c>
      <c r="H216" s="76">
        <v>0</v>
      </c>
      <c r="I216" s="76"/>
    </row>
    <row r="217" spans="1:9">
      <c r="A217" s="76" t="s">
        <v>171</v>
      </c>
      <c r="B217" s="76" t="s">
        <v>853</v>
      </c>
      <c r="C217" s="76">
        <v>0.3</v>
      </c>
      <c r="D217" s="76">
        <v>0.70399999999999996</v>
      </c>
      <c r="E217" s="76">
        <v>0.79</v>
      </c>
      <c r="F217" s="76">
        <v>5.0199999999999996</v>
      </c>
      <c r="G217" s="76">
        <v>0</v>
      </c>
      <c r="H217" s="76">
        <v>90</v>
      </c>
      <c r="I217" s="76" t="s">
        <v>55</v>
      </c>
    </row>
    <row r="218" spans="1:9">
      <c r="A218" s="76" t="s">
        <v>172</v>
      </c>
      <c r="B218" s="76" t="s">
        <v>148</v>
      </c>
      <c r="C218" s="76">
        <v>0.3</v>
      </c>
      <c r="D218" s="76">
        <v>0.35699999999999998</v>
      </c>
      <c r="E218" s="76">
        <v>0.38</v>
      </c>
      <c r="F218" s="76">
        <v>15.05</v>
      </c>
      <c r="G218" s="76">
        <v>90</v>
      </c>
      <c r="H218" s="76">
        <v>0</v>
      </c>
      <c r="I218" s="76"/>
    </row>
    <row r="219" spans="1:9">
      <c r="A219" s="76" t="s">
        <v>173</v>
      </c>
      <c r="B219" s="76" t="s">
        <v>853</v>
      </c>
      <c r="C219" s="76">
        <v>0.3</v>
      </c>
      <c r="D219" s="76">
        <v>0.70399999999999996</v>
      </c>
      <c r="E219" s="76">
        <v>0.79</v>
      </c>
      <c r="F219" s="76">
        <v>10.87</v>
      </c>
      <c r="G219" s="76">
        <v>0</v>
      </c>
      <c r="H219" s="76">
        <v>90</v>
      </c>
      <c r="I219" s="76" t="s">
        <v>55</v>
      </c>
    </row>
    <row r="220" spans="1:9">
      <c r="A220" s="76" t="s">
        <v>174</v>
      </c>
      <c r="B220" s="76" t="s">
        <v>148</v>
      </c>
      <c r="C220" s="76">
        <v>0.3</v>
      </c>
      <c r="D220" s="76">
        <v>0.35699999999999998</v>
      </c>
      <c r="E220" s="76">
        <v>0.38</v>
      </c>
      <c r="F220" s="76">
        <v>32.61</v>
      </c>
      <c r="G220" s="76">
        <v>90</v>
      </c>
      <c r="H220" s="76">
        <v>0</v>
      </c>
      <c r="I220" s="76"/>
    </row>
    <row r="221" spans="1:9">
      <c r="A221" s="76" t="s">
        <v>175</v>
      </c>
      <c r="B221" s="76" t="s">
        <v>853</v>
      </c>
      <c r="C221" s="76">
        <v>0.3</v>
      </c>
      <c r="D221" s="76">
        <v>0.70399999999999996</v>
      </c>
      <c r="E221" s="76">
        <v>0.79</v>
      </c>
      <c r="F221" s="76">
        <v>43.48</v>
      </c>
      <c r="G221" s="76">
        <v>0</v>
      </c>
      <c r="H221" s="76">
        <v>90</v>
      </c>
      <c r="I221" s="76" t="s">
        <v>55</v>
      </c>
    </row>
    <row r="222" spans="1:9">
      <c r="A222" s="76" t="s">
        <v>176</v>
      </c>
      <c r="B222" s="76" t="s">
        <v>148</v>
      </c>
      <c r="C222" s="76">
        <v>0.3</v>
      </c>
      <c r="D222" s="76">
        <v>0.35699999999999998</v>
      </c>
      <c r="E222" s="76">
        <v>0.38</v>
      </c>
      <c r="F222" s="76">
        <v>130.44</v>
      </c>
      <c r="G222" s="76">
        <v>90</v>
      </c>
      <c r="H222" s="76">
        <v>0</v>
      </c>
      <c r="I222" s="76"/>
    </row>
    <row r="223" spans="1:9">
      <c r="A223" s="76" t="s">
        <v>177</v>
      </c>
      <c r="B223" s="76" t="s">
        <v>853</v>
      </c>
      <c r="C223" s="76">
        <v>0.3</v>
      </c>
      <c r="D223" s="76">
        <v>0.70399999999999996</v>
      </c>
      <c r="E223" s="76">
        <v>0.79</v>
      </c>
      <c r="F223" s="76">
        <v>10.87</v>
      </c>
      <c r="G223" s="76">
        <v>0</v>
      </c>
      <c r="H223" s="76">
        <v>90</v>
      </c>
      <c r="I223" s="76" t="s">
        <v>55</v>
      </c>
    </row>
    <row r="224" spans="1:9">
      <c r="A224" s="76" t="s">
        <v>178</v>
      </c>
      <c r="B224" s="76" t="s">
        <v>148</v>
      </c>
      <c r="C224" s="76">
        <v>0.3</v>
      </c>
      <c r="D224" s="76">
        <v>0.35699999999999998</v>
      </c>
      <c r="E224" s="76">
        <v>0.38</v>
      </c>
      <c r="F224" s="76">
        <v>32.61</v>
      </c>
      <c r="G224" s="76">
        <v>90</v>
      </c>
      <c r="H224" s="76">
        <v>0</v>
      </c>
      <c r="I224" s="76"/>
    </row>
    <row r="225" spans="1:11">
      <c r="A225" s="76" t="s">
        <v>179</v>
      </c>
      <c r="B225" s="76" t="s">
        <v>853</v>
      </c>
      <c r="C225" s="76">
        <v>0.3</v>
      </c>
      <c r="D225" s="76">
        <v>0.70399999999999996</v>
      </c>
      <c r="E225" s="76">
        <v>0.79</v>
      </c>
      <c r="F225" s="76">
        <v>4.18</v>
      </c>
      <c r="G225" s="76">
        <v>0</v>
      </c>
      <c r="H225" s="76">
        <v>90</v>
      </c>
      <c r="I225" s="76" t="s">
        <v>55</v>
      </c>
    </row>
    <row r="226" spans="1:11">
      <c r="A226" s="76" t="s">
        <v>180</v>
      </c>
      <c r="B226" s="76" t="s">
        <v>148</v>
      </c>
      <c r="C226" s="76">
        <v>0.3</v>
      </c>
      <c r="D226" s="76">
        <v>0.35699999999999998</v>
      </c>
      <c r="E226" s="76">
        <v>0.38</v>
      </c>
      <c r="F226" s="76">
        <v>12.54</v>
      </c>
      <c r="G226" s="76">
        <v>90</v>
      </c>
      <c r="H226" s="76">
        <v>0</v>
      </c>
      <c r="I226" s="76"/>
    </row>
    <row r="227" spans="1:11">
      <c r="A227" s="76" t="s">
        <v>181</v>
      </c>
      <c r="B227" s="76" t="s">
        <v>853</v>
      </c>
      <c r="C227" s="76">
        <v>0.3</v>
      </c>
      <c r="D227" s="76">
        <v>0.70399999999999996</v>
      </c>
      <c r="E227" s="76">
        <v>0.79</v>
      </c>
      <c r="F227" s="76">
        <v>6.69</v>
      </c>
      <c r="G227" s="76">
        <v>0</v>
      </c>
      <c r="H227" s="76">
        <v>90</v>
      </c>
      <c r="I227" s="76" t="s">
        <v>55</v>
      </c>
    </row>
    <row r="228" spans="1:11">
      <c r="A228" s="76" t="s">
        <v>182</v>
      </c>
      <c r="B228" s="76" t="s">
        <v>853</v>
      </c>
      <c r="C228" s="76">
        <v>0.3</v>
      </c>
      <c r="D228" s="76">
        <v>0.70399999999999996</v>
      </c>
      <c r="E228" s="76">
        <v>0.79</v>
      </c>
      <c r="F228" s="76">
        <v>22.58</v>
      </c>
      <c r="G228" s="76">
        <v>270</v>
      </c>
      <c r="H228" s="76">
        <v>90</v>
      </c>
      <c r="I228" s="76" t="s">
        <v>60</v>
      </c>
    </row>
    <row r="229" spans="1:11">
      <c r="A229" s="76" t="s">
        <v>183</v>
      </c>
      <c r="B229" s="76" t="s">
        <v>148</v>
      </c>
      <c r="C229" s="76">
        <v>0.3</v>
      </c>
      <c r="D229" s="76">
        <v>0.35699999999999998</v>
      </c>
      <c r="E229" s="76">
        <v>0.38</v>
      </c>
      <c r="F229" s="76">
        <v>20.07</v>
      </c>
      <c r="G229" s="76">
        <v>90</v>
      </c>
      <c r="H229" s="76">
        <v>0</v>
      </c>
      <c r="I229" s="76"/>
    </row>
    <row r="231" spans="1:11">
      <c r="A231" s="72"/>
      <c r="B231" s="76" t="s">
        <v>716</v>
      </c>
      <c r="C231" s="76" t="s">
        <v>957</v>
      </c>
      <c r="D231" s="76" t="s">
        <v>958</v>
      </c>
      <c r="E231" s="76" t="s">
        <v>959</v>
      </c>
      <c r="F231" s="76" t="s">
        <v>710</v>
      </c>
      <c r="G231" s="76" t="s">
        <v>184</v>
      </c>
      <c r="H231" s="76" t="s">
        <v>185</v>
      </c>
      <c r="I231" s="76" t="s">
        <v>186</v>
      </c>
      <c r="J231" s="76" t="s">
        <v>865</v>
      </c>
      <c r="K231" s="76" t="s">
        <v>51</v>
      </c>
    </row>
    <row r="232" spans="1:11">
      <c r="A232" s="76" t="s">
        <v>187</v>
      </c>
      <c r="B232" s="76" t="s">
        <v>1057</v>
      </c>
      <c r="C232" s="76">
        <v>2.69</v>
      </c>
      <c r="D232" s="76">
        <v>2.69</v>
      </c>
      <c r="E232" s="76">
        <v>6.49</v>
      </c>
      <c r="F232" s="76">
        <v>0.39100000000000001</v>
      </c>
      <c r="G232" s="76">
        <v>0.39</v>
      </c>
      <c r="H232" s="76" t="s">
        <v>731</v>
      </c>
      <c r="I232" s="76" t="s">
        <v>57</v>
      </c>
      <c r="J232" s="76">
        <v>90</v>
      </c>
      <c r="K232" s="76" t="s">
        <v>53</v>
      </c>
    </row>
    <row r="233" spans="1:11">
      <c r="A233" s="76" t="s">
        <v>188</v>
      </c>
      <c r="B233" s="76" t="s">
        <v>988</v>
      </c>
      <c r="C233" s="76">
        <v>4.4400000000000004</v>
      </c>
      <c r="D233" s="76">
        <v>4.4400000000000004</v>
      </c>
      <c r="E233" s="76">
        <v>6.49</v>
      </c>
      <c r="F233" s="76">
        <v>0.39100000000000001</v>
      </c>
      <c r="G233" s="76">
        <v>0.39</v>
      </c>
      <c r="H233" s="76" t="s">
        <v>731</v>
      </c>
      <c r="I233" s="76" t="s">
        <v>59</v>
      </c>
      <c r="J233" s="76">
        <v>270</v>
      </c>
      <c r="K233" s="76" t="s">
        <v>60</v>
      </c>
    </row>
    <row r="234" spans="1:11">
      <c r="A234" s="76" t="s">
        <v>189</v>
      </c>
      <c r="B234" s="76" t="s">
        <v>987</v>
      </c>
      <c r="C234" s="76">
        <v>2.69</v>
      </c>
      <c r="D234" s="76">
        <v>2.69</v>
      </c>
      <c r="E234" s="76">
        <v>6.49</v>
      </c>
      <c r="F234" s="76">
        <v>0.39100000000000001</v>
      </c>
      <c r="G234" s="76">
        <v>0.39</v>
      </c>
      <c r="H234" s="76" t="s">
        <v>731</v>
      </c>
      <c r="I234" s="76" t="s">
        <v>61</v>
      </c>
      <c r="J234" s="76">
        <v>180</v>
      </c>
      <c r="K234" s="76" t="s">
        <v>62</v>
      </c>
    </row>
    <row r="235" spans="1:11">
      <c r="A235" s="76" t="s">
        <v>190</v>
      </c>
      <c r="B235" s="76" t="s">
        <v>987</v>
      </c>
      <c r="C235" s="76">
        <v>2.97</v>
      </c>
      <c r="D235" s="76">
        <v>2.97</v>
      </c>
      <c r="E235" s="76">
        <v>6.49</v>
      </c>
      <c r="F235" s="76">
        <v>0.39100000000000001</v>
      </c>
      <c r="G235" s="76">
        <v>0.39</v>
      </c>
      <c r="H235" s="76" t="s">
        <v>731</v>
      </c>
      <c r="I235" s="76" t="s">
        <v>68</v>
      </c>
      <c r="J235" s="76">
        <v>180</v>
      </c>
      <c r="K235" s="76" t="s">
        <v>62</v>
      </c>
    </row>
    <row r="236" spans="1:11">
      <c r="A236" s="76" t="s">
        <v>191</v>
      </c>
      <c r="B236" s="76" t="s">
        <v>987</v>
      </c>
      <c r="C236" s="76">
        <v>2.97</v>
      </c>
      <c r="D236" s="76">
        <v>2.97</v>
      </c>
      <c r="E236" s="76">
        <v>6.49</v>
      </c>
      <c r="F236" s="76">
        <v>0.39100000000000001</v>
      </c>
      <c r="G236" s="76">
        <v>0.39</v>
      </c>
      <c r="H236" s="76" t="s">
        <v>731</v>
      </c>
      <c r="I236" s="76" t="s">
        <v>68</v>
      </c>
      <c r="J236" s="76">
        <v>180</v>
      </c>
      <c r="K236" s="76" t="s">
        <v>62</v>
      </c>
    </row>
    <row r="237" spans="1:11">
      <c r="A237" s="76" t="s">
        <v>192</v>
      </c>
      <c r="B237" s="76" t="s">
        <v>987</v>
      </c>
      <c r="C237" s="76">
        <v>2.97</v>
      </c>
      <c r="D237" s="76">
        <v>2.97</v>
      </c>
      <c r="E237" s="76">
        <v>6.49</v>
      </c>
      <c r="F237" s="76">
        <v>0.39100000000000001</v>
      </c>
      <c r="G237" s="76">
        <v>0.39</v>
      </c>
      <c r="H237" s="76" t="s">
        <v>731</v>
      </c>
      <c r="I237" s="76" t="s">
        <v>68</v>
      </c>
      <c r="J237" s="76">
        <v>180</v>
      </c>
      <c r="K237" s="76" t="s">
        <v>62</v>
      </c>
    </row>
    <row r="238" spans="1:11">
      <c r="A238" s="76" t="s">
        <v>193</v>
      </c>
      <c r="B238" s="76" t="s">
        <v>987</v>
      </c>
      <c r="C238" s="76">
        <v>2.97</v>
      </c>
      <c r="D238" s="76">
        <v>2.97</v>
      </c>
      <c r="E238" s="76">
        <v>6.49</v>
      </c>
      <c r="F238" s="76">
        <v>0.39100000000000001</v>
      </c>
      <c r="G238" s="76">
        <v>0.39</v>
      </c>
      <c r="H238" s="76" t="s">
        <v>731</v>
      </c>
      <c r="I238" s="76" t="s">
        <v>68</v>
      </c>
      <c r="J238" s="76">
        <v>180</v>
      </c>
      <c r="K238" s="76" t="s">
        <v>62</v>
      </c>
    </row>
    <row r="239" spans="1:11">
      <c r="A239" s="76" t="s">
        <v>194</v>
      </c>
      <c r="B239" s="76" t="s">
        <v>987</v>
      </c>
      <c r="C239" s="76">
        <v>2.96</v>
      </c>
      <c r="D239" s="76">
        <v>2.96</v>
      </c>
      <c r="E239" s="76">
        <v>6.49</v>
      </c>
      <c r="F239" s="76">
        <v>0.39100000000000001</v>
      </c>
      <c r="G239" s="76">
        <v>0.39</v>
      </c>
      <c r="H239" s="76" t="s">
        <v>731</v>
      </c>
      <c r="I239" s="76" t="s">
        <v>68</v>
      </c>
      <c r="J239" s="76">
        <v>180</v>
      </c>
      <c r="K239" s="76" t="s">
        <v>62</v>
      </c>
    </row>
    <row r="240" spans="1:11">
      <c r="A240" s="76" t="s">
        <v>195</v>
      </c>
      <c r="B240" s="76" t="s">
        <v>987</v>
      </c>
      <c r="C240" s="76">
        <v>1.64</v>
      </c>
      <c r="D240" s="76">
        <v>1.64</v>
      </c>
      <c r="E240" s="76">
        <v>6.49</v>
      </c>
      <c r="F240" s="76">
        <v>0.39100000000000001</v>
      </c>
      <c r="G240" s="76">
        <v>0.39</v>
      </c>
      <c r="H240" s="76" t="s">
        <v>731</v>
      </c>
      <c r="I240" s="76" t="s">
        <v>72</v>
      </c>
      <c r="J240" s="76">
        <v>180</v>
      </c>
      <c r="K240" s="76" t="s">
        <v>62</v>
      </c>
    </row>
    <row r="241" spans="1:11">
      <c r="A241" s="76" t="s">
        <v>196</v>
      </c>
      <c r="B241" s="76" t="s">
        <v>987</v>
      </c>
      <c r="C241" s="76">
        <v>1.64</v>
      </c>
      <c r="D241" s="76">
        <v>1.64</v>
      </c>
      <c r="E241" s="76">
        <v>6.49</v>
      </c>
      <c r="F241" s="76">
        <v>0.39100000000000001</v>
      </c>
      <c r="G241" s="76">
        <v>0.39</v>
      </c>
      <c r="H241" s="76" t="s">
        <v>731</v>
      </c>
      <c r="I241" s="76" t="s">
        <v>72</v>
      </c>
      <c r="J241" s="76">
        <v>180</v>
      </c>
      <c r="K241" s="76" t="s">
        <v>62</v>
      </c>
    </row>
    <row r="242" spans="1:11">
      <c r="A242" s="76" t="s">
        <v>197</v>
      </c>
      <c r="B242" s="76" t="s">
        <v>987</v>
      </c>
      <c r="C242" s="76">
        <v>1.65</v>
      </c>
      <c r="D242" s="76">
        <v>1.65</v>
      </c>
      <c r="E242" s="76">
        <v>6.49</v>
      </c>
      <c r="F242" s="76">
        <v>0.39100000000000001</v>
      </c>
      <c r="G242" s="76">
        <v>0.39</v>
      </c>
      <c r="H242" s="76" t="s">
        <v>731</v>
      </c>
      <c r="I242" s="76" t="s">
        <v>72</v>
      </c>
      <c r="J242" s="76">
        <v>180</v>
      </c>
      <c r="K242" s="76" t="s">
        <v>62</v>
      </c>
    </row>
    <row r="243" spans="1:11">
      <c r="A243" s="76" t="s">
        <v>198</v>
      </c>
      <c r="B243" s="76" t="s">
        <v>987</v>
      </c>
      <c r="C243" s="76">
        <v>1.64</v>
      </c>
      <c r="D243" s="76">
        <v>1.64</v>
      </c>
      <c r="E243" s="76">
        <v>6.49</v>
      </c>
      <c r="F243" s="76">
        <v>0.39100000000000001</v>
      </c>
      <c r="G243" s="76">
        <v>0.39</v>
      </c>
      <c r="H243" s="76" t="s">
        <v>731</v>
      </c>
      <c r="I243" s="76" t="s">
        <v>76</v>
      </c>
      <c r="J243" s="76">
        <v>180</v>
      </c>
      <c r="K243" s="76" t="s">
        <v>62</v>
      </c>
    </row>
    <row r="244" spans="1:11">
      <c r="A244" s="76" t="s">
        <v>199</v>
      </c>
      <c r="B244" s="76" t="s">
        <v>987</v>
      </c>
      <c r="C244" s="76">
        <v>1.64</v>
      </c>
      <c r="D244" s="76">
        <v>1.64</v>
      </c>
      <c r="E244" s="76">
        <v>6.49</v>
      </c>
      <c r="F244" s="76">
        <v>0.39100000000000001</v>
      </c>
      <c r="G244" s="76">
        <v>0.39</v>
      </c>
      <c r="H244" s="76" t="s">
        <v>731</v>
      </c>
      <c r="I244" s="76" t="s">
        <v>78</v>
      </c>
      <c r="J244" s="76">
        <v>180</v>
      </c>
      <c r="K244" s="76" t="s">
        <v>62</v>
      </c>
    </row>
    <row r="245" spans="1:11">
      <c r="A245" s="76" t="s">
        <v>200</v>
      </c>
      <c r="B245" s="76" t="s">
        <v>987</v>
      </c>
      <c r="C245" s="76">
        <v>1.65</v>
      </c>
      <c r="D245" s="76">
        <v>1.65</v>
      </c>
      <c r="E245" s="76">
        <v>6.49</v>
      </c>
      <c r="F245" s="76">
        <v>0.39100000000000001</v>
      </c>
      <c r="G245" s="76">
        <v>0.39</v>
      </c>
      <c r="H245" s="76" t="s">
        <v>731</v>
      </c>
      <c r="I245" s="76" t="s">
        <v>80</v>
      </c>
      <c r="J245" s="76">
        <v>180</v>
      </c>
      <c r="K245" s="76" t="s">
        <v>62</v>
      </c>
    </row>
    <row r="246" spans="1:11">
      <c r="A246" s="76" t="s">
        <v>201</v>
      </c>
      <c r="B246" s="76" t="s">
        <v>963</v>
      </c>
      <c r="C246" s="76">
        <v>1.65</v>
      </c>
      <c r="D246" s="76">
        <v>1.65</v>
      </c>
      <c r="E246" s="76">
        <v>6.49</v>
      </c>
      <c r="F246" s="76">
        <v>0.61</v>
      </c>
      <c r="G246" s="76">
        <v>0.61</v>
      </c>
      <c r="H246" s="76" t="s">
        <v>731</v>
      </c>
      <c r="I246" s="76" t="s">
        <v>82</v>
      </c>
      <c r="J246" s="76">
        <v>0</v>
      </c>
      <c r="K246" s="76" t="s">
        <v>55</v>
      </c>
    </row>
    <row r="247" spans="1:11">
      <c r="A247" s="76" t="s">
        <v>202</v>
      </c>
      <c r="B247" s="76" t="s">
        <v>963</v>
      </c>
      <c r="C247" s="76">
        <v>1.64</v>
      </c>
      <c r="D247" s="76">
        <v>1.64</v>
      </c>
      <c r="E247" s="76">
        <v>6.49</v>
      </c>
      <c r="F247" s="76">
        <v>0.61</v>
      </c>
      <c r="G247" s="76">
        <v>0.61</v>
      </c>
      <c r="H247" s="76" t="s">
        <v>731</v>
      </c>
      <c r="I247" s="76" t="s">
        <v>84</v>
      </c>
      <c r="J247" s="76">
        <v>0</v>
      </c>
      <c r="K247" s="76" t="s">
        <v>55</v>
      </c>
    </row>
    <row r="248" spans="1:11">
      <c r="A248" s="76" t="s">
        <v>203</v>
      </c>
      <c r="B248" s="76" t="s">
        <v>963</v>
      </c>
      <c r="C248" s="76">
        <v>1.64</v>
      </c>
      <c r="D248" s="76">
        <v>1.64</v>
      </c>
      <c r="E248" s="76">
        <v>6.49</v>
      </c>
      <c r="F248" s="76">
        <v>0.61</v>
      </c>
      <c r="G248" s="76">
        <v>0.61</v>
      </c>
      <c r="H248" s="76" t="s">
        <v>731</v>
      </c>
      <c r="I248" s="76" t="s">
        <v>86</v>
      </c>
      <c r="J248" s="76">
        <v>0</v>
      </c>
      <c r="K248" s="76" t="s">
        <v>55</v>
      </c>
    </row>
    <row r="249" spans="1:11">
      <c r="A249" s="76" t="s">
        <v>204</v>
      </c>
      <c r="B249" s="76" t="s">
        <v>963</v>
      </c>
      <c r="C249" s="76">
        <v>1.64</v>
      </c>
      <c r="D249" s="76">
        <v>1.64</v>
      </c>
      <c r="E249" s="76">
        <v>6.49</v>
      </c>
      <c r="F249" s="76">
        <v>0.61</v>
      </c>
      <c r="G249" s="76">
        <v>0.61</v>
      </c>
      <c r="H249" s="76" t="s">
        <v>731</v>
      </c>
      <c r="I249" s="76" t="s">
        <v>88</v>
      </c>
      <c r="J249" s="76">
        <v>0</v>
      </c>
      <c r="K249" s="76" t="s">
        <v>55</v>
      </c>
    </row>
    <row r="250" spans="1:11">
      <c r="A250" s="76" t="s">
        <v>205</v>
      </c>
      <c r="B250" s="76" t="s">
        <v>963</v>
      </c>
      <c r="C250" s="76">
        <v>1.64</v>
      </c>
      <c r="D250" s="76">
        <v>1.64</v>
      </c>
      <c r="E250" s="76">
        <v>6.49</v>
      </c>
      <c r="F250" s="76">
        <v>0.61</v>
      </c>
      <c r="G250" s="76">
        <v>0.61</v>
      </c>
      <c r="H250" s="76" t="s">
        <v>731</v>
      </c>
      <c r="I250" s="76" t="s">
        <v>88</v>
      </c>
      <c r="J250" s="76">
        <v>0</v>
      </c>
      <c r="K250" s="76" t="s">
        <v>55</v>
      </c>
    </row>
    <row r="251" spans="1:11">
      <c r="A251" s="76" t="s">
        <v>206</v>
      </c>
      <c r="B251" s="76" t="s">
        <v>963</v>
      </c>
      <c r="C251" s="76">
        <v>1.65</v>
      </c>
      <c r="D251" s="76">
        <v>1.65</v>
      </c>
      <c r="E251" s="76">
        <v>6.49</v>
      </c>
      <c r="F251" s="76">
        <v>0.61</v>
      </c>
      <c r="G251" s="76">
        <v>0.61</v>
      </c>
      <c r="H251" s="76" t="s">
        <v>731</v>
      </c>
      <c r="I251" s="76" t="s">
        <v>88</v>
      </c>
      <c r="J251" s="76">
        <v>0</v>
      </c>
      <c r="K251" s="76" t="s">
        <v>55</v>
      </c>
    </row>
    <row r="252" spans="1:11">
      <c r="A252" s="76" t="s">
        <v>327</v>
      </c>
      <c r="B252" s="76" t="s">
        <v>963</v>
      </c>
      <c r="C252" s="76">
        <v>1.65</v>
      </c>
      <c r="D252" s="76">
        <v>1.65</v>
      </c>
      <c r="E252" s="76">
        <v>6.49</v>
      </c>
      <c r="F252" s="76">
        <v>0.61</v>
      </c>
      <c r="G252" s="76">
        <v>0.61</v>
      </c>
      <c r="H252" s="76" t="s">
        <v>731</v>
      </c>
      <c r="I252" s="76" t="s">
        <v>92</v>
      </c>
      <c r="J252" s="76">
        <v>0</v>
      </c>
      <c r="K252" s="76" t="s">
        <v>55</v>
      </c>
    </row>
    <row r="253" spans="1:11">
      <c r="A253" s="76" t="s">
        <v>328</v>
      </c>
      <c r="B253" s="76" t="s">
        <v>963</v>
      </c>
      <c r="C253" s="76">
        <v>1.64</v>
      </c>
      <c r="D253" s="76">
        <v>1.64</v>
      </c>
      <c r="E253" s="76">
        <v>6.49</v>
      </c>
      <c r="F253" s="76">
        <v>0.61</v>
      </c>
      <c r="G253" s="76">
        <v>0.61</v>
      </c>
      <c r="H253" s="76" t="s">
        <v>731</v>
      </c>
      <c r="I253" s="76" t="s">
        <v>94</v>
      </c>
      <c r="J253" s="76">
        <v>0</v>
      </c>
      <c r="K253" s="76" t="s">
        <v>55</v>
      </c>
    </row>
    <row r="254" spans="1:11">
      <c r="A254" s="76" t="s">
        <v>329</v>
      </c>
      <c r="B254" s="76" t="s">
        <v>963</v>
      </c>
      <c r="C254" s="76">
        <v>1.64</v>
      </c>
      <c r="D254" s="76">
        <v>1.64</v>
      </c>
      <c r="E254" s="76">
        <v>6.49</v>
      </c>
      <c r="F254" s="76">
        <v>0.61</v>
      </c>
      <c r="G254" s="76">
        <v>0.61</v>
      </c>
      <c r="H254" s="76" t="s">
        <v>731</v>
      </c>
      <c r="I254" s="76" t="s">
        <v>94</v>
      </c>
      <c r="J254" s="76">
        <v>0</v>
      </c>
      <c r="K254" s="76" t="s">
        <v>55</v>
      </c>
    </row>
    <row r="255" spans="1:11">
      <c r="A255" s="76" t="s">
        <v>330</v>
      </c>
      <c r="B255" s="76" t="s">
        <v>963</v>
      </c>
      <c r="C255" s="76">
        <v>1.64</v>
      </c>
      <c r="D255" s="76">
        <v>1.64</v>
      </c>
      <c r="E255" s="76">
        <v>6.49</v>
      </c>
      <c r="F255" s="76">
        <v>0.61</v>
      </c>
      <c r="G255" s="76">
        <v>0.61</v>
      </c>
      <c r="H255" s="76" t="s">
        <v>731</v>
      </c>
      <c r="I255" s="76" t="s">
        <v>94</v>
      </c>
      <c r="J255" s="76">
        <v>0</v>
      </c>
      <c r="K255" s="76" t="s">
        <v>55</v>
      </c>
    </row>
    <row r="256" spans="1:11">
      <c r="A256" s="76" t="s">
        <v>331</v>
      </c>
      <c r="B256" s="76" t="s">
        <v>963</v>
      </c>
      <c r="C256" s="76">
        <v>1.64</v>
      </c>
      <c r="D256" s="76">
        <v>1.64</v>
      </c>
      <c r="E256" s="76">
        <v>6.49</v>
      </c>
      <c r="F256" s="76">
        <v>0.61</v>
      </c>
      <c r="G256" s="76">
        <v>0.61</v>
      </c>
      <c r="H256" s="76" t="s">
        <v>731</v>
      </c>
      <c r="I256" s="76" t="s">
        <v>94</v>
      </c>
      <c r="J256" s="76">
        <v>0</v>
      </c>
      <c r="K256" s="76" t="s">
        <v>55</v>
      </c>
    </row>
    <row r="257" spans="1:11">
      <c r="A257" s="76" t="s">
        <v>332</v>
      </c>
      <c r="B257" s="76" t="s">
        <v>1057</v>
      </c>
      <c r="C257" s="76">
        <v>1.31</v>
      </c>
      <c r="D257" s="76">
        <v>1.31</v>
      </c>
      <c r="E257" s="76">
        <v>6.49</v>
      </c>
      <c r="F257" s="76">
        <v>0.39100000000000001</v>
      </c>
      <c r="G257" s="76">
        <v>0.39</v>
      </c>
      <c r="H257" s="76" t="s">
        <v>731</v>
      </c>
      <c r="I257" s="76" t="s">
        <v>103</v>
      </c>
      <c r="J257" s="76">
        <v>90</v>
      </c>
      <c r="K257" s="76" t="s">
        <v>53</v>
      </c>
    </row>
    <row r="258" spans="1:11">
      <c r="A258" s="76" t="s">
        <v>333</v>
      </c>
      <c r="B258" s="76" t="s">
        <v>988</v>
      </c>
      <c r="C258" s="76">
        <v>1.31</v>
      </c>
      <c r="D258" s="76">
        <v>1.31</v>
      </c>
      <c r="E258" s="76">
        <v>6.49</v>
      </c>
      <c r="F258" s="76">
        <v>0.39100000000000001</v>
      </c>
      <c r="G258" s="76">
        <v>0.39</v>
      </c>
      <c r="H258" s="76" t="s">
        <v>731</v>
      </c>
      <c r="I258" s="76" t="s">
        <v>105</v>
      </c>
      <c r="J258" s="76">
        <v>270</v>
      </c>
      <c r="K258" s="76" t="s">
        <v>60</v>
      </c>
    </row>
    <row r="259" spans="1:11">
      <c r="A259" s="76" t="s">
        <v>334</v>
      </c>
      <c r="B259" s="76" t="s">
        <v>987</v>
      </c>
      <c r="C259" s="76">
        <v>1.64</v>
      </c>
      <c r="D259" s="76">
        <v>1.64</v>
      </c>
      <c r="E259" s="76">
        <v>6.49</v>
      </c>
      <c r="F259" s="76">
        <v>0.39100000000000001</v>
      </c>
      <c r="G259" s="76">
        <v>0.39</v>
      </c>
      <c r="H259" s="76" t="s">
        <v>731</v>
      </c>
      <c r="I259" s="76" t="s">
        <v>109</v>
      </c>
      <c r="J259" s="76">
        <v>180</v>
      </c>
      <c r="K259" s="76" t="s">
        <v>62</v>
      </c>
    </row>
    <row r="260" spans="1:11">
      <c r="A260" s="76" t="s">
        <v>335</v>
      </c>
      <c r="B260" s="76" t="s">
        <v>987</v>
      </c>
      <c r="C260" s="76">
        <v>1.64</v>
      </c>
      <c r="D260" s="76">
        <v>1.64</v>
      </c>
      <c r="E260" s="76">
        <v>6.49</v>
      </c>
      <c r="F260" s="76">
        <v>0.39100000000000001</v>
      </c>
      <c r="G260" s="76">
        <v>0.39</v>
      </c>
      <c r="H260" s="76" t="s">
        <v>731</v>
      </c>
      <c r="I260" s="76" t="s">
        <v>110</v>
      </c>
      <c r="J260" s="76">
        <v>180</v>
      </c>
      <c r="K260" s="76" t="s">
        <v>62</v>
      </c>
    </row>
    <row r="261" spans="1:11">
      <c r="A261" s="76" t="s">
        <v>336</v>
      </c>
      <c r="B261" s="76" t="s">
        <v>987</v>
      </c>
      <c r="C261" s="76">
        <v>1.64</v>
      </c>
      <c r="D261" s="76">
        <v>1.64</v>
      </c>
      <c r="E261" s="76">
        <v>6.49</v>
      </c>
      <c r="F261" s="76">
        <v>0.39100000000000001</v>
      </c>
      <c r="G261" s="76">
        <v>0.39</v>
      </c>
      <c r="H261" s="76" t="s">
        <v>731</v>
      </c>
      <c r="I261" s="76" t="s">
        <v>110</v>
      </c>
      <c r="J261" s="76">
        <v>180</v>
      </c>
      <c r="K261" s="76" t="s">
        <v>62</v>
      </c>
    </row>
    <row r="262" spans="1:11">
      <c r="A262" s="76" t="s">
        <v>337</v>
      </c>
      <c r="B262" s="76" t="s">
        <v>987</v>
      </c>
      <c r="C262" s="76">
        <v>1.64</v>
      </c>
      <c r="D262" s="76">
        <v>1.64</v>
      </c>
      <c r="E262" s="76">
        <v>6.49</v>
      </c>
      <c r="F262" s="76">
        <v>0.39100000000000001</v>
      </c>
      <c r="G262" s="76">
        <v>0.39</v>
      </c>
      <c r="H262" s="76" t="s">
        <v>731</v>
      </c>
      <c r="I262" s="76" t="s">
        <v>110</v>
      </c>
      <c r="J262" s="76">
        <v>180</v>
      </c>
      <c r="K262" s="76" t="s">
        <v>62</v>
      </c>
    </row>
    <row r="263" spans="1:11">
      <c r="A263" s="76" t="s">
        <v>338</v>
      </c>
      <c r="B263" s="76" t="s">
        <v>987</v>
      </c>
      <c r="C263" s="76">
        <v>1.64</v>
      </c>
      <c r="D263" s="76">
        <v>1.64</v>
      </c>
      <c r="E263" s="76">
        <v>6.49</v>
      </c>
      <c r="F263" s="76">
        <v>0.39100000000000001</v>
      </c>
      <c r="G263" s="76">
        <v>0.39</v>
      </c>
      <c r="H263" s="76" t="s">
        <v>731</v>
      </c>
      <c r="I263" s="76" t="s">
        <v>110</v>
      </c>
      <c r="J263" s="76">
        <v>180</v>
      </c>
      <c r="K263" s="76" t="s">
        <v>62</v>
      </c>
    </row>
    <row r="264" spans="1:11">
      <c r="A264" s="76" t="s">
        <v>339</v>
      </c>
      <c r="B264" s="76" t="s">
        <v>987</v>
      </c>
      <c r="C264" s="76">
        <v>1.65</v>
      </c>
      <c r="D264" s="76">
        <v>1.65</v>
      </c>
      <c r="E264" s="76">
        <v>6.49</v>
      </c>
      <c r="F264" s="76">
        <v>0.39100000000000001</v>
      </c>
      <c r="G264" s="76">
        <v>0.39</v>
      </c>
      <c r="H264" s="76" t="s">
        <v>731</v>
      </c>
      <c r="I264" s="76" t="s">
        <v>111</v>
      </c>
      <c r="J264" s="76">
        <v>180</v>
      </c>
      <c r="K264" s="76" t="s">
        <v>62</v>
      </c>
    </row>
    <row r="265" spans="1:11">
      <c r="A265" s="76" t="s">
        <v>340</v>
      </c>
      <c r="B265" s="76" t="s">
        <v>987</v>
      </c>
      <c r="C265" s="76">
        <v>3.41</v>
      </c>
      <c r="D265" s="76">
        <v>3.41</v>
      </c>
      <c r="E265" s="76">
        <v>6.49</v>
      </c>
      <c r="F265" s="76">
        <v>0.39100000000000001</v>
      </c>
      <c r="G265" s="76">
        <v>0.39</v>
      </c>
      <c r="H265" s="76" t="s">
        <v>731</v>
      </c>
      <c r="I265" s="76" t="s">
        <v>111</v>
      </c>
      <c r="J265" s="76">
        <v>180</v>
      </c>
      <c r="K265" s="76" t="s">
        <v>62</v>
      </c>
    </row>
    <row r="266" spans="1:11">
      <c r="A266" s="76" t="s">
        <v>341</v>
      </c>
      <c r="B266" s="76" t="s">
        <v>987</v>
      </c>
      <c r="C266" s="76">
        <v>1.65</v>
      </c>
      <c r="D266" s="76">
        <v>1.65</v>
      </c>
      <c r="E266" s="76">
        <v>6.49</v>
      </c>
      <c r="F266" s="76">
        <v>0.39100000000000001</v>
      </c>
      <c r="G266" s="76">
        <v>0.39</v>
      </c>
      <c r="H266" s="76" t="s">
        <v>731</v>
      </c>
      <c r="I266" s="76" t="s">
        <v>111</v>
      </c>
      <c r="J266" s="76">
        <v>180</v>
      </c>
      <c r="K266" s="76" t="s">
        <v>62</v>
      </c>
    </row>
    <row r="267" spans="1:11">
      <c r="A267" s="76" t="s">
        <v>342</v>
      </c>
      <c r="B267" s="76" t="s">
        <v>987</v>
      </c>
      <c r="C267" s="76">
        <v>1.64</v>
      </c>
      <c r="D267" s="76">
        <v>1.64</v>
      </c>
      <c r="E267" s="76">
        <v>6.49</v>
      </c>
      <c r="F267" s="76">
        <v>0.39100000000000001</v>
      </c>
      <c r="G267" s="76">
        <v>0.39</v>
      </c>
      <c r="H267" s="76" t="s">
        <v>731</v>
      </c>
      <c r="I267" s="76" t="s">
        <v>112</v>
      </c>
      <c r="J267" s="76">
        <v>180</v>
      </c>
      <c r="K267" s="76" t="s">
        <v>62</v>
      </c>
    </row>
    <row r="268" spans="1:11">
      <c r="A268" s="76" t="s">
        <v>343</v>
      </c>
      <c r="B268" s="76" t="s">
        <v>987</v>
      </c>
      <c r="C268" s="76">
        <v>1.64</v>
      </c>
      <c r="D268" s="76">
        <v>1.64</v>
      </c>
      <c r="E268" s="76">
        <v>6.49</v>
      </c>
      <c r="F268" s="76">
        <v>0.39100000000000001</v>
      </c>
      <c r="G268" s="76">
        <v>0.39</v>
      </c>
      <c r="H268" s="76" t="s">
        <v>731</v>
      </c>
      <c r="I268" s="76" t="s">
        <v>112</v>
      </c>
      <c r="J268" s="76">
        <v>180</v>
      </c>
      <c r="K268" s="76" t="s">
        <v>62</v>
      </c>
    </row>
    <row r="269" spans="1:11">
      <c r="A269" s="76" t="s">
        <v>344</v>
      </c>
      <c r="B269" s="76" t="s">
        <v>987</v>
      </c>
      <c r="C269" s="76">
        <v>1.64</v>
      </c>
      <c r="D269" s="76">
        <v>1.64</v>
      </c>
      <c r="E269" s="76">
        <v>6.49</v>
      </c>
      <c r="F269" s="76">
        <v>0.39100000000000001</v>
      </c>
      <c r="G269" s="76">
        <v>0.39</v>
      </c>
      <c r="H269" s="76" t="s">
        <v>731</v>
      </c>
      <c r="I269" s="76" t="s">
        <v>112</v>
      </c>
      <c r="J269" s="76">
        <v>180</v>
      </c>
      <c r="K269" s="76" t="s">
        <v>62</v>
      </c>
    </row>
    <row r="270" spans="1:11">
      <c r="A270" s="76" t="s">
        <v>345</v>
      </c>
      <c r="B270" s="76" t="s">
        <v>987</v>
      </c>
      <c r="C270" s="76">
        <v>1.64</v>
      </c>
      <c r="D270" s="76">
        <v>1.64</v>
      </c>
      <c r="E270" s="76">
        <v>6.49</v>
      </c>
      <c r="F270" s="76">
        <v>0.39100000000000001</v>
      </c>
      <c r="G270" s="76">
        <v>0.39</v>
      </c>
      <c r="H270" s="76" t="s">
        <v>731</v>
      </c>
      <c r="I270" s="76" t="s">
        <v>112</v>
      </c>
      <c r="J270" s="76">
        <v>180</v>
      </c>
      <c r="K270" s="76" t="s">
        <v>62</v>
      </c>
    </row>
    <row r="271" spans="1:11">
      <c r="A271" s="76" t="s">
        <v>346</v>
      </c>
      <c r="B271" s="76" t="s">
        <v>987</v>
      </c>
      <c r="C271" s="76">
        <v>1.65</v>
      </c>
      <c r="D271" s="76">
        <v>1.65</v>
      </c>
      <c r="E271" s="76">
        <v>6.49</v>
      </c>
      <c r="F271" s="76">
        <v>0.39100000000000001</v>
      </c>
      <c r="G271" s="76">
        <v>0.39</v>
      </c>
      <c r="H271" s="76" t="s">
        <v>731</v>
      </c>
      <c r="I271" s="76" t="s">
        <v>113</v>
      </c>
      <c r="J271" s="76">
        <v>180</v>
      </c>
      <c r="K271" s="76" t="s">
        <v>62</v>
      </c>
    </row>
    <row r="272" spans="1:11">
      <c r="A272" s="76" t="s">
        <v>347</v>
      </c>
      <c r="B272" s="76" t="s">
        <v>963</v>
      </c>
      <c r="C272" s="76">
        <v>1.65</v>
      </c>
      <c r="D272" s="76">
        <v>1.65</v>
      </c>
      <c r="E272" s="76">
        <v>6.49</v>
      </c>
      <c r="F272" s="76">
        <v>0.61</v>
      </c>
      <c r="G272" s="76">
        <v>0.61</v>
      </c>
      <c r="H272" s="76" t="s">
        <v>731</v>
      </c>
      <c r="I272" s="76" t="s">
        <v>114</v>
      </c>
      <c r="J272" s="76">
        <v>0</v>
      </c>
      <c r="K272" s="76" t="s">
        <v>55</v>
      </c>
    </row>
    <row r="273" spans="1:11">
      <c r="A273" s="76" t="s">
        <v>348</v>
      </c>
      <c r="B273" s="76" t="s">
        <v>963</v>
      </c>
      <c r="C273" s="76">
        <v>1.64</v>
      </c>
      <c r="D273" s="76">
        <v>1.64</v>
      </c>
      <c r="E273" s="76">
        <v>6.49</v>
      </c>
      <c r="F273" s="76">
        <v>0.61</v>
      </c>
      <c r="G273" s="76">
        <v>0.61</v>
      </c>
      <c r="H273" s="76" t="s">
        <v>731</v>
      </c>
      <c r="I273" s="76" t="s">
        <v>115</v>
      </c>
      <c r="J273" s="76">
        <v>0</v>
      </c>
      <c r="K273" s="76" t="s">
        <v>55</v>
      </c>
    </row>
    <row r="274" spans="1:11">
      <c r="A274" s="76" t="s">
        <v>349</v>
      </c>
      <c r="B274" s="76" t="s">
        <v>963</v>
      </c>
      <c r="C274" s="76">
        <v>1.64</v>
      </c>
      <c r="D274" s="76">
        <v>1.64</v>
      </c>
      <c r="E274" s="76">
        <v>6.49</v>
      </c>
      <c r="F274" s="76">
        <v>0.61</v>
      </c>
      <c r="G274" s="76">
        <v>0.61</v>
      </c>
      <c r="H274" s="76" t="s">
        <v>731</v>
      </c>
      <c r="I274" s="76" t="s">
        <v>115</v>
      </c>
      <c r="J274" s="76">
        <v>0</v>
      </c>
      <c r="K274" s="76" t="s">
        <v>55</v>
      </c>
    </row>
    <row r="275" spans="1:11">
      <c r="A275" s="76" t="s">
        <v>350</v>
      </c>
      <c r="B275" s="76" t="s">
        <v>963</v>
      </c>
      <c r="C275" s="76">
        <v>1.64</v>
      </c>
      <c r="D275" s="76">
        <v>1.64</v>
      </c>
      <c r="E275" s="76">
        <v>6.49</v>
      </c>
      <c r="F275" s="76">
        <v>0.61</v>
      </c>
      <c r="G275" s="76">
        <v>0.61</v>
      </c>
      <c r="H275" s="76" t="s">
        <v>731</v>
      </c>
      <c r="I275" s="76" t="s">
        <v>115</v>
      </c>
      <c r="J275" s="76">
        <v>0</v>
      </c>
      <c r="K275" s="76" t="s">
        <v>55</v>
      </c>
    </row>
    <row r="276" spans="1:11">
      <c r="A276" s="76" t="s">
        <v>351</v>
      </c>
      <c r="B276" s="76" t="s">
        <v>963</v>
      </c>
      <c r="C276" s="76">
        <v>1.64</v>
      </c>
      <c r="D276" s="76">
        <v>1.64</v>
      </c>
      <c r="E276" s="76">
        <v>6.49</v>
      </c>
      <c r="F276" s="76">
        <v>0.61</v>
      </c>
      <c r="G276" s="76">
        <v>0.61</v>
      </c>
      <c r="H276" s="76" t="s">
        <v>731</v>
      </c>
      <c r="I276" s="76" t="s">
        <v>115</v>
      </c>
      <c r="J276" s="76">
        <v>0</v>
      </c>
      <c r="K276" s="76" t="s">
        <v>55</v>
      </c>
    </row>
    <row r="277" spans="1:11">
      <c r="A277" s="76" t="s">
        <v>352</v>
      </c>
      <c r="B277" s="76" t="s">
        <v>963</v>
      </c>
      <c r="C277" s="76">
        <v>1.65</v>
      </c>
      <c r="D277" s="76">
        <v>1.65</v>
      </c>
      <c r="E277" s="76">
        <v>6.49</v>
      </c>
      <c r="F277" s="76">
        <v>0.61</v>
      </c>
      <c r="G277" s="76">
        <v>0.61</v>
      </c>
      <c r="H277" s="76" t="s">
        <v>731</v>
      </c>
      <c r="I277" s="76" t="s">
        <v>117</v>
      </c>
      <c r="J277" s="76">
        <v>0</v>
      </c>
      <c r="K277" s="76" t="s">
        <v>55</v>
      </c>
    </row>
    <row r="278" spans="1:11">
      <c r="A278" s="76" t="s">
        <v>353</v>
      </c>
      <c r="B278" s="76" t="s">
        <v>963</v>
      </c>
      <c r="C278" s="76">
        <v>1.65</v>
      </c>
      <c r="D278" s="76">
        <v>1.65</v>
      </c>
      <c r="E278" s="76">
        <v>6.49</v>
      </c>
      <c r="F278" s="76">
        <v>0.61</v>
      </c>
      <c r="G278" s="76">
        <v>0.61</v>
      </c>
      <c r="H278" s="76" t="s">
        <v>731</v>
      </c>
      <c r="I278" s="76" t="s">
        <v>118</v>
      </c>
      <c r="J278" s="76">
        <v>0</v>
      </c>
      <c r="K278" s="76" t="s">
        <v>55</v>
      </c>
    </row>
    <row r="279" spans="1:11">
      <c r="A279" s="76" t="s">
        <v>354</v>
      </c>
      <c r="B279" s="76" t="s">
        <v>963</v>
      </c>
      <c r="C279" s="76">
        <v>1.64</v>
      </c>
      <c r="D279" s="76">
        <v>1.64</v>
      </c>
      <c r="E279" s="76">
        <v>6.49</v>
      </c>
      <c r="F279" s="76">
        <v>0.61</v>
      </c>
      <c r="G279" s="76">
        <v>0.61</v>
      </c>
      <c r="H279" s="76" t="s">
        <v>731</v>
      </c>
      <c r="I279" s="76" t="s">
        <v>118</v>
      </c>
      <c r="J279" s="76">
        <v>0</v>
      </c>
      <c r="K279" s="76" t="s">
        <v>55</v>
      </c>
    </row>
    <row r="280" spans="1:11">
      <c r="A280" s="76" t="s">
        <v>355</v>
      </c>
      <c r="B280" s="76" t="s">
        <v>963</v>
      </c>
      <c r="C280" s="76">
        <v>1.64</v>
      </c>
      <c r="D280" s="76">
        <v>1.64</v>
      </c>
      <c r="E280" s="76">
        <v>6.49</v>
      </c>
      <c r="F280" s="76">
        <v>0.61</v>
      </c>
      <c r="G280" s="76">
        <v>0.61</v>
      </c>
      <c r="H280" s="76" t="s">
        <v>731</v>
      </c>
      <c r="I280" s="76" t="s">
        <v>118</v>
      </c>
      <c r="J280" s="76">
        <v>0</v>
      </c>
      <c r="K280" s="76" t="s">
        <v>55</v>
      </c>
    </row>
    <row r="281" spans="1:11">
      <c r="A281" s="76" t="s">
        <v>356</v>
      </c>
      <c r="B281" s="76" t="s">
        <v>963</v>
      </c>
      <c r="C281" s="76">
        <v>1.64</v>
      </c>
      <c r="D281" s="76">
        <v>1.64</v>
      </c>
      <c r="E281" s="76">
        <v>6.49</v>
      </c>
      <c r="F281" s="76">
        <v>0.61</v>
      </c>
      <c r="G281" s="76">
        <v>0.61</v>
      </c>
      <c r="H281" s="76" t="s">
        <v>731</v>
      </c>
      <c r="I281" s="76" t="s">
        <v>118</v>
      </c>
      <c r="J281" s="76">
        <v>0</v>
      </c>
      <c r="K281" s="76" t="s">
        <v>55</v>
      </c>
    </row>
    <row r="282" spans="1:11">
      <c r="A282" s="76" t="s">
        <v>357</v>
      </c>
      <c r="B282" s="76" t="s">
        <v>963</v>
      </c>
      <c r="C282" s="76">
        <v>1.64</v>
      </c>
      <c r="D282" s="76">
        <v>1.64</v>
      </c>
      <c r="E282" s="76">
        <v>6.49</v>
      </c>
      <c r="F282" s="76">
        <v>0.61</v>
      </c>
      <c r="G282" s="76">
        <v>0.61</v>
      </c>
      <c r="H282" s="76" t="s">
        <v>731</v>
      </c>
      <c r="I282" s="76" t="s">
        <v>119</v>
      </c>
      <c r="J282" s="76">
        <v>0</v>
      </c>
      <c r="K282" s="76" t="s">
        <v>55</v>
      </c>
    </row>
    <row r="283" spans="1:11">
      <c r="A283" s="76" t="s">
        <v>358</v>
      </c>
      <c r="B283" s="76" t="s">
        <v>1057</v>
      </c>
      <c r="C283" s="76">
        <v>1.31</v>
      </c>
      <c r="D283" s="76">
        <v>1.31</v>
      </c>
      <c r="E283" s="76">
        <v>6.49</v>
      </c>
      <c r="F283" s="76">
        <v>0.39100000000000001</v>
      </c>
      <c r="G283" s="76">
        <v>0.39</v>
      </c>
      <c r="H283" s="76" t="s">
        <v>731</v>
      </c>
      <c r="I283" s="76" t="s">
        <v>125</v>
      </c>
      <c r="J283" s="76">
        <v>90</v>
      </c>
      <c r="K283" s="76" t="s">
        <v>53</v>
      </c>
    </row>
    <row r="284" spans="1:11">
      <c r="A284" s="76" t="s">
        <v>359</v>
      </c>
      <c r="B284" s="76" t="s">
        <v>988</v>
      </c>
      <c r="C284" s="76">
        <v>1.31</v>
      </c>
      <c r="D284" s="76">
        <v>1.31</v>
      </c>
      <c r="E284" s="76">
        <v>6.49</v>
      </c>
      <c r="F284" s="76">
        <v>0.39100000000000001</v>
      </c>
      <c r="G284" s="76">
        <v>0.39</v>
      </c>
      <c r="H284" s="76" t="s">
        <v>731</v>
      </c>
      <c r="I284" s="76" t="s">
        <v>127</v>
      </c>
      <c r="J284" s="76">
        <v>270</v>
      </c>
      <c r="K284" s="76" t="s">
        <v>60</v>
      </c>
    </row>
    <row r="285" spans="1:11">
      <c r="A285" s="76" t="s">
        <v>360</v>
      </c>
      <c r="B285" s="76" t="s">
        <v>987</v>
      </c>
      <c r="C285" s="76">
        <v>1.64</v>
      </c>
      <c r="D285" s="76">
        <v>1.64</v>
      </c>
      <c r="E285" s="76">
        <v>6.49</v>
      </c>
      <c r="F285" s="76">
        <v>0.39100000000000001</v>
      </c>
      <c r="G285" s="76">
        <v>0.39</v>
      </c>
      <c r="H285" s="76" t="s">
        <v>731</v>
      </c>
      <c r="I285" s="76" t="s">
        <v>131</v>
      </c>
      <c r="J285" s="76">
        <v>180</v>
      </c>
      <c r="K285" s="76" t="s">
        <v>62</v>
      </c>
    </row>
    <row r="286" spans="1:11">
      <c r="A286" s="76" t="s">
        <v>361</v>
      </c>
      <c r="B286" s="76" t="s">
        <v>987</v>
      </c>
      <c r="C286" s="76">
        <v>1.64</v>
      </c>
      <c r="D286" s="76">
        <v>1.64</v>
      </c>
      <c r="E286" s="76">
        <v>6.49</v>
      </c>
      <c r="F286" s="76">
        <v>0.39100000000000001</v>
      </c>
      <c r="G286" s="76">
        <v>0.39</v>
      </c>
      <c r="H286" s="76" t="s">
        <v>731</v>
      </c>
      <c r="I286" s="76" t="s">
        <v>132</v>
      </c>
      <c r="J286" s="76">
        <v>180</v>
      </c>
      <c r="K286" s="76" t="s">
        <v>62</v>
      </c>
    </row>
    <row r="287" spans="1:11">
      <c r="A287" s="76" t="s">
        <v>362</v>
      </c>
      <c r="B287" s="76" t="s">
        <v>987</v>
      </c>
      <c r="C287" s="76">
        <v>1.64</v>
      </c>
      <c r="D287" s="76">
        <v>1.64</v>
      </c>
      <c r="E287" s="76">
        <v>6.49</v>
      </c>
      <c r="F287" s="76">
        <v>0.39100000000000001</v>
      </c>
      <c r="G287" s="76">
        <v>0.39</v>
      </c>
      <c r="H287" s="76" t="s">
        <v>731</v>
      </c>
      <c r="I287" s="76" t="s">
        <v>132</v>
      </c>
      <c r="J287" s="76">
        <v>180</v>
      </c>
      <c r="K287" s="76" t="s">
        <v>62</v>
      </c>
    </row>
    <row r="288" spans="1:11">
      <c r="A288" s="76" t="s">
        <v>363</v>
      </c>
      <c r="B288" s="76" t="s">
        <v>987</v>
      </c>
      <c r="C288" s="76">
        <v>1.64</v>
      </c>
      <c r="D288" s="76">
        <v>1.64</v>
      </c>
      <c r="E288" s="76">
        <v>6.49</v>
      </c>
      <c r="F288" s="76">
        <v>0.39100000000000001</v>
      </c>
      <c r="G288" s="76">
        <v>0.39</v>
      </c>
      <c r="H288" s="76" t="s">
        <v>731</v>
      </c>
      <c r="I288" s="76" t="s">
        <v>132</v>
      </c>
      <c r="J288" s="76">
        <v>180</v>
      </c>
      <c r="K288" s="76" t="s">
        <v>62</v>
      </c>
    </row>
    <row r="289" spans="1:11">
      <c r="A289" s="76" t="s">
        <v>364</v>
      </c>
      <c r="B289" s="76" t="s">
        <v>987</v>
      </c>
      <c r="C289" s="76">
        <v>1.64</v>
      </c>
      <c r="D289" s="76">
        <v>1.64</v>
      </c>
      <c r="E289" s="76">
        <v>6.49</v>
      </c>
      <c r="F289" s="76">
        <v>0.39100000000000001</v>
      </c>
      <c r="G289" s="76">
        <v>0.39</v>
      </c>
      <c r="H289" s="76" t="s">
        <v>731</v>
      </c>
      <c r="I289" s="76" t="s">
        <v>132</v>
      </c>
      <c r="J289" s="76">
        <v>180</v>
      </c>
      <c r="K289" s="76" t="s">
        <v>62</v>
      </c>
    </row>
    <row r="290" spans="1:11">
      <c r="A290" s="76" t="s">
        <v>365</v>
      </c>
      <c r="B290" s="76" t="s">
        <v>987</v>
      </c>
      <c r="C290" s="76">
        <v>1.65</v>
      </c>
      <c r="D290" s="76">
        <v>1.65</v>
      </c>
      <c r="E290" s="76">
        <v>6.49</v>
      </c>
      <c r="F290" s="76">
        <v>0.39100000000000001</v>
      </c>
      <c r="G290" s="76">
        <v>0.39</v>
      </c>
      <c r="H290" s="76" t="s">
        <v>731</v>
      </c>
      <c r="I290" s="76" t="s">
        <v>133</v>
      </c>
      <c r="J290" s="76">
        <v>180</v>
      </c>
      <c r="K290" s="76" t="s">
        <v>62</v>
      </c>
    </row>
    <row r="291" spans="1:11">
      <c r="A291" s="76" t="s">
        <v>366</v>
      </c>
      <c r="B291" s="76" t="s">
        <v>987</v>
      </c>
      <c r="C291" s="76">
        <v>3.41</v>
      </c>
      <c r="D291" s="76">
        <v>3.41</v>
      </c>
      <c r="E291" s="76">
        <v>6.49</v>
      </c>
      <c r="F291" s="76">
        <v>0.39100000000000001</v>
      </c>
      <c r="G291" s="76">
        <v>0.39</v>
      </c>
      <c r="H291" s="76" t="s">
        <v>731</v>
      </c>
      <c r="I291" s="76" t="s">
        <v>133</v>
      </c>
      <c r="J291" s="76">
        <v>180</v>
      </c>
      <c r="K291" s="76" t="s">
        <v>62</v>
      </c>
    </row>
    <row r="292" spans="1:11">
      <c r="A292" s="76" t="s">
        <v>367</v>
      </c>
      <c r="B292" s="76" t="s">
        <v>987</v>
      </c>
      <c r="C292" s="76">
        <v>1.65</v>
      </c>
      <c r="D292" s="76">
        <v>1.65</v>
      </c>
      <c r="E292" s="76">
        <v>6.49</v>
      </c>
      <c r="F292" s="76">
        <v>0.39100000000000001</v>
      </c>
      <c r="G292" s="76">
        <v>0.39</v>
      </c>
      <c r="H292" s="76" t="s">
        <v>731</v>
      </c>
      <c r="I292" s="76" t="s">
        <v>133</v>
      </c>
      <c r="J292" s="76">
        <v>180</v>
      </c>
      <c r="K292" s="76" t="s">
        <v>62</v>
      </c>
    </row>
    <row r="293" spans="1:11">
      <c r="A293" s="76" t="s">
        <v>368</v>
      </c>
      <c r="B293" s="76" t="s">
        <v>987</v>
      </c>
      <c r="C293" s="76">
        <v>1.64</v>
      </c>
      <c r="D293" s="76">
        <v>1.64</v>
      </c>
      <c r="E293" s="76">
        <v>6.49</v>
      </c>
      <c r="F293" s="76">
        <v>0.39100000000000001</v>
      </c>
      <c r="G293" s="76">
        <v>0.39</v>
      </c>
      <c r="H293" s="76" t="s">
        <v>731</v>
      </c>
      <c r="I293" s="76" t="s">
        <v>134</v>
      </c>
      <c r="J293" s="76">
        <v>180</v>
      </c>
      <c r="K293" s="76" t="s">
        <v>62</v>
      </c>
    </row>
    <row r="294" spans="1:11">
      <c r="A294" s="76" t="s">
        <v>369</v>
      </c>
      <c r="B294" s="76" t="s">
        <v>987</v>
      </c>
      <c r="C294" s="76">
        <v>1.64</v>
      </c>
      <c r="D294" s="76">
        <v>1.64</v>
      </c>
      <c r="E294" s="76">
        <v>6.49</v>
      </c>
      <c r="F294" s="76">
        <v>0.39100000000000001</v>
      </c>
      <c r="G294" s="76">
        <v>0.39</v>
      </c>
      <c r="H294" s="76" t="s">
        <v>731</v>
      </c>
      <c r="I294" s="76" t="s">
        <v>134</v>
      </c>
      <c r="J294" s="76">
        <v>180</v>
      </c>
      <c r="K294" s="76" t="s">
        <v>62</v>
      </c>
    </row>
    <row r="295" spans="1:11">
      <c r="A295" s="76" t="s">
        <v>370</v>
      </c>
      <c r="B295" s="76" t="s">
        <v>987</v>
      </c>
      <c r="C295" s="76">
        <v>1.64</v>
      </c>
      <c r="D295" s="76">
        <v>1.64</v>
      </c>
      <c r="E295" s="76">
        <v>6.49</v>
      </c>
      <c r="F295" s="76">
        <v>0.39100000000000001</v>
      </c>
      <c r="G295" s="76">
        <v>0.39</v>
      </c>
      <c r="H295" s="76" t="s">
        <v>731</v>
      </c>
      <c r="I295" s="76" t="s">
        <v>134</v>
      </c>
      <c r="J295" s="76">
        <v>180</v>
      </c>
      <c r="K295" s="76" t="s">
        <v>62</v>
      </c>
    </row>
    <row r="296" spans="1:11">
      <c r="A296" s="76" t="s">
        <v>371</v>
      </c>
      <c r="B296" s="76" t="s">
        <v>987</v>
      </c>
      <c r="C296" s="76">
        <v>1.64</v>
      </c>
      <c r="D296" s="76">
        <v>1.64</v>
      </c>
      <c r="E296" s="76">
        <v>6.49</v>
      </c>
      <c r="F296" s="76">
        <v>0.39100000000000001</v>
      </c>
      <c r="G296" s="76">
        <v>0.39</v>
      </c>
      <c r="H296" s="76" t="s">
        <v>731</v>
      </c>
      <c r="I296" s="76" t="s">
        <v>134</v>
      </c>
      <c r="J296" s="76">
        <v>180</v>
      </c>
      <c r="K296" s="76" t="s">
        <v>62</v>
      </c>
    </row>
    <row r="297" spans="1:11">
      <c r="A297" s="76" t="s">
        <v>372</v>
      </c>
      <c r="B297" s="76" t="s">
        <v>987</v>
      </c>
      <c r="C297" s="76">
        <v>1.65</v>
      </c>
      <c r="D297" s="76">
        <v>1.65</v>
      </c>
      <c r="E297" s="76">
        <v>6.49</v>
      </c>
      <c r="F297" s="76">
        <v>0.39100000000000001</v>
      </c>
      <c r="G297" s="76">
        <v>0.39</v>
      </c>
      <c r="H297" s="76" t="s">
        <v>731</v>
      </c>
      <c r="I297" s="76" t="s">
        <v>135</v>
      </c>
      <c r="J297" s="76">
        <v>180</v>
      </c>
      <c r="K297" s="76" t="s">
        <v>62</v>
      </c>
    </row>
    <row r="298" spans="1:11">
      <c r="A298" s="76" t="s">
        <v>373</v>
      </c>
      <c r="B298" s="76" t="s">
        <v>963</v>
      </c>
      <c r="C298" s="76">
        <v>1.65</v>
      </c>
      <c r="D298" s="76">
        <v>1.65</v>
      </c>
      <c r="E298" s="76">
        <v>6.49</v>
      </c>
      <c r="F298" s="76">
        <v>0.61</v>
      </c>
      <c r="G298" s="76">
        <v>0.61</v>
      </c>
      <c r="H298" s="76" t="s">
        <v>731</v>
      </c>
      <c r="I298" s="76" t="s">
        <v>136</v>
      </c>
      <c r="J298" s="76">
        <v>0</v>
      </c>
      <c r="K298" s="76" t="s">
        <v>55</v>
      </c>
    </row>
    <row r="299" spans="1:11">
      <c r="A299" s="76" t="s">
        <v>374</v>
      </c>
      <c r="B299" s="76" t="s">
        <v>963</v>
      </c>
      <c r="C299" s="76">
        <v>1.64</v>
      </c>
      <c r="D299" s="76">
        <v>1.64</v>
      </c>
      <c r="E299" s="76">
        <v>6.49</v>
      </c>
      <c r="F299" s="76">
        <v>0.61</v>
      </c>
      <c r="G299" s="76">
        <v>0.61</v>
      </c>
      <c r="H299" s="76" t="s">
        <v>731</v>
      </c>
      <c r="I299" s="76" t="s">
        <v>137</v>
      </c>
      <c r="J299" s="76">
        <v>0</v>
      </c>
      <c r="K299" s="76" t="s">
        <v>55</v>
      </c>
    </row>
    <row r="300" spans="1:11">
      <c r="A300" s="76" t="s">
        <v>375</v>
      </c>
      <c r="B300" s="76" t="s">
        <v>963</v>
      </c>
      <c r="C300" s="76">
        <v>1.64</v>
      </c>
      <c r="D300" s="76">
        <v>1.64</v>
      </c>
      <c r="E300" s="76">
        <v>6.49</v>
      </c>
      <c r="F300" s="76">
        <v>0.61</v>
      </c>
      <c r="G300" s="76">
        <v>0.61</v>
      </c>
      <c r="H300" s="76" t="s">
        <v>731</v>
      </c>
      <c r="I300" s="76" t="s">
        <v>137</v>
      </c>
      <c r="J300" s="76">
        <v>0</v>
      </c>
      <c r="K300" s="76" t="s">
        <v>55</v>
      </c>
    </row>
    <row r="301" spans="1:11">
      <c r="A301" s="76" t="s">
        <v>376</v>
      </c>
      <c r="B301" s="76" t="s">
        <v>963</v>
      </c>
      <c r="C301" s="76">
        <v>1.64</v>
      </c>
      <c r="D301" s="76">
        <v>1.64</v>
      </c>
      <c r="E301" s="76">
        <v>6.49</v>
      </c>
      <c r="F301" s="76">
        <v>0.61</v>
      </c>
      <c r="G301" s="76">
        <v>0.61</v>
      </c>
      <c r="H301" s="76" t="s">
        <v>731</v>
      </c>
      <c r="I301" s="76" t="s">
        <v>137</v>
      </c>
      <c r="J301" s="76">
        <v>0</v>
      </c>
      <c r="K301" s="76" t="s">
        <v>55</v>
      </c>
    </row>
    <row r="302" spans="1:11">
      <c r="A302" s="76" t="s">
        <v>377</v>
      </c>
      <c r="B302" s="76" t="s">
        <v>963</v>
      </c>
      <c r="C302" s="76">
        <v>1.64</v>
      </c>
      <c r="D302" s="76">
        <v>1.64</v>
      </c>
      <c r="E302" s="76">
        <v>6.49</v>
      </c>
      <c r="F302" s="76">
        <v>0.61</v>
      </c>
      <c r="G302" s="76">
        <v>0.61</v>
      </c>
      <c r="H302" s="76" t="s">
        <v>731</v>
      </c>
      <c r="I302" s="76" t="s">
        <v>137</v>
      </c>
      <c r="J302" s="76">
        <v>0</v>
      </c>
      <c r="K302" s="76" t="s">
        <v>55</v>
      </c>
    </row>
    <row r="303" spans="1:11">
      <c r="A303" s="76" t="s">
        <v>378</v>
      </c>
      <c r="B303" s="76" t="s">
        <v>963</v>
      </c>
      <c r="C303" s="76">
        <v>1.65</v>
      </c>
      <c r="D303" s="76">
        <v>1.65</v>
      </c>
      <c r="E303" s="76">
        <v>6.49</v>
      </c>
      <c r="F303" s="76">
        <v>0.61</v>
      </c>
      <c r="G303" s="76">
        <v>0.61</v>
      </c>
      <c r="H303" s="76" t="s">
        <v>731</v>
      </c>
      <c r="I303" s="76" t="s">
        <v>139</v>
      </c>
      <c r="J303" s="76">
        <v>0</v>
      </c>
      <c r="K303" s="76" t="s">
        <v>55</v>
      </c>
    </row>
    <row r="304" spans="1:11">
      <c r="A304" s="76" t="s">
        <v>379</v>
      </c>
      <c r="B304" s="76" t="s">
        <v>963</v>
      </c>
      <c r="C304" s="76">
        <v>1.65</v>
      </c>
      <c r="D304" s="76">
        <v>1.65</v>
      </c>
      <c r="E304" s="76">
        <v>6.49</v>
      </c>
      <c r="F304" s="76">
        <v>0.61</v>
      </c>
      <c r="G304" s="76">
        <v>0.61</v>
      </c>
      <c r="H304" s="76" t="s">
        <v>731</v>
      </c>
      <c r="I304" s="76" t="s">
        <v>140</v>
      </c>
      <c r="J304" s="76">
        <v>0</v>
      </c>
      <c r="K304" s="76" t="s">
        <v>55</v>
      </c>
    </row>
    <row r="305" spans="1:11">
      <c r="A305" s="76" t="s">
        <v>380</v>
      </c>
      <c r="B305" s="76" t="s">
        <v>963</v>
      </c>
      <c r="C305" s="76">
        <v>1.64</v>
      </c>
      <c r="D305" s="76">
        <v>1.64</v>
      </c>
      <c r="E305" s="76">
        <v>6.49</v>
      </c>
      <c r="F305" s="76">
        <v>0.61</v>
      </c>
      <c r="G305" s="76">
        <v>0.61</v>
      </c>
      <c r="H305" s="76" t="s">
        <v>731</v>
      </c>
      <c r="I305" s="76" t="s">
        <v>140</v>
      </c>
      <c r="J305" s="76">
        <v>0</v>
      </c>
      <c r="K305" s="76" t="s">
        <v>55</v>
      </c>
    </row>
    <row r="306" spans="1:11">
      <c r="A306" s="76" t="s">
        <v>381</v>
      </c>
      <c r="B306" s="76" t="s">
        <v>963</v>
      </c>
      <c r="C306" s="76">
        <v>1.64</v>
      </c>
      <c r="D306" s="76">
        <v>1.64</v>
      </c>
      <c r="E306" s="76">
        <v>6.49</v>
      </c>
      <c r="F306" s="76">
        <v>0.61</v>
      </c>
      <c r="G306" s="76">
        <v>0.61</v>
      </c>
      <c r="H306" s="76" t="s">
        <v>731</v>
      </c>
      <c r="I306" s="76" t="s">
        <v>140</v>
      </c>
      <c r="J306" s="76">
        <v>0</v>
      </c>
      <c r="K306" s="76" t="s">
        <v>55</v>
      </c>
    </row>
    <row r="307" spans="1:11">
      <c r="A307" s="76" t="s">
        <v>382</v>
      </c>
      <c r="B307" s="76" t="s">
        <v>963</v>
      </c>
      <c r="C307" s="76">
        <v>1.64</v>
      </c>
      <c r="D307" s="76">
        <v>1.64</v>
      </c>
      <c r="E307" s="76">
        <v>6.49</v>
      </c>
      <c r="F307" s="76">
        <v>0.61</v>
      </c>
      <c r="G307" s="76">
        <v>0.61</v>
      </c>
      <c r="H307" s="76" t="s">
        <v>731</v>
      </c>
      <c r="I307" s="76" t="s">
        <v>140</v>
      </c>
      <c r="J307" s="76">
        <v>0</v>
      </c>
      <c r="K307" s="76" t="s">
        <v>55</v>
      </c>
    </row>
    <row r="308" spans="1:11">
      <c r="A308" s="76" t="s">
        <v>383</v>
      </c>
      <c r="B308" s="76" t="s">
        <v>963</v>
      </c>
      <c r="C308" s="76">
        <v>1.64</v>
      </c>
      <c r="D308" s="76">
        <v>1.64</v>
      </c>
      <c r="E308" s="76">
        <v>6.49</v>
      </c>
      <c r="F308" s="76">
        <v>0.61</v>
      </c>
      <c r="G308" s="76">
        <v>0.61</v>
      </c>
      <c r="H308" s="76" t="s">
        <v>731</v>
      </c>
      <c r="I308" s="76" t="s">
        <v>141</v>
      </c>
      <c r="J308" s="76">
        <v>0</v>
      </c>
      <c r="K308" s="76" t="s">
        <v>55</v>
      </c>
    </row>
    <row r="309" spans="1:11">
      <c r="A309" s="76" t="s">
        <v>384</v>
      </c>
      <c r="B309" s="76" t="s">
        <v>1057</v>
      </c>
      <c r="C309" s="76">
        <v>1.31</v>
      </c>
      <c r="D309" s="76">
        <v>1.31</v>
      </c>
      <c r="E309" s="76">
        <v>6.49</v>
      </c>
      <c r="F309" s="76">
        <v>0.39100000000000001</v>
      </c>
      <c r="G309" s="76">
        <v>0.39</v>
      </c>
      <c r="H309" s="76" t="s">
        <v>731</v>
      </c>
      <c r="I309" s="76" t="s">
        <v>149</v>
      </c>
      <c r="J309" s="76">
        <v>90</v>
      </c>
      <c r="K309" s="76" t="s">
        <v>53</v>
      </c>
    </row>
    <row r="310" spans="1:11">
      <c r="A310" s="76" t="s">
        <v>385</v>
      </c>
      <c r="B310" s="76" t="s">
        <v>988</v>
      </c>
      <c r="C310" s="76">
        <v>1.31</v>
      </c>
      <c r="D310" s="76">
        <v>1.31</v>
      </c>
      <c r="E310" s="76">
        <v>6.49</v>
      </c>
      <c r="F310" s="76">
        <v>0.39100000000000001</v>
      </c>
      <c r="G310" s="76">
        <v>0.39</v>
      </c>
      <c r="H310" s="76" t="s">
        <v>731</v>
      </c>
      <c r="I310" s="76" t="s">
        <v>151</v>
      </c>
      <c r="J310" s="76">
        <v>270</v>
      </c>
      <c r="K310" s="76" t="s">
        <v>60</v>
      </c>
    </row>
    <row r="311" spans="1:11">
      <c r="A311" s="76" t="s">
        <v>386</v>
      </c>
      <c r="B311" s="76" t="s">
        <v>987</v>
      </c>
      <c r="C311" s="76">
        <v>1.64</v>
      </c>
      <c r="D311" s="76">
        <v>1.64</v>
      </c>
      <c r="E311" s="76">
        <v>6.49</v>
      </c>
      <c r="F311" s="76">
        <v>0.39100000000000001</v>
      </c>
      <c r="G311" s="76">
        <v>0.39</v>
      </c>
      <c r="H311" s="76" t="s">
        <v>731</v>
      </c>
      <c r="I311" s="76" t="s">
        <v>157</v>
      </c>
      <c r="J311" s="76">
        <v>180</v>
      </c>
      <c r="K311" s="76" t="s">
        <v>62</v>
      </c>
    </row>
    <row r="312" spans="1:11">
      <c r="A312" s="76" t="s">
        <v>387</v>
      </c>
      <c r="B312" s="76" t="s">
        <v>987</v>
      </c>
      <c r="C312" s="76">
        <v>1.64</v>
      </c>
      <c r="D312" s="76">
        <v>1.64</v>
      </c>
      <c r="E312" s="76">
        <v>6.49</v>
      </c>
      <c r="F312" s="76">
        <v>0.39100000000000001</v>
      </c>
      <c r="G312" s="76">
        <v>0.39</v>
      </c>
      <c r="H312" s="76" t="s">
        <v>731</v>
      </c>
      <c r="I312" s="76" t="s">
        <v>159</v>
      </c>
      <c r="J312" s="76">
        <v>180</v>
      </c>
      <c r="K312" s="76" t="s">
        <v>62</v>
      </c>
    </row>
    <row r="313" spans="1:11">
      <c r="A313" s="76" t="s">
        <v>388</v>
      </c>
      <c r="B313" s="76" t="s">
        <v>987</v>
      </c>
      <c r="C313" s="76">
        <v>1.64</v>
      </c>
      <c r="D313" s="76">
        <v>1.64</v>
      </c>
      <c r="E313" s="76">
        <v>6.49</v>
      </c>
      <c r="F313" s="76">
        <v>0.39100000000000001</v>
      </c>
      <c r="G313" s="76">
        <v>0.39</v>
      </c>
      <c r="H313" s="76" t="s">
        <v>731</v>
      </c>
      <c r="I313" s="76" t="s">
        <v>159</v>
      </c>
      <c r="J313" s="76">
        <v>180</v>
      </c>
      <c r="K313" s="76" t="s">
        <v>62</v>
      </c>
    </row>
    <row r="314" spans="1:11">
      <c r="A314" s="76" t="s">
        <v>389</v>
      </c>
      <c r="B314" s="76" t="s">
        <v>987</v>
      </c>
      <c r="C314" s="76">
        <v>1.64</v>
      </c>
      <c r="D314" s="76">
        <v>1.64</v>
      </c>
      <c r="E314" s="76">
        <v>6.49</v>
      </c>
      <c r="F314" s="76">
        <v>0.39100000000000001</v>
      </c>
      <c r="G314" s="76">
        <v>0.39</v>
      </c>
      <c r="H314" s="76" t="s">
        <v>731</v>
      </c>
      <c r="I314" s="76" t="s">
        <v>159</v>
      </c>
      <c r="J314" s="76">
        <v>180</v>
      </c>
      <c r="K314" s="76" t="s">
        <v>62</v>
      </c>
    </row>
    <row r="315" spans="1:11">
      <c r="A315" s="76" t="s">
        <v>390</v>
      </c>
      <c r="B315" s="76" t="s">
        <v>987</v>
      </c>
      <c r="C315" s="76">
        <v>1.64</v>
      </c>
      <c r="D315" s="76">
        <v>1.64</v>
      </c>
      <c r="E315" s="76">
        <v>6.49</v>
      </c>
      <c r="F315" s="76">
        <v>0.39100000000000001</v>
      </c>
      <c r="G315" s="76">
        <v>0.39</v>
      </c>
      <c r="H315" s="76" t="s">
        <v>731</v>
      </c>
      <c r="I315" s="76" t="s">
        <v>159</v>
      </c>
      <c r="J315" s="76">
        <v>180</v>
      </c>
      <c r="K315" s="76" t="s">
        <v>62</v>
      </c>
    </row>
    <row r="316" spans="1:11">
      <c r="A316" s="76" t="s">
        <v>391</v>
      </c>
      <c r="B316" s="76" t="s">
        <v>987</v>
      </c>
      <c r="C316" s="76">
        <v>1.65</v>
      </c>
      <c r="D316" s="76">
        <v>1.65</v>
      </c>
      <c r="E316" s="76">
        <v>6.49</v>
      </c>
      <c r="F316" s="76">
        <v>0.39100000000000001</v>
      </c>
      <c r="G316" s="76">
        <v>0.39</v>
      </c>
      <c r="H316" s="76" t="s">
        <v>731</v>
      </c>
      <c r="I316" s="76" t="s">
        <v>161</v>
      </c>
      <c r="J316" s="76">
        <v>180</v>
      </c>
      <c r="K316" s="76" t="s">
        <v>62</v>
      </c>
    </row>
    <row r="317" spans="1:11">
      <c r="A317" s="76" t="s">
        <v>392</v>
      </c>
      <c r="B317" s="76" t="s">
        <v>987</v>
      </c>
      <c r="C317" s="76">
        <v>1.65</v>
      </c>
      <c r="D317" s="76">
        <v>1.65</v>
      </c>
      <c r="E317" s="76">
        <v>6.49</v>
      </c>
      <c r="F317" s="76">
        <v>0.39100000000000001</v>
      </c>
      <c r="G317" s="76">
        <v>0.39</v>
      </c>
      <c r="H317" s="76" t="s">
        <v>731</v>
      </c>
      <c r="I317" s="76" t="s">
        <v>161</v>
      </c>
      <c r="J317" s="76">
        <v>180</v>
      </c>
      <c r="K317" s="76" t="s">
        <v>62</v>
      </c>
    </row>
    <row r="318" spans="1:11">
      <c r="A318" s="76" t="s">
        <v>393</v>
      </c>
      <c r="B318" s="76" t="s">
        <v>987</v>
      </c>
      <c r="C318" s="76">
        <v>3.41</v>
      </c>
      <c r="D318" s="76">
        <v>3.41</v>
      </c>
      <c r="E318" s="76">
        <v>6.49</v>
      </c>
      <c r="F318" s="76">
        <v>0.39100000000000001</v>
      </c>
      <c r="G318" s="76">
        <v>0.39</v>
      </c>
      <c r="H318" s="76" t="s">
        <v>731</v>
      </c>
      <c r="I318" s="76" t="s">
        <v>161</v>
      </c>
      <c r="J318" s="76">
        <v>180</v>
      </c>
      <c r="K318" s="76" t="s">
        <v>62</v>
      </c>
    </row>
    <row r="319" spans="1:11">
      <c r="A319" s="76" t="s">
        <v>394</v>
      </c>
      <c r="B319" s="76" t="s">
        <v>987</v>
      </c>
      <c r="C319" s="76">
        <v>1.64</v>
      </c>
      <c r="D319" s="76">
        <v>1.64</v>
      </c>
      <c r="E319" s="76">
        <v>6.49</v>
      </c>
      <c r="F319" s="76">
        <v>0.39100000000000001</v>
      </c>
      <c r="G319" s="76">
        <v>0.39</v>
      </c>
      <c r="H319" s="76" t="s">
        <v>731</v>
      </c>
      <c r="I319" s="76" t="s">
        <v>163</v>
      </c>
      <c r="J319" s="76">
        <v>180</v>
      </c>
      <c r="K319" s="76" t="s">
        <v>62</v>
      </c>
    </row>
    <row r="320" spans="1:11">
      <c r="A320" s="76" t="s">
        <v>395</v>
      </c>
      <c r="B320" s="76" t="s">
        <v>987</v>
      </c>
      <c r="C320" s="76">
        <v>1.64</v>
      </c>
      <c r="D320" s="76">
        <v>1.64</v>
      </c>
      <c r="E320" s="76">
        <v>6.49</v>
      </c>
      <c r="F320" s="76">
        <v>0.39100000000000001</v>
      </c>
      <c r="G320" s="76">
        <v>0.39</v>
      </c>
      <c r="H320" s="76" t="s">
        <v>731</v>
      </c>
      <c r="I320" s="76" t="s">
        <v>163</v>
      </c>
      <c r="J320" s="76">
        <v>180</v>
      </c>
      <c r="K320" s="76" t="s">
        <v>62</v>
      </c>
    </row>
    <row r="321" spans="1:11">
      <c r="A321" s="76" t="s">
        <v>396</v>
      </c>
      <c r="B321" s="76" t="s">
        <v>987</v>
      </c>
      <c r="C321" s="76">
        <v>1.64</v>
      </c>
      <c r="D321" s="76">
        <v>1.64</v>
      </c>
      <c r="E321" s="76">
        <v>6.49</v>
      </c>
      <c r="F321" s="76">
        <v>0.39100000000000001</v>
      </c>
      <c r="G321" s="76">
        <v>0.39</v>
      </c>
      <c r="H321" s="76" t="s">
        <v>731</v>
      </c>
      <c r="I321" s="76" t="s">
        <v>163</v>
      </c>
      <c r="J321" s="76">
        <v>180</v>
      </c>
      <c r="K321" s="76" t="s">
        <v>62</v>
      </c>
    </row>
    <row r="322" spans="1:11">
      <c r="A322" s="76" t="s">
        <v>397</v>
      </c>
      <c r="B322" s="76" t="s">
        <v>987</v>
      </c>
      <c r="C322" s="76">
        <v>1.64</v>
      </c>
      <c r="D322" s="76">
        <v>1.64</v>
      </c>
      <c r="E322" s="76">
        <v>6.49</v>
      </c>
      <c r="F322" s="76">
        <v>0.39100000000000001</v>
      </c>
      <c r="G322" s="76">
        <v>0.39</v>
      </c>
      <c r="H322" s="76" t="s">
        <v>731</v>
      </c>
      <c r="I322" s="76" t="s">
        <v>163</v>
      </c>
      <c r="J322" s="76">
        <v>180</v>
      </c>
      <c r="K322" s="76" t="s">
        <v>62</v>
      </c>
    </row>
    <row r="323" spans="1:11">
      <c r="A323" s="76" t="s">
        <v>398</v>
      </c>
      <c r="B323" s="76" t="s">
        <v>987</v>
      </c>
      <c r="C323" s="76">
        <v>1.65</v>
      </c>
      <c r="D323" s="76">
        <v>1.65</v>
      </c>
      <c r="E323" s="76">
        <v>6.49</v>
      </c>
      <c r="F323" s="76">
        <v>0.39100000000000001</v>
      </c>
      <c r="G323" s="76">
        <v>0.39</v>
      </c>
      <c r="H323" s="76" t="s">
        <v>731</v>
      </c>
      <c r="I323" s="76" t="s">
        <v>165</v>
      </c>
      <c r="J323" s="76">
        <v>180</v>
      </c>
      <c r="K323" s="76" t="s">
        <v>62</v>
      </c>
    </row>
    <row r="324" spans="1:11">
      <c r="A324" s="76" t="s">
        <v>399</v>
      </c>
      <c r="B324" s="76" t="s">
        <v>963</v>
      </c>
      <c r="C324" s="76">
        <v>1.65</v>
      </c>
      <c r="D324" s="76">
        <v>1.65</v>
      </c>
      <c r="E324" s="76">
        <v>6.49</v>
      </c>
      <c r="F324" s="76">
        <v>0.61</v>
      </c>
      <c r="G324" s="76">
        <v>0.61</v>
      </c>
      <c r="H324" s="76" t="s">
        <v>731</v>
      </c>
      <c r="I324" s="76" t="s">
        <v>167</v>
      </c>
      <c r="J324" s="76">
        <v>0</v>
      </c>
      <c r="K324" s="76" t="s">
        <v>55</v>
      </c>
    </row>
    <row r="325" spans="1:11">
      <c r="A325" s="76" t="s">
        <v>400</v>
      </c>
      <c r="B325" s="76" t="s">
        <v>963</v>
      </c>
      <c r="C325" s="76">
        <v>1.64</v>
      </c>
      <c r="D325" s="76">
        <v>1.64</v>
      </c>
      <c r="E325" s="76">
        <v>6.49</v>
      </c>
      <c r="F325" s="76">
        <v>0.61</v>
      </c>
      <c r="G325" s="76">
        <v>0.61</v>
      </c>
      <c r="H325" s="76" t="s">
        <v>731</v>
      </c>
      <c r="I325" s="76" t="s">
        <v>169</v>
      </c>
      <c r="J325" s="76">
        <v>0</v>
      </c>
      <c r="K325" s="76" t="s">
        <v>55</v>
      </c>
    </row>
    <row r="326" spans="1:11">
      <c r="A326" s="76" t="s">
        <v>401</v>
      </c>
      <c r="B326" s="76" t="s">
        <v>963</v>
      </c>
      <c r="C326" s="76">
        <v>1.64</v>
      </c>
      <c r="D326" s="76">
        <v>1.64</v>
      </c>
      <c r="E326" s="76">
        <v>6.49</v>
      </c>
      <c r="F326" s="76">
        <v>0.61</v>
      </c>
      <c r="G326" s="76">
        <v>0.61</v>
      </c>
      <c r="H326" s="76" t="s">
        <v>731</v>
      </c>
      <c r="I326" s="76" t="s">
        <v>169</v>
      </c>
      <c r="J326" s="76">
        <v>0</v>
      </c>
      <c r="K326" s="76" t="s">
        <v>55</v>
      </c>
    </row>
    <row r="327" spans="1:11">
      <c r="A327" s="76" t="s">
        <v>402</v>
      </c>
      <c r="B327" s="76" t="s">
        <v>963</v>
      </c>
      <c r="C327" s="76">
        <v>1.64</v>
      </c>
      <c r="D327" s="76">
        <v>1.64</v>
      </c>
      <c r="E327" s="76">
        <v>6.49</v>
      </c>
      <c r="F327" s="76">
        <v>0.61</v>
      </c>
      <c r="G327" s="76">
        <v>0.61</v>
      </c>
      <c r="H327" s="76" t="s">
        <v>731</v>
      </c>
      <c r="I327" s="76" t="s">
        <v>169</v>
      </c>
      <c r="J327" s="76">
        <v>0</v>
      </c>
      <c r="K327" s="76" t="s">
        <v>55</v>
      </c>
    </row>
    <row r="328" spans="1:11">
      <c r="A328" s="76" t="s">
        <v>403</v>
      </c>
      <c r="B328" s="76" t="s">
        <v>963</v>
      </c>
      <c r="C328" s="76">
        <v>1.64</v>
      </c>
      <c r="D328" s="76">
        <v>1.64</v>
      </c>
      <c r="E328" s="76">
        <v>6.49</v>
      </c>
      <c r="F328" s="76">
        <v>0.61</v>
      </c>
      <c r="G328" s="76">
        <v>0.61</v>
      </c>
      <c r="H328" s="76" t="s">
        <v>731</v>
      </c>
      <c r="I328" s="76" t="s">
        <v>169</v>
      </c>
      <c r="J328" s="76">
        <v>0</v>
      </c>
      <c r="K328" s="76" t="s">
        <v>55</v>
      </c>
    </row>
    <row r="329" spans="1:11">
      <c r="A329" s="76" t="s">
        <v>404</v>
      </c>
      <c r="B329" s="76" t="s">
        <v>963</v>
      </c>
      <c r="C329" s="76">
        <v>1.65</v>
      </c>
      <c r="D329" s="76">
        <v>1.65</v>
      </c>
      <c r="E329" s="76">
        <v>6.49</v>
      </c>
      <c r="F329" s="76">
        <v>0.61</v>
      </c>
      <c r="G329" s="76">
        <v>0.61</v>
      </c>
      <c r="H329" s="76" t="s">
        <v>731</v>
      </c>
      <c r="I329" s="76" t="s">
        <v>173</v>
      </c>
      <c r="J329" s="76">
        <v>0</v>
      </c>
      <c r="K329" s="76" t="s">
        <v>55</v>
      </c>
    </row>
    <row r="330" spans="1:11">
      <c r="A330" s="76" t="s">
        <v>405</v>
      </c>
      <c r="B330" s="76" t="s">
        <v>963</v>
      </c>
      <c r="C330" s="76">
        <v>1.65</v>
      </c>
      <c r="D330" s="76">
        <v>1.65</v>
      </c>
      <c r="E330" s="76">
        <v>6.49</v>
      </c>
      <c r="F330" s="76">
        <v>0.61</v>
      </c>
      <c r="G330" s="76">
        <v>0.61</v>
      </c>
      <c r="H330" s="76" t="s">
        <v>731</v>
      </c>
      <c r="I330" s="76" t="s">
        <v>175</v>
      </c>
      <c r="J330" s="76">
        <v>0</v>
      </c>
      <c r="K330" s="76" t="s">
        <v>55</v>
      </c>
    </row>
    <row r="331" spans="1:11">
      <c r="A331" s="76" t="s">
        <v>406</v>
      </c>
      <c r="B331" s="76" t="s">
        <v>963</v>
      </c>
      <c r="C331" s="76">
        <v>1.64</v>
      </c>
      <c r="D331" s="76">
        <v>1.64</v>
      </c>
      <c r="E331" s="76">
        <v>6.49</v>
      </c>
      <c r="F331" s="76">
        <v>0.61</v>
      </c>
      <c r="G331" s="76">
        <v>0.61</v>
      </c>
      <c r="H331" s="76" t="s">
        <v>731</v>
      </c>
      <c r="I331" s="76" t="s">
        <v>175</v>
      </c>
      <c r="J331" s="76">
        <v>0</v>
      </c>
      <c r="K331" s="76" t="s">
        <v>55</v>
      </c>
    </row>
    <row r="332" spans="1:11">
      <c r="A332" s="76" t="s">
        <v>407</v>
      </c>
      <c r="B332" s="76" t="s">
        <v>963</v>
      </c>
      <c r="C332" s="76">
        <v>1.64</v>
      </c>
      <c r="D332" s="76">
        <v>1.64</v>
      </c>
      <c r="E332" s="76">
        <v>6.49</v>
      </c>
      <c r="F332" s="76">
        <v>0.61</v>
      </c>
      <c r="G332" s="76">
        <v>0.61</v>
      </c>
      <c r="H332" s="76" t="s">
        <v>731</v>
      </c>
      <c r="I332" s="76" t="s">
        <v>175</v>
      </c>
      <c r="J332" s="76">
        <v>0</v>
      </c>
      <c r="K332" s="76" t="s">
        <v>55</v>
      </c>
    </row>
    <row r="333" spans="1:11">
      <c r="A333" s="76" t="s">
        <v>408</v>
      </c>
      <c r="B333" s="76" t="s">
        <v>963</v>
      </c>
      <c r="C333" s="76">
        <v>1.64</v>
      </c>
      <c r="D333" s="76">
        <v>1.64</v>
      </c>
      <c r="E333" s="76">
        <v>6.49</v>
      </c>
      <c r="F333" s="76">
        <v>0.61</v>
      </c>
      <c r="G333" s="76">
        <v>0.61</v>
      </c>
      <c r="H333" s="76" t="s">
        <v>731</v>
      </c>
      <c r="I333" s="76" t="s">
        <v>175</v>
      </c>
      <c r="J333" s="76">
        <v>0</v>
      </c>
      <c r="K333" s="76" t="s">
        <v>55</v>
      </c>
    </row>
    <row r="334" spans="1:11">
      <c r="A334" s="76" t="s">
        <v>409</v>
      </c>
      <c r="B334" s="76" t="s">
        <v>963</v>
      </c>
      <c r="C334" s="76">
        <v>1.64</v>
      </c>
      <c r="D334" s="76">
        <v>1.64</v>
      </c>
      <c r="E334" s="76">
        <v>6.49</v>
      </c>
      <c r="F334" s="76">
        <v>0.61</v>
      </c>
      <c r="G334" s="76">
        <v>0.61</v>
      </c>
      <c r="H334" s="76" t="s">
        <v>731</v>
      </c>
      <c r="I334" s="76" t="s">
        <v>177</v>
      </c>
      <c r="J334" s="76">
        <v>0</v>
      </c>
      <c r="K334" s="76" t="s">
        <v>55</v>
      </c>
    </row>
    <row r="335" spans="1:11">
      <c r="A335" s="76" t="s">
        <v>964</v>
      </c>
      <c r="B335" s="76"/>
      <c r="C335" s="76"/>
      <c r="D335" s="76">
        <v>184.21</v>
      </c>
      <c r="E335" s="76">
        <v>6.49</v>
      </c>
      <c r="F335" s="76">
        <v>0.47699999999999998</v>
      </c>
      <c r="G335" s="76">
        <v>0.47599999999999998</v>
      </c>
      <c r="H335" s="76"/>
      <c r="I335" s="76"/>
      <c r="J335" s="76"/>
      <c r="K335" s="76"/>
    </row>
    <row r="336" spans="1:11">
      <c r="A336" s="76" t="s">
        <v>965</v>
      </c>
      <c r="B336" s="76"/>
      <c r="C336" s="76"/>
      <c r="D336" s="76">
        <v>72.38</v>
      </c>
      <c r="E336" s="76">
        <v>6.49</v>
      </c>
      <c r="F336" s="76">
        <v>0.61</v>
      </c>
      <c r="G336" s="76">
        <v>0.61</v>
      </c>
      <c r="H336" s="76"/>
      <c r="I336" s="76"/>
      <c r="J336" s="76"/>
      <c r="K336" s="76"/>
    </row>
    <row r="337" spans="1:11">
      <c r="A337" s="76" t="s">
        <v>966</v>
      </c>
      <c r="B337" s="76"/>
      <c r="C337" s="76"/>
      <c r="D337" s="76">
        <v>111.83</v>
      </c>
      <c r="E337" s="76">
        <v>6.49</v>
      </c>
      <c r="F337" s="76">
        <v>0.39100000000000001</v>
      </c>
      <c r="G337" s="76">
        <v>0.39</v>
      </c>
      <c r="H337" s="76"/>
      <c r="I337" s="76"/>
      <c r="J337" s="76"/>
      <c r="K337" s="76"/>
    </row>
    <row r="339" spans="1:11">
      <c r="A339" s="72"/>
      <c r="B339" s="76" t="s">
        <v>782</v>
      </c>
      <c r="C339" s="76" t="s">
        <v>562</v>
      </c>
      <c r="D339" s="76" t="s">
        <v>867</v>
      </c>
    </row>
    <row r="340" spans="1:11">
      <c r="A340" s="76" t="s">
        <v>700</v>
      </c>
      <c r="B340" s="76"/>
      <c r="C340" s="76"/>
      <c r="D340" s="76"/>
    </row>
    <row r="342" spans="1:11">
      <c r="A342" s="72"/>
      <c r="B342" s="76" t="s">
        <v>782</v>
      </c>
      <c r="C342" s="76" t="s">
        <v>868</v>
      </c>
      <c r="D342" s="76" t="s">
        <v>869</v>
      </c>
      <c r="E342" s="76" t="s">
        <v>870</v>
      </c>
      <c r="F342" s="76" t="s">
        <v>871</v>
      </c>
      <c r="G342" s="76" t="s">
        <v>867</v>
      </c>
    </row>
    <row r="343" spans="1:11">
      <c r="A343" s="76" t="s">
        <v>410</v>
      </c>
      <c r="B343" s="76" t="s">
        <v>411</v>
      </c>
      <c r="C343" s="76">
        <v>2013.6</v>
      </c>
      <c r="D343" s="76">
        <v>1502.84</v>
      </c>
      <c r="E343" s="76">
        <v>510.76</v>
      </c>
      <c r="F343" s="76">
        <v>0.75</v>
      </c>
      <c r="G343" s="76">
        <v>3.53</v>
      </c>
    </row>
    <row r="344" spans="1:11">
      <c r="A344" s="76" t="s">
        <v>412</v>
      </c>
      <c r="B344" s="76" t="s">
        <v>411</v>
      </c>
      <c r="C344" s="76">
        <v>2046.86</v>
      </c>
      <c r="D344" s="76">
        <v>1531.51</v>
      </c>
      <c r="E344" s="76">
        <v>515.35</v>
      </c>
      <c r="F344" s="76">
        <v>0.75</v>
      </c>
      <c r="G344" s="76">
        <v>3.53</v>
      </c>
    </row>
    <row r="345" spans="1:11">
      <c r="A345" s="76" t="s">
        <v>413</v>
      </c>
      <c r="B345" s="76" t="s">
        <v>411</v>
      </c>
      <c r="C345" s="76">
        <v>2223.94</v>
      </c>
      <c r="D345" s="76">
        <v>1685.83</v>
      </c>
      <c r="E345" s="76">
        <v>538.11</v>
      </c>
      <c r="F345" s="76">
        <v>0.76</v>
      </c>
      <c r="G345" s="76">
        <v>3.53</v>
      </c>
    </row>
    <row r="346" spans="1:11">
      <c r="A346" s="76" t="s">
        <v>414</v>
      </c>
      <c r="B346" s="76" t="s">
        <v>411</v>
      </c>
      <c r="C346" s="76">
        <v>2094.41</v>
      </c>
      <c r="D346" s="76">
        <v>1616.88</v>
      </c>
      <c r="E346" s="76">
        <v>477.53</v>
      </c>
      <c r="F346" s="76">
        <v>0.77</v>
      </c>
      <c r="G346" s="76">
        <v>3.59</v>
      </c>
    </row>
    <row r="347" spans="1:11">
      <c r="A347" s="76" t="s">
        <v>415</v>
      </c>
      <c r="B347" s="76" t="s">
        <v>411</v>
      </c>
      <c r="C347" s="76">
        <v>2060.7600000000002</v>
      </c>
      <c r="D347" s="76">
        <v>1587.2</v>
      </c>
      <c r="E347" s="76">
        <v>473.55</v>
      </c>
      <c r="F347" s="76">
        <v>0.77</v>
      </c>
      <c r="G347" s="76">
        <v>3.56</v>
      </c>
    </row>
    <row r="348" spans="1:11">
      <c r="A348" s="76" t="s">
        <v>416</v>
      </c>
      <c r="B348" s="76" t="s">
        <v>411</v>
      </c>
      <c r="C348" s="76">
        <v>2910.01</v>
      </c>
      <c r="D348" s="76">
        <v>2295.41</v>
      </c>
      <c r="E348" s="76">
        <v>614.6</v>
      </c>
      <c r="F348" s="76">
        <v>0.79</v>
      </c>
      <c r="G348" s="76">
        <v>3.39</v>
      </c>
    </row>
    <row r="349" spans="1:11">
      <c r="A349" s="76" t="s">
        <v>417</v>
      </c>
      <c r="B349" s="76" t="s">
        <v>411</v>
      </c>
      <c r="C349" s="76">
        <v>8833.5499999999993</v>
      </c>
      <c r="D349" s="76">
        <v>6693.62</v>
      </c>
      <c r="E349" s="76">
        <v>2139.9299999999998</v>
      </c>
      <c r="F349" s="76">
        <v>0.76</v>
      </c>
      <c r="G349" s="76">
        <v>2.95</v>
      </c>
    </row>
    <row r="350" spans="1:11">
      <c r="A350" s="76" t="s">
        <v>418</v>
      </c>
      <c r="B350" s="76" t="s">
        <v>411</v>
      </c>
      <c r="C350" s="76">
        <v>6991.33</v>
      </c>
      <c r="D350" s="76">
        <v>5335.26</v>
      </c>
      <c r="E350" s="76">
        <v>1656.07</v>
      </c>
      <c r="F350" s="76">
        <v>0.76</v>
      </c>
      <c r="G350" s="76">
        <v>2.94</v>
      </c>
    </row>
    <row r="351" spans="1:11">
      <c r="A351" s="76" t="s">
        <v>419</v>
      </c>
      <c r="B351" s="76" t="s">
        <v>411</v>
      </c>
      <c r="C351" s="76">
        <v>8638.2900000000009</v>
      </c>
      <c r="D351" s="76">
        <v>6524.63</v>
      </c>
      <c r="E351" s="76">
        <v>2113.66</v>
      </c>
      <c r="F351" s="76">
        <v>0.76</v>
      </c>
      <c r="G351" s="76">
        <v>2.94</v>
      </c>
    </row>
    <row r="352" spans="1:11">
      <c r="A352" s="76" t="s">
        <v>420</v>
      </c>
      <c r="B352" s="76" t="s">
        <v>411</v>
      </c>
      <c r="C352" s="76">
        <v>2468.15</v>
      </c>
      <c r="D352" s="76">
        <v>1899.03</v>
      </c>
      <c r="E352" s="76">
        <v>569.13</v>
      </c>
      <c r="F352" s="76">
        <v>0.77</v>
      </c>
      <c r="G352" s="76">
        <v>3.49</v>
      </c>
    </row>
    <row r="353" spans="1:7">
      <c r="A353" s="76" t="s">
        <v>421</v>
      </c>
      <c r="B353" s="76" t="s">
        <v>411</v>
      </c>
      <c r="C353" s="76">
        <v>2381.7199999999998</v>
      </c>
      <c r="D353" s="76">
        <v>1873.28</v>
      </c>
      <c r="E353" s="76">
        <v>508.44</v>
      </c>
      <c r="F353" s="76">
        <v>0.79</v>
      </c>
      <c r="G353" s="76">
        <v>3.52</v>
      </c>
    </row>
    <row r="354" spans="1:7">
      <c r="A354" s="76" t="s">
        <v>422</v>
      </c>
      <c r="B354" s="76" t="s">
        <v>411</v>
      </c>
      <c r="C354" s="76">
        <v>8829.7000000000007</v>
      </c>
      <c r="D354" s="76">
        <v>6857.85</v>
      </c>
      <c r="E354" s="76">
        <v>1971.85</v>
      </c>
      <c r="F354" s="76">
        <v>0.78</v>
      </c>
      <c r="G354" s="76">
        <v>2.96</v>
      </c>
    </row>
    <row r="355" spans="1:7">
      <c r="A355" s="76" t="s">
        <v>423</v>
      </c>
      <c r="B355" s="76" t="s">
        <v>411</v>
      </c>
      <c r="C355" s="76">
        <v>2587.6</v>
      </c>
      <c r="D355" s="76">
        <v>2056.2399999999998</v>
      </c>
      <c r="E355" s="76">
        <v>531.36</v>
      </c>
      <c r="F355" s="76">
        <v>0.79</v>
      </c>
      <c r="G355" s="76">
        <v>3.46</v>
      </c>
    </row>
    <row r="356" spans="1:7">
      <c r="A356" s="76" t="s">
        <v>424</v>
      </c>
      <c r="B356" s="76" t="s">
        <v>411</v>
      </c>
      <c r="C356" s="76">
        <v>8301.5400000000009</v>
      </c>
      <c r="D356" s="76">
        <v>6392.33</v>
      </c>
      <c r="E356" s="76">
        <v>1909.21</v>
      </c>
      <c r="F356" s="76">
        <v>0.77</v>
      </c>
      <c r="G356" s="76">
        <v>2.96</v>
      </c>
    </row>
    <row r="357" spans="1:7">
      <c r="A357" s="76" t="s">
        <v>425</v>
      </c>
      <c r="B357" s="76" t="s">
        <v>411</v>
      </c>
      <c r="C357" s="76">
        <v>2334.5700000000002</v>
      </c>
      <c r="D357" s="76">
        <v>1831.38</v>
      </c>
      <c r="E357" s="76">
        <v>503.19</v>
      </c>
      <c r="F357" s="76">
        <v>0.78</v>
      </c>
      <c r="G357" s="76">
        <v>3.54</v>
      </c>
    </row>
    <row r="358" spans="1:7">
      <c r="A358" s="76" t="s">
        <v>426</v>
      </c>
      <c r="B358" s="76" t="s">
        <v>411</v>
      </c>
      <c r="C358" s="76">
        <v>2882.04</v>
      </c>
      <c r="D358" s="76">
        <v>2277.65</v>
      </c>
      <c r="E358" s="76">
        <v>604.38</v>
      </c>
      <c r="F358" s="76">
        <v>0.79</v>
      </c>
      <c r="G358" s="76">
        <v>3.4</v>
      </c>
    </row>
    <row r="359" spans="1:7">
      <c r="A359" s="76" t="s">
        <v>427</v>
      </c>
      <c r="B359" s="76" t="s">
        <v>411</v>
      </c>
      <c r="C359" s="76">
        <v>8824</v>
      </c>
      <c r="D359" s="76">
        <v>6685.34</v>
      </c>
      <c r="E359" s="76">
        <v>2138.66</v>
      </c>
      <c r="F359" s="76">
        <v>0.76</v>
      </c>
      <c r="G359" s="76">
        <v>2.95</v>
      </c>
    </row>
    <row r="360" spans="1:7">
      <c r="A360" s="76" t="s">
        <v>428</v>
      </c>
      <c r="B360" s="76" t="s">
        <v>411</v>
      </c>
      <c r="C360" s="76">
        <v>7109.33</v>
      </c>
      <c r="D360" s="76">
        <v>5437.67</v>
      </c>
      <c r="E360" s="76">
        <v>1671.65</v>
      </c>
      <c r="F360" s="76">
        <v>0.76</v>
      </c>
      <c r="G360" s="76">
        <v>2.95</v>
      </c>
    </row>
    <row r="361" spans="1:7">
      <c r="A361" s="76" t="s">
        <v>429</v>
      </c>
      <c r="B361" s="76" t="s">
        <v>411</v>
      </c>
      <c r="C361" s="76">
        <v>8813.4500000000007</v>
      </c>
      <c r="D361" s="76">
        <v>6676.23</v>
      </c>
      <c r="E361" s="76">
        <v>2137.23</v>
      </c>
      <c r="F361" s="76">
        <v>0.76</v>
      </c>
      <c r="G361" s="76">
        <v>2.95</v>
      </c>
    </row>
    <row r="362" spans="1:7">
      <c r="A362" s="76" t="s">
        <v>430</v>
      </c>
      <c r="B362" s="76" t="s">
        <v>411</v>
      </c>
      <c r="C362" s="76">
        <v>2524.48</v>
      </c>
      <c r="D362" s="76">
        <v>1948.05</v>
      </c>
      <c r="E362" s="76">
        <v>576.42999999999995</v>
      </c>
      <c r="F362" s="76">
        <v>0.77</v>
      </c>
      <c r="G362" s="76">
        <v>3.47</v>
      </c>
    </row>
    <row r="363" spans="1:7">
      <c r="A363" s="76" t="s">
        <v>431</v>
      </c>
      <c r="B363" s="76" t="s">
        <v>411</v>
      </c>
      <c r="C363" s="76">
        <v>2442.63</v>
      </c>
      <c r="D363" s="76">
        <v>1927.39</v>
      </c>
      <c r="E363" s="76">
        <v>515.24</v>
      </c>
      <c r="F363" s="76">
        <v>0.79</v>
      </c>
      <c r="G363" s="76">
        <v>3.49</v>
      </c>
    </row>
    <row r="364" spans="1:7">
      <c r="A364" s="76" t="s">
        <v>432</v>
      </c>
      <c r="B364" s="76" t="s">
        <v>411</v>
      </c>
      <c r="C364" s="76">
        <v>8590.73</v>
      </c>
      <c r="D364" s="76">
        <v>6647.06</v>
      </c>
      <c r="E364" s="76">
        <v>1943.66</v>
      </c>
      <c r="F364" s="76">
        <v>0.77</v>
      </c>
      <c r="G364" s="76">
        <v>2.96</v>
      </c>
    </row>
    <row r="365" spans="1:7">
      <c r="A365" s="76" t="s">
        <v>433</v>
      </c>
      <c r="B365" s="76" t="s">
        <v>411</v>
      </c>
      <c r="C365" s="76">
        <v>2252.04</v>
      </c>
      <c r="D365" s="76">
        <v>1753.96</v>
      </c>
      <c r="E365" s="76">
        <v>498.08</v>
      </c>
      <c r="F365" s="76">
        <v>0.78</v>
      </c>
      <c r="G365" s="76">
        <v>3.55</v>
      </c>
    </row>
    <row r="366" spans="1:7">
      <c r="A366" s="76" t="s">
        <v>434</v>
      </c>
      <c r="B366" s="76" t="s">
        <v>411</v>
      </c>
      <c r="C366" s="76">
        <v>8487.08</v>
      </c>
      <c r="D366" s="76">
        <v>6555.72</v>
      </c>
      <c r="E366" s="76">
        <v>1931.36</v>
      </c>
      <c r="F366" s="76">
        <v>0.77</v>
      </c>
      <c r="G366" s="76">
        <v>2.96</v>
      </c>
    </row>
    <row r="367" spans="1:7">
      <c r="A367" s="76" t="s">
        <v>435</v>
      </c>
      <c r="B367" s="76" t="s">
        <v>411</v>
      </c>
      <c r="C367" s="76">
        <v>2384.69</v>
      </c>
      <c r="D367" s="76">
        <v>1875.86</v>
      </c>
      <c r="E367" s="76">
        <v>508.83</v>
      </c>
      <c r="F367" s="76">
        <v>0.79</v>
      </c>
      <c r="G367" s="76">
        <v>3.52</v>
      </c>
    </row>
    <row r="368" spans="1:7">
      <c r="A368" s="76" t="s">
        <v>436</v>
      </c>
      <c r="B368" s="76" t="s">
        <v>411</v>
      </c>
      <c r="C368" s="76">
        <v>3573.93</v>
      </c>
      <c r="D368" s="76">
        <v>2845.89</v>
      </c>
      <c r="E368" s="76">
        <v>728.04</v>
      </c>
      <c r="F368" s="76">
        <v>0.8</v>
      </c>
      <c r="G368" s="76">
        <v>3.21</v>
      </c>
    </row>
    <row r="369" spans="1:7">
      <c r="A369" s="76" t="s">
        <v>437</v>
      </c>
      <c r="B369" s="76" t="s">
        <v>411</v>
      </c>
      <c r="C369" s="76">
        <v>11052.26</v>
      </c>
      <c r="D369" s="76">
        <v>8539.7000000000007</v>
      </c>
      <c r="E369" s="76">
        <v>2512.5700000000002</v>
      </c>
      <c r="F369" s="76">
        <v>0.77</v>
      </c>
      <c r="G369" s="76">
        <v>2.96</v>
      </c>
    </row>
    <row r="370" spans="1:7">
      <c r="A370" s="76" t="s">
        <v>438</v>
      </c>
      <c r="B370" s="76" t="s">
        <v>411</v>
      </c>
      <c r="C370" s="76">
        <v>8944.4500000000007</v>
      </c>
      <c r="D370" s="76">
        <v>6942.15</v>
      </c>
      <c r="E370" s="76">
        <v>2002.3</v>
      </c>
      <c r="F370" s="76">
        <v>0.78</v>
      </c>
      <c r="G370" s="76">
        <v>2.96</v>
      </c>
    </row>
    <row r="371" spans="1:7">
      <c r="A371" s="76" t="s">
        <v>439</v>
      </c>
      <c r="B371" s="76" t="s">
        <v>411</v>
      </c>
      <c r="C371" s="76">
        <v>11079.57</v>
      </c>
      <c r="D371" s="76">
        <v>8548.58</v>
      </c>
      <c r="E371" s="76">
        <v>2530.98</v>
      </c>
      <c r="F371" s="76">
        <v>0.77</v>
      </c>
      <c r="G371" s="76">
        <v>2.96</v>
      </c>
    </row>
    <row r="372" spans="1:7">
      <c r="A372" s="76" t="s">
        <v>440</v>
      </c>
      <c r="B372" s="76" t="s">
        <v>411</v>
      </c>
      <c r="C372" s="76">
        <v>3142.45</v>
      </c>
      <c r="D372" s="76">
        <v>2470.44</v>
      </c>
      <c r="E372" s="76">
        <v>672.01</v>
      </c>
      <c r="F372" s="76">
        <v>0.79</v>
      </c>
      <c r="G372" s="76">
        <v>3.31</v>
      </c>
    </row>
    <row r="373" spans="1:7">
      <c r="A373" s="76" t="s">
        <v>497</v>
      </c>
      <c r="B373" s="76" t="s">
        <v>411</v>
      </c>
      <c r="C373" s="76">
        <v>3157.88</v>
      </c>
      <c r="D373" s="76">
        <v>2520.48</v>
      </c>
      <c r="E373" s="76">
        <v>637.4</v>
      </c>
      <c r="F373" s="76">
        <v>0.8</v>
      </c>
      <c r="G373" s="76">
        <v>3.32</v>
      </c>
    </row>
    <row r="374" spans="1:7">
      <c r="A374" s="76" t="s">
        <v>498</v>
      </c>
      <c r="B374" s="76" t="s">
        <v>411</v>
      </c>
      <c r="C374" s="76">
        <v>11114.01</v>
      </c>
      <c r="D374" s="76">
        <v>8724.01</v>
      </c>
      <c r="E374" s="76">
        <v>2390</v>
      </c>
      <c r="F374" s="76">
        <v>0.78</v>
      </c>
      <c r="G374" s="76">
        <v>2.97</v>
      </c>
    </row>
    <row r="375" spans="1:7">
      <c r="A375" s="76" t="s">
        <v>499</v>
      </c>
      <c r="B375" s="76" t="s">
        <v>411</v>
      </c>
      <c r="C375" s="76">
        <v>2894.03</v>
      </c>
      <c r="D375" s="76">
        <v>2286.41</v>
      </c>
      <c r="E375" s="76">
        <v>607.61</v>
      </c>
      <c r="F375" s="76">
        <v>0.79</v>
      </c>
      <c r="G375" s="76">
        <v>3.38</v>
      </c>
    </row>
    <row r="376" spans="1:7">
      <c r="A376" s="76" t="s">
        <v>500</v>
      </c>
      <c r="B376" s="76" t="s">
        <v>411</v>
      </c>
      <c r="C376" s="76">
        <v>11043.29</v>
      </c>
      <c r="D376" s="76">
        <v>8661.58</v>
      </c>
      <c r="E376" s="76">
        <v>2381.71</v>
      </c>
      <c r="F376" s="76">
        <v>0.78</v>
      </c>
      <c r="G376" s="76">
        <v>2.97</v>
      </c>
    </row>
    <row r="377" spans="1:7">
      <c r="A377" s="76" t="s">
        <v>501</v>
      </c>
      <c r="B377" s="76" t="s">
        <v>411</v>
      </c>
      <c r="C377" s="76">
        <v>3100.86</v>
      </c>
      <c r="D377" s="76">
        <v>2469.8000000000002</v>
      </c>
      <c r="E377" s="76">
        <v>631.07000000000005</v>
      </c>
      <c r="F377" s="76">
        <v>0.8</v>
      </c>
      <c r="G377" s="76">
        <v>3.34</v>
      </c>
    </row>
    <row r="378" spans="1:7">
      <c r="A378" s="76" t="s">
        <v>502</v>
      </c>
      <c r="B378" s="76" t="s">
        <v>411</v>
      </c>
      <c r="C378" s="76">
        <v>13777.64</v>
      </c>
      <c r="D378" s="76">
        <v>9314.83</v>
      </c>
      <c r="E378" s="76">
        <v>4462.8100000000004</v>
      </c>
      <c r="F378" s="76">
        <v>0.68</v>
      </c>
      <c r="G378" s="76">
        <v>3.66</v>
      </c>
    </row>
    <row r="379" spans="1:7">
      <c r="A379" s="76" t="s">
        <v>503</v>
      </c>
      <c r="B379" s="76" t="s">
        <v>411</v>
      </c>
      <c r="C379" s="76">
        <v>21094.85</v>
      </c>
      <c r="D379" s="76">
        <v>14261.88</v>
      </c>
      <c r="E379" s="76">
        <v>6832.98</v>
      </c>
      <c r="F379" s="76">
        <v>0.68</v>
      </c>
      <c r="G379" s="76">
        <v>3.45</v>
      </c>
    </row>
    <row r="380" spans="1:7">
      <c r="A380" s="76" t="s">
        <v>504</v>
      </c>
      <c r="B380" s="76" t="s">
        <v>411</v>
      </c>
      <c r="C380" s="76">
        <v>2007.66</v>
      </c>
      <c r="D380" s="76">
        <v>1378.93</v>
      </c>
      <c r="E380" s="76">
        <v>628.73</v>
      </c>
      <c r="F380" s="76">
        <v>0.69</v>
      </c>
      <c r="G380" s="76">
        <v>3.66</v>
      </c>
    </row>
    <row r="381" spans="1:7">
      <c r="A381" s="76" t="s">
        <v>505</v>
      </c>
      <c r="B381" s="76" t="s">
        <v>411</v>
      </c>
      <c r="C381" s="76">
        <v>10980.58</v>
      </c>
      <c r="D381" s="76">
        <v>7423.79</v>
      </c>
      <c r="E381" s="76">
        <v>3556.8</v>
      </c>
      <c r="F381" s="76">
        <v>0.68</v>
      </c>
      <c r="G381" s="76">
        <v>3.67</v>
      </c>
    </row>
    <row r="382" spans="1:7">
      <c r="A382" s="76" t="s">
        <v>506</v>
      </c>
      <c r="B382" s="76" t="s">
        <v>411</v>
      </c>
      <c r="C382" s="76">
        <v>2210.8000000000002</v>
      </c>
      <c r="D382" s="76">
        <v>1494.69</v>
      </c>
      <c r="E382" s="76">
        <v>716.12</v>
      </c>
      <c r="F382" s="76">
        <v>0.68</v>
      </c>
      <c r="G382" s="76">
        <v>3.67</v>
      </c>
    </row>
    <row r="383" spans="1:7">
      <c r="A383" s="76" t="s">
        <v>818</v>
      </c>
      <c r="B383" s="76" t="s">
        <v>411</v>
      </c>
      <c r="C383" s="76">
        <v>7250.71</v>
      </c>
      <c r="D383" s="76">
        <v>5151.25</v>
      </c>
      <c r="E383" s="76">
        <v>2099.46</v>
      </c>
      <c r="F383" s="76">
        <v>0.71</v>
      </c>
      <c r="G383" s="76">
        <v>3.76</v>
      </c>
    </row>
    <row r="384" spans="1:7">
      <c r="A384" s="76" t="s">
        <v>507</v>
      </c>
      <c r="B384" s="76" t="s">
        <v>411</v>
      </c>
      <c r="C384" s="76">
        <v>26644.82</v>
      </c>
      <c r="D384" s="76">
        <v>20759.91</v>
      </c>
      <c r="E384" s="76">
        <v>5884.91</v>
      </c>
      <c r="F384" s="76">
        <v>0.78</v>
      </c>
      <c r="G384" s="76">
        <v>3.69</v>
      </c>
    </row>
    <row r="385" spans="1:7">
      <c r="A385" s="76" t="s">
        <v>508</v>
      </c>
      <c r="B385" s="76" t="s">
        <v>411</v>
      </c>
      <c r="C385" s="76">
        <v>3493.16</v>
      </c>
      <c r="D385" s="76">
        <v>2361.67</v>
      </c>
      <c r="E385" s="76">
        <v>1131.49</v>
      </c>
      <c r="F385" s="76">
        <v>0.68</v>
      </c>
      <c r="G385" s="76">
        <v>3.66</v>
      </c>
    </row>
    <row r="386" spans="1:7">
      <c r="A386" s="76" t="s">
        <v>509</v>
      </c>
      <c r="B386" s="76" t="s">
        <v>411</v>
      </c>
      <c r="C386" s="76">
        <v>8885.81</v>
      </c>
      <c r="D386" s="76">
        <v>6327.59</v>
      </c>
      <c r="E386" s="76">
        <v>2558.2199999999998</v>
      </c>
      <c r="F386" s="76">
        <v>0.71</v>
      </c>
      <c r="G386" s="76">
        <v>3.77</v>
      </c>
    </row>
    <row r="387" spans="1:7">
      <c r="A387" s="76" t="s">
        <v>510</v>
      </c>
      <c r="B387" s="76" t="s">
        <v>411</v>
      </c>
      <c r="C387" s="76">
        <v>8502.5400000000009</v>
      </c>
      <c r="D387" s="76">
        <v>5748.42</v>
      </c>
      <c r="E387" s="76">
        <v>2754.11</v>
      </c>
      <c r="F387" s="76">
        <v>0.68</v>
      </c>
      <c r="G387" s="76">
        <v>3.66</v>
      </c>
    </row>
    <row r="388" spans="1:7">
      <c r="A388" s="76" t="s">
        <v>511</v>
      </c>
      <c r="B388" s="76" t="s">
        <v>411</v>
      </c>
      <c r="C388" s="76">
        <v>8502.5400000000009</v>
      </c>
      <c r="D388" s="76">
        <v>5748.42</v>
      </c>
      <c r="E388" s="76">
        <v>2754.11</v>
      </c>
      <c r="F388" s="76">
        <v>0.68</v>
      </c>
      <c r="G388" s="76">
        <v>3.66</v>
      </c>
    </row>
    <row r="389" spans="1:7">
      <c r="A389" s="76" t="s">
        <v>819</v>
      </c>
      <c r="B389" s="76" t="s">
        <v>411</v>
      </c>
      <c r="C389" s="76">
        <v>10603.16</v>
      </c>
      <c r="D389" s="76">
        <v>7168.62</v>
      </c>
      <c r="E389" s="76">
        <v>3434.54</v>
      </c>
      <c r="F389" s="76">
        <v>0.68</v>
      </c>
      <c r="G389" s="76">
        <v>3.67</v>
      </c>
    </row>
    <row r="391" spans="1:7">
      <c r="A391" s="72"/>
      <c r="B391" s="76" t="s">
        <v>782</v>
      </c>
      <c r="C391" s="76" t="s">
        <v>868</v>
      </c>
      <c r="D391" s="76" t="s">
        <v>867</v>
      </c>
    </row>
    <row r="392" spans="1:7">
      <c r="A392" s="76" t="s">
        <v>563</v>
      </c>
      <c r="B392" s="76" t="s">
        <v>967</v>
      </c>
      <c r="C392" s="76">
        <v>112.64</v>
      </c>
      <c r="D392" s="76">
        <v>1</v>
      </c>
    </row>
    <row r="393" spans="1:7">
      <c r="A393" s="76" t="s">
        <v>840</v>
      </c>
      <c r="B393" s="76" t="s">
        <v>967</v>
      </c>
      <c r="C393" s="76">
        <v>63.44</v>
      </c>
      <c r="D393" s="76">
        <v>1</v>
      </c>
    </row>
    <row r="394" spans="1:7">
      <c r="A394" s="76" t="s">
        <v>564</v>
      </c>
      <c r="B394" s="76" t="s">
        <v>967</v>
      </c>
      <c r="C394" s="76">
        <v>811.48</v>
      </c>
      <c r="D394" s="76">
        <v>1</v>
      </c>
    </row>
    <row r="395" spans="1:7">
      <c r="A395" s="76" t="s">
        <v>565</v>
      </c>
      <c r="B395" s="76" t="s">
        <v>967</v>
      </c>
      <c r="C395" s="76">
        <v>834.54</v>
      </c>
      <c r="D395" s="76">
        <v>1</v>
      </c>
    </row>
    <row r="396" spans="1:7">
      <c r="A396" s="76" t="s">
        <v>566</v>
      </c>
      <c r="B396" s="76" t="s">
        <v>967</v>
      </c>
      <c r="C396" s="76">
        <v>1047.72</v>
      </c>
      <c r="D396" s="76">
        <v>1</v>
      </c>
    </row>
    <row r="397" spans="1:7">
      <c r="A397" s="76" t="s">
        <v>567</v>
      </c>
      <c r="B397" s="76" t="s">
        <v>967</v>
      </c>
      <c r="C397" s="76">
        <v>1037.7</v>
      </c>
      <c r="D397" s="76">
        <v>1</v>
      </c>
    </row>
    <row r="398" spans="1:7">
      <c r="A398" s="76" t="s">
        <v>568</v>
      </c>
      <c r="B398" s="76" t="s">
        <v>967</v>
      </c>
      <c r="C398" s="76">
        <v>826.47</v>
      </c>
      <c r="D398" s="76">
        <v>1</v>
      </c>
    </row>
    <row r="399" spans="1:7">
      <c r="A399" s="76" t="s">
        <v>569</v>
      </c>
      <c r="B399" s="76" t="s">
        <v>967</v>
      </c>
      <c r="C399" s="76">
        <v>200.24</v>
      </c>
      <c r="D399" s="76">
        <v>1</v>
      </c>
    </row>
    <row r="400" spans="1:7">
      <c r="A400" s="76" t="s">
        <v>841</v>
      </c>
      <c r="B400" s="76" t="s">
        <v>967</v>
      </c>
      <c r="C400" s="76">
        <v>0</v>
      </c>
      <c r="D400" s="76">
        <v>1</v>
      </c>
    </row>
    <row r="401" spans="1:4">
      <c r="A401" s="76" t="s">
        <v>570</v>
      </c>
      <c r="B401" s="76" t="s">
        <v>967</v>
      </c>
      <c r="C401" s="76">
        <v>223.84</v>
      </c>
      <c r="D401" s="76">
        <v>1</v>
      </c>
    </row>
    <row r="402" spans="1:4">
      <c r="A402" s="76" t="s">
        <v>842</v>
      </c>
      <c r="B402" s="76" t="s">
        <v>967</v>
      </c>
      <c r="C402" s="76">
        <v>204.29</v>
      </c>
      <c r="D402" s="76">
        <v>1</v>
      </c>
    </row>
    <row r="403" spans="1:4">
      <c r="A403" s="76" t="s">
        <v>571</v>
      </c>
      <c r="B403" s="76" t="s">
        <v>967</v>
      </c>
      <c r="C403" s="76">
        <v>1312.43</v>
      </c>
      <c r="D403" s="76">
        <v>1</v>
      </c>
    </row>
    <row r="404" spans="1:4">
      <c r="A404" s="76" t="s">
        <v>572</v>
      </c>
      <c r="B404" s="76" t="s">
        <v>967</v>
      </c>
      <c r="C404" s="76">
        <v>3303.33</v>
      </c>
      <c r="D404" s="76">
        <v>1</v>
      </c>
    </row>
    <row r="405" spans="1:4">
      <c r="A405" s="76" t="s">
        <v>573</v>
      </c>
      <c r="B405" s="76" t="s">
        <v>967</v>
      </c>
      <c r="C405" s="76">
        <v>2551.4499999999998</v>
      </c>
      <c r="D405" s="76">
        <v>1</v>
      </c>
    </row>
    <row r="406" spans="1:4">
      <c r="A406" s="76" t="s">
        <v>574</v>
      </c>
      <c r="B406" s="76" t="s">
        <v>967</v>
      </c>
      <c r="C406" s="76">
        <v>3224.01</v>
      </c>
      <c r="D406" s="76">
        <v>1</v>
      </c>
    </row>
    <row r="407" spans="1:4">
      <c r="A407" s="76" t="s">
        <v>575</v>
      </c>
      <c r="B407" s="76" t="s">
        <v>967</v>
      </c>
      <c r="C407" s="76">
        <v>1048</v>
      </c>
      <c r="D407" s="76">
        <v>1</v>
      </c>
    </row>
    <row r="408" spans="1:4">
      <c r="A408" s="76" t="s">
        <v>576</v>
      </c>
      <c r="B408" s="76" t="s">
        <v>967</v>
      </c>
      <c r="C408" s="76">
        <v>1016.49</v>
      </c>
      <c r="D408" s="76">
        <v>1</v>
      </c>
    </row>
    <row r="409" spans="1:4">
      <c r="A409" s="76" t="s">
        <v>577</v>
      </c>
      <c r="B409" s="76" t="s">
        <v>967</v>
      </c>
      <c r="C409" s="76">
        <v>2935.61</v>
      </c>
      <c r="D409" s="76">
        <v>1</v>
      </c>
    </row>
    <row r="410" spans="1:4">
      <c r="A410" s="76" t="s">
        <v>578</v>
      </c>
      <c r="B410" s="76" t="s">
        <v>967</v>
      </c>
      <c r="C410" s="76">
        <v>733.9</v>
      </c>
      <c r="D410" s="76">
        <v>1</v>
      </c>
    </row>
    <row r="411" spans="1:4">
      <c r="A411" s="76" t="s">
        <v>579</v>
      </c>
      <c r="B411" s="76" t="s">
        <v>967</v>
      </c>
      <c r="C411" s="76">
        <v>3092.42</v>
      </c>
      <c r="D411" s="76">
        <v>1</v>
      </c>
    </row>
    <row r="412" spans="1:4">
      <c r="A412" s="76" t="s">
        <v>580</v>
      </c>
      <c r="B412" s="76" t="s">
        <v>967</v>
      </c>
      <c r="C412" s="76">
        <v>939.11</v>
      </c>
      <c r="D412" s="76">
        <v>1</v>
      </c>
    </row>
    <row r="413" spans="1:4">
      <c r="A413" s="76" t="s">
        <v>843</v>
      </c>
      <c r="B413" s="76" t="s">
        <v>967</v>
      </c>
      <c r="C413" s="76">
        <v>0</v>
      </c>
      <c r="D413" s="76">
        <v>1</v>
      </c>
    </row>
    <row r="414" spans="1:4">
      <c r="A414" s="76" t="s">
        <v>581</v>
      </c>
      <c r="B414" s="76" t="s">
        <v>967</v>
      </c>
      <c r="C414" s="76">
        <v>334.81</v>
      </c>
      <c r="D414" s="76">
        <v>1</v>
      </c>
    </row>
    <row r="415" spans="1:4">
      <c r="A415" s="76" t="s">
        <v>582</v>
      </c>
      <c r="B415" s="76" t="s">
        <v>967</v>
      </c>
      <c r="C415" s="76">
        <v>251.26</v>
      </c>
      <c r="D415" s="76">
        <v>1</v>
      </c>
    </row>
    <row r="416" spans="1:4">
      <c r="A416" s="76" t="s">
        <v>844</v>
      </c>
      <c r="B416" s="76" t="s">
        <v>967</v>
      </c>
      <c r="C416" s="76">
        <v>233.51</v>
      </c>
      <c r="D416" s="76">
        <v>1</v>
      </c>
    </row>
    <row r="417" spans="1:4">
      <c r="A417" s="76" t="s">
        <v>583</v>
      </c>
      <c r="B417" s="76" t="s">
        <v>967</v>
      </c>
      <c r="C417" s="76">
        <v>1357.79</v>
      </c>
      <c r="D417" s="76">
        <v>1</v>
      </c>
    </row>
    <row r="418" spans="1:4">
      <c r="A418" s="76" t="s">
        <v>584</v>
      </c>
      <c r="B418" s="76" t="s">
        <v>967</v>
      </c>
      <c r="C418" s="76">
        <v>3424.18</v>
      </c>
      <c r="D418" s="76">
        <v>1</v>
      </c>
    </row>
    <row r="419" spans="1:4">
      <c r="A419" s="76" t="s">
        <v>585</v>
      </c>
      <c r="B419" s="76" t="s">
        <v>967</v>
      </c>
      <c r="C419" s="76">
        <v>2763.31</v>
      </c>
      <c r="D419" s="76">
        <v>1</v>
      </c>
    </row>
    <row r="420" spans="1:4">
      <c r="A420" s="76" t="s">
        <v>586</v>
      </c>
      <c r="B420" s="76" t="s">
        <v>967</v>
      </c>
      <c r="C420" s="76">
        <v>3406.59</v>
      </c>
      <c r="D420" s="76">
        <v>1</v>
      </c>
    </row>
    <row r="421" spans="1:4">
      <c r="A421" s="76" t="s">
        <v>587</v>
      </c>
      <c r="B421" s="76" t="s">
        <v>967</v>
      </c>
      <c r="C421" s="76">
        <v>1090.69</v>
      </c>
      <c r="D421" s="76">
        <v>1</v>
      </c>
    </row>
    <row r="422" spans="1:4">
      <c r="A422" s="76" t="s">
        <v>588</v>
      </c>
      <c r="B422" s="76" t="s">
        <v>967</v>
      </c>
      <c r="C422" s="76">
        <v>1065.43</v>
      </c>
      <c r="D422" s="76">
        <v>1</v>
      </c>
    </row>
    <row r="423" spans="1:4">
      <c r="A423" s="76" t="s">
        <v>589</v>
      </c>
      <c r="B423" s="76" t="s">
        <v>967</v>
      </c>
      <c r="C423" s="76">
        <v>3352.73</v>
      </c>
      <c r="D423" s="76">
        <v>1</v>
      </c>
    </row>
    <row r="424" spans="1:4">
      <c r="A424" s="76" t="s">
        <v>590</v>
      </c>
      <c r="B424" s="76" t="s">
        <v>967</v>
      </c>
      <c r="C424" s="76">
        <v>820.09</v>
      </c>
      <c r="D424" s="76">
        <v>1</v>
      </c>
    </row>
    <row r="425" spans="1:4">
      <c r="A425" s="76" t="s">
        <v>591</v>
      </c>
      <c r="B425" s="76" t="s">
        <v>967</v>
      </c>
      <c r="C425" s="76">
        <v>3345.35</v>
      </c>
      <c r="D425" s="76">
        <v>1</v>
      </c>
    </row>
    <row r="426" spans="1:4">
      <c r="A426" s="76" t="s">
        <v>592</v>
      </c>
      <c r="B426" s="76" t="s">
        <v>967</v>
      </c>
      <c r="C426" s="76">
        <v>1001.01</v>
      </c>
      <c r="D426" s="76">
        <v>1</v>
      </c>
    </row>
    <row r="427" spans="1:4">
      <c r="A427" s="76" t="s">
        <v>845</v>
      </c>
      <c r="B427" s="76" t="s">
        <v>967</v>
      </c>
      <c r="C427" s="76">
        <v>0</v>
      </c>
      <c r="D427" s="76">
        <v>1</v>
      </c>
    </row>
    <row r="428" spans="1:4">
      <c r="A428" s="76" t="s">
        <v>593</v>
      </c>
      <c r="B428" s="76" t="s">
        <v>967</v>
      </c>
      <c r="C428" s="76">
        <v>378.06</v>
      </c>
      <c r="D428" s="76">
        <v>1</v>
      </c>
    </row>
    <row r="429" spans="1:4">
      <c r="A429" s="76" t="s">
        <v>594</v>
      </c>
      <c r="B429" s="76" t="s">
        <v>967</v>
      </c>
      <c r="C429" s="76">
        <v>581.11</v>
      </c>
      <c r="D429" s="76">
        <v>1</v>
      </c>
    </row>
    <row r="430" spans="1:4">
      <c r="A430" s="76" t="s">
        <v>846</v>
      </c>
      <c r="B430" s="76" t="s">
        <v>967</v>
      </c>
      <c r="C430" s="76">
        <v>482.23</v>
      </c>
      <c r="D430" s="76">
        <v>1</v>
      </c>
    </row>
    <row r="431" spans="1:4">
      <c r="A431" s="76" t="s">
        <v>595</v>
      </c>
      <c r="B431" s="76" t="s">
        <v>967</v>
      </c>
      <c r="C431" s="76">
        <v>1852.94</v>
      </c>
      <c r="D431" s="76">
        <v>1</v>
      </c>
    </row>
    <row r="432" spans="1:4">
      <c r="A432" s="76" t="s">
        <v>596</v>
      </c>
      <c r="B432" s="76" t="s">
        <v>967</v>
      </c>
      <c r="C432" s="76">
        <v>5381.91</v>
      </c>
      <c r="D432" s="76">
        <v>1</v>
      </c>
    </row>
    <row r="433" spans="1:4">
      <c r="A433" s="76" t="s">
        <v>597</v>
      </c>
      <c r="B433" s="76" t="s">
        <v>967</v>
      </c>
      <c r="C433" s="76">
        <v>4361.8999999999996</v>
      </c>
      <c r="D433" s="76">
        <v>1</v>
      </c>
    </row>
    <row r="434" spans="1:4">
      <c r="A434" s="76" t="s">
        <v>598</v>
      </c>
      <c r="B434" s="76" t="s">
        <v>967</v>
      </c>
      <c r="C434" s="76">
        <v>5371.81</v>
      </c>
      <c r="D434" s="76">
        <v>1</v>
      </c>
    </row>
    <row r="435" spans="1:4">
      <c r="A435" s="76" t="s">
        <v>599</v>
      </c>
      <c r="B435" s="76" t="s">
        <v>967</v>
      </c>
      <c r="C435" s="76">
        <v>1596.61</v>
      </c>
      <c r="D435" s="76">
        <v>1</v>
      </c>
    </row>
    <row r="436" spans="1:4">
      <c r="A436" s="76" t="s">
        <v>600</v>
      </c>
      <c r="B436" s="76" t="s">
        <v>967</v>
      </c>
      <c r="C436" s="76">
        <v>1575.81</v>
      </c>
      <c r="D436" s="76">
        <v>1</v>
      </c>
    </row>
    <row r="437" spans="1:4">
      <c r="A437" s="76" t="s">
        <v>601</v>
      </c>
      <c r="B437" s="76" t="s">
        <v>967</v>
      </c>
      <c r="C437" s="76">
        <v>5357.57</v>
      </c>
      <c r="D437" s="76">
        <v>1</v>
      </c>
    </row>
    <row r="438" spans="1:4">
      <c r="A438" s="76" t="s">
        <v>602</v>
      </c>
      <c r="B438" s="76" t="s">
        <v>967</v>
      </c>
      <c r="C438" s="76">
        <v>1439.86</v>
      </c>
      <c r="D438" s="76">
        <v>1</v>
      </c>
    </row>
    <row r="439" spans="1:4">
      <c r="A439" s="76" t="s">
        <v>603</v>
      </c>
      <c r="B439" s="76" t="s">
        <v>967</v>
      </c>
      <c r="C439" s="76">
        <v>5326.46</v>
      </c>
      <c r="D439" s="76">
        <v>1</v>
      </c>
    </row>
    <row r="440" spans="1:4">
      <c r="A440" s="76" t="s">
        <v>604</v>
      </c>
      <c r="B440" s="76" t="s">
        <v>967</v>
      </c>
      <c r="C440" s="76">
        <v>1547.35</v>
      </c>
      <c r="D440" s="76">
        <v>1</v>
      </c>
    </row>
    <row r="441" spans="1:4">
      <c r="A441" s="76" t="s">
        <v>847</v>
      </c>
      <c r="B441" s="76" t="s">
        <v>967</v>
      </c>
      <c r="C441" s="76">
        <v>37.17</v>
      </c>
      <c r="D441" s="76">
        <v>1</v>
      </c>
    </row>
    <row r="442" spans="1:4">
      <c r="A442" s="76" t="s">
        <v>605</v>
      </c>
      <c r="B442" s="76" t="s">
        <v>967</v>
      </c>
      <c r="C442" s="76">
        <v>741.21</v>
      </c>
      <c r="D442" s="76">
        <v>1</v>
      </c>
    </row>
    <row r="443" spans="1:4">
      <c r="A443" s="76" t="s">
        <v>606</v>
      </c>
      <c r="B443" s="76" t="s">
        <v>968</v>
      </c>
      <c r="C443" s="76">
        <v>8507.2000000000007</v>
      </c>
      <c r="D443" s="76">
        <v>0.8</v>
      </c>
    </row>
    <row r="444" spans="1:4">
      <c r="A444" s="76" t="s">
        <v>607</v>
      </c>
      <c r="B444" s="76" t="s">
        <v>968</v>
      </c>
      <c r="C444" s="76">
        <v>13025.32</v>
      </c>
      <c r="D444" s="76">
        <v>0.8</v>
      </c>
    </row>
    <row r="445" spans="1:4">
      <c r="A445" s="76" t="s">
        <v>608</v>
      </c>
      <c r="B445" s="76" t="s">
        <v>968</v>
      </c>
      <c r="C445" s="76">
        <v>1245</v>
      </c>
      <c r="D445" s="76">
        <v>0.8</v>
      </c>
    </row>
    <row r="446" spans="1:4">
      <c r="A446" s="76" t="s">
        <v>609</v>
      </c>
      <c r="B446" s="76" t="s">
        <v>968</v>
      </c>
      <c r="C446" s="76">
        <v>6780.12</v>
      </c>
      <c r="D446" s="76">
        <v>0.8</v>
      </c>
    </row>
    <row r="447" spans="1:4">
      <c r="A447" s="76" t="s">
        <v>610</v>
      </c>
      <c r="B447" s="76" t="s">
        <v>968</v>
      </c>
      <c r="C447" s="76">
        <v>1365.09</v>
      </c>
      <c r="D447" s="76">
        <v>0.8</v>
      </c>
    </row>
    <row r="448" spans="1:4">
      <c r="A448" s="76" t="s">
        <v>848</v>
      </c>
      <c r="B448" s="76" t="s">
        <v>968</v>
      </c>
      <c r="C448" s="76">
        <v>4484.3100000000004</v>
      </c>
      <c r="D448" s="76">
        <v>0.8</v>
      </c>
    </row>
    <row r="449" spans="1:8">
      <c r="A449" s="76" t="s">
        <v>611</v>
      </c>
      <c r="B449" s="76" t="s">
        <v>968</v>
      </c>
      <c r="C449" s="76">
        <v>22422.36</v>
      </c>
      <c r="D449" s="76">
        <v>0.8</v>
      </c>
    </row>
    <row r="450" spans="1:8">
      <c r="A450" s="76" t="s">
        <v>612</v>
      </c>
      <c r="B450" s="76" t="s">
        <v>968</v>
      </c>
      <c r="C450" s="76">
        <v>2156.9</v>
      </c>
      <c r="D450" s="76">
        <v>0.8</v>
      </c>
    </row>
    <row r="451" spans="1:8">
      <c r="A451" s="76" t="s">
        <v>613</v>
      </c>
      <c r="B451" s="76" t="s">
        <v>968</v>
      </c>
      <c r="C451" s="76">
        <v>5479.92</v>
      </c>
      <c r="D451" s="76">
        <v>0.78</v>
      </c>
    </row>
    <row r="452" spans="1:8">
      <c r="A452" s="76" t="s">
        <v>614</v>
      </c>
      <c r="B452" s="76" t="s">
        <v>968</v>
      </c>
      <c r="C452" s="76">
        <v>5250.01</v>
      </c>
      <c r="D452" s="76">
        <v>0.8</v>
      </c>
    </row>
    <row r="453" spans="1:8">
      <c r="A453" s="76" t="s">
        <v>615</v>
      </c>
      <c r="B453" s="76" t="s">
        <v>968</v>
      </c>
      <c r="C453" s="76">
        <v>5250.01</v>
      </c>
      <c r="D453" s="76">
        <v>0.8</v>
      </c>
    </row>
    <row r="454" spans="1:8">
      <c r="A454" s="76" t="s">
        <v>849</v>
      </c>
      <c r="B454" s="76" t="s">
        <v>968</v>
      </c>
      <c r="C454" s="76">
        <v>6547.07</v>
      </c>
      <c r="D454" s="76">
        <v>0.8</v>
      </c>
    </row>
    <row r="456" spans="1:8">
      <c r="A456" s="72"/>
      <c r="B456" s="76" t="s">
        <v>782</v>
      </c>
      <c r="C456" s="76" t="s">
        <v>969</v>
      </c>
      <c r="D456" s="76" t="s">
        <v>970</v>
      </c>
      <c r="E456" s="76" t="s">
        <v>971</v>
      </c>
      <c r="F456" s="76" t="s">
        <v>972</v>
      </c>
      <c r="G456" s="76" t="s">
        <v>512</v>
      </c>
      <c r="H456" s="76" t="s">
        <v>513</v>
      </c>
    </row>
    <row r="457" spans="1:8">
      <c r="A457" s="76" t="s">
        <v>514</v>
      </c>
      <c r="B457" s="76" t="s">
        <v>515</v>
      </c>
      <c r="C457" s="76">
        <v>0.25</v>
      </c>
      <c r="D457" s="76">
        <v>50</v>
      </c>
      <c r="E457" s="76">
        <v>0</v>
      </c>
      <c r="F457" s="76">
        <v>0.75</v>
      </c>
      <c r="G457" s="76">
        <v>1</v>
      </c>
      <c r="H457" s="76" t="s">
        <v>516</v>
      </c>
    </row>
    <row r="458" spans="1:8">
      <c r="A458" s="76" t="s">
        <v>820</v>
      </c>
      <c r="B458" s="76" t="s">
        <v>515</v>
      </c>
      <c r="C458" s="76">
        <v>0.25</v>
      </c>
      <c r="D458" s="76">
        <v>50</v>
      </c>
      <c r="E458" s="76">
        <v>0</v>
      </c>
      <c r="F458" s="76">
        <v>0.43</v>
      </c>
      <c r="G458" s="76">
        <v>1</v>
      </c>
      <c r="H458" s="76" t="s">
        <v>516</v>
      </c>
    </row>
    <row r="459" spans="1:8">
      <c r="A459" s="76" t="s">
        <v>517</v>
      </c>
      <c r="B459" s="76" t="s">
        <v>518</v>
      </c>
      <c r="C459" s="76">
        <v>0.52</v>
      </c>
      <c r="D459" s="76">
        <v>330.9</v>
      </c>
      <c r="E459" s="76">
        <v>0.1</v>
      </c>
      <c r="F459" s="76">
        <v>66.39</v>
      </c>
      <c r="G459" s="76">
        <v>1</v>
      </c>
      <c r="H459" s="76" t="s">
        <v>519</v>
      </c>
    </row>
    <row r="460" spans="1:8">
      <c r="A460" s="76" t="s">
        <v>520</v>
      </c>
      <c r="B460" s="76" t="s">
        <v>518</v>
      </c>
      <c r="C460" s="76">
        <v>0.52</v>
      </c>
      <c r="D460" s="76">
        <v>330.9</v>
      </c>
      <c r="E460" s="76">
        <v>0.11</v>
      </c>
      <c r="F460" s="76">
        <v>67.89</v>
      </c>
      <c r="G460" s="76">
        <v>1</v>
      </c>
      <c r="H460" s="76" t="s">
        <v>519</v>
      </c>
    </row>
    <row r="461" spans="1:8">
      <c r="A461" s="76" t="s">
        <v>521</v>
      </c>
      <c r="B461" s="76" t="s">
        <v>518</v>
      </c>
      <c r="C461" s="76">
        <v>0.52</v>
      </c>
      <c r="D461" s="76">
        <v>330.9</v>
      </c>
      <c r="E461" s="76">
        <v>0.12</v>
      </c>
      <c r="F461" s="76">
        <v>76.05</v>
      </c>
      <c r="G461" s="76">
        <v>1</v>
      </c>
      <c r="H461" s="76" t="s">
        <v>519</v>
      </c>
    </row>
    <row r="462" spans="1:8">
      <c r="A462" s="76" t="s">
        <v>522</v>
      </c>
      <c r="B462" s="76" t="s">
        <v>518</v>
      </c>
      <c r="C462" s="76">
        <v>0.52</v>
      </c>
      <c r="D462" s="76">
        <v>330.9</v>
      </c>
      <c r="E462" s="76">
        <v>0.12</v>
      </c>
      <c r="F462" s="76">
        <v>74.680000000000007</v>
      </c>
      <c r="G462" s="76">
        <v>1</v>
      </c>
      <c r="H462" s="76" t="s">
        <v>519</v>
      </c>
    </row>
    <row r="463" spans="1:8">
      <c r="A463" s="76" t="s">
        <v>523</v>
      </c>
      <c r="B463" s="76" t="s">
        <v>518</v>
      </c>
      <c r="C463" s="76">
        <v>0.52</v>
      </c>
      <c r="D463" s="76">
        <v>330.9</v>
      </c>
      <c r="E463" s="76">
        <v>0.11</v>
      </c>
      <c r="F463" s="76">
        <v>73.09</v>
      </c>
      <c r="G463" s="76">
        <v>1</v>
      </c>
      <c r="H463" s="76" t="s">
        <v>519</v>
      </c>
    </row>
    <row r="464" spans="1:8">
      <c r="A464" s="76" t="s">
        <v>524</v>
      </c>
      <c r="B464" s="76" t="s">
        <v>515</v>
      </c>
      <c r="C464" s="76">
        <v>0.25</v>
      </c>
      <c r="D464" s="76">
        <v>50</v>
      </c>
      <c r="E464" s="76">
        <v>0.01</v>
      </c>
      <c r="F464" s="76">
        <v>1.34</v>
      </c>
      <c r="G464" s="76">
        <v>1</v>
      </c>
      <c r="H464" s="76" t="s">
        <v>516</v>
      </c>
    </row>
    <row r="465" spans="1:8">
      <c r="A465" s="76" t="s">
        <v>821</v>
      </c>
      <c r="B465" s="76" t="s">
        <v>515</v>
      </c>
      <c r="C465" s="76">
        <v>0.25</v>
      </c>
      <c r="D465" s="76">
        <v>50</v>
      </c>
      <c r="E465" s="76">
        <v>0</v>
      </c>
      <c r="F465" s="76">
        <v>0</v>
      </c>
      <c r="G465" s="76">
        <v>1</v>
      </c>
      <c r="H465" s="76" t="s">
        <v>516</v>
      </c>
    </row>
    <row r="466" spans="1:8">
      <c r="A466" s="76" t="s">
        <v>525</v>
      </c>
      <c r="B466" s="76" t="s">
        <v>515</v>
      </c>
      <c r="C466" s="76">
        <v>0.25</v>
      </c>
      <c r="D466" s="76">
        <v>50</v>
      </c>
      <c r="E466" s="76">
        <v>0.01</v>
      </c>
      <c r="F466" s="76">
        <v>1.5</v>
      </c>
      <c r="G466" s="76">
        <v>1</v>
      </c>
      <c r="H466" s="76" t="s">
        <v>516</v>
      </c>
    </row>
    <row r="467" spans="1:8">
      <c r="A467" s="76" t="s">
        <v>822</v>
      </c>
      <c r="B467" s="76" t="s">
        <v>515</v>
      </c>
      <c r="C467" s="76">
        <v>0.25</v>
      </c>
      <c r="D467" s="76">
        <v>50</v>
      </c>
      <c r="E467" s="76">
        <v>0.01</v>
      </c>
      <c r="F467" s="76">
        <v>1.37</v>
      </c>
      <c r="G467" s="76">
        <v>1</v>
      </c>
      <c r="H467" s="76" t="s">
        <v>516</v>
      </c>
    </row>
    <row r="468" spans="1:8">
      <c r="A468" s="76" t="s">
        <v>526</v>
      </c>
      <c r="B468" s="76" t="s">
        <v>518</v>
      </c>
      <c r="C468" s="76">
        <v>0.52</v>
      </c>
      <c r="D468" s="76">
        <v>330.9</v>
      </c>
      <c r="E468" s="76">
        <v>0.17</v>
      </c>
      <c r="F468" s="76">
        <v>108.87</v>
      </c>
      <c r="G468" s="76">
        <v>1</v>
      </c>
      <c r="H468" s="76" t="s">
        <v>519</v>
      </c>
    </row>
    <row r="469" spans="1:8">
      <c r="A469" s="76" t="s">
        <v>527</v>
      </c>
      <c r="B469" s="76" t="s">
        <v>518</v>
      </c>
      <c r="C469" s="76">
        <v>0.52</v>
      </c>
      <c r="D469" s="76">
        <v>330.9</v>
      </c>
      <c r="E469" s="76">
        <v>0.47</v>
      </c>
      <c r="F469" s="76">
        <v>301.8</v>
      </c>
      <c r="G469" s="76">
        <v>1</v>
      </c>
      <c r="H469" s="76" t="s">
        <v>519</v>
      </c>
    </row>
    <row r="470" spans="1:8">
      <c r="A470" s="76" t="s">
        <v>528</v>
      </c>
      <c r="B470" s="76" t="s">
        <v>518</v>
      </c>
      <c r="C470" s="76">
        <v>0.52</v>
      </c>
      <c r="D470" s="76">
        <v>330.9</v>
      </c>
      <c r="E470" s="76">
        <v>0.38</v>
      </c>
      <c r="F470" s="76">
        <v>242.79</v>
      </c>
      <c r="G470" s="76">
        <v>1</v>
      </c>
      <c r="H470" s="76" t="s">
        <v>519</v>
      </c>
    </row>
    <row r="471" spans="1:8">
      <c r="A471" s="76" t="s">
        <v>529</v>
      </c>
      <c r="B471" s="76" t="s">
        <v>518</v>
      </c>
      <c r="C471" s="76">
        <v>0.52</v>
      </c>
      <c r="D471" s="76">
        <v>330.9</v>
      </c>
      <c r="E471" s="76">
        <v>0.46</v>
      </c>
      <c r="F471" s="76">
        <v>292.93</v>
      </c>
      <c r="G471" s="76">
        <v>1</v>
      </c>
      <c r="H471" s="76" t="s">
        <v>519</v>
      </c>
    </row>
    <row r="472" spans="1:8">
      <c r="A472" s="76" t="s">
        <v>530</v>
      </c>
      <c r="B472" s="76" t="s">
        <v>518</v>
      </c>
      <c r="C472" s="76">
        <v>0.52</v>
      </c>
      <c r="D472" s="76">
        <v>330.9</v>
      </c>
      <c r="E472" s="76">
        <v>0.14000000000000001</v>
      </c>
      <c r="F472" s="76">
        <v>87.33</v>
      </c>
      <c r="G472" s="76">
        <v>1</v>
      </c>
      <c r="H472" s="76" t="s">
        <v>519</v>
      </c>
    </row>
    <row r="473" spans="1:8">
      <c r="A473" s="76" t="s">
        <v>531</v>
      </c>
      <c r="B473" s="76" t="s">
        <v>518</v>
      </c>
      <c r="C473" s="76">
        <v>0.52</v>
      </c>
      <c r="D473" s="76">
        <v>330.9</v>
      </c>
      <c r="E473" s="76">
        <v>0.14000000000000001</v>
      </c>
      <c r="F473" s="76">
        <v>88.54</v>
      </c>
      <c r="G473" s="76">
        <v>1</v>
      </c>
      <c r="H473" s="76" t="s">
        <v>519</v>
      </c>
    </row>
    <row r="474" spans="1:8">
      <c r="A474" s="76" t="s">
        <v>532</v>
      </c>
      <c r="B474" s="76" t="s">
        <v>518</v>
      </c>
      <c r="C474" s="76">
        <v>0.52</v>
      </c>
      <c r="D474" s="76">
        <v>330.9</v>
      </c>
      <c r="E474" s="76">
        <v>0.5</v>
      </c>
      <c r="F474" s="76">
        <v>319.14</v>
      </c>
      <c r="G474" s="76">
        <v>1</v>
      </c>
      <c r="H474" s="76" t="s">
        <v>519</v>
      </c>
    </row>
    <row r="475" spans="1:8">
      <c r="A475" s="76" t="s">
        <v>533</v>
      </c>
      <c r="B475" s="76" t="s">
        <v>518</v>
      </c>
      <c r="C475" s="76">
        <v>0.52</v>
      </c>
      <c r="D475" s="76">
        <v>330.9</v>
      </c>
      <c r="E475" s="76">
        <v>0.15</v>
      </c>
      <c r="F475" s="76">
        <v>98.39</v>
      </c>
      <c r="G475" s="76">
        <v>1</v>
      </c>
      <c r="H475" s="76" t="s">
        <v>519</v>
      </c>
    </row>
    <row r="476" spans="1:8">
      <c r="A476" s="76" t="s">
        <v>534</v>
      </c>
      <c r="B476" s="76" t="s">
        <v>518</v>
      </c>
      <c r="C476" s="76">
        <v>0.52</v>
      </c>
      <c r="D476" s="76">
        <v>330.9</v>
      </c>
      <c r="E476" s="76">
        <v>0.46</v>
      </c>
      <c r="F476" s="76">
        <v>294.27</v>
      </c>
      <c r="G476" s="76">
        <v>1</v>
      </c>
      <c r="H476" s="76" t="s">
        <v>519</v>
      </c>
    </row>
    <row r="477" spans="1:8">
      <c r="A477" s="76" t="s">
        <v>535</v>
      </c>
      <c r="B477" s="76" t="s">
        <v>518</v>
      </c>
      <c r="C477" s="76">
        <v>0.52</v>
      </c>
      <c r="D477" s="76">
        <v>330.9</v>
      </c>
      <c r="E477" s="76">
        <v>0.14000000000000001</v>
      </c>
      <c r="F477" s="76">
        <v>86.28</v>
      </c>
      <c r="G477" s="76">
        <v>1</v>
      </c>
      <c r="H477" s="76" t="s">
        <v>519</v>
      </c>
    </row>
    <row r="478" spans="1:8">
      <c r="A478" s="76" t="s">
        <v>823</v>
      </c>
      <c r="B478" s="76" t="s">
        <v>515</v>
      </c>
      <c r="C478" s="76">
        <v>0.25</v>
      </c>
      <c r="D478" s="76">
        <v>50</v>
      </c>
      <c r="E478" s="76">
        <v>0</v>
      </c>
      <c r="F478" s="76">
        <v>0</v>
      </c>
      <c r="G478" s="76">
        <v>1</v>
      </c>
      <c r="H478" s="76" t="s">
        <v>516</v>
      </c>
    </row>
    <row r="479" spans="1:8">
      <c r="A479" s="76" t="s">
        <v>536</v>
      </c>
      <c r="B479" s="76" t="s">
        <v>515</v>
      </c>
      <c r="C479" s="76">
        <v>0.25</v>
      </c>
      <c r="D479" s="76">
        <v>50</v>
      </c>
      <c r="E479" s="76">
        <v>0.01</v>
      </c>
      <c r="F479" s="76">
        <v>2.2400000000000002</v>
      </c>
      <c r="G479" s="76">
        <v>1</v>
      </c>
      <c r="H479" s="76" t="s">
        <v>516</v>
      </c>
    </row>
    <row r="480" spans="1:8">
      <c r="A480" s="76" t="s">
        <v>537</v>
      </c>
      <c r="B480" s="76" t="s">
        <v>515</v>
      </c>
      <c r="C480" s="76">
        <v>0.25</v>
      </c>
      <c r="D480" s="76">
        <v>50</v>
      </c>
      <c r="E480" s="76">
        <v>0.01</v>
      </c>
      <c r="F480" s="76">
        <v>1.68</v>
      </c>
      <c r="G480" s="76">
        <v>1</v>
      </c>
      <c r="H480" s="76" t="s">
        <v>516</v>
      </c>
    </row>
    <row r="481" spans="1:8">
      <c r="A481" s="76" t="s">
        <v>824</v>
      </c>
      <c r="B481" s="76" t="s">
        <v>515</v>
      </c>
      <c r="C481" s="76">
        <v>0.25</v>
      </c>
      <c r="D481" s="76">
        <v>50</v>
      </c>
      <c r="E481" s="76">
        <v>0.01</v>
      </c>
      <c r="F481" s="76">
        <v>1.56</v>
      </c>
      <c r="G481" s="76">
        <v>1</v>
      </c>
      <c r="H481" s="76" t="s">
        <v>516</v>
      </c>
    </row>
    <row r="482" spans="1:8">
      <c r="A482" s="76" t="s">
        <v>538</v>
      </c>
      <c r="B482" s="76" t="s">
        <v>518</v>
      </c>
      <c r="C482" s="76">
        <v>0.52</v>
      </c>
      <c r="D482" s="76">
        <v>330.9</v>
      </c>
      <c r="E482" s="76">
        <v>0.17</v>
      </c>
      <c r="F482" s="76">
        <v>108.27</v>
      </c>
      <c r="G482" s="76">
        <v>1</v>
      </c>
      <c r="H482" s="76" t="s">
        <v>519</v>
      </c>
    </row>
    <row r="483" spans="1:8">
      <c r="A483" s="76" t="s">
        <v>539</v>
      </c>
      <c r="B483" s="76" t="s">
        <v>518</v>
      </c>
      <c r="C483" s="76">
        <v>0.52</v>
      </c>
      <c r="D483" s="76">
        <v>330.9</v>
      </c>
      <c r="E483" s="76">
        <v>0.47</v>
      </c>
      <c r="F483" s="76">
        <v>301.36</v>
      </c>
      <c r="G483" s="76">
        <v>1</v>
      </c>
      <c r="H483" s="76" t="s">
        <v>519</v>
      </c>
    </row>
    <row r="484" spans="1:8">
      <c r="A484" s="76" t="s">
        <v>540</v>
      </c>
      <c r="B484" s="76" t="s">
        <v>518</v>
      </c>
      <c r="C484" s="76">
        <v>0.52</v>
      </c>
      <c r="D484" s="76">
        <v>330.9</v>
      </c>
      <c r="E484" s="76">
        <v>0.39</v>
      </c>
      <c r="F484" s="76">
        <v>248.18</v>
      </c>
      <c r="G484" s="76">
        <v>1</v>
      </c>
      <c r="H484" s="76" t="s">
        <v>519</v>
      </c>
    </row>
    <row r="485" spans="1:8">
      <c r="A485" s="76" t="s">
        <v>541</v>
      </c>
      <c r="B485" s="76" t="s">
        <v>518</v>
      </c>
      <c r="C485" s="76">
        <v>0.52</v>
      </c>
      <c r="D485" s="76">
        <v>330.9</v>
      </c>
      <c r="E485" s="76">
        <v>0.47</v>
      </c>
      <c r="F485" s="76">
        <v>300.89</v>
      </c>
      <c r="G485" s="76">
        <v>1</v>
      </c>
      <c r="H485" s="76" t="s">
        <v>519</v>
      </c>
    </row>
    <row r="486" spans="1:8">
      <c r="A486" s="76" t="s">
        <v>542</v>
      </c>
      <c r="B486" s="76" t="s">
        <v>518</v>
      </c>
      <c r="C486" s="76">
        <v>0.52</v>
      </c>
      <c r="D486" s="76">
        <v>330.9</v>
      </c>
      <c r="E486" s="76">
        <v>0.14000000000000001</v>
      </c>
      <c r="F486" s="76">
        <v>89.92</v>
      </c>
      <c r="G486" s="76">
        <v>1</v>
      </c>
      <c r="H486" s="76" t="s">
        <v>519</v>
      </c>
    </row>
    <row r="487" spans="1:8">
      <c r="A487" s="76" t="s">
        <v>543</v>
      </c>
      <c r="B487" s="76" t="s">
        <v>518</v>
      </c>
      <c r="C487" s="76">
        <v>0.52</v>
      </c>
      <c r="D487" s="76">
        <v>330.9</v>
      </c>
      <c r="E487" s="76">
        <v>0.14000000000000001</v>
      </c>
      <c r="F487" s="76">
        <v>91.45</v>
      </c>
      <c r="G487" s="76">
        <v>1</v>
      </c>
      <c r="H487" s="76" t="s">
        <v>519</v>
      </c>
    </row>
    <row r="488" spans="1:8">
      <c r="A488" s="76" t="s">
        <v>544</v>
      </c>
      <c r="B488" s="76" t="s">
        <v>518</v>
      </c>
      <c r="C488" s="76">
        <v>0.52</v>
      </c>
      <c r="D488" s="76">
        <v>330.9</v>
      </c>
      <c r="E488" s="76">
        <v>0.48</v>
      </c>
      <c r="F488" s="76">
        <v>307.87</v>
      </c>
      <c r="G488" s="76">
        <v>1</v>
      </c>
      <c r="H488" s="76" t="s">
        <v>519</v>
      </c>
    </row>
    <row r="489" spans="1:8">
      <c r="A489" s="76" t="s">
        <v>545</v>
      </c>
      <c r="B489" s="76" t="s">
        <v>518</v>
      </c>
      <c r="C489" s="76">
        <v>0.52</v>
      </c>
      <c r="D489" s="76">
        <v>330.9</v>
      </c>
      <c r="E489" s="76">
        <v>0.13</v>
      </c>
      <c r="F489" s="76">
        <v>81.900000000000006</v>
      </c>
      <c r="G489" s="76">
        <v>1</v>
      </c>
      <c r="H489" s="76" t="s">
        <v>519</v>
      </c>
    </row>
    <row r="490" spans="1:8">
      <c r="A490" s="76" t="s">
        <v>546</v>
      </c>
      <c r="B490" s="76" t="s">
        <v>518</v>
      </c>
      <c r="C490" s="76">
        <v>0.52</v>
      </c>
      <c r="D490" s="76">
        <v>330.9</v>
      </c>
      <c r="E490" s="76">
        <v>0.48</v>
      </c>
      <c r="F490" s="76">
        <v>302.99</v>
      </c>
      <c r="G490" s="76">
        <v>1</v>
      </c>
      <c r="H490" s="76" t="s">
        <v>519</v>
      </c>
    </row>
    <row r="491" spans="1:8">
      <c r="A491" s="76" t="s">
        <v>547</v>
      </c>
      <c r="B491" s="76" t="s">
        <v>518</v>
      </c>
      <c r="C491" s="76">
        <v>0.52</v>
      </c>
      <c r="D491" s="76">
        <v>330.9</v>
      </c>
      <c r="E491" s="76">
        <v>0.14000000000000001</v>
      </c>
      <c r="F491" s="76">
        <v>88.67</v>
      </c>
      <c r="G491" s="76">
        <v>1</v>
      </c>
      <c r="H491" s="76" t="s">
        <v>519</v>
      </c>
    </row>
    <row r="492" spans="1:8">
      <c r="A492" s="76" t="s">
        <v>825</v>
      </c>
      <c r="B492" s="76" t="s">
        <v>515</v>
      </c>
      <c r="C492" s="76">
        <v>0.25</v>
      </c>
      <c r="D492" s="76">
        <v>50</v>
      </c>
      <c r="E492" s="76">
        <v>0</v>
      </c>
      <c r="F492" s="76">
        <v>0</v>
      </c>
      <c r="G492" s="76">
        <v>1</v>
      </c>
      <c r="H492" s="76" t="s">
        <v>516</v>
      </c>
    </row>
    <row r="493" spans="1:8">
      <c r="A493" s="76" t="s">
        <v>548</v>
      </c>
      <c r="B493" s="76" t="s">
        <v>515</v>
      </c>
      <c r="C493" s="76">
        <v>0.25</v>
      </c>
      <c r="D493" s="76">
        <v>50</v>
      </c>
      <c r="E493" s="76">
        <v>0.01</v>
      </c>
      <c r="F493" s="76">
        <v>2.5299999999999998</v>
      </c>
      <c r="G493" s="76">
        <v>1</v>
      </c>
      <c r="H493" s="76" t="s">
        <v>516</v>
      </c>
    </row>
    <row r="494" spans="1:8">
      <c r="A494" s="76" t="s">
        <v>549</v>
      </c>
      <c r="B494" s="76" t="s">
        <v>515</v>
      </c>
      <c r="C494" s="76">
        <v>0.25</v>
      </c>
      <c r="D494" s="76">
        <v>50</v>
      </c>
      <c r="E494" s="76">
        <v>0.02</v>
      </c>
      <c r="F494" s="76">
        <v>3.89</v>
      </c>
      <c r="G494" s="76">
        <v>1</v>
      </c>
      <c r="H494" s="76" t="s">
        <v>516</v>
      </c>
    </row>
    <row r="495" spans="1:8">
      <c r="A495" s="76" t="s">
        <v>826</v>
      </c>
      <c r="B495" s="76" t="s">
        <v>515</v>
      </c>
      <c r="C495" s="76">
        <v>0.25</v>
      </c>
      <c r="D495" s="76">
        <v>50</v>
      </c>
      <c r="E495" s="76">
        <v>0.02</v>
      </c>
      <c r="F495" s="76">
        <v>3.23</v>
      </c>
      <c r="G495" s="76">
        <v>1</v>
      </c>
      <c r="H495" s="76" t="s">
        <v>516</v>
      </c>
    </row>
    <row r="496" spans="1:8">
      <c r="A496" s="76" t="s">
        <v>550</v>
      </c>
      <c r="B496" s="76" t="s">
        <v>518</v>
      </c>
      <c r="C496" s="76">
        <v>0.52</v>
      </c>
      <c r="D496" s="76">
        <v>330.9</v>
      </c>
      <c r="E496" s="76">
        <v>0.21</v>
      </c>
      <c r="F496" s="76">
        <v>136.51</v>
      </c>
      <c r="G496" s="76">
        <v>1</v>
      </c>
      <c r="H496" s="76" t="s">
        <v>519</v>
      </c>
    </row>
    <row r="497" spans="1:8">
      <c r="A497" s="76" t="s">
        <v>551</v>
      </c>
      <c r="B497" s="76" t="s">
        <v>518</v>
      </c>
      <c r="C497" s="76">
        <v>0.52</v>
      </c>
      <c r="D497" s="76">
        <v>330.9</v>
      </c>
      <c r="E497" s="76">
        <v>0.62</v>
      </c>
      <c r="F497" s="76">
        <v>394.84</v>
      </c>
      <c r="G497" s="76">
        <v>1</v>
      </c>
      <c r="H497" s="76" t="s">
        <v>519</v>
      </c>
    </row>
    <row r="498" spans="1:8">
      <c r="A498" s="76" t="s">
        <v>552</v>
      </c>
      <c r="B498" s="76" t="s">
        <v>518</v>
      </c>
      <c r="C498" s="76">
        <v>0.52</v>
      </c>
      <c r="D498" s="76">
        <v>330.9</v>
      </c>
      <c r="E498" s="76">
        <v>0.51</v>
      </c>
      <c r="F498" s="76">
        <v>322.79000000000002</v>
      </c>
      <c r="G498" s="76">
        <v>1</v>
      </c>
      <c r="H498" s="76" t="s">
        <v>519</v>
      </c>
    </row>
    <row r="499" spans="1:8">
      <c r="A499" s="76" t="s">
        <v>553</v>
      </c>
      <c r="B499" s="76" t="s">
        <v>518</v>
      </c>
      <c r="C499" s="76">
        <v>0.52</v>
      </c>
      <c r="D499" s="76">
        <v>330.9</v>
      </c>
      <c r="E499" s="76">
        <v>0.62</v>
      </c>
      <c r="F499" s="76">
        <v>394.54</v>
      </c>
      <c r="G499" s="76">
        <v>1</v>
      </c>
      <c r="H499" s="76" t="s">
        <v>519</v>
      </c>
    </row>
    <row r="500" spans="1:8">
      <c r="A500" s="76" t="s">
        <v>554</v>
      </c>
      <c r="B500" s="76" t="s">
        <v>518</v>
      </c>
      <c r="C500" s="76">
        <v>0.52</v>
      </c>
      <c r="D500" s="76">
        <v>330.9</v>
      </c>
      <c r="E500" s="76">
        <v>0.18</v>
      </c>
      <c r="F500" s="76">
        <v>116.69</v>
      </c>
      <c r="G500" s="76">
        <v>1</v>
      </c>
      <c r="H500" s="76" t="s">
        <v>519</v>
      </c>
    </row>
    <row r="501" spans="1:8">
      <c r="A501" s="76" t="s">
        <v>555</v>
      </c>
      <c r="B501" s="76" t="s">
        <v>518</v>
      </c>
      <c r="C501" s="76">
        <v>0.52</v>
      </c>
      <c r="D501" s="76">
        <v>330.9</v>
      </c>
      <c r="E501" s="76">
        <v>0.19</v>
      </c>
      <c r="F501" s="76">
        <v>121.23</v>
      </c>
      <c r="G501" s="76">
        <v>1</v>
      </c>
      <c r="H501" s="76" t="s">
        <v>519</v>
      </c>
    </row>
    <row r="502" spans="1:8">
      <c r="A502" s="76" t="s">
        <v>556</v>
      </c>
      <c r="B502" s="76" t="s">
        <v>518</v>
      </c>
      <c r="C502" s="76">
        <v>0.52</v>
      </c>
      <c r="D502" s="76">
        <v>330.9</v>
      </c>
      <c r="E502" s="76">
        <v>0.65</v>
      </c>
      <c r="F502" s="76">
        <v>411.33</v>
      </c>
      <c r="G502" s="76">
        <v>1</v>
      </c>
      <c r="H502" s="76" t="s">
        <v>519</v>
      </c>
    </row>
    <row r="503" spans="1:8">
      <c r="A503" s="76" t="s">
        <v>557</v>
      </c>
      <c r="B503" s="76" t="s">
        <v>518</v>
      </c>
      <c r="C503" s="76">
        <v>0.52</v>
      </c>
      <c r="D503" s="76">
        <v>330.9</v>
      </c>
      <c r="E503" s="76">
        <v>0.17</v>
      </c>
      <c r="F503" s="76">
        <v>108.65</v>
      </c>
      <c r="G503" s="76">
        <v>1</v>
      </c>
      <c r="H503" s="76" t="s">
        <v>519</v>
      </c>
    </row>
    <row r="504" spans="1:8">
      <c r="A504" s="76" t="s">
        <v>558</v>
      </c>
      <c r="B504" s="76" t="s">
        <v>518</v>
      </c>
      <c r="C504" s="76">
        <v>0.52</v>
      </c>
      <c r="D504" s="76">
        <v>330.9</v>
      </c>
      <c r="E504" s="76">
        <v>0.64</v>
      </c>
      <c r="F504" s="76">
        <v>407.99</v>
      </c>
      <c r="G504" s="76">
        <v>1</v>
      </c>
      <c r="H504" s="76" t="s">
        <v>519</v>
      </c>
    </row>
    <row r="505" spans="1:8">
      <c r="A505" s="76" t="s">
        <v>559</v>
      </c>
      <c r="B505" s="76" t="s">
        <v>518</v>
      </c>
      <c r="C505" s="76">
        <v>0.52</v>
      </c>
      <c r="D505" s="76">
        <v>330.9</v>
      </c>
      <c r="E505" s="76">
        <v>0.19</v>
      </c>
      <c r="F505" s="76">
        <v>118.5</v>
      </c>
      <c r="G505" s="76">
        <v>1</v>
      </c>
      <c r="H505" s="76" t="s">
        <v>519</v>
      </c>
    </row>
    <row r="506" spans="1:8">
      <c r="A506" s="76" t="s">
        <v>827</v>
      </c>
      <c r="B506" s="76" t="s">
        <v>515</v>
      </c>
      <c r="C506" s="76">
        <v>0.25</v>
      </c>
      <c r="D506" s="76">
        <v>50</v>
      </c>
      <c r="E506" s="76">
        <v>0</v>
      </c>
      <c r="F506" s="76">
        <v>0.25</v>
      </c>
      <c r="G506" s="76">
        <v>1</v>
      </c>
      <c r="H506" s="76" t="s">
        <v>516</v>
      </c>
    </row>
    <row r="507" spans="1:8">
      <c r="A507" s="76" t="s">
        <v>560</v>
      </c>
      <c r="B507" s="76" t="s">
        <v>515</v>
      </c>
      <c r="C507" s="76">
        <v>0.25</v>
      </c>
      <c r="D507" s="76">
        <v>50</v>
      </c>
      <c r="E507" s="76">
        <v>0.02</v>
      </c>
      <c r="F507" s="76">
        <v>4.97</v>
      </c>
      <c r="G507" s="76">
        <v>1</v>
      </c>
      <c r="H507" s="76" t="s">
        <v>516</v>
      </c>
    </row>
    <row r="508" spans="1:8">
      <c r="A508" s="76" t="s">
        <v>828</v>
      </c>
      <c r="B508" s="76" t="s">
        <v>515</v>
      </c>
      <c r="C508" s="76">
        <v>0.54</v>
      </c>
      <c r="D508" s="76">
        <v>622</v>
      </c>
      <c r="E508" s="76">
        <v>0.55000000000000004</v>
      </c>
      <c r="F508" s="76">
        <v>643.54999999999995</v>
      </c>
      <c r="G508" s="76">
        <v>1</v>
      </c>
      <c r="H508" s="76" t="s">
        <v>561</v>
      </c>
    </row>
    <row r="509" spans="1:8">
      <c r="A509" s="76" t="s">
        <v>829</v>
      </c>
      <c r="B509" s="76" t="s">
        <v>515</v>
      </c>
      <c r="C509" s="76">
        <v>0.55000000000000004</v>
      </c>
      <c r="D509" s="76">
        <v>622</v>
      </c>
      <c r="E509" s="76">
        <v>0.85</v>
      </c>
      <c r="F509" s="76">
        <v>967.73</v>
      </c>
      <c r="G509" s="76">
        <v>1</v>
      </c>
      <c r="H509" s="76" t="s">
        <v>561</v>
      </c>
    </row>
    <row r="510" spans="1:8">
      <c r="A510" s="76" t="s">
        <v>830</v>
      </c>
      <c r="B510" s="76" t="s">
        <v>515</v>
      </c>
      <c r="C510" s="76">
        <v>0.54</v>
      </c>
      <c r="D510" s="76">
        <v>622</v>
      </c>
      <c r="E510" s="76">
        <v>0.08</v>
      </c>
      <c r="F510" s="76">
        <v>97.89</v>
      </c>
      <c r="G510" s="76">
        <v>1</v>
      </c>
      <c r="H510" s="76" t="s">
        <v>561</v>
      </c>
    </row>
    <row r="511" spans="1:8">
      <c r="A511" s="76" t="s">
        <v>831</v>
      </c>
      <c r="B511" s="76" t="s">
        <v>515</v>
      </c>
      <c r="C511" s="76">
        <v>0.54</v>
      </c>
      <c r="D511" s="76">
        <v>622</v>
      </c>
      <c r="E511" s="76">
        <v>0.44</v>
      </c>
      <c r="F511" s="76">
        <v>512.9</v>
      </c>
      <c r="G511" s="76">
        <v>1</v>
      </c>
      <c r="H511" s="76" t="s">
        <v>561</v>
      </c>
    </row>
    <row r="512" spans="1:8">
      <c r="A512" s="76" t="s">
        <v>832</v>
      </c>
      <c r="B512" s="76" t="s">
        <v>515</v>
      </c>
      <c r="C512" s="76">
        <v>0.54</v>
      </c>
      <c r="D512" s="76">
        <v>622</v>
      </c>
      <c r="E512" s="76">
        <v>0.09</v>
      </c>
      <c r="F512" s="76">
        <v>103.27</v>
      </c>
      <c r="G512" s="76">
        <v>1</v>
      </c>
      <c r="H512" s="76" t="s">
        <v>561</v>
      </c>
    </row>
    <row r="513" spans="1:8">
      <c r="A513" s="76" t="s">
        <v>833</v>
      </c>
      <c r="B513" s="76" t="s">
        <v>515</v>
      </c>
      <c r="C513" s="76">
        <v>0.54</v>
      </c>
      <c r="D513" s="76">
        <v>622</v>
      </c>
      <c r="E513" s="76">
        <v>0.33</v>
      </c>
      <c r="F513" s="76">
        <v>386.16</v>
      </c>
      <c r="G513" s="76">
        <v>1</v>
      </c>
      <c r="H513" s="76" t="s">
        <v>561</v>
      </c>
    </row>
    <row r="514" spans="1:8">
      <c r="A514" s="76" t="s">
        <v>834</v>
      </c>
      <c r="B514" s="76" t="s">
        <v>515</v>
      </c>
      <c r="C514" s="76">
        <v>0.56999999999999995</v>
      </c>
      <c r="D514" s="76">
        <v>622</v>
      </c>
      <c r="E514" s="76">
        <v>1.52</v>
      </c>
      <c r="F514" s="76">
        <v>1666.85</v>
      </c>
      <c r="G514" s="76">
        <v>1</v>
      </c>
      <c r="H514" s="76" t="s">
        <v>561</v>
      </c>
    </row>
    <row r="515" spans="1:8">
      <c r="A515" s="76" t="s">
        <v>835</v>
      </c>
      <c r="B515" s="76" t="s">
        <v>515</v>
      </c>
      <c r="C515" s="76">
        <v>0.54</v>
      </c>
      <c r="D515" s="76">
        <v>622</v>
      </c>
      <c r="E515" s="76">
        <v>0.14000000000000001</v>
      </c>
      <c r="F515" s="76">
        <v>163.16</v>
      </c>
      <c r="G515" s="76">
        <v>1</v>
      </c>
      <c r="H515" s="76" t="s">
        <v>561</v>
      </c>
    </row>
    <row r="516" spans="1:8">
      <c r="A516" s="76" t="s">
        <v>836</v>
      </c>
      <c r="B516" s="76" t="s">
        <v>515</v>
      </c>
      <c r="C516" s="76">
        <v>0.54</v>
      </c>
      <c r="D516" s="76">
        <v>622</v>
      </c>
      <c r="E516" s="76">
        <v>0.41</v>
      </c>
      <c r="F516" s="76">
        <v>476.05</v>
      </c>
      <c r="G516" s="76">
        <v>1</v>
      </c>
      <c r="H516" s="76" t="s">
        <v>561</v>
      </c>
    </row>
    <row r="517" spans="1:8">
      <c r="A517" s="76" t="s">
        <v>837</v>
      </c>
      <c r="B517" s="76" t="s">
        <v>515</v>
      </c>
      <c r="C517" s="76">
        <v>0.54</v>
      </c>
      <c r="D517" s="76">
        <v>622</v>
      </c>
      <c r="E517" s="76">
        <v>0.34</v>
      </c>
      <c r="F517" s="76">
        <v>397.15</v>
      </c>
      <c r="G517" s="76">
        <v>1</v>
      </c>
      <c r="H517" s="76" t="s">
        <v>561</v>
      </c>
    </row>
    <row r="518" spans="1:8">
      <c r="A518" s="76" t="s">
        <v>838</v>
      </c>
      <c r="B518" s="76" t="s">
        <v>515</v>
      </c>
      <c r="C518" s="76">
        <v>0.54</v>
      </c>
      <c r="D518" s="76">
        <v>622</v>
      </c>
      <c r="E518" s="76">
        <v>0.34</v>
      </c>
      <c r="F518" s="76">
        <v>397.15</v>
      </c>
      <c r="G518" s="76">
        <v>1</v>
      </c>
      <c r="H518" s="76" t="s">
        <v>561</v>
      </c>
    </row>
    <row r="519" spans="1:8">
      <c r="A519" s="76" t="s">
        <v>839</v>
      </c>
      <c r="B519" s="76" t="s">
        <v>515</v>
      </c>
      <c r="C519" s="76">
        <v>0.54</v>
      </c>
      <c r="D519" s="76">
        <v>622</v>
      </c>
      <c r="E519" s="76">
        <v>0.43</v>
      </c>
      <c r="F519" s="76">
        <v>495.27</v>
      </c>
      <c r="G519" s="76">
        <v>1</v>
      </c>
      <c r="H519" s="76" t="s">
        <v>561</v>
      </c>
    </row>
    <row r="521" spans="1:8">
      <c r="A521" s="72"/>
      <c r="B521" s="76" t="s">
        <v>782</v>
      </c>
      <c r="C521" s="76" t="s">
        <v>973</v>
      </c>
      <c r="D521" s="76" t="s">
        <v>974</v>
      </c>
      <c r="E521" s="76" t="s">
        <v>975</v>
      </c>
      <c r="F521" s="76" t="s">
        <v>976</v>
      </c>
    </row>
    <row r="522" spans="1:8">
      <c r="A522" s="76" t="s">
        <v>977</v>
      </c>
      <c r="B522" s="76" t="s">
        <v>978</v>
      </c>
      <c r="C522" s="76" t="s">
        <v>979</v>
      </c>
      <c r="D522" s="76">
        <v>179352</v>
      </c>
      <c r="E522" s="76">
        <v>84.78</v>
      </c>
      <c r="F522" s="76">
        <v>0.9</v>
      </c>
    </row>
    <row r="524" spans="1:8">
      <c r="A524" s="72"/>
      <c r="B524" s="76" t="s">
        <v>782</v>
      </c>
      <c r="C524" s="76" t="s">
        <v>980</v>
      </c>
      <c r="D524" s="76" t="s">
        <v>981</v>
      </c>
      <c r="E524" s="76" t="s">
        <v>982</v>
      </c>
      <c r="F524" s="76" t="s">
        <v>983</v>
      </c>
      <c r="G524" s="76" t="s">
        <v>984</v>
      </c>
    </row>
    <row r="525" spans="1:8">
      <c r="A525" s="76" t="s">
        <v>985</v>
      </c>
      <c r="B525" s="76" t="s">
        <v>986</v>
      </c>
      <c r="C525" s="76">
        <v>2</v>
      </c>
      <c r="D525" s="76">
        <v>845000</v>
      </c>
      <c r="E525" s="76">
        <v>0.8</v>
      </c>
      <c r="F525" s="76">
        <v>0.34</v>
      </c>
      <c r="G525" s="76">
        <v>0.67</v>
      </c>
    </row>
    <row r="527" spans="1:8">
      <c r="A527" s="72"/>
      <c r="B527" s="76" t="s">
        <v>1001</v>
      </c>
      <c r="C527" s="76" t="s">
        <v>1002</v>
      </c>
      <c r="D527" s="76" t="s">
        <v>1003</v>
      </c>
      <c r="E527" s="76" t="s">
        <v>1004</v>
      </c>
      <c r="F527" s="76" t="s">
        <v>1005</v>
      </c>
      <c r="G527" s="76" t="s">
        <v>1006</v>
      </c>
      <c r="H527" s="76" t="s">
        <v>1007</v>
      </c>
    </row>
    <row r="528" spans="1:8">
      <c r="A528" s="76" t="s">
        <v>1008</v>
      </c>
      <c r="B528" s="76">
        <v>46303.329700000002</v>
      </c>
      <c r="C528" s="76">
        <v>58.477400000000003</v>
      </c>
      <c r="D528" s="76">
        <v>230.48920000000001</v>
      </c>
      <c r="E528" s="76">
        <v>0</v>
      </c>
      <c r="F528" s="76">
        <v>6.9999999999999999E-4</v>
      </c>
      <c r="G528" s="76">
        <v>78612.980500000005</v>
      </c>
      <c r="H528" s="76">
        <v>18145.4846</v>
      </c>
    </row>
    <row r="529" spans="1:8">
      <c r="A529" s="76" t="s">
        <v>1009</v>
      </c>
      <c r="B529" s="76">
        <v>40314.2906</v>
      </c>
      <c r="C529" s="76">
        <v>50.716799999999999</v>
      </c>
      <c r="D529" s="76">
        <v>197.91820000000001</v>
      </c>
      <c r="E529" s="76">
        <v>0</v>
      </c>
      <c r="F529" s="76">
        <v>5.9999999999999995E-4</v>
      </c>
      <c r="G529" s="76">
        <v>67503.017399999997</v>
      </c>
      <c r="H529" s="76">
        <v>15773.0931</v>
      </c>
    </row>
    <row r="530" spans="1:8">
      <c r="A530" s="76" t="s">
        <v>1010</v>
      </c>
      <c r="B530" s="76">
        <v>45371.537400000001</v>
      </c>
      <c r="C530" s="76">
        <v>58.0443</v>
      </c>
      <c r="D530" s="76">
        <v>236.2654</v>
      </c>
      <c r="E530" s="76">
        <v>0</v>
      </c>
      <c r="F530" s="76">
        <v>6.9999999999999999E-4</v>
      </c>
      <c r="G530" s="76">
        <v>80586.738800000006</v>
      </c>
      <c r="H530" s="76">
        <v>17876.179899999999</v>
      </c>
    </row>
    <row r="531" spans="1:8">
      <c r="A531" s="76" t="s">
        <v>1011</v>
      </c>
      <c r="B531" s="76">
        <v>48083.400399999999</v>
      </c>
      <c r="C531" s="76">
        <v>62.117400000000004</v>
      </c>
      <c r="D531" s="76">
        <v>258.84410000000003</v>
      </c>
      <c r="E531" s="76">
        <v>0</v>
      </c>
      <c r="F531" s="76">
        <v>6.9999999999999999E-4</v>
      </c>
      <c r="G531" s="76">
        <v>88290.868400000007</v>
      </c>
      <c r="H531" s="76">
        <v>19022.475900000001</v>
      </c>
    </row>
    <row r="532" spans="1:8">
      <c r="A532" s="76" t="s">
        <v>792</v>
      </c>
      <c r="B532" s="76">
        <v>55218.231200000002</v>
      </c>
      <c r="C532" s="76">
        <v>71.618700000000004</v>
      </c>
      <c r="D532" s="76">
        <v>301.23090000000002</v>
      </c>
      <c r="E532" s="76">
        <v>0</v>
      </c>
      <c r="F532" s="76">
        <v>8.9999999999999998E-4</v>
      </c>
      <c r="G532" s="76">
        <v>102750.162</v>
      </c>
      <c r="H532" s="76">
        <v>21881.730599999999</v>
      </c>
    </row>
    <row r="533" spans="1:8">
      <c r="A533" s="76" t="s">
        <v>1012</v>
      </c>
      <c r="B533" s="76">
        <v>58246.4882</v>
      </c>
      <c r="C533" s="76">
        <v>75.716700000000003</v>
      </c>
      <c r="D533" s="76">
        <v>320.13650000000001</v>
      </c>
      <c r="E533" s="76">
        <v>0</v>
      </c>
      <c r="F533" s="76">
        <v>8.9999999999999998E-4</v>
      </c>
      <c r="G533" s="76">
        <v>109199.6373</v>
      </c>
      <c r="H533" s="76">
        <v>23103.7156</v>
      </c>
    </row>
    <row r="534" spans="1:8">
      <c r="A534" s="76" t="s">
        <v>1013</v>
      </c>
      <c r="B534" s="76">
        <v>64009.416499999999</v>
      </c>
      <c r="C534" s="76">
        <v>83.305099999999996</v>
      </c>
      <c r="D534" s="76">
        <v>353.1687</v>
      </c>
      <c r="E534" s="76">
        <v>0</v>
      </c>
      <c r="F534" s="76">
        <v>1E-3</v>
      </c>
      <c r="G534" s="76">
        <v>120467.4632</v>
      </c>
      <c r="H534" s="76">
        <v>25402.101600000002</v>
      </c>
    </row>
    <row r="535" spans="1:8">
      <c r="A535" s="76" t="s">
        <v>1014</v>
      </c>
      <c r="B535" s="76">
        <v>62405.559200000003</v>
      </c>
      <c r="C535" s="76">
        <v>81.189700000000002</v>
      </c>
      <c r="D535" s="76">
        <v>343.92649999999998</v>
      </c>
      <c r="E535" s="76">
        <v>0</v>
      </c>
      <c r="F535" s="76">
        <v>1E-3</v>
      </c>
      <c r="G535" s="76">
        <v>117314.7715</v>
      </c>
      <c r="H535" s="76">
        <v>24761.994500000001</v>
      </c>
    </row>
    <row r="536" spans="1:8">
      <c r="A536" s="76" t="s">
        <v>1015</v>
      </c>
      <c r="B536" s="76">
        <v>56213.888599999998</v>
      </c>
      <c r="C536" s="76">
        <v>73.029300000000006</v>
      </c>
      <c r="D536" s="76">
        <v>308.33240000000001</v>
      </c>
      <c r="E536" s="76">
        <v>0</v>
      </c>
      <c r="F536" s="76">
        <v>8.9999999999999998E-4</v>
      </c>
      <c r="G536" s="76">
        <v>105173.0059</v>
      </c>
      <c r="H536" s="76">
        <v>22291.655299999999</v>
      </c>
    </row>
    <row r="537" spans="1:8">
      <c r="A537" s="76" t="s">
        <v>1016</v>
      </c>
      <c r="B537" s="76">
        <v>51239.547299999998</v>
      </c>
      <c r="C537" s="76">
        <v>66.316299999999998</v>
      </c>
      <c r="D537" s="76">
        <v>277.5367</v>
      </c>
      <c r="E537" s="76">
        <v>0</v>
      </c>
      <c r="F537" s="76">
        <v>8.0000000000000004E-4</v>
      </c>
      <c r="G537" s="76">
        <v>94667.392000000007</v>
      </c>
      <c r="H537" s="76">
        <v>20286.7592</v>
      </c>
    </row>
    <row r="538" spans="1:8">
      <c r="A538" s="76" t="s">
        <v>1017</v>
      </c>
      <c r="B538" s="76">
        <v>45378.352500000001</v>
      </c>
      <c r="C538" s="76">
        <v>58.246400000000001</v>
      </c>
      <c r="D538" s="76">
        <v>239.01009999999999</v>
      </c>
      <c r="E538" s="76">
        <v>0</v>
      </c>
      <c r="F538" s="76">
        <v>6.9999999999999999E-4</v>
      </c>
      <c r="G538" s="76">
        <v>81523.822199999995</v>
      </c>
      <c r="H538" s="76">
        <v>17903.7988</v>
      </c>
    </row>
    <row r="539" spans="1:8">
      <c r="A539" s="76" t="s">
        <v>1018</v>
      </c>
      <c r="B539" s="76">
        <v>44584.450799999999</v>
      </c>
      <c r="C539" s="76">
        <v>56.247</v>
      </c>
      <c r="D539" s="76">
        <v>221.09829999999999</v>
      </c>
      <c r="E539" s="76">
        <v>0</v>
      </c>
      <c r="F539" s="76">
        <v>5.9999999999999995E-4</v>
      </c>
      <c r="G539" s="76">
        <v>75409.702900000004</v>
      </c>
      <c r="H539" s="76">
        <v>17464.2029</v>
      </c>
    </row>
    <row r="540" spans="1:8">
      <c r="A540" s="76"/>
      <c r="B540" s="76"/>
      <c r="C540" s="76"/>
      <c r="D540" s="76"/>
      <c r="E540" s="76"/>
      <c r="F540" s="76"/>
      <c r="G540" s="76"/>
      <c r="H540" s="76"/>
    </row>
    <row r="541" spans="1:8">
      <c r="A541" s="76" t="s">
        <v>1019</v>
      </c>
      <c r="B541" s="76">
        <v>617368.49250000005</v>
      </c>
      <c r="C541" s="76">
        <v>795.02520000000004</v>
      </c>
      <c r="D541" s="76">
        <v>3287.9571000000001</v>
      </c>
      <c r="E541" s="76">
        <v>0</v>
      </c>
      <c r="F541" s="76">
        <v>9.2999999999999992E-3</v>
      </c>
      <c r="G541" s="77">
        <v>1121500</v>
      </c>
      <c r="H541" s="76">
        <v>243913.19190000001</v>
      </c>
    </row>
    <row r="542" spans="1:8">
      <c r="A542" s="76" t="s">
        <v>1020</v>
      </c>
      <c r="B542" s="76">
        <v>40314.2906</v>
      </c>
      <c r="C542" s="76">
        <v>50.716799999999999</v>
      </c>
      <c r="D542" s="76">
        <v>197.91820000000001</v>
      </c>
      <c r="E542" s="76">
        <v>0</v>
      </c>
      <c r="F542" s="76">
        <v>5.9999999999999995E-4</v>
      </c>
      <c r="G542" s="76">
        <v>67503.017399999997</v>
      </c>
      <c r="H542" s="76">
        <v>15773.0931</v>
      </c>
    </row>
    <row r="543" spans="1:8">
      <c r="A543" s="76" t="s">
        <v>1021</v>
      </c>
      <c r="B543" s="76">
        <v>64009.416499999999</v>
      </c>
      <c r="C543" s="76">
        <v>83.305099999999996</v>
      </c>
      <c r="D543" s="76">
        <v>353.1687</v>
      </c>
      <c r="E543" s="76">
        <v>0</v>
      </c>
      <c r="F543" s="76">
        <v>1E-3</v>
      </c>
      <c r="G543" s="76">
        <v>120467.4632</v>
      </c>
      <c r="H543" s="76">
        <v>25402.101600000002</v>
      </c>
    </row>
    <row r="545" spans="1:19">
      <c r="A545" s="72"/>
      <c r="B545" s="76" t="s">
        <v>1022</v>
      </c>
      <c r="C545" s="76" t="s">
        <v>1023</v>
      </c>
      <c r="D545" s="76" t="s">
        <v>1024</v>
      </c>
      <c r="E545" s="76" t="s">
        <v>1025</v>
      </c>
      <c r="F545" s="76" t="s">
        <v>1026</v>
      </c>
      <c r="G545" s="76" t="s">
        <v>1027</v>
      </c>
      <c r="H545" s="76" t="s">
        <v>1028</v>
      </c>
      <c r="I545" s="76" t="s">
        <v>1029</v>
      </c>
      <c r="J545" s="76" t="s">
        <v>1030</v>
      </c>
      <c r="K545" s="76" t="s">
        <v>1031</v>
      </c>
      <c r="L545" s="76" t="s">
        <v>1032</v>
      </c>
      <c r="M545" s="76" t="s">
        <v>1033</v>
      </c>
      <c r="N545" s="76" t="s">
        <v>1034</v>
      </c>
      <c r="O545" s="76" t="s">
        <v>1035</v>
      </c>
      <c r="P545" s="76" t="s">
        <v>1036</v>
      </c>
      <c r="Q545" s="76" t="s">
        <v>1037</v>
      </c>
      <c r="R545" s="76" t="s">
        <v>1038</v>
      </c>
      <c r="S545" s="76" t="s">
        <v>1039</v>
      </c>
    </row>
    <row r="546" spans="1:19">
      <c r="A546" s="76" t="s">
        <v>1008</v>
      </c>
      <c r="B546" s="77">
        <v>173931000000</v>
      </c>
      <c r="C546" s="76">
        <v>122983.522</v>
      </c>
      <c r="D546" s="76" t="s">
        <v>1040</v>
      </c>
      <c r="E546" s="76">
        <v>26344.714</v>
      </c>
      <c r="F546" s="76">
        <v>58181.633999999998</v>
      </c>
      <c r="G546" s="76">
        <v>8783.607</v>
      </c>
      <c r="H546" s="76">
        <v>0</v>
      </c>
      <c r="I546" s="76">
        <v>29588.789000000001</v>
      </c>
      <c r="J546" s="76">
        <v>0</v>
      </c>
      <c r="K546" s="76">
        <v>84.778000000000006</v>
      </c>
      <c r="L546" s="76">
        <v>0</v>
      </c>
      <c r="M546" s="76">
        <v>0</v>
      </c>
      <c r="N546" s="76">
        <v>0</v>
      </c>
      <c r="O546" s="76">
        <v>0</v>
      </c>
      <c r="P546" s="76">
        <v>0</v>
      </c>
      <c r="Q546" s="76">
        <v>0</v>
      </c>
      <c r="R546" s="76">
        <v>0</v>
      </c>
      <c r="S546" s="76">
        <v>0</v>
      </c>
    </row>
    <row r="547" spans="1:19">
      <c r="A547" s="76" t="s">
        <v>1009</v>
      </c>
      <c r="B547" s="77">
        <v>149351000000</v>
      </c>
      <c r="C547" s="76">
        <v>110928.374</v>
      </c>
      <c r="D547" s="76" t="s">
        <v>1058</v>
      </c>
      <c r="E547" s="76">
        <v>26344.714</v>
      </c>
      <c r="F547" s="76">
        <v>58181.633999999998</v>
      </c>
      <c r="G547" s="76">
        <v>8086.1030000000001</v>
      </c>
      <c r="H547" s="76">
        <v>0</v>
      </c>
      <c r="I547" s="76">
        <v>18231.145</v>
      </c>
      <c r="J547" s="76">
        <v>0</v>
      </c>
      <c r="K547" s="76">
        <v>84.778000000000006</v>
      </c>
      <c r="L547" s="76">
        <v>0</v>
      </c>
      <c r="M547" s="76">
        <v>0</v>
      </c>
      <c r="N547" s="76">
        <v>0</v>
      </c>
      <c r="O547" s="76">
        <v>0</v>
      </c>
      <c r="P547" s="76">
        <v>0</v>
      </c>
      <c r="Q547" s="76">
        <v>0</v>
      </c>
      <c r="R547" s="76">
        <v>0</v>
      </c>
      <c r="S547" s="76">
        <v>0</v>
      </c>
    </row>
    <row r="548" spans="1:19">
      <c r="A548" s="76" t="s">
        <v>1010</v>
      </c>
      <c r="B548" s="77">
        <v>178298000000</v>
      </c>
      <c r="C548" s="76">
        <v>124942.393</v>
      </c>
      <c r="D548" s="76" t="s">
        <v>1059</v>
      </c>
      <c r="E548" s="76">
        <v>26344.714</v>
      </c>
      <c r="F548" s="76">
        <v>58181.633999999998</v>
      </c>
      <c r="G548" s="76">
        <v>8831.0390000000007</v>
      </c>
      <c r="H548" s="76">
        <v>0</v>
      </c>
      <c r="I548" s="76">
        <v>31500.226999999999</v>
      </c>
      <c r="J548" s="76">
        <v>0</v>
      </c>
      <c r="K548" s="76">
        <v>84.778000000000006</v>
      </c>
      <c r="L548" s="76">
        <v>0</v>
      </c>
      <c r="M548" s="76">
        <v>0</v>
      </c>
      <c r="N548" s="76">
        <v>0</v>
      </c>
      <c r="O548" s="76">
        <v>0</v>
      </c>
      <c r="P548" s="76">
        <v>0</v>
      </c>
      <c r="Q548" s="76">
        <v>0</v>
      </c>
      <c r="R548" s="76">
        <v>0</v>
      </c>
      <c r="S548" s="76">
        <v>0</v>
      </c>
    </row>
    <row r="549" spans="1:19">
      <c r="A549" s="76" t="s">
        <v>1011</v>
      </c>
      <c r="B549" s="77">
        <v>195344000000</v>
      </c>
      <c r="C549" s="76">
        <v>135557.23699999999</v>
      </c>
      <c r="D549" s="76" t="s">
        <v>1060</v>
      </c>
      <c r="E549" s="76">
        <v>26344.714</v>
      </c>
      <c r="F549" s="76">
        <v>58181.633999999998</v>
      </c>
      <c r="G549" s="76">
        <v>9262.857</v>
      </c>
      <c r="H549" s="76">
        <v>0</v>
      </c>
      <c r="I549" s="76">
        <v>41683.254000000001</v>
      </c>
      <c r="J549" s="76">
        <v>0</v>
      </c>
      <c r="K549" s="76">
        <v>84.778000000000006</v>
      </c>
      <c r="L549" s="76">
        <v>0</v>
      </c>
      <c r="M549" s="76">
        <v>0</v>
      </c>
      <c r="N549" s="76">
        <v>0</v>
      </c>
      <c r="O549" s="76">
        <v>0</v>
      </c>
      <c r="P549" s="76">
        <v>0</v>
      </c>
      <c r="Q549" s="76">
        <v>0</v>
      </c>
      <c r="R549" s="76">
        <v>0</v>
      </c>
      <c r="S549" s="76">
        <v>0</v>
      </c>
    </row>
    <row r="550" spans="1:19">
      <c r="A550" s="76" t="s">
        <v>792</v>
      </c>
      <c r="B550" s="77">
        <v>227335000000</v>
      </c>
      <c r="C550" s="76">
        <v>145463.568</v>
      </c>
      <c r="D550" s="76" t="s">
        <v>1061</v>
      </c>
      <c r="E550" s="76">
        <v>36525.993999999999</v>
      </c>
      <c r="F550" s="76">
        <v>38968.112000000001</v>
      </c>
      <c r="G550" s="76">
        <v>10331.67</v>
      </c>
      <c r="H550" s="76">
        <v>0</v>
      </c>
      <c r="I550" s="76">
        <v>57153.004000000001</v>
      </c>
      <c r="J550" s="76">
        <v>2400.0100000000002</v>
      </c>
      <c r="K550" s="76">
        <v>84.778000000000006</v>
      </c>
      <c r="L550" s="76">
        <v>0</v>
      </c>
      <c r="M550" s="76">
        <v>0</v>
      </c>
      <c r="N550" s="76">
        <v>0</v>
      </c>
      <c r="O550" s="76">
        <v>0</v>
      </c>
      <c r="P550" s="76">
        <v>0</v>
      </c>
      <c r="Q550" s="76">
        <v>0</v>
      </c>
      <c r="R550" s="76">
        <v>0</v>
      </c>
      <c r="S550" s="76">
        <v>0</v>
      </c>
    </row>
    <row r="551" spans="1:19">
      <c r="A551" s="76" t="s">
        <v>1012</v>
      </c>
      <c r="B551" s="77">
        <v>241604000000</v>
      </c>
      <c r="C551" s="76">
        <v>143234.05499999999</v>
      </c>
      <c r="D551" s="76" t="s">
        <v>1062</v>
      </c>
      <c r="E551" s="76">
        <v>26344.714</v>
      </c>
      <c r="F551" s="76">
        <v>58181.633999999998</v>
      </c>
      <c r="G551" s="76">
        <v>9557.32</v>
      </c>
      <c r="H551" s="76">
        <v>0</v>
      </c>
      <c r="I551" s="76">
        <v>49065.608999999997</v>
      </c>
      <c r="J551" s="76">
        <v>0</v>
      </c>
      <c r="K551" s="76">
        <v>84.778000000000006</v>
      </c>
      <c r="L551" s="76">
        <v>0</v>
      </c>
      <c r="M551" s="76">
        <v>0</v>
      </c>
      <c r="N551" s="76">
        <v>0</v>
      </c>
      <c r="O551" s="76">
        <v>0</v>
      </c>
      <c r="P551" s="76">
        <v>0</v>
      </c>
      <c r="Q551" s="76">
        <v>0</v>
      </c>
      <c r="R551" s="76">
        <v>0</v>
      </c>
      <c r="S551" s="76">
        <v>0</v>
      </c>
    </row>
    <row r="552" spans="1:19">
      <c r="A552" s="76" t="s">
        <v>1013</v>
      </c>
      <c r="B552" s="77">
        <v>266534000000</v>
      </c>
      <c r="C552" s="76">
        <v>152251.74</v>
      </c>
      <c r="D552" s="76" t="s">
        <v>1063</v>
      </c>
      <c r="E552" s="76">
        <v>26344.714</v>
      </c>
      <c r="F552" s="76">
        <v>58181.633999999998</v>
      </c>
      <c r="G552" s="76">
        <v>10003.226000000001</v>
      </c>
      <c r="H552" s="76">
        <v>0</v>
      </c>
      <c r="I552" s="76">
        <v>57637.387999999999</v>
      </c>
      <c r="J552" s="76">
        <v>0</v>
      </c>
      <c r="K552" s="76">
        <v>84.778000000000006</v>
      </c>
      <c r="L552" s="76">
        <v>0</v>
      </c>
      <c r="M552" s="76">
        <v>0</v>
      </c>
      <c r="N552" s="76">
        <v>0</v>
      </c>
      <c r="O552" s="76">
        <v>0</v>
      </c>
      <c r="P552" s="76">
        <v>0</v>
      </c>
      <c r="Q552" s="76">
        <v>0</v>
      </c>
      <c r="R552" s="76">
        <v>0</v>
      </c>
      <c r="S552" s="76">
        <v>0</v>
      </c>
    </row>
    <row r="553" spans="1:19">
      <c r="A553" s="76" t="s">
        <v>1014</v>
      </c>
      <c r="B553" s="77">
        <v>259559000000</v>
      </c>
      <c r="C553" s="76">
        <v>153756.66099999999</v>
      </c>
      <c r="D553" s="76" t="s">
        <v>1064</v>
      </c>
      <c r="E553" s="76">
        <v>36441.661</v>
      </c>
      <c r="F553" s="76">
        <v>38950.561999999998</v>
      </c>
      <c r="G553" s="76">
        <v>10848.251</v>
      </c>
      <c r="H553" s="76">
        <v>0</v>
      </c>
      <c r="I553" s="76">
        <v>65031.398000000001</v>
      </c>
      <c r="J553" s="76">
        <v>2400.0100000000002</v>
      </c>
      <c r="K553" s="76">
        <v>84.778000000000006</v>
      </c>
      <c r="L553" s="76">
        <v>0</v>
      </c>
      <c r="M553" s="76">
        <v>0</v>
      </c>
      <c r="N553" s="76">
        <v>0</v>
      </c>
      <c r="O553" s="76">
        <v>0</v>
      </c>
      <c r="P553" s="76">
        <v>0</v>
      </c>
      <c r="Q553" s="76">
        <v>0</v>
      </c>
      <c r="R553" s="76">
        <v>0</v>
      </c>
      <c r="S553" s="76">
        <v>0</v>
      </c>
    </row>
    <row r="554" spans="1:19">
      <c r="A554" s="76" t="s">
        <v>1015</v>
      </c>
      <c r="B554" s="77">
        <v>232695000000</v>
      </c>
      <c r="C554" s="76">
        <v>150445.307</v>
      </c>
      <c r="D554" s="76" t="s">
        <v>1065</v>
      </c>
      <c r="E554" s="76">
        <v>26344.714</v>
      </c>
      <c r="F554" s="76">
        <v>58181.633999999998</v>
      </c>
      <c r="G554" s="76">
        <v>9838.8850000000002</v>
      </c>
      <c r="H554" s="76">
        <v>0</v>
      </c>
      <c r="I554" s="76">
        <v>55995.296000000002</v>
      </c>
      <c r="J554" s="76">
        <v>0</v>
      </c>
      <c r="K554" s="76">
        <v>84.778000000000006</v>
      </c>
      <c r="L554" s="76">
        <v>0</v>
      </c>
      <c r="M554" s="76">
        <v>0</v>
      </c>
      <c r="N554" s="76">
        <v>0</v>
      </c>
      <c r="O554" s="76">
        <v>0</v>
      </c>
      <c r="P554" s="76">
        <v>0</v>
      </c>
      <c r="Q554" s="76">
        <v>0</v>
      </c>
      <c r="R554" s="76">
        <v>0</v>
      </c>
      <c r="S554" s="76">
        <v>0</v>
      </c>
    </row>
    <row r="555" spans="1:19">
      <c r="A555" s="76" t="s">
        <v>1016</v>
      </c>
      <c r="B555" s="77">
        <v>209452000000</v>
      </c>
      <c r="C555" s="76">
        <v>134628.00599999999</v>
      </c>
      <c r="D555" s="76" t="s">
        <v>1066</v>
      </c>
      <c r="E555" s="76">
        <v>36441.661</v>
      </c>
      <c r="F555" s="76">
        <v>38950.561999999998</v>
      </c>
      <c r="G555" s="76">
        <v>9650.6090000000004</v>
      </c>
      <c r="H555" s="76">
        <v>0</v>
      </c>
      <c r="I555" s="76">
        <v>47100.385999999999</v>
      </c>
      <c r="J555" s="76">
        <v>2400.0100000000002</v>
      </c>
      <c r="K555" s="76">
        <v>84.778000000000006</v>
      </c>
      <c r="L555" s="76">
        <v>0</v>
      </c>
      <c r="M555" s="76">
        <v>0</v>
      </c>
      <c r="N555" s="76">
        <v>0</v>
      </c>
      <c r="O555" s="76">
        <v>0</v>
      </c>
      <c r="P555" s="76">
        <v>0</v>
      </c>
      <c r="Q555" s="76">
        <v>0</v>
      </c>
      <c r="R555" s="76">
        <v>0</v>
      </c>
      <c r="S555" s="76">
        <v>0</v>
      </c>
    </row>
    <row r="556" spans="1:19">
      <c r="A556" s="76" t="s">
        <v>1017</v>
      </c>
      <c r="B556" s="77">
        <v>180372000000</v>
      </c>
      <c r="C556" s="76">
        <v>132366.99900000001</v>
      </c>
      <c r="D556" s="76" t="s">
        <v>1067</v>
      </c>
      <c r="E556" s="76">
        <v>26344.714</v>
      </c>
      <c r="F556" s="76">
        <v>58181.633999999998</v>
      </c>
      <c r="G556" s="76">
        <v>9072.0730000000003</v>
      </c>
      <c r="H556" s="76">
        <v>0</v>
      </c>
      <c r="I556" s="76">
        <v>38683.800000000003</v>
      </c>
      <c r="J556" s="76">
        <v>0</v>
      </c>
      <c r="K556" s="76">
        <v>84.778000000000006</v>
      </c>
      <c r="L556" s="76">
        <v>0</v>
      </c>
      <c r="M556" s="76">
        <v>0</v>
      </c>
      <c r="N556" s="76">
        <v>0</v>
      </c>
      <c r="O556" s="76">
        <v>0</v>
      </c>
      <c r="P556" s="76">
        <v>0</v>
      </c>
      <c r="Q556" s="76">
        <v>0</v>
      </c>
      <c r="R556" s="76">
        <v>0</v>
      </c>
      <c r="S556" s="76">
        <v>0</v>
      </c>
    </row>
    <row r="557" spans="1:19">
      <c r="A557" s="76" t="s">
        <v>1018</v>
      </c>
      <c r="B557" s="77">
        <v>166844000000</v>
      </c>
      <c r="C557" s="76">
        <v>132124.057</v>
      </c>
      <c r="D557" s="76" t="s">
        <v>1068</v>
      </c>
      <c r="E557" s="76">
        <v>26344.714</v>
      </c>
      <c r="F557" s="76">
        <v>58181.633999999998</v>
      </c>
      <c r="G557" s="76">
        <v>9096.1039999999994</v>
      </c>
      <c r="H557" s="76">
        <v>0</v>
      </c>
      <c r="I557" s="76">
        <v>38416.826999999997</v>
      </c>
      <c r="J557" s="76">
        <v>0</v>
      </c>
      <c r="K557" s="76">
        <v>84.778000000000006</v>
      </c>
      <c r="L557" s="76">
        <v>0</v>
      </c>
      <c r="M557" s="76">
        <v>0</v>
      </c>
      <c r="N557" s="76">
        <v>0</v>
      </c>
      <c r="O557" s="76">
        <v>0</v>
      </c>
      <c r="P557" s="76">
        <v>0</v>
      </c>
      <c r="Q557" s="76">
        <v>0</v>
      </c>
      <c r="R557" s="76">
        <v>0</v>
      </c>
      <c r="S557" s="76">
        <v>0</v>
      </c>
    </row>
    <row r="558" spans="1:19">
      <c r="A558" s="76"/>
      <c r="B558" s="76"/>
      <c r="C558" s="76"/>
      <c r="D558" s="76"/>
      <c r="E558" s="76"/>
      <c r="F558" s="76"/>
      <c r="G558" s="76"/>
      <c r="H558" s="76"/>
      <c r="I558" s="76"/>
      <c r="J558" s="76"/>
      <c r="K558" s="76"/>
      <c r="L558" s="76"/>
      <c r="M558" s="76"/>
      <c r="N558" s="76"/>
      <c r="O558" s="76"/>
      <c r="P558" s="76"/>
      <c r="Q558" s="76"/>
      <c r="R558" s="76"/>
      <c r="S558" s="76"/>
    </row>
    <row r="559" spans="1:19">
      <c r="A559" s="76" t="s">
        <v>1019</v>
      </c>
      <c r="B559" s="77">
        <v>2481320000000</v>
      </c>
      <c r="C559" s="76"/>
      <c r="D559" s="76"/>
      <c r="E559" s="76"/>
      <c r="F559" s="76"/>
      <c r="G559" s="76"/>
      <c r="H559" s="76"/>
      <c r="I559" s="76"/>
      <c r="J559" s="76"/>
      <c r="K559" s="76"/>
      <c r="L559" s="76">
        <v>0</v>
      </c>
      <c r="M559" s="76">
        <v>0</v>
      </c>
      <c r="N559" s="76">
        <v>0</v>
      </c>
      <c r="O559" s="76">
        <v>0</v>
      </c>
      <c r="P559" s="76">
        <v>0</v>
      </c>
      <c r="Q559" s="76">
        <v>0</v>
      </c>
      <c r="R559" s="76">
        <v>0</v>
      </c>
      <c r="S559" s="76">
        <v>0</v>
      </c>
    </row>
    <row r="560" spans="1:19">
      <c r="A560" s="76" t="s">
        <v>1020</v>
      </c>
      <c r="B560" s="77">
        <v>149351000000</v>
      </c>
      <c r="C560" s="76">
        <v>110928.374</v>
      </c>
      <c r="D560" s="76"/>
      <c r="E560" s="76">
        <v>26344.714</v>
      </c>
      <c r="F560" s="76">
        <v>38950.561999999998</v>
      </c>
      <c r="G560" s="76">
        <v>8086.1030000000001</v>
      </c>
      <c r="H560" s="76">
        <v>0</v>
      </c>
      <c r="I560" s="76">
        <v>18231.145</v>
      </c>
      <c r="J560" s="76">
        <v>0</v>
      </c>
      <c r="K560" s="76">
        <v>84.778000000000006</v>
      </c>
      <c r="L560" s="76">
        <v>0</v>
      </c>
      <c r="M560" s="76">
        <v>0</v>
      </c>
      <c r="N560" s="76">
        <v>0</v>
      </c>
      <c r="O560" s="76">
        <v>0</v>
      </c>
      <c r="P560" s="76">
        <v>0</v>
      </c>
      <c r="Q560" s="76">
        <v>0</v>
      </c>
      <c r="R560" s="76">
        <v>0</v>
      </c>
      <c r="S560" s="76">
        <v>0</v>
      </c>
    </row>
    <row r="561" spans="1:19">
      <c r="A561" s="76" t="s">
        <v>1021</v>
      </c>
      <c r="B561" s="77">
        <v>266534000000</v>
      </c>
      <c r="C561" s="76">
        <v>153756.66099999999</v>
      </c>
      <c r="D561" s="76"/>
      <c r="E561" s="76">
        <v>36525.993999999999</v>
      </c>
      <c r="F561" s="76">
        <v>58181.633999999998</v>
      </c>
      <c r="G561" s="76">
        <v>10848.251</v>
      </c>
      <c r="H561" s="76">
        <v>0</v>
      </c>
      <c r="I561" s="76">
        <v>65031.398000000001</v>
      </c>
      <c r="J561" s="76">
        <v>2400.0100000000002</v>
      </c>
      <c r="K561" s="76">
        <v>84.778000000000006</v>
      </c>
      <c r="L561" s="76">
        <v>0</v>
      </c>
      <c r="M561" s="76">
        <v>0</v>
      </c>
      <c r="N561" s="76">
        <v>0</v>
      </c>
      <c r="O561" s="76">
        <v>0</v>
      </c>
      <c r="P561" s="76">
        <v>0</v>
      </c>
      <c r="Q561" s="76">
        <v>0</v>
      </c>
      <c r="R561" s="76">
        <v>0</v>
      </c>
      <c r="S561" s="76">
        <v>0</v>
      </c>
    </row>
    <row r="563" spans="1:19">
      <c r="A563" s="72"/>
      <c r="B563" s="76" t="s">
        <v>1052</v>
      </c>
      <c r="C563" s="76" t="s">
        <v>1053</v>
      </c>
      <c r="D563" s="76" t="s">
        <v>669</v>
      </c>
      <c r="E563" s="76" t="s">
        <v>616</v>
      </c>
    </row>
    <row r="564" spans="1:19">
      <c r="A564" s="76" t="s">
        <v>1054</v>
      </c>
      <c r="B564" s="76">
        <v>75312.289999999994</v>
      </c>
      <c r="C564" s="76">
        <v>6331.36</v>
      </c>
      <c r="D564" s="76">
        <v>0</v>
      </c>
      <c r="E564" s="76">
        <v>81643.649999999994</v>
      </c>
    </row>
    <row r="565" spans="1:19">
      <c r="A565" s="76" t="s">
        <v>1055</v>
      </c>
      <c r="B565" s="76">
        <v>18.760000000000002</v>
      </c>
      <c r="C565" s="76">
        <v>1.58</v>
      </c>
      <c r="D565" s="76">
        <v>0</v>
      </c>
      <c r="E565" s="76">
        <v>20.34</v>
      </c>
    </row>
    <row r="566" spans="1:19">
      <c r="A566" s="76" t="s">
        <v>1056</v>
      </c>
      <c r="B566" s="76">
        <v>19.05</v>
      </c>
      <c r="C566" s="76">
        <v>1.6</v>
      </c>
      <c r="D566" s="76">
        <v>0</v>
      </c>
      <c r="E566" s="76">
        <v>20.65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20"/>
  <dimension ref="A1:S566"/>
  <sheetViews>
    <sheetView workbookViewId="0"/>
  </sheetViews>
  <sheetFormatPr defaultRowHeight="10.5"/>
  <cols>
    <col min="1" max="1" width="38.6640625" bestFit="1" customWidth="1"/>
    <col min="2" max="2" width="54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4.83203125" bestFit="1" customWidth="1"/>
    <col min="26" max="26" width="42.6640625" bestFit="1" customWidth="1"/>
    <col min="27" max="27" width="48.1640625" bestFit="1" customWidth="1"/>
  </cols>
  <sheetData>
    <row r="1" spans="1:7">
      <c r="A1" s="72"/>
      <c r="B1" s="76" t="s">
        <v>857</v>
      </c>
      <c r="C1" s="76" t="s">
        <v>858</v>
      </c>
      <c r="D1" s="76" t="s">
        <v>859</v>
      </c>
    </row>
    <row r="2" spans="1:7">
      <c r="A2" s="76" t="s">
        <v>44</v>
      </c>
      <c r="B2" s="76">
        <v>3181.08</v>
      </c>
      <c r="C2" s="76">
        <v>792.58</v>
      </c>
      <c r="D2" s="76">
        <v>804.65</v>
      </c>
    </row>
    <row r="3" spans="1:7">
      <c r="A3" s="76" t="s">
        <v>45</v>
      </c>
      <c r="B3" s="76">
        <v>3181.08</v>
      </c>
      <c r="C3" s="76">
        <v>792.58</v>
      </c>
      <c r="D3" s="76">
        <v>804.65</v>
      </c>
    </row>
    <row r="4" spans="1:7">
      <c r="A4" s="76" t="s">
        <v>46</v>
      </c>
      <c r="B4" s="76">
        <v>8669.56</v>
      </c>
      <c r="C4" s="76">
        <v>2160.0500000000002</v>
      </c>
      <c r="D4" s="76">
        <v>2192.9499999999998</v>
      </c>
    </row>
    <row r="5" spans="1:7">
      <c r="A5" s="76" t="s">
        <v>47</v>
      </c>
      <c r="B5" s="76">
        <v>8669.56</v>
      </c>
      <c r="C5" s="76">
        <v>2160.0500000000002</v>
      </c>
      <c r="D5" s="76">
        <v>2192.9499999999998</v>
      </c>
    </row>
    <row r="7" spans="1:7">
      <c r="A7" s="72"/>
      <c r="B7" s="76" t="s">
        <v>860</v>
      </c>
    </row>
    <row r="8" spans="1:7">
      <c r="A8" s="76" t="s">
        <v>48</v>
      </c>
      <c r="B8" s="76">
        <v>4013.59</v>
      </c>
    </row>
    <row r="9" spans="1:7">
      <c r="A9" s="76" t="s">
        <v>49</v>
      </c>
      <c r="B9" s="76">
        <v>3953.39</v>
      </c>
    </row>
    <row r="10" spans="1:7">
      <c r="A10" s="76" t="s">
        <v>861</v>
      </c>
      <c r="B10" s="76">
        <v>60.2</v>
      </c>
    </row>
    <row r="12" spans="1:7">
      <c r="A12" s="72"/>
      <c r="B12" s="76" t="s">
        <v>874</v>
      </c>
      <c r="C12" s="76" t="s">
        <v>875</v>
      </c>
      <c r="D12" s="76" t="s">
        <v>876</v>
      </c>
      <c r="E12" s="76" t="s">
        <v>877</v>
      </c>
      <c r="F12" s="76" t="s">
        <v>878</v>
      </c>
      <c r="G12" s="76" t="s">
        <v>879</v>
      </c>
    </row>
    <row r="13" spans="1:7">
      <c r="A13" s="76" t="s">
        <v>737</v>
      </c>
      <c r="B13" s="76">
        <v>1.25</v>
      </c>
      <c r="C13" s="76">
        <v>159.88</v>
      </c>
      <c r="D13" s="76">
        <v>0</v>
      </c>
      <c r="E13" s="76">
        <v>0</v>
      </c>
      <c r="F13" s="76">
        <v>0</v>
      </c>
      <c r="G13" s="76">
        <v>0</v>
      </c>
    </row>
    <row r="14" spans="1:7">
      <c r="A14" s="76" t="s">
        <v>738</v>
      </c>
      <c r="B14" s="76">
        <v>756.06</v>
      </c>
      <c r="C14" s="76">
        <v>0</v>
      </c>
      <c r="D14" s="76">
        <v>0</v>
      </c>
      <c r="E14" s="76">
        <v>0</v>
      </c>
      <c r="F14" s="76">
        <v>0</v>
      </c>
      <c r="G14" s="76">
        <v>0</v>
      </c>
    </row>
    <row r="15" spans="1:7">
      <c r="A15" s="76" t="s">
        <v>746</v>
      </c>
      <c r="B15" s="76">
        <v>628.65</v>
      </c>
      <c r="C15" s="76">
        <v>0</v>
      </c>
      <c r="D15" s="76">
        <v>0</v>
      </c>
      <c r="E15" s="76">
        <v>0</v>
      </c>
      <c r="F15" s="76">
        <v>0</v>
      </c>
      <c r="G15" s="76">
        <v>0</v>
      </c>
    </row>
    <row r="16" spans="1:7">
      <c r="A16" s="76" t="s">
        <v>747</v>
      </c>
      <c r="B16" s="76">
        <v>37.700000000000003</v>
      </c>
      <c r="C16" s="76">
        <v>0</v>
      </c>
      <c r="D16" s="76">
        <v>0</v>
      </c>
      <c r="E16" s="76">
        <v>0</v>
      </c>
      <c r="F16" s="76">
        <v>0</v>
      </c>
      <c r="G16" s="76">
        <v>0</v>
      </c>
    </row>
    <row r="17" spans="1:10">
      <c r="A17" s="76" t="s">
        <v>748</v>
      </c>
      <c r="B17" s="76">
        <v>815.05</v>
      </c>
      <c r="C17" s="76">
        <v>189.47</v>
      </c>
      <c r="D17" s="76">
        <v>0</v>
      </c>
      <c r="E17" s="76">
        <v>0</v>
      </c>
      <c r="F17" s="76">
        <v>0</v>
      </c>
      <c r="G17" s="76">
        <v>0</v>
      </c>
    </row>
    <row r="18" spans="1:10">
      <c r="A18" s="76" t="s">
        <v>749</v>
      </c>
      <c r="B18" s="76">
        <v>0</v>
      </c>
      <c r="C18" s="76">
        <v>0</v>
      </c>
      <c r="D18" s="76">
        <v>0</v>
      </c>
      <c r="E18" s="76">
        <v>0</v>
      </c>
      <c r="F18" s="76">
        <v>0</v>
      </c>
      <c r="G18" s="76">
        <v>0</v>
      </c>
    </row>
    <row r="19" spans="1:10">
      <c r="A19" s="76" t="s">
        <v>750</v>
      </c>
      <c r="B19" s="76">
        <v>267.45999999999998</v>
      </c>
      <c r="C19" s="76">
        <v>0</v>
      </c>
      <c r="D19" s="76">
        <v>0</v>
      </c>
      <c r="E19" s="76">
        <v>0</v>
      </c>
      <c r="F19" s="76">
        <v>0</v>
      </c>
      <c r="G19" s="76">
        <v>0</v>
      </c>
    </row>
    <row r="20" spans="1:10">
      <c r="A20" s="76" t="s">
        <v>751</v>
      </c>
      <c r="B20" s="76">
        <v>2.67</v>
      </c>
      <c r="C20" s="76">
        <v>0</v>
      </c>
      <c r="D20" s="76">
        <v>0</v>
      </c>
      <c r="E20" s="76">
        <v>0</v>
      </c>
      <c r="F20" s="76">
        <v>0</v>
      </c>
      <c r="G20" s="76">
        <v>0</v>
      </c>
    </row>
    <row r="21" spans="1:10">
      <c r="A21" s="76" t="s">
        <v>752</v>
      </c>
      <c r="B21" s="76">
        <v>0</v>
      </c>
      <c r="C21" s="76">
        <v>0</v>
      </c>
      <c r="D21" s="76">
        <v>0</v>
      </c>
      <c r="E21" s="76">
        <v>0</v>
      </c>
      <c r="F21" s="76">
        <v>0</v>
      </c>
      <c r="G21" s="76">
        <v>0</v>
      </c>
    </row>
    <row r="22" spans="1:10">
      <c r="A22" s="76" t="s">
        <v>753</v>
      </c>
      <c r="B22" s="76">
        <v>0</v>
      </c>
      <c r="C22" s="76">
        <v>0</v>
      </c>
      <c r="D22" s="76">
        <v>0</v>
      </c>
      <c r="E22" s="76">
        <v>0</v>
      </c>
      <c r="F22" s="76">
        <v>0</v>
      </c>
      <c r="G22" s="76">
        <v>0</v>
      </c>
    </row>
    <row r="23" spans="1:10">
      <c r="A23" s="76" t="s">
        <v>732</v>
      </c>
      <c r="B23" s="76">
        <v>0</v>
      </c>
      <c r="C23" s="76">
        <v>0</v>
      </c>
      <c r="D23" s="76">
        <v>0</v>
      </c>
      <c r="E23" s="76">
        <v>0</v>
      </c>
      <c r="F23" s="76">
        <v>0</v>
      </c>
      <c r="G23" s="76">
        <v>0</v>
      </c>
    </row>
    <row r="24" spans="1:10">
      <c r="A24" s="76" t="s">
        <v>754</v>
      </c>
      <c r="B24" s="76">
        <v>0</v>
      </c>
      <c r="C24" s="76">
        <v>322.88</v>
      </c>
      <c r="D24" s="76">
        <v>0</v>
      </c>
      <c r="E24" s="76">
        <v>0</v>
      </c>
      <c r="F24" s="76">
        <v>0</v>
      </c>
      <c r="G24" s="76">
        <v>3470.09</v>
      </c>
    </row>
    <row r="25" spans="1:10">
      <c r="A25" s="76" t="s">
        <v>755</v>
      </c>
      <c r="B25" s="76">
        <v>0</v>
      </c>
      <c r="C25" s="76">
        <v>0</v>
      </c>
      <c r="D25" s="76">
        <v>0</v>
      </c>
      <c r="E25" s="76">
        <v>0</v>
      </c>
      <c r="F25" s="76">
        <v>0</v>
      </c>
      <c r="G25" s="76">
        <v>0</v>
      </c>
    </row>
    <row r="26" spans="1:10">
      <c r="A26" s="76" t="s">
        <v>756</v>
      </c>
      <c r="B26" s="76">
        <v>0</v>
      </c>
      <c r="C26" s="76">
        <v>0</v>
      </c>
      <c r="D26" s="76">
        <v>0</v>
      </c>
      <c r="E26" s="76">
        <v>0</v>
      </c>
      <c r="F26" s="76">
        <v>0</v>
      </c>
      <c r="G26" s="76">
        <v>0</v>
      </c>
    </row>
    <row r="27" spans="1:10">
      <c r="A27" s="76"/>
      <c r="B27" s="76"/>
      <c r="C27" s="76"/>
      <c r="D27" s="76"/>
      <c r="E27" s="76"/>
      <c r="F27" s="76"/>
      <c r="G27" s="76"/>
    </row>
    <row r="28" spans="1:10">
      <c r="A28" s="76" t="s">
        <v>757</v>
      </c>
      <c r="B28" s="76">
        <v>2508.85</v>
      </c>
      <c r="C28" s="76">
        <v>672.23</v>
      </c>
      <c r="D28" s="76">
        <v>0</v>
      </c>
      <c r="E28" s="76">
        <v>0</v>
      </c>
      <c r="F28" s="76">
        <v>0</v>
      </c>
      <c r="G28" s="76">
        <v>3470.09</v>
      </c>
    </row>
    <row r="30" spans="1:10">
      <c r="A30" s="72"/>
      <c r="B30" s="76" t="s">
        <v>860</v>
      </c>
      <c r="C30" s="76" t="s">
        <v>476</v>
      </c>
      <c r="D30" s="76" t="s">
        <v>880</v>
      </c>
      <c r="E30" s="76" t="s">
        <v>881</v>
      </c>
      <c r="F30" s="76" t="s">
        <v>882</v>
      </c>
      <c r="G30" s="76" t="s">
        <v>883</v>
      </c>
      <c r="H30" s="76" t="s">
        <v>884</v>
      </c>
      <c r="I30" s="76" t="s">
        <v>885</v>
      </c>
      <c r="J30" s="76" t="s">
        <v>886</v>
      </c>
    </row>
    <row r="31" spans="1:10">
      <c r="A31" s="76" t="s">
        <v>887</v>
      </c>
      <c r="B31" s="76">
        <v>20.07</v>
      </c>
      <c r="C31" s="76" t="s">
        <v>888</v>
      </c>
      <c r="D31" s="76">
        <v>67.3</v>
      </c>
      <c r="E31" s="76">
        <v>1</v>
      </c>
      <c r="F31" s="76">
        <v>35.770000000000003</v>
      </c>
      <c r="G31" s="76">
        <v>0</v>
      </c>
      <c r="H31" s="76">
        <v>6.46</v>
      </c>
      <c r="I31" s="76"/>
      <c r="J31" s="76">
        <v>0</v>
      </c>
    </row>
    <row r="32" spans="1:10">
      <c r="A32" s="76" t="s">
        <v>889</v>
      </c>
      <c r="B32" s="76">
        <v>150.51</v>
      </c>
      <c r="C32" s="76" t="s">
        <v>888</v>
      </c>
      <c r="D32" s="76">
        <v>504.62</v>
      </c>
      <c r="E32" s="76">
        <v>1</v>
      </c>
      <c r="F32" s="76">
        <v>32.700000000000003</v>
      </c>
      <c r="G32" s="76">
        <v>9.82</v>
      </c>
      <c r="H32" s="76">
        <v>5.38</v>
      </c>
      <c r="I32" s="76"/>
      <c r="J32" s="76">
        <v>0</v>
      </c>
    </row>
    <row r="33" spans="1:10">
      <c r="A33" s="76" t="s">
        <v>890</v>
      </c>
      <c r="B33" s="76">
        <v>20.07</v>
      </c>
      <c r="C33" s="76" t="s">
        <v>888</v>
      </c>
      <c r="D33" s="76">
        <v>67.3</v>
      </c>
      <c r="E33" s="76">
        <v>1</v>
      </c>
      <c r="F33" s="76">
        <v>35.770000000000003</v>
      </c>
      <c r="G33" s="76">
        <v>0</v>
      </c>
      <c r="H33" s="76">
        <v>8.6</v>
      </c>
      <c r="I33" s="76"/>
      <c r="J33" s="76">
        <v>0</v>
      </c>
    </row>
    <row r="34" spans="1:10">
      <c r="A34" s="76" t="s">
        <v>891</v>
      </c>
      <c r="B34" s="76">
        <v>163.06</v>
      </c>
      <c r="C34" s="76" t="s">
        <v>888</v>
      </c>
      <c r="D34" s="76">
        <v>546.70000000000005</v>
      </c>
      <c r="E34" s="76">
        <v>1</v>
      </c>
      <c r="F34" s="76">
        <v>94.02</v>
      </c>
      <c r="G34" s="76">
        <v>14.83</v>
      </c>
      <c r="H34" s="76">
        <v>11.84</v>
      </c>
      <c r="I34" s="76">
        <v>3.08</v>
      </c>
      <c r="J34" s="76">
        <v>15.43</v>
      </c>
    </row>
    <row r="35" spans="1:10">
      <c r="A35" s="76" t="s">
        <v>892</v>
      </c>
      <c r="B35" s="76">
        <v>32.61</v>
      </c>
      <c r="C35" s="76" t="s">
        <v>888</v>
      </c>
      <c r="D35" s="76">
        <v>109.34</v>
      </c>
      <c r="E35" s="76">
        <v>1</v>
      </c>
      <c r="F35" s="76">
        <v>13.29</v>
      </c>
      <c r="G35" s="76">
        <v>0</v>
      </c>
      <c r="H35" s="76">
        <v>9.6999999999999993</v>
      </c>
      <c r="I35" s="76">
        <v>32.61</v>
      </c>
      <c r="J35" s="76">
        <v>10.7631</v>
      </c>
    </row>
    <row r="36" spans="1:10">
      <c r="A36" s="76" t="s">
        <v>893</v>
      </c>
      <c r="B36" s="76">
        <v>80.27</v>
      </c>
      <c r="C36" s="76" t="s">
        <v>888</v>
      </c>
      <c r="D36" s="76">
        <v>269.14</v>
      </c>
      <c r="E36" s="76">
        <v>1</v>
      </c>
      <c r="F36" s="76">
        <v>32.700000000000003</v>
      </c>
      <c r="G36" s="76">
        <v>4.9400000000000004</v>
      </c>
      <c r="H36" s="76">
        <v>14</v>
      </c>
      <c r="I36" s="76">
        <v>1.87</v>
      </c>
      <c r="J36" s="76">
        <v>12.9</v>
      </c>
    </row>
    <row r="37" spans="1:10">
      <c r="A37" s="76" t="s">
        <v>894</v>
      </c>
      <c r="B37" s="76">
        <v>32.61</v>
      </c>
      <c r="C37" s="76" t="s">
        <v>888</v>
      </c>
      <c r="D37" s="76">
        <v>109.34</v>
      </c>
      <c r="E37" s="76">
        <v>1</v>
      </c>
      <c r="F37" s="76">
        <v>13.29</v>
      </c>
      <c r="G37" s="76">
        <v>0</v>
      </c>
      <c r="H37" s="76">
        <v>16.16</v>
      </c>
      <c r="I37" s="76"/>
      <c r="J37" s="76">
        <v>0</v>
      </c>
    </row>
    <row r="38" spans="1:10">
      <c r="A38" s="76" t="s">
        <v>895</v>
      </c>
      <c r="B38" s="76">
        <v>32.61</v>
      </c>
      <c r="C38" s="76" t="s">
        <v>888</v>
      </c>
      <c r="D38" s="76">
        <v>109.34</v>
      </c>
      <c r="E38" s="76">
        <v>1</v>
      </c>
      <c r="F38" s="76">
        <v>13.29</v>
      </c>
      <c r="G38" s="76">
        <v>1.64</v>
      </c>
      <c r="H38" s="76">
        <v>11.84</v>
      </c>
      <c r="I38" s="76">
        <v>21.74</v>
      </c>
      <c r="J38" s="76">
        <v>14.3</v>
      </c>
    </row>
    <row r="39" spans="1:10">
      <c r="A39" s="76" t="s">
        <v>896</v>
      </c>
      <c r="B39" s="76">
        <v>32.61</v>
      </c>
      <c r="C39" s="76" t="s">
        <v>888</v>
      </c>
      <c r="D39" s="76">
        <v>109.34</v>
      </c>
      <c r="E39" s="76">
        <v>1</v>
      </c>
      <c r="F39" s="76">
        <v>13.29</v>
      </c>
      <c r="G39" s="76">
        <v>1.64</v>
      </c>
      <c r="H39" s="76">
        <v>11.84</v>
      </c>
      <c r="I39" s="76">
        <v>21.74</v>
      </c>
      <c r="J39" s="76">
        <v>14.3</v>
      </c>
    </row>
    <row r="40" spans="1:10">
      <c r="A40" s="76" t="s">
        <v>897</v>
      </c>
      <c r="B40" s="76">
        <v>32.61</v>
      </c>
      <c r="C40" s="76" t="s">
        <v>888</v>
      </c>
      <c r="D40" s="76">
        <v>109.34</v>
      </c>
      <c r="E40" s="76">
        <v>1</v>
      </c>
      <c r="F40" s="76">
        <v>13.29</v>
      </c>
      <c r="G40" s="76">
        <v>1.65</v>
      </c>
      <c r="H40" s="76">
        <v>11.84</v>
      </c>
      <c r="I40" s="76">
        <v>21.74</v>
      </c>
      <c r="J40" s="76">
        <v>14.3</v>
      </c>
    </row>
    <row r="41" spans="1:10">
      <c r="A41" s="76" t="s">
        <v>898</v>
      </c>
      <c r="B41" s="76">
        <v>32.61</v>
      </c>
      <c r="C41" s="76" t="s">
        <v>888</v>
      </c>
      <c r="D41" s="76">
        <v>109.33</v>
      </c>
      <c r="E41" s="76">
        <v>1</v>
      </c>
      <c r="F41" s="76">
        <v>13.29</v>
      </c>
      <c r="G41" s="76">
        <v>1.65</v>
      </c>
      <c r="H41" s="76">
        <v>11.84</v>
      </c>
      <c r="I41" s="76">
        <v>21.74</v>
      </c>
      <c r="J41" s="76">
        <v>14.3</v>
      </c>
    </row>
    <row r="42" spans="1:10">
      <c r="A42" s="76" t="s">
        <v>899</v>
      </c>
      <c r="B42" s="76">
        <v>32.61</v>
      </c>
      <c r="C42" s="76" t="s">
        <v>888</v>
      </c>
      <c r="D42" s="76">
        <v>109.33</v>
      </c>
      <c r="E42" s="76">
        <v>1</v>
      </c>
      <c r="F42" s="76">
        <v>13.29</v>
      </c>
      <c r="G42" s="76">
        <v>1.64</v>
      </c>
      <c r="H42" s="76">
        <v>11.84</v>
      </c>
      <c r="I42" s="76">
        <v>21.74</v>
      </c>
      <c r="J42" s="76">
        <v>14.3</v>
      </c>
    </row>
    <row r="43" spans="1:10">
      <c r="A43" s="76" t="s">
        <v>900</v>
      </c>
      <c r="B43" s="76">
        <v>32.61</v>
      </c>
      <c r="C43" s="76" t="s">
        <v>888</v>
      </c>
      <c r="D43" s="76">
        <v>109.33</v>
      </c>
      <c r="E43" s="76">
        <v>1</v>
      </c>
      <c r="F43" s="76">
        <v>13.29</v>
      </c>
      <c r="G43" s="76">
        <v>1.64</v>
      </c>
      <c r="H43" s="76">
        <v>12.9</v>
      </c>
      <c r="I43" s="76">
        <v>2.96</v>
      </c>
      <c r="J43" s="76">
        <v>77.16</v>
      </c>
    </row>
    <row r="44" spans="1:10">
      <c r="A44" s="76" t="s">
        <v>901</v>
      </c>
      <c r="B44" s="76">
        <v>97.83</v>
      </c>
      <c r="C44" s="76" t="s">
        <v>888</v>
      </c>
      <c r="D44" s="76">
        <v>327.99</v>
      </c>
      <c r="E44" s="76">
        <v>1</v>
      </c>
      <c r="F44" s="76">
        <v>39.86</v>
      </c>
      <c r="G44" s="76">
        <v>4.9400000000000004</v>
      </c>
      <c r="H44" s="76">
        <v>6.46</v>
      </c>
      <c r="I44" s="76">
        <v>8.89</v>
      </c>
      <c r="J44" s="76">
        <v>206.12</v>
      </c>
    </row>
    <row r="45" spans="1:10">
      <c r="A45" s="76" t="s">
        <v>902</v>
      </c>
      <c r="B45" s="76">
        <v>15.05</v>
      </c>
      <c r="C45" s="76" t="s">
        <v>731</v>
      </c>
      <c r="D45" s="76">
        <v>50.46</v>
      </c>
      <c r="E45" s="76">
        <v>1</v>
      </c>
      <c r="F45" s="76">
        <v>6.13</v>
      </c>
      <c r="G45" s="76">
        <v>0</v>
      </c>
      <c r="H45" s="76">
        <v>0</v>
      </c>
      <c r="I45" s="76"/>
      <c r="J45" s="76">
        <v>2157.2116999999998</v>
      </c>
    </row>
    <row r="46" spans="1:10">
      <c r="A46" s="76" t="s">
        <v>903</v>
      </c>
      <c r="B46" s="76">
        <v>32.61</v>
      </c>
      <c r="C46" s="76" t="s">
        <v>888</v>
      </c>
      <c r="D46" s="76">
        <v>109.33</v>
      </c>
      <c r="E46" s="76">
        <v>1</v>
      </c>
      <c r="F46" s="76">
        <v>13.29</v>
      </c>
      <c r="G46" s="76">
        <v>1.65</v>
      </c>
      <c r="H46" s="76">
        <v>9.6999999999999993</v>
      </c>
      <c r="I46" s="76">
        <v>2.96</v>
      </c>
      <c r="J46" s="76">
        <v>11.4999</v>
      </c>
    </row>
    <row r="47" spans="1:10">
      <c r="A47" s="76" t="s">
        <v>904</v>
      </c>
      <c r="B47" s="76">
        <v>130.44</v>
      </c>
      <c r="C47" s="76" t="s">
        <v>888</v>
      </c>
      <c r="D47" s="76">
        <v>437.33</v>
      </c>
      <c r="E47" s="76">
        <v>1</v>
      </c>
      <c r="F47" s="76">
        <v>53.14</v>
      </c>
      <c r="G47" s="76">
        <v>6.58</v>
      </c>
      <c r="H47" s="76">
        <v>11.84</v>
      </c>
      <c r="I47" s="76">
        <v>13.04</v>
      </c>
      <c r="J47" s="76">
        <v>12.9</v>
      </c>
    </row>
    <row r="48" spans="1:10">
      <c r="A48" s="76" t="s">
        <v>905</v>
      </c>
      <c r="B48" s="76">
        <v>20.07</v>
      </c>
      <c r="C48" s="76" t="s">
        <v>888</v>
      </c>
      <c r="D48" s="76">
        <v>67.28</v>
      </c>
      <c r="E48" s="76">
        <v>1</v>
      </c>
      <c r="F48" s="76">
        <v>35.770000000000003</v>
      </c>
      <c r="G48" s="76">
        <v>0</v>
      </c>
      <c r="H48" s="76">
        <v>6.46</v>
      </c>
      <c r="I48" s="76"/>
      <c r="J48" s="76">
        <v>0</v>
      </c>
    </row>
    <row r="49" spans="1:10">
      <c r="A49" s="76" t="s">
        <v>906</v>
      </c>
      <c r="B49" s="76">
        <v>12.54</v>
      </c>
      <c r="C49" s="76" t="s">
        <v>888</v>
      </c>
      <c r="D49" s="76">
        <v>42.05</v>
      </c>
      <c r="E49" s="76">
        <v>1</v>
      </c>
      <c r="F49" s="76">
        <v>5.1100000000000003</v>
      </c>
      <c r="G49" s="76">
        <v>0</v>
      </c>
      <c r="H49" s="76">
        <v>8.6</v>
      </c>
      <c r="I49" s="76"/>
      <c r="J49" s="76">
        <v>0</v>
      </c>
    </row>
    <row r="50" spans="1:10">
      <c r="A50" s="76" t="s">
        <v>907</v>
      </c>
      <c r="B50" s="76">
        <v>20.07</v>
      </c>
      <c r="C50" s="76" t="s">
        <v>888</v>
      </c>
      <c r="D50" s="76">
        <v>55.06</v>
      </c>
      <c r="E50" s="76">
        <v>1</v>
      </c>
      <c r="F50" s="76">
        <v>29.27</v>
      </c>
      <c r="G50" s="76">
        <v>0</v>
      </c>
      <c r="H50" s="76">
        <v>6.46</v>
      </c>
      <c r="I50" s="76"/>
      <c r="J50" s="76">
        <v>0</v>
      </c>
    </row>
    <row r="51" spans="1:10">
      <c r="A51" s="76" t="s">
        <v>908</v>
      </c>
      <c r="B51" s="76">
        <v>125.42</v>
      </c>
      <c r="C51" s="76" t="s">
        <v>888</v>
      </c>
      <c r="D51" s="76">
        <v>344.05</v>
      </c>
      <c r="E51" s="76">
        <v>1</v>
      </c>
      <c r="F51" s="76">
        <v>18.39</v>
      </c>
      <c r="G51" s="76">
        <v>2.62</v>
      </c>
      <c r="H51" s="76">
        <v>5.38</v>
      </c>
      <c r="I51" s="76"/>
      <c r="J51" s="76">
        <v>0</v>
      </c>
    </row>
    <row r="52" spans="1:10">
      <c r="A52" s="76" t="s">
        <v>909</v>
      </c>
      <c r="B52" s="76">
        <v>20.07</v>
      </c>
      <c r="C52" s="76" t="s">
        <v>888</v>
      </c>
      <c r="D52" s="76">
        <v>55.07</v>
      </c>
      <c r="E52" s="76">
        <v>1</v>
      </c>
      <c r="F52" s="76">
        <v>29.27</v>
      </c>
      <c r="G52" s="76">
        <v>0</v>
      </c>
      <c r="H52" s="76">
        <v>8.6</v>
      </c>
      <c r="I52" s="76"/>
      <c r="J52" s="76">
        <v>0</v>
      </c>
    </row>
    <row r="53" spans="1:10">
      <c r="A53" s="76" t="s">
        <v>910</v>
      </c>
      <c r="B53" s="76">
        <v>32.61</v>
      </c>
      <c r="C53" s="76" t="s">
        <v>888</v>
      </c>
      <c r="D53" s="76">
        <v>89.46</v>
      </c>
      <c r="E53" s="76">
        <v>1</v>
      </c>
      <c r="F53" s="76">
        <v>33.450000000000003</v>
      </c>
      <c r="G53" s="76">
        <v>1.64</v>
      </c>
      <c r="H53" s="76">
        <v>11.84</v>
      </c>
      <c r="I53" s="76">
        <v>21.74</v>
      </c>
      <c r="J53" s="76">
        <v>14.3</v>
      </c>
    </row>
    <row r="54" spans="1:10">
      <c r="A54" s="76" t="s">
        <v>911</v>
      </c>
      <c r="B54" s="76">
        <v>130.44999999999999</v>
      </c>
      <c r="C54" s="76" t="s">
        <v>888</v>
      </c>
      <c r="D54" s="76">
        <v>357.84</v>
      </c>
      <c r="E54" s="76">
        <v>1</v>
      </c>
      <c r="F54" s="76">
        <v>43.48</v>
      </c>
      <c r="G54" s="76">
        <v>6.58</v>
      </c>
      <c r="H54" s="76">
        <v>11.84</v>
      </c>
      <c r="I54" s="76">
        <v>21.74</v>
      </c>
      <c r="J54" s="76">
        <v>14.3</v>
      </c>
    </row>
    <row r="55" spans="1:10">
      <c r="A55" s="76" t="s">
        <v>912</v>
      </c>
      <c r="B55" s="76">
        <v>105.36</v>
      </c>
      <c r="C55" s="76" t="s">
        <v>888</v>
      </c>
      <c r="D55" s="76">
        <v>289.02</v>
      </c>
      <c r="E55" s="76">
        <v>1</v>
      </c>
      <c r="F55" s="76">
        <v>35.119999999999997</v>
      </c>
      <c r="G55" s="76">
        <v>6.7</v>
      </c>
      <c r="H55" s="76">
        <v>11.84</v>
      </c>
      <c r="I55" s="76">
        <v>23.41</v>
      </c>
      <c r="J55" s="76">
        <v>14.3</v>
      </c>
    </row>
    <row r="56" spans="1:10">
      <c r="A56" s="76" t="s">
        <v>913</v>
      </c>
      <c r="B56" s="76">
        <v>130.44999999999999</v>
      </c>
      <c r="C56" s="76" t="s">
        <v>888</v>
      </c>
      <c r="D56" s="76">
        <v>357.84</v>
      </c>
      <c r="E56" s="76">
        <v>1</v>
      </c>
      <c r="F56" s="76">
        <v>43.48</v>
      </c>
      <c r="G56" s="76">
        <v>6.58</v>
      </c>
      <c r="H56" s="76">
        <v>11.84</v>
      </c>
      <c r="I56" s="76">
        <v>21.74</v>
      </c>
      <c r="J56" s="76">
        <v>14.3</v>
      </c>
    </row>
    <row r="57" spans="1:10">
      <c r="A57" s="76" t="s">
        <v>914</v>
      </c>
      <c r="B57" s="76">
        <v>32.61</v>
      </c>
      <c r="C57" s="76" t="s">
        <v>888</v>
      </c>
      <c r="D57" s="76">
        <v>89.46</v>
      </c>
      <c r="E57" s="76">
        <v>1</v>
      </c>
      <c r="F57" s="76">
        <v>10.87</v>
      </c>
      <c r="G57" s="76">
        <v>1.65</v>
      </c>
      <c r="H57" s="76">
        <v>11.84</v>
      </c>
      <c r="I57" s="76">
        <v>21.74</v>
      </c>
      <c r="J57" s="76">
        <v>14.3</v>
      </c>
    </row>
    <row r="58" spans="1:10">
      <c r="A58" s="76" t="s">
        <v>915</v>
      </c>
      <c r="B58" s="76">
        <v>32.61</v>
      </c>
      <c r="C58" s="76" t="s">
        <v>888</v>
      </c>
      <c r="D58" s="76">
        <v>89.45</v>
      </c>
      <c r="E58" s="76">
        <v>1</v>
      </c>
      <c r="F58" s="76">
        <v>10.87</v>
      </c>
      <c r="G58" s="76">
        <v>1.65</v>
      </c>
      <c r="H58" s="76">
        <v>11.84</v>
      </c>
      <c r="I58" s="76">
        <v>21.74</v>
      </c>
      <c r="J58" s="76">
        <v>14.3</v>
      </c>
    </row>
    <row r="59" spans="1:10">
      <c r="A59" s="76" t="s">
        <v>916</v>
      </c>
      <c r="B59" s="76">
        <v>130.44</v>
      </c>
      <c r="C59" s="76" t="s">
        <v>888</v>
      </c>
      <c r="D59" s="76">
        <v>357.81</v>
      </c>
      <c r="E59" s="76">
        <v>1</v>
      </c>
      <c r="F59" s="76">
        <v>43.48</v>
      </c>
      <c r="G59" s="76">
        <v>6.58</v>
      </c>
      <c r="H59" s="76">
        <v>11.84</v>
      </c>
      <c r="I59" s="76">
        <v>21.74</v>
      </c>
      <c r="J59" s="76">
        <v>14.3</v>
      </c>
    </row>
    <row r="60" spans="1:10">
      <c r="A60" s="76" t="s">
        <v>917</v>
      </c>
      <c r="B60" s="76">
        <v>15.05</v>
      </c>
      <c r="C60" s="76" t="s">
        <v>731</v>
      </c>
      <c r="D60" s="76">
        <v>41.29</v>
      </c>
      <c r="E60" s="76">
        <v>1</v>
      </c>
      <c r="F60" s="76">
        <v>5.0199999999999996</v>
      </c>
      <c r="G60" s="76">
        <v>0</v>
      </c>
      <c r="H60" s="76">
        <v>0</v>
      </c>
      <c r="I60" s="76"/>
      <c r="J60" s="76">
        <v>0</v>
      </c>
    </row>
    <row r="61" spans="1:10">
      <c r="A61" s="76" t="s">
        <v>918</v>
      </c>
      <c r="B61" s="76">
        <v>32.61</v>
      </c>
      <c r="C61" s="76" t="s">
        <v>888</v>
      </c>
      <c r="D61" s="76">
        <v>89.45</v>
      </c>
      <c r="E61" s="76">
        <v>1</v>
      </c>
      <c r="F61" s="76">
        <v>10.87</v>
      </c>
      <c r="G61" s="76">
        <v>1.65</v>
      </c>
      <c r="H61" s="76">
        <v>11.84</v>
      </c>
      <c r="I61" s="76">
        <v>21.74</v>
      </c>
      <c r="J61" s="76">
        <v>14.3</v>
      </c>
    </row>
    <row r="62" spans="1:10">
      <c r="A62" s="76" t="s">
        <v>919</v>
      </c>
      <c r="B62" s="76">
        <v>130.44</v>
      </c>
      <c r="C62" s="76" t="s">
        <v>888</v>
      </c>
      <c r="D62" s="76">
        <v>357.81</v>
      </c>
      <c r="E62" s="76">
        <v>1</v>
      </c>
      <c r="F62" s="76">
        <v>43.48</v>
      </c>
      <c r="G62" s="76">
        <v>6.58</v>
      </c>
      <c r="H62" s="76">
        <v>11.84</v>
      </c>
      <c r="I62" s="76">
        <v>21.74</v>
      </c>
      <c r="J62" s="76">
        <v>14.3</v>
      </c>
    </row>
    <row r="63" spans="1:10">
      <c r="A63" s="76" t="s">
        <v>920</v>
      </c>
      <c r="B63" s="76">
        <v>32.61</v>
      </c>
      <c r="C63" s="76" t="s">
        <v>888</v>
      </c>
      <c r="D63" s="76">
        <v>89.45</v>
      </c>
      <c r="E63" s="76">
        <v>1</v>
      </c>
      <c r="F63" s="76">
        <v>10.87</v>
      </c>
      <c r="G63" s="76">
        <v>1.64</v>
      </c>
      <c r="H63" s="76">
        <v>11.84</v>
      </c>
      <c r="I63" s="76">
        <v>21.74</v>
      </c>
      <c r="J63" s="76">
        <v>14.3</v>
      </c>
    </row>
    <row r="64" spans="1:10">
      <c r="A64" s="76" t="s">
        <v>921</v>
      </c>
      <c r="B64" s="76">
        <v>12.54</v>
      </c>
      <c r="C64" s="76" t="s">
        <v>888</v>
      </c>
      <c r="D64" s="76">
        <v>34.409999999999997</v>
      </c>
      <c r="E64" s="76">
        <v>1</v>
      </c>
      <c r="F64" s="76">
        <v>4.18</v>
      </c>
      <c r="G64" s="76">
        <v>0</v>
      </c>
      <c r="H64" s="76">
        <v>11.8</v>
      </c>
      <c r="I64" s="76"/>
      <c r="J64" s="76">
        <v>0</v>
      </c>
    </row>
    <row r="65" spans="1:10">
      <c r="A65" s="76" t="s">
        <v>922</v>
      </c>
      <c r="B65" s="76">
        <v>20.07</v>
      </c>
      <c r="C65" s="76" t="s">
        <v>888</v>
      </c>
      <c r="D65" s="76">
        <v>55.05</v>
      </c>
      <c r="E65" s="76">
        <v>1</v>
      </c>
      <c r="F65" s="76">
        <v>29.26</v>
      </c>
      <c r="G65" s="76">
        <v>0</v>
      </c>
      <c r="H65" s="76">
        <v>6.46</v>
      </c>
      <c r="I65" s="76"/>
      <c r="J65" s="76">
        <v>0</v>
      </c>
    </row>
    <row r="66" spans="1:10">
      <c r="A66" s="76" t="s">
        <v>923</v>
      </c>
      <c r="B66" s="76">
        <v>20.07</v>
      </c>
      <c r="C66" s="76" t="s">
        <v>888</v>
      </c>
      <c r="D66" s="76">
        <v>55.06</v>
      </c>
      <c r="E66" s="76">
        <v>1</v>
      </c>
      <c r="F66" s="76">
        <v>29.27</v>
      </c>
      <c r="G66" s="76">
        <v>0</v>
      </c>
      <c r="H66" s="76">
        <v>6.46</v>
      </c>
      <c r="I66" s="76"/>
      <c r="J66" s="76">
        <v>0</v>
      </c>
    </row>
    <row r="67" spans="1:10">
      <c r="A67" s="76" t="s">
        <v>924</v>
      </c>
      <c r="B67" s="76">
        <v>125.42</v>
      </c>
      <c r="C67" s="76" t="s">
        <v>888</v>
      </c>
      <c r="D67" s="76">
        <v>344.05</v>
      </c>
      <c r="E67" s="76">
        <v>1</v>
      </c>
      <c r="F67" s="76">
        <v>18.39</v>
      </c>
      <c r="G67" s="76">
        <v>2.62</v>
      </c>
      <c r="H67" s="76">
        <v>5.38</v>
      </c>
      <c r="I67" s="76"/>
      <c r="J67" s="76">
        <v>0</v>
      </c>
    </row>
    <row r="68" spans="1:10">
      <c r="A68" s="76" t="s">
        <v>925</v>
      </c>
      <c r="B68" s="76">
        <v>20.07</v>
      </c>
      <c r="C68" s="76" t="s">
        <v>888</v>
      </c>
      <c r="D68" s="76">
        <v>55.07</v>
      </c>
      <c r="E68" s="76">
        <v>1</v>
      </c>
      <c r="F68" s="76">
        <v>29.27</v>
      </c>
      <c r="G68" s="76">
        <v>0</v>
      </c>
      <c r="H68" s="76">
        <v>8.6</v>
      </c>
      <c r="I68" s="76"/>
      <c r="J68" s="76">
        <v>0</v>
      </c>
    </row>
    <row r="69" spans="1:10">
      <c r="A69" s="76" t="s">
        <v>926</v>
      </c>
      <c r="B69" s="76">
        <v>32.61</v>
      </c>
      <c r="C69" s="76" t="s">
        <v>888</v>
      </c>
      <c r="D69" s="76">
        <v>89.46</v>
      </c>
      <c r="E69" s="76">
        <v>1</v>
      </c>
      <c r="F69" s="76">
        <v>33.450000000000003</v>
      </c>
      <c r="G69" s="76">
        <v>1.64</v>
      </c>
      <c r="H69" s="76">
        <v>11.84</v>
      </c>
      <c r="I69" s="76">
        <v>21.74</v>
      </c>
      <c r="J69" s="76">
        <v>14.3</v>
      </c>
    </row>
    <row r="70" spans="1:10">
      <c r="A70" s="76" t="s">
        <v>927</v>
      </c>
      <c r="B70" s="76">
        <v>130.44999999999999</v>
      </c>
      <c r="C70" s="76" t="s">
        <v>888</v>
      </c>
      <c r="D70" s="76">
        <v>357.84</v>
      </c>
      <c r="E70" s="76">
        <v>1</v>
      </c>
      <c r="F70" s="76">
        <v>43.48</v>
      </c>
      <c r="G70" s="76">
        <v>6.58</v>
      </c>
      <c r="H70" s="76">
        <v>11.84</v>
      </c>
      <c r="I70" s="76">
        <v>21.74</v>
      </c>
      <c r="J70" s="76">
        <v>14.3</v>
      </c>
    </row>
    <row r="71" spans="1:10">
      <c r="A71" s="76" t="s">
        <v>928</v>
      </c>
      <c r="B71" s="76">
        <v>105.36</v>
      </c>
      <c r="C71" s="76" t="s">
        <v>888</v>
      </c>
      <c r="D71" s="76">
        <v>289.02</v>
      </c>
      <c r="E71" s="76">
        <v>1</v>
      </c>
      <c r="F71" s="76">
        <v>35.119999999999997</v>
      </c>
      <c r="G71" s="76">
        <v>6.7</v>
      </c>
      <c r="H71" s="76">
        <v>11.84</v>
      </c>
      <c r="I71" s="76">
        <v>23.41</v>
      </c>
      <c r="J71" s="76">
        <v>14.3</v>
      </c>
    </row>
    <row r="72" spans="1:10">
      <c r="A72" s="76" t="s">
        <v>929</v>
      </c>
      <c r="B72" s="76">
        <v>130.44999999999999</v>
      </c>
      <c r="C72" s="76" t="s">
        <v>888</v>
      </c>
      <c r="D72" s="76">
        <v>357.84</v>
      </c>
      <c r="E72" s="76">
        <v>1</v>
      </c>
      <c r="F72" s="76">
        <v>43.48</v>
      </c>
      <c r="G72" s="76">
        <v>6.58</v>
      </c>
      <c r="H72" s="76">
        <v>11.84</v>
      </c>
      <c r="I72" s="76">
        <v>21.74</v>
      </c>
      <c r="J72" s="76">
        <v>14.3</v>
      </c>
    </row>
    <row r="73" spans="1:10">
      <c r="A73" s="76" t="s">
        <v>930</v>
      </c>
      <c r="B73" s="76">
        <v>32.61</v>
      </c>
      <c r="C73" s="76" t="s">
        <v>888</v>
      </c>
      <c r="D73" s="76">
        <v>89.46</v>
      </c>
      <c r="E73" s="76">
        <v>1</v>
      </c>
      <c r="F73" s="76">
        <v>10.87</v>
      </c>
      <c r="G73" s="76">
        <v>1.65</v>
      </c>
      <c r="H73" s="76">
        <v>11.84</v>
      </c>
      <c r="I73" s="76">
        <v>21.74</v>
      </c>
      <c r="J73" s="76">
        <v>14.3</v>
      </c>
    </row>
    <row r="74" spans="1:10">
      <c r="A74" s="76" t="s">
        <v>931</v>
      </c>
      <c r="B74" s="76">
        <v>32.61</v>
      </c>
      <c r="C74" s="76" t="s">
        <v>888</v>
      </c>
      <c r="D74" s="76">
        <v>89.45</v>
      </c>
      <c r="E74" s="76">
        <v>1</v>
      </c>
      <c r="F74" s="76">
        <v>10.87</v>
      </c>
      <c r="G74" s="76">
        <v>1.65</v>
      </c>
      <c r="H74" s="76">
        <v>11.84</v>
      </c>
      <c r="I74" s="76">
        <v>21.74</v>
      </c>
      <c r="J74" s="76">
        <v>14.3</v>
      </c>
    </row>
    <row r="75" spans="1:10">
      <c r="A75" s="76" t="s">
        <v>932</v>
      </c>
      <c r="B75" s="76">
        <v>130.44</v>
      </c>
      <c r="C75" s="76" t="s">
        <v>888</v>
      </c>
      <c r="D75" s="76">
        <v>357.81</v>
      </c>
      <c r="E75" s="76">
        <v>1</v>
      </c>
      <c r="F75" s="76">
        <v>43.48</v>
      </c>
      <c r="G75" s="76">
        <v>6.58</v>
      </c>
      <c r="H75" s="76">
        <v>11.84</v>
      </c>
      <c r="I75" s="76">
        <v>21.74</v>
      </c>
      <c r="J75" s="76">
        <v>14.3</v>
      </c>
    </row>
    <row r="76" spans="1:10">
      <c r="A76" s="76" t="s">
        <v>933</v>
      </c>
      <c r="B76" s="76">
        <v>15.05</v>
      </c>
      <c r="C76" s="76" t="s">
        <v>731</v>
      </c>
      <c r="D76" s="76">
        <v>41.29</v>
      </c>
      <c r="E76" s="76">
        <v>1</v>
      </c>
      <c r="F76" s="76">
        <v>5.0199999999999996</v>
      </c>
      <c r="G76" s="76">
        <v>0</v>
      </c>
      <c r="H76" s="76">
        <v>0</v>
      </c>
      <c r="I76" s="76"/>
      <c r="J76" s="76">
        <v>0</v>
      </c>
    </row>
    <row r="77" spans="1:10">
      <c r="A77" s="76" t="s">
        <v>934</v>
      </c>
      <c r="B77" s="76">
        <v>32.61</v>
      </c>
      <c r="C77" s="76" t="s">
        <v>888</v>
      </c>
      <c r="D77" s="76">
        <v>89.45</v>
      </c>
      <c r="E77" s="76">
        <v>1</v>
      </c>
      <c r="F77" s="76">
        <v>10.87</v>
      </c>
      <c r="G77" s="76">
        <v>1.65</v>
      </c>
      <c r="H77" s="76">
        <v>11.84</v>
      </c>
      <c r="I77" s="76">
        <v>21.74</v>
      </c>
      <c r="J77" s="76">
        <v>14.3</v>
      </c>
    </row>
    <row r="78" spans="1:10">
      <c r="A78" s="76" t="s">
        <v>935</v>
      </c>
      <c r="B78" s="76">
        <v>130.44</v>
      </c>
      <c r="C78" s="76" t="s">
        <v>888</v>
      </c>
      <c r="D78" s="76">
        <v>357.81</v>
      </c>
      <c r="E78" s="76">
        <v>1</v>
      </c>
      <c r="F78" s="76">
        <v>43.48</v>
      </c>
      <c r="G78" s="76">
        <v>6.58</v>
      </c>
      <c r="H78" s="76">
        <v>11.84</v>
      </c>
      <c r="I78" s="76">
        <v>21.74</v>
      </c>
      <c r="J78" s="76">
        <v>14.3</v>
      </c>
    </row>
    <row r="79" spans="1:10">
      <c r="A79" s="76" t="s">
        <v>936</v>
      </c>
      <c r="B79" s="76">
        <v>32.61</v>
      </c>
      <c r="C79" s="76" t="s">
        <v>888</v>
      </c>
      <c r="D79" s="76">
        <v>89.45</v>
      </c>
      <c r="E79" s="76">
        <v>1</v>
      </c>
      <c r="F79" s="76">
        <v>10.87</v>
      </c>
      <c r="G79" s="76">
        <v>1.64</v>
      </c>
      <c r="H79" s="76">
        <v>11.84</v>
      </c>
      <c r="I79" s="76">
        <v>21.74</v>
      </c>
      <c r="J79" s="76">
        <v>14.3</v>
      </c>
    </row>
    <row r="80" spans="1:10">
      <c r="A80" s="76" t="s">
        <v>937</v>
      </c>
      <c r="B80" s="76">
        <v>12.54</v>
      </c>
      <c r="C80" s="76" t="s">
        <v>888</v>
      </c>
      <c r="D80" s="76">
        <v>34.409999999999997</v>
      </c>
      <c r="E80" s="76">
        <v>1</v>
      </c>
      <c r="F80" s="76">
        <v>4.18</v>
      </c>
      <c r="G80" s="76">
        <v>0</v>
      </c>
      <c r="H80" s="76">
        <v>8.6</v>
      </c>
      <c r="I80" s="76"/>
      <c r="J80" s="76">
        <v>0</v>
      </c>
    </row>
    <row r="81" spans="1:10">
      <c r="A81" s="76" t="s">
        <v>938</v>
      </c>
      <c r="B81" s="76">
        <v>20.07</v>
      </c>
      <c r="C81" s="76" t="s">
        <v>888</v>
      </c>
      <c r="D81" s="76">
        <v>55.05</v>
      </c>
      <c r="E81" s="76">
        <v>1</v>
      </c>
      <c r="F81" s="76">
        <v>29.26</v>
      </c>
      <c r="G81" s="76">
        <v>0</v>
      </c>
      <c r="H81" s="76">
        <v>6.46</v>
      </c>
      <c r="I81" s="76"/>
      <c r="J81" s="76">
        <v>0</v>
      </c>
    </row>
    <row r="82" spans="1:10">
      <c r="A82" s="76" t="s">
        <v>939</v>
      </c>
      <c r="B82" s="76">
        <v>20.07</v>
      </c>
      <c r="C82" s="76" t="s">
        <v>888</v>
      </c>
      <c r="D82" s="76">
        <v>55.06</v>
      </c>
      <c r="E82" s="76">
        <v>1</v>
      </c>
      <c r="F82" s="76">
        <v>29.27</v>
      </c>
      <c r="G82" s="76">
        <v>0</v>
      </c>
      <c r="H82" s="76">
        <v>6.46</v>
      </c>
      <c r="I82" s="76"/>
      <c r="J82" s="76">
        <v>0</v>
      </c>
    </row>
    <row r="83" spans="1:10">
      <c r="A83" s="76" t="s">
        <v>940</v>
      </c>
      <c r="B83" s="76">
        <v>125.42</v>
      </c>
      <c r="C83" s="76" t="s">
        <v>888</v>
      </c>
      <c r="D83" s="76">
        <v>344.05</v>
      </c>
      <c r="E83" s="76">
        <v>1</v>
      </c>
      <c r="F83" s="76">
        <v>18.39</v>
      </c>
      <c r="G83" s="76">
        <v>2.62</v>
      </c>
      <c r="H83" s="76">
        <v>5.38</v>
      </c>
      <c r="I83" s="76"/>
      <c r="J83" s="76">
        <v>0</v>
      </c>
    </row>
    <row r="84" spans="1:10">
      <c r="A84" s="76" t="s">
        <v>941</v>
      </c>
      <c r="B84" s="76">
        <v>20.07</v>
      </c>
      <c r="C84" s="76" t="s">
        <v>888</v>
      </c>
      <c r="D84" s="76">
        <v>55.07</v>
      </c>
      <c r="E84" s="76">
        <v>1</v>
      </c>
      <c r="F84" s="76">
        <v>29.27</v>
      </c>
      <c r="G84" s="76">
        <v>0</v>
      </c>
      <c r="H84" s="76">
        <v>8.6</v>
      </c>
      <c r="I84" s="76"/>
      <c r="J84" s="76">
        <v>0</v>
      </c>
    </row>
    <row r="85" spans="1:10">
      <c r="A85" s="76" t="s">
        <v>942</v>
      </c>
      <c r="B85" s="76">
        <v>32.61</v>
      </c>
      <c r="C85" s="76" t="s">
        <v>888</v>
      </c>
      <c r="D85" s="76">
        <v>89.46</v>
      </c>
      <c r="E85" s="76">
        <v>1</v>
      </c>
      <c r="F85" s="76">
        <v>33.450000000000003</v>
      </c>
      <c r="G85" s="76">
        <v>1.64</v>
      </c>
      <c r="H85" s="76">
        <v>11.84</v>
      </c>
      <c r="I85" s="76">
        <v>21.74</v>
      </c>
      <c r="J85" s="76">
        <v>14.3</v>
      </c>
    </row>
    <row r="86" spans="1:10">
      <c r="A86" s="76" t="s">
        <v>943</v>
      </c>
      <c r="B86" s="76">
        <v>130.44999999999999</v>
      </c>
      <c r="C86" s="76" t="s">
        <v>888</v>
      </c>
      <c r="D86" s="76">
        <v>357.84</v>
      </c>
      <c r="E86" s="76">
        <v>1</v>
      </c>
      <c r="F86" s="76">
        <v>43.48</v>
      </c>
      <c r="G86" s="76">
        <v>6.58</v>
      </c>
      <c r="H86" s="76">
        <v>11.84</v>
      </c>
      <c r="I86" s="76">
        <v>21.74</v>
      </c>
      <c r="J86" s="76">
        <v>14.3</v>
      </c>
    </row>
    <row r="87" spans="1:10">
      <c r="A87" s="76" t="s">
        <v>944</v>
      </c>
      <c r="B87" s="76">
        <v>105.36</v>
      </c>
      <c r="C87" s="76" t="s">
        <v>888</v>
      </c>
      <c r="D87" s="76">
        <v>289.02</v>
      </c>
      <c r="E87" s="76">
        <v>1</v>
      </c>
      <c r="F87" s="76">
        <v>35.119999999999997</v>
      </c>
      <c r="G87" s="76">
        <v>6.7</v>
      </c>
      <c r="H87" s="76">
        <v>11.84</v>
      </c>
      <c r="I87" s="76">
        <v>23.41</v>
      </c>
      <c r="J87" s="76">
        <v>14.3</v>
      </c>
    </row>
    <row r="88" spans="1:10">
      <c r="A88" s="76" t="s">
        <v>945</v>
      </c>
      <c r="B88" s="76">
        <v>130.44999999999999</v>
      </c>
      <c r="C88" s="76" t="s">
        <v>888</v>
      </c>
      <c r="D88" s="76">
        <v>357.84</v>
      </c>
      <c r="E88" s="76">
        <v>1</v>
      </c>
      <c r="F88" s="76">
        <v>43.48</v>
      </c>
      <c r="G88" s="76">
        <v>6.58</v>
      </c>
      <c r="H88" s="76">
        <v>11.84</v>
      </c>
      <c r="I88" s="76">
        <v>21.74</v>
      </c>
      <c r="J88" s="76">
        <v>14.3</v>
      </c>
    </row>
    <row r="89" spans="1:10">
      <c r="A89" s="76" t="s">
        <v>946</v>
      </c>
      <c r="B89" s="76">
        <v>32.61</v>
      </c>
      <c r="C89" s="76" t="s">
        <v>888</v>
      </c>
      <c r="D89" s="76">
        <v>89.46</v>
      </c>
      <c r="E89" s="76">
        <v>1</v>
      </c>
      <c r="F89" s="76">
        <v>10.87</v>
      </c>
      <c r="G89" s="76">
        <v>1.65</v>
      </c>
      <c r="H89" s="76">
        <v>11.84</v>
      </c>
      <c r="I89" s="76">
        <v>21.74</v>
      </c>
      <c r="J89" s="76">
        <v>14.3</v>
      </c>
    </row>
    <row r="90" spans="1:10">
      <c r="A90" s="76" t="s">
        <v>947</v>
      </c>
      <c r="B90" s="76">
        <v>32.61</v>
      </c>
      <c r="C90" s="76" t="s">
        <v>888</v>
      </c>
      <c r="D90" s="76">
        <v>89.45</v>
      </c>
      <c r="E90" s="76">
        <v>1</v>
      </c>
      <c r="F90" s="76">
        <v>10.87</v>
      </c>
      <c r="G90" s="76">
        <v>1.65</v>
      </c>
      <c r="H90" s="76">
        <v>11.84</v>
      </c>
      <c r="I90" s="76">
        <v>21.74</v>
      </c>
      <c r="J90" s="76">
        <v>14.3</v>
      </c>
    </row>
    <row r="91" spans="1:10">
      <c r="A91" s="76" t="s">
        <v>948</v>
      </c>
      <c r="B91" s="76">
        <v>130.44</v>
      </c>
      <c r="C91" s="76" t="s">
        <v>888</v>
      </c>
      <c r="D91" s="76">
        <v>357.81</v>
      </c>
      <c r="E91" s="76">
        <v>1</v>
      </c>
      <c r="F91" s="76">
        <v>43.48</v>
      </c>
      <c r="G91" s="76">
        <v>6.58</v>
      </c>
      <c r="H91" s="76">
        <v>11.84</v>
      </c>
      <c r="I91" s="76">
        <v>21.74</v>
      </c>
      <c r="J91" s="76">
        <v>14.3</v>
      </c>
    </row>
    <row r="92" spans="1:10">
      <c r="A92" s="76" t="s">
        <v>949</v>
      </c>
      <c r="B92" s="76">
        <v>15.05</v>
      </c>
      <c r="C92" s="76" t="s">
        <v>731</v>
      </c>
      <c r="D92" s="76">
        <v>41.29</v>
      </c>
      <c r="E92" s="76">
        <v>1</v>
      </c>
      <c r="F92" s="76">
        <v>5.0199999999999996</v>
      </c>
      <c r="G92" s="76">
        <v>0</v>
      </c>
      <c r="H92" s="76">
        <v>0</v>
      </c>
      <c r="I92" s="76"/>
      <c r="J92" s="76">
        <v>0</v>
      </c>
    </row>
    <row r="93" spans="1:10">
      <c r="A93" s="76" t="s">
        <v>950</v>
      </c>
      <c r="B93" s="76">
        <v>32.61</v>
      </c>
      <c r="C93" s="76" t="s">
        <v>888</v>
      </c>
      <c r="D93" s="76">
        <v>89.45</v>
      </c>
      <c r="E93" s="76">
        <v>1</v>
      </c>
      <c r="F93" s="76">
        <v>10.87</v>
      </c>
      <c r="G93" s="76">
        <v>1.65</v>
      </c>
      <c r="H93" s="76">
        <v>11.84</v>
      </c>
      <c r="I93" s="76">
        <v>21.74</v>
      </c>
      <c r="J93" s="76">
        <v>14.3</v>
      </c>
    </row>
    <row r="94" spans="1:10">
      <c r="A94" s="76" t="s">
        <v>951</v>
      </c>
      <c r="B94" s="76">
        <v>130.44</v>
      </c>
      <c r="C94" s="76" t="s">
        <v>888</v>
      </c>
      <c r="D94" s="76">
        <v>357.81</v>
      </c>
      <c r="E94" s="76">
        <v>1</v>
      </c>
      <c r="F94" s="76">
        <v>43.48</v>
      </c>
      <c r="G94" s="76">
        <v>6.58</v>
      </c>
      <c r="H94" s="76">
        <v>11.84</v>
      </c>
      <c r="I94" s="76">
        <v>21.74</v>
      </c>
      <c r="J94" s="76">
        <v>14.3</v>
      </c>
    </row>
    <row r="95" spans="1:10">
      <c r="A95" s="76" t="s">
        <v>952</v>
      </c>
      <c r="B95" s="76">
        <v>32.61</v>
      </c>
      <c r="C95" s="76" t="s">
        <v>888</v>
      </c>
      <c r="D95" s="76">
        <v>89.45</v>
      </c>
      <c r="E95" s="76">
        <v>1</v>
      </c>
      <c r="F95" s="76">
        <v>10.87</v>
      </c>
      <c r="G95" s="76">
        <v>1.64</v>
      </c>
      <c r="H95" s="76">
        <v>11.84</v>
      </c>
      <c r="I95" s="76">
        <v>21.74</v>
      </c>
      <c r="J95" s="76">
        <v>14.3</v>
      </c>
    </row>
    <row r="96" spans="1:10">
      <c r="A96" s="76" t="s">
        <v>953</v>
      </c>
      <c r="B96" s="76">
        <v>12.54</v>
      </c>
      <c r="C96" s="76" t="s">
        <v>888</v>
      </c>
      <c r="D96" s="76">
        <v>34.409999999999997</v>
      </c>
      <c r="E96" s="76">
        <v>1</v>
      </c>
      <c r="F96" s="76">
        <v>4.18</v>
      </c>
      <c r="G96" s="76">
        <v>0</v>
      </c>
      <c r="H96" s="76">
        <v>8.6</v>
      </c>
      <c r="I96" s="76"/>
      <c r="J96" s="76">
        <v>0</v>
      </c>
    </row>
    <row r="97" spans="1:10">
      <c r="A97" s="76" t="s">
        <v>954</v>
      </c>
      <c r="B97" s="76">
        <v>20.07</v>
      </c>
      <c r="C97" s="76" t="s">
        <v>888</v>
      </c>
      <c r="D97" s="76">
        <v>55.05</v>
      </c>
      <c r="E97" s="76">
        <v>1</v>
      </c>
      <c r="F97" s="76">
        <v>29.26</v>
      </c>
      <c r="G97" s="76">
        <v>0</v>
      </c>
      <c r="H97" s="76">
        <v>6.46</v>
      </c>
      <c r="I97" s="76"/>
      <c r="J97" s="76">
        <v>0</v>
      </c>
    </row>
    <row r="98" spans="1:10">
      <c r="A98" s="76" t="s">
        <v>616</v>
      </c>
      <c r="B98" s="76">
        <v>4013.59</v>
      </c>
      <c r="C98" s="76"/>
      <c r="D98" s="76">
        <v>11621.74</v>
      </c>
      <c r="E98" s="76"/>
      <c r="F98" s="76">
        <v>1694.58</v>
      </c>
      <c r="G98" s="76">
        <v>184.21</v>
      </c>
      <c r="H98" s="76">
        <v>10.425000000000001</v>
      </c>
      <c r="I98" s="76">
        <v>15.71</v>
      </c>
      <c r="J98" s="76">
        <v>24.251899999999999</v>
      </c>
    </row>
    <row r="99" spans="1:10">
      <c r="A99" s="76" t="s">
        <v>955</v>
      </c>
      <c r="B99" s="76">
        <v>3953.39</v>
      </c>
      <c r="C99" s="76"/>
      <c r="D99" s="76">
        <v>11447.42</v>
      </c>
      <c r="E99" s="76"/>
      <c r="F99" s="76">
        <v>1673.4</v>
      </c>
      <c r="G99" s="76">
        <v>184.21</v>
      </c>
      <c r="H99" s="76">
        <v>10.5838</v>
      </c>
      <c r="I99" s="76">
        <v>15.47</v>
      </c>
      <c r="J99" s="76">
        <v>16.408799999999999</v>
      </c>
    </row>
    <row r="100" spans="1:10">
      <c r="A100" s="76" t="s">
        <v>956</v>
      </c>
      <c r="B100" s="76">
        <v>60.2</v>
      </c>
      <c r="C100" s="76"/>
      <c r="D100" s="76">
        <v>174.32</v>
      </c>
      <c r="E100" s="76"/>
      <c r="F100" s="76">
        <v>21.18</v>
      </c>
      <c r="G100" s="76">
        <v>0</v>
      </c>
      <c r="H100" s="76">
        <v>0</v>
      </c>
      <c r="I100" s="76"/>
      <c r="J100" s="76">
        <v>539.30290000000002</v>
      </c>
    </row>
    <row r="102" spans="1:10">
      <c r="A102" s="72"/>
      <c r="B102" s="76" t="s">
        <v>716</v>
      </c>
      <c r="C102" s="76" t="s">
        <v>50</v>
      </c>
      <c r="D102" s="76" t="s">
        <v>862</v>
      </c>
      <c r="E102" s="76" t="s">
        <v>863</v>
      </c>
      <c r="F102" s="76" t="s">
        <v>864</v>
      </c>
      <c r="G102" s="76" t="s">
        <v>865</v>
      </c>
      <c r="H102" s="76" t="s">
        <v>866</v>
      </c>
      <c r="I102" s="76" t="s">
        <v>51</v>
      </c>
    </row>
    <row r="103" spans="1:10">
      <c r="A103" s="76" t="s">
        <v>52</v>
      </c>
      <c r="B103" s="76" t="s">
        <v>853</v>
      </c>
      <c r="C103" s="76">
        <v>0.3</v>
      </c>
      <c r="D103" s="76">
        <v>0.70399999999999996</v>
      </c>
      <c r="E103" s="76">
        <v>0.79</v>
      </c>
      <c r="F103" s="76">
        <v>27.59</v>
      </c>
      <c r="G103" s="76">
        <v>90</v>
      </c>
      <c r="H103" s="76">
        <v>90</v>
      </c>
      <c r="I103" s="76" t="s">
        <v>53</v>
      </c>
    </row>
    <row r="104" spans="1:10">
      <c r="A104" s="76" t="s">
        <v>54</v>
      </c>
      <c r="B104" s="76" t="s">
        <v>853</v>
      </c>
      <c r="C104" s="76">
        <v>0.3</v>
      </c>
      <c r="D104" s="76">
        <v>0.70399999999999996</v>
      </c>
      <c r="E104" s="76">
        <v>0.79</v>
      </c>
      <c r="F104" s="76">
        <v>8.18</v>
      </c>
      <c r="G104" s="76">
        <v>0</v>
      </c>
      <c r="H104" s="76">
        <v>90</v>
      </c>
      <c r="I104" s="76" t="s">
        <v>55</v>
      </c>
    </row>
    <row r="105" spans="1:10">
      <c r="A105" s="76" t="s">
        <v>56</v>
      </c>
      <c r="B105" s="76" t="s">
        <v>817</v>
      </c>
      <c r="C105" s="76">
        <v>0.3</v>
      </c>
      <c r="D105" s="76">
        <v>1.8620000000000001</v>
      </c>
      <c r="E105" s="76">
        <v>3.4</v>
      </c>
      <c r="F105" s="76">
        <v>20.07</v>
      </c>
      <c r="G105" s="76">
        <v>90</v>
      </c>
      <c r="H105" s="76">
        <v>180</v>
      </c>
      <c r="I105" s="76"/>
    </row>
    <row r="106" spans="1:10">
      <c r="A106" s="76" t="s">
        <v>57</v>
      </c>
      <c r="B106" s="76" t="s">
        <v>853</v>
      </c>
      <c r="C106" s="76">
        <v>0.3</v>
      </c>
      <c r="D106" s="76">
        <v>0.70399999999999996</v>
      </c>
      <c r="E106" s="76">
        <v>0.79</v>
      </c>
      <c r="F106" s="76">
        <v>6.13</v>
      </c>
      <c r="G106" s="76">
        <v>90</v>
      </c>
      <c r="H106" s="76">
        <v>90</v>
      </c>
      <c r="I106" s="76" t="s">
        <v>53</v>
      </c>
    </row>
    <row r="107" spans="1:10">
      <c r="A107" s="76" t="s">
        <v>58</v>
      </c>
      <c r="B107" s="76" t="s">
        <v>853</v>
      </c>
      <c r="C107" s="76">
        <v>0.3</v>
      </c>
      <c r="D107" s="76">
        <v>0.70399999999999996</v>
      </c>
      <c r="E107" s="76">
        <v>0.79</v>
      </c>
      <c r="F107" s="76">
        <v>10.220000000000001</v>
      </c>
      <c r="G107" s="76">
        <v>0</v>
      </c>
      <c r="H107" s="76">
        <v>90</v>
      </c>
      <c r="I107" s="76" t="s">
        <v>55</v>
      </c>
    </row>
    <row r="108" spans="1:10">
      <c r="A108" s="76" t="s">
        <v>59</v>
      </c>
      <c r="B108" s="76" t="s">
        <v>853</v>
      </c>
      <c r="C108" s="76">
        <v>0.3</v>
      </c>
      <c r="D108" s="76">
        <v>0.70399999999999996</v>
      </c>
      <c r="E108" s="76">
        <v>0.79</v>
      </c>
      <c r="F108" s="76">
        <v>6.13</v>
      </c>
      <c r="G108" s="76">
        <v>270</v>
      </c>
      <c r="H108" s="76">
        <v>90</v>
      </c>
      <c r="I108" s="76" t="s">
        <v>60</v>
      </c>
    </row>
    <row r="109" spans="1:10">
      <c r="A109" s="76" t="s">
        <v>61</v>
      </c>
      <c r="B109" s="76" t="s">
        <v>853</v>
      </c>
      <c r="C109" s="76">
        <v>0.3</v>
      </c>
      <c r="D109" s="76">
        <v>0.70399999999999996</v>
      </c>
      <c r="E109" s="76">
        <v>0.79</v>
      </c>
      <c r="F109" s="76">
        <v>10.220000000000001</v>
      </c>
      <c r="G109" s="76">
        <v>180</v>
      </c>
      <c r="H109" s="76">
        <v>90</v>
      </c>
      <c r="I109" s="76" t="s">
        <v>62</v>
      </c>
    </row>
    <row r="110" spans="1:10">
      <c r="A110" s="76" t="s">
        <v>63</v>
      </c>
      <c r="B110" s="76" t="s">
        <v>817</v>
      </c>
      <c r="C110" s="76">
        <v>0.3</v>
      </c>
      <c r="D110" s="76">
        <v>1.8620000000000001</v>
      </c>
      <c r="E110" s="76">
        <v>3.4</v>
      </c>
      <c r="F110" s="76">
        <v>150.51</v>
      </c>
      <c r="G110" s="76">
        <v>270</v>
      </c>
      <c r="H110" s="76">
        <v>180</v>
      </c>
      <c r="I110" s="76"/>
    </row>
    <row r="111" spans="1:10">
      <c r="A111" s="76" t="s">
        <v>64</v>
      </c>
      <c r="B111" s="76" t="s">
        <v>853</v>
      </c>
      <c r="C111" s="76">
        <v>0.3</v>
      </c>
      <c r="D111" s="76">
        <v>0.70399999999999996</v>
      </c>
      <c r="E111" s="76">
        <v>0.79</v>
      </c>
      <c r="F111" s="76">
        <v>27.59</v>
      </c>
      <c r="G111" s="76">
        <v>90</v>
      </c>
      <c r="H111" s="76">
        <v>90</v>
      </c>
      <c r="I111" s="76" t="s">
        <v>53</v>
      </c>
    </row>
    <row r="112" spans="1:10">
      <c r="A112" s="76" t="s">
        <v>65</v>
      </c>
      <c r="B112" s="76" t="s">
        <v>853</v>
      </c>
      <c r="C112" s="76">
        <v>0.3</v>
      </c>
      <c r="D112" s="76">
        <v>0.70399999999999996</v>
      </c>
      <c r="E112" s="76">
        <v>0.79</v>
      </c>
      <c r="F112" s="76">
        <v>8.18</v>
      </c>
      <c r="G112" s="76">
        <v>180</v>
      </c>
      <c r="H112" s="76">
        <v>90</v>
      </c>
      <c r="I112" s="76" t="s">
        <v>62</v>
      </c>
    </row>
    <row r="113" spans="1:9">
      <c r="A113" s="76" t="s">
        <v>66</v>
      </c>
      <c r="B113" s="76" t="s">
        <v>817</v>
      </c>
      <c r="C113" s="76">
        <v>0.3</v>
      </c>
      <c r="D113" s="76">
        <v>1.8620000000000001</v>
      </c>
      <c r="E113" s="76">
        <v>3.4</v>
      </c>
      <c r="F113" s="76">
        <v>20.07</v>
      </c>
      <c r="G113" s="76">
        <v>90</v>
      </c>
      <c r="H113" s="76">
        <v>180</v>
      </c>
      <c r="I113" s="76"/>
    </row>
    <row r="114" spans="1:9">
      <c r="A114" s="76" t="s">
        <v>67</v>
      </c>
      <c r="B114" s="76" t="s">
        <v>853</v>
      </c>
      <c r="C114" s="76">
        <v>0.3</v>
      </c>
      <c r="D114" s="76">
        <v>0.70399999999999996</v>
      </c>
      <c r="E114" s="76">
        <v>0.79</v>
      </c>
      <c r="F114" s="76">
        <v>27.59</v>
      </c>
      <c r="G114" s="76">
        <v>270</v>
      </c>
      <c r="H114" s="76">
        <v>90</v>
      </c>
      <c r="I114" s="76" t="s">
        <v>60</v>
      </c>
    </row>
    <row r="115" spans="1:9">
      <c r="A115" s="76" t="s">
        <v>68</v>
      </c>
      <c r="B115" s="76" t="s">
        <v>853</v>
      </c>
      <c r="C115" s="76">
        <v>0.3</v>
      </c>
      <c r="D115" s="76">
        <v>0.70399999999999996</v>
      </c>
      <c r="E115" s="76">
        <v>0.79</v>
      </c>
      <c r="F115" s="76">
        <v>66.430000000000007</v>
      </c>
      <c r="G115" s="76">
        <v>180</v>
      </c>
      <c r="H115" s="76">
        <v>90</v>
      </c>
      <c r="I115" s="76" t="s">
        <v>62</v>
      </c>
    </row>
    <row r="116" spans="1:9">
      <c r="A116" s="76" t="s">
        <v>69</v>
      </c>
      <c r="B116" s="76" t="s">
        <v>817</v>
      </c>
      <c r="C116" s="76">
        <v>0.3</v>
      </c>
      <c r="D116" s="76">
        <v>1.8620000000000001</v>
      </c>
      <c r="E116" s="76">
        <v>3.4</v>
      </c>
      <c r="F116" s="76">
        <v>163.06</v>
      </c>
      <c r="G116" s="76">
        <v>90</v>
      </c>
      <c r="H116" s="76">
        <v>180</v>
      </c>
      <c r="I116" s="76"/>
    </row>
    <row r="117" spans="1:9">
      <c r="A117" s="76" t="s">
        <v>70</v>
      </c>
      <c r="B117" s="76" t="s">
        <v>853</v>
      </c>
      <c r="C117" s="76">
        <v>0.3</v>
      </c>
      <c r="D117" s="76">
        <v>0.70399999999999996</v>
      </c>
      <c r="E117" s="76">
        <v>0.79</v>
      </c>
      <c r="F117" s="76">
        <v>13.29</v>
      </c>
      <c r="G117" s="76">
        <v>180</v>
      </c>
      <c r="H117" s="76">
        <v>90</v>
      </c>
      <c r="I117" s="76" t="s">
        <v>62</v>
      </c>
    </row>
    <row r="118" spans="1:9">
      <c r="A118" s="76" t="s">
        <v>71</v>
      </c>
      <c r="B118" s="76" t="s">
        <v>817</v>
      </c>
      <c r="C118" s="76">
        <v>0.3</v>
      </c>
      <c r="D118" s="76">
        <v>1.8620000000000001</v>
      </c>
      <c r="E118" s="76">
        <v>3.4</v>
      </c>
      <c r="F118" s="76">
        <v>32.61</v>
      </c>
      <c r="G118" s="76">
        <v>90</v>
      </c>
      <c r="H118" s="76">
        <v>180</v>
      </c>
      <c r="I118" s="76"/>
    </row>
    <row r="119" spans="1:9">
      <c r="A119" s="76" t="s">
        <v>72</v>
      </c>
      <c r="B119" s="76" t="s">
        <v>853</v>
      </c>
      <c r="C119" s="76">
        <v>0.3</v>
      </c>
      <c r="D119" s="76">
        <v>0.70399999999999996</v>
      </c>
      <c r="E119" s="76">
        <v>0.79</v>
      </c>
      <c r="F119" s="76">
        <v>32.700000000000003</v>
      </c>
      <c r="G119" s="76">
        <v>180</v>
      </c>
      <c r="H119" s="76">
        <v>90</v>
      </c>
      <c r="I119" s="76" t="s">
        <v>62</v>
      </c>
    </row>
    <row r="120" spans="1:9">
      <c r="A120" s="76" t="s">
        <v>73</v>
      </c>
      <c r="B120" s="76" t="s">
        <v>817</v>
      </c>
      <c r="C120" s="76">
        <v>0.3</v>
      </c>
      <c r="D120" s="76">
        <v>1.8620000000000001</v>
      </c>
      <c r="E120" s="76">
        <v>3.4</v>
      </c>
      <c r="F120" s="76">
        <v>80.27</v>
      </c>
      <c r="G120" s="76">
        <v>90</v>
      </c>
      <c r="H120" s="76">
        <v>180</v>
      </c>
      <c r="I120" s="76"/>
    </row>
    <row r="121" spans="1:9">
      <c r="A121" s="76" t="s">
        <v>74</v>
      </c>
      <c r="B121" s="76" t="s">
        <v>853</v>
      </c>
      <c r="C121" s="76">
        <v>0.3</v>
      </c>
      <c r="D121" s="76">
        <v>0.70399999999999996</v>
      </c>
      <c r="E121" s="76">
        <v>0.79</v>
      </c>
      <c r="F121" s="76">
        <v>13.29</v>
      </c>
      <c r="G121" s="76">
        <v>180</v>
      </c>
      <c r="H121" s="76">
        <v>90</v>
      </c>
      <c r="I121" s="76" t="s">
        <v>62</v>
      </c>
    </row>
    <row r="122" spans="1:9">
      <c r="A122" s="76" t="s">
        <v>75</v>
      </c>
      <c r="B122" s="76" t="s">
        <v>817</v>
      </c>
      <c r="C122" s="76">
        <v>0.3</v>
      </c>
      <c r="D122" s="76">
        <v>1.8620000000000001</v>
      </c>
      <c r="E122" s="76">
        <v>3.4</v>
      </c>
      <c r="F122" s="76">
        <v>32.61</v>
      </c>
      <c r="G122" s="76">
        <v>90</v>
      </c>
      <c r="H122" s="76">
        <v>180</v>
      </c>
      <c r="I122" s="76"/>
    </row>
    <row r="123" spans="1:9">
      <c r="A123" s="76" t="s">
        <v>76</v>
      </c>
      <c r="B123" s="76" t="s">
        <v>853</v>
      </c>
      <c r="C123" s="76">
        <v>0.3</v>
      </c>
      <c r="D123" s="76">
        <v>0.70399999999999996</v>
      </c>
      <c r="E123" s="76">
        <v>0.79</v>
      </c>
      <c r="F123" s="76">
        <v>13.29</v>
      </c>
      <c r="G123" s="76">
        <v>180</v>
      </c>
      <c r="H123" s="76">
        <v>90</v>
      </c>
      <c r="I123" s="76" t="s">
        <v>62</v>
      </c>
    </row>
    <row r="124" spans="1:9">
      <c r="A124" s="76" t="s">
        <v>77</v>
      </c>
      <c r="B124" s="76" t="s">
        <v>817</v>
      </c>
      <c r="C124" s="76">
        <v>0.3</v>
      </c>
      <c r="D124" s="76">
        <v>1.8620000000000001</v>
      </c>
      <c r="E124" s="76">
        <v>3.4</v>
      </c>
      <c r="F124" s="76">
        <v>32.61</v>
      </c>
      <c r="G124" s="76">
        <v>90</v>
      </c>
      <c r="H124" s="76">
        <v>180</v>
      </c>
      <c r="I124" s="76"/>
    </row>
    <row r="125" spans="1:9">
      <c r="A125" s="76" t="s">
        <v>78</v>
      </c>
      <c r="B125" s="76" t="s">
        <v>853</v>
      </c>
      <c r="C125" s="76">
        <v>0.3</v>
      </c>
      <c r="D125" s="76">
        <v>0.70399999999999996</v>
      </c>
      <c r="E125" s="76">
        <v>0.79</v>
      </c>
      <c r="F125" s="76">
        <v>13.29</v>
      </c>
      <c r="G125" s="76">
        <v>180</v>
      </c>
      <c r="H125" s="76">
        <v>90</v>
      </c>
      <c r="I125" s="76" t="s">
        <v>62</v>
      </c>
    </row>
    <row r="126" spans="1:9">
      <c r="A126" s="76" t="s">
        <v>79</v>
      </c>
      <c r="B126" s="76" t="s">
        <v>817</v>
      </c>
      <c r="C126" s="76">
        <v>0.3</v>
      </c>
      <c r="D126" s="76">
        <v>1.8620000000000001</v>
      </c>
      <c r="E126" s="76">
        <v>3.4</v>
      </c>
      <c r="F126" s="76">
        <v>32.61</v>
      </c>
      <c r="G126" s="76">
        <v>90</v>
      </c>
      <c r="H126" s="76">
        <v>180</v>
      </c>
      <c r="I126" s="76"/>
    </row>
    <row r="127" spans="1:9">
      <c r="A127" s="76" t="s">
        <v>80</v>
      </c>
      <c r="B127" s="76" t="s">
        <v>853</v>
      </c>
      <c r="C127" s="76">
        <v>0.3</v>
      </c>
      <c r="D127" s="76">
        <v>0.70399999999999996</v>
      </c>
      <c r="E127" s="76">
        <v>0.79</v>
      </c>
      <c r="F127" s="76">
        <v>13.29</v>
      </c>
      <c r="G127" s="76">
        <v>180</v>
      </c>
      <c r="H127" s="76">
        <v>90</v>
      </c>
      <c r="I127" s="76" t="s">
        <v>62</v>
      </c>
    </row>
    <row r="128" spans="1:9">
      <c r="A128" s="76" t="s">
        <v>81</v>
      </c>
      <c r="B128" s="76" t="s">
        <v>817</v>
      </c>
      <c r="C128" s="76">
        <v>0.3</v>
      </c>
      <c r="D128" s="76">
        <v>1.8620000000000001</v>
      </c>
      <c r="E128" s="76">
        <v>3.4</v>
      </c>
      <c r="F128" s="76">
        <v>32.61</v>
      </c>
      <c r="G128" s="76">
        <v>90</v>
      </c>
      <c r="H128" s="76">
        <v>180</v>
      </c>
      <c r="I128" s="76"/>
    </row>
    <row r="129" spans="1:9">
      <c r="A129" s="76" t="s">
        <v>82</v>
      </c>
      <c r="B129" s="76" t="s">
        <v>853</v>
      </c>
      <c r="C129" s="76">
        <v>0.3</v>
      </c>
      <c r="D129" s="76">
        <v>0.70399999999999996</v>
      </c>
      <c r="E129" s="76">
        <v>0.79</v>
      </c>
      <c r="F129" s="76">
        <v>13.29</v>
      </c>
      <c r="G129" s="76">
        <v>0</v>
      </c>
      <c r="H129" s="76">
        <v>90</v>
      </c>
      <c r="I129" s="76" t="s">
        <v>55</v>
      </c>
    </row>
    <row r="130" spans="1:9">
      <c r="A130" s="76" t="s">
        <v>83</v>
      </c>
      <c r="B130" s="76" t="s">
        <v>817</v>
      </c>
      <c r="C130" s="76">
        <v>0.3</v>
      </c>
      <c r="D130" s="76">
        <v>1.8620000000000001</v>
      </c>
      <c r="E130" s="76">
        <v>3.4</v>
      </c>
      <c r="F130" s="76">
        <v>32.61</v>
      </c>
      <c r="G130" s="76">
        <v>90</v>
      </c>
      <c r="H130" s="76">
        <v>180</v>
      </c>
      <c r="I130" s="76"/>
    </row>
    <row r="131" spans="1:9">
      <c r="A131" s="76" t="s">
        <v>84</v>
      </c>
      <c r="B131" s="76" t="s">
        <v>853</v>
      </c>
      <c r="C131" s="76">
        <v>0.3</v>
      </c>
      <c r="D131" s="76">
        <v>0.70399999999999996</v>
      </c>
      <c r="E131" s="76">
        <v>0.79</v>
      </c>
      <c r="F131" s="76">
        <v>13.29</v>
      </c>
      <c r="G131" s="76">
        <v>0</v>
      </c>
      <c r="H131" s="76">
        <v>90</v>
      </c>
      <c r="I131" s="76" t="s">
        <v>55</v>
      </c>
    </row>
    <row r="132" spans="1:9">
      <c r="A132" s="76" t="s">
        <v>85</v>
      </c>
      <c r="B132" s="76" t="s">
        <v>817</v>
      </c>
      <c r="C132" s="76">
        <v>0.3</v>
      </c>
      <c r="D132" s="76">
        <v>1.8620000000000001</v>
      </c>
      <c r="E132" s="76">
        <v>3.4</v>
      </c>
      <c r="F132" s="76">
        <v>32.61</v>
      </c>
      <c r="G132" s="76">
        <v>90</v>
      </c>
      <c r="H132" s="76">
        <v>180</v>
      </c>
      <c r="I132" s="76"/>
    </row>
    <row r="133" spans="1:9">
      <c r="A133" s="76" t="s">
        <v>86</v>
      </c>
      <c r="B133" s="76" t="s">
        <v>853</v>
      </c>
      <c r="C133" s="76">
        <v>0.3</v>
      </c>
      <c r="D133" s="76">
        <v>0.70399999999999996</v>
      </c>
      <c r="E133" s="76">
        <v>0.79</v>
      </c>
      <c r="F133" s="76">
        <v>13.29</v>
      </c>
      <c r="G133" s="76">
        <v>0</v>
      </c>
      <c r="H133" s="76">
        <v>90</v>
      </c>
      <c r="I133" s="76" t="s">
        <v>55</v>
      </c>
    </row>
    <row r="134" spans="1:9">
      <c r="A134" s="76" t="s">
        <v>87</v>
      </c>
      <c r="B134" s="76" t="s">
        <v>817</v>
      </c>
      <c r="C134" s="76">
        <v>0.3</v>
      </c>
      <c r="D134" s="76">
        <v>1.8620000000000001</v>
      </c>
      <c r="E134" s="76">
        <v>3.4</v>
      </c>
      <c r="F134" s="76">
        <v>32.61</v>
      </c>
      <c r="G134" s="76">
        <v>90</v>
      </c>
      <c r="H134" s="76">
        <v>180</v>
      </c>
      <c r="I134" s="76"/>
    </row>
    <row r="135" spans="1:9">
      <c r="A135" s="76" t="s">
        <v>88</v>
      </c>
      <c r="B135" s="76" t="s">
        <v>853</v>
      </c>
      <c r="C135" s="76">
        <v>0.3</v>
      </c>
      <c r="D135" s="76">
        <v>0.70399999999999996</v>
      </c>
      <c r="E135" s="76">
        <v>0.79</v>
      </c>
      <c r="F135" s="76">
        <v>39.86</v>
      </c>
      <c r="G135" s="76">
        <v>0</v>
      </c>
      <c r="H135" s="76">
        <v>90</v>
      </c>
      <c r="I135" s="76" t="s">
        <v>55</v>
      </c>
    </row>
    <row r="136" spans="1:9">
      <c r="A136" s="76" t="s">
        <v>89</v>
      </c>
      <c r="B136" s="76" t="s">
        <v>817</v>
      </c>
      <c r="C136" s="76">
        <v>0.3</v>
      </c>
      <c r="D136" s="76">
        <v>1.8620000000000001</v>
      </c>
      <c r="E136" s="76">
        <v>3.4</v>
      </c>
      <c r="F136" s="76">
        <v>97.83</v>
      </c>
      <c r="G136" s="76">
        <v>90</v>
      </c>
      <c r="H136" s="76">
        <v>180</v>
      </c>
      <c r="I136" s="76"/>
    </row>
    <row r="137" spans="1:9">
      <c r="A137" s="76" t="s">
        <v>90</v>
      </c>
      <c r="B137" s="76" t="s">
        <v>853</v>
      </c>
      <c r="C137" s="76">
        <v>0.3</v>
      </c>
      <c r="D137" s="76">
        <v>0.70399999999999996</v>
      </c>
      <c r="E137" s="76">
        <v>0.79</v>
      </c>
      <c r="F137" s="76">
        <v>6.13</v>
      </c>
      <c r="G137" s="76">
        <v>0</v>
      </c>
      <c r="H137" s="76">
        <v>90</v>
      </c>
      <c r="I137" s="76" t="s">
        <v>55</v>
      </c>
    </row>
    <row r="138" spans="1:9">
      <c r="A138" s="76" t="s">
        <v>91</v>
      </c>
      <c r="B138" s="76" t="s">
        <v>817</v>
      </c>
      <c r="C138" s="76">
        <v>0.3</v>
      </c>
      <c r="D138" s="76">
        <v>1.8620000000000001</v>
      </c>
      <c r="E138" s="76">
        <v>3.4</v>
      </c>
      <c r="F138" s="76">
        <v>15.05</v>
      </c>
      <c r="G138" s="76">
        <v>90</v>
      </c>
      <c r="H138" s="76">
        <v>180</v>
      </c>
      <c r="I138" s="76"/>
    </row>
    <row r="139" spans="1:9">
      <c r="A139" s="76" t="s">
        <v>92</v>
      </c>
      <c r="B139" s="76" t="s">
        <v>853</v>
      </c>
      <c r="C139" s="76">
        <v>0.3</v>
      </c>
      <c r="D139" s="76">
        <v>0.70399999999999996</v>
      </c>
      <c r="E139" s="76">
        <v>0.79</v>
      </c>
      <c r="F139" s="76">
        <v>13.29</v>
      </c>
      <c r="G139" s="76">
        <v>0</v>
      </c>
      <c r="H139" s="76">
        <v>90</v>
      </c>
      <c r="I139" s="76" t="s">
        <v>55</v>
      </c>
    </row>
    <row r="140" spans="1:9">
      <c r="A140" s="76" t="s">
        <v>93</v>
      </c>
      <c r="B140" s="76" t="s">
        <v>817</v>
      </c>
      <c r="C140" s="76">
        <v>0.3</v>
      </c>
      <c r="D140" s="76">
        <v>1.8620000000000001</v>
      </c>
      <c r="E140" s="76">
        <v>3.4</v>
      </c>
      <c r="F140" s="76">
        <v>32.61</v>
      </c>
      <c r="G140" s="76">
        <v>90</v>
      </c>
      <c r="H140" s="76">
        <v>180</v>
      </c>
      <c r="I140" s="76"/>
    </row>
    <row r="141" spans="1:9">
      <c r="A141" s="76" t="s">
        <v>94</v>
      </c>
      <c r="B141" s="76" t="s">
        <v>853</v>
      </c>
      <c r="C141" s="76">
        <v>0.3</v>
      </c>
      <c r="D141" s="76">
        <v>0.70399999999999996</v>
      </c>
      <c r="E141" s="76">
        <v>0.79</v>
      </c>
      <c r="F141" s="76">
        <v>53.14</v>
      </c>
      <c r="G141" s="76">
        <v>0</v>
      </c>
      <c r="H141" s="76">
        <v>90</v>
      </c>
      <c r="I141" s="76" t="s">
        <v>55</v>
      </c>
    </row>
    <row r="142" spans="1:9">
      <c r="A142" s="76" t="s">
        <v>95</v>
      </c>
      <c r="B142" s="76" t="s">
        <v>817</v>
      </c>
      <c r="C142" s="76">
        <v>0.3</v>
      </c>
      <c r="D142" s="76">
        <v>1.8620000000000001</v>
      </c>
      <c r="E142" s="76">
        <v>3.4</v>
      </c>
      <c r="F142" s="76">
        <v>130.44</v>
      </c>
      <c r="G142" s="76">
        <v>90</v>
      </c>
      <c r="H142" s="76">
        <v>180</v>
      </c>
      <c r="I142" s="76"/>
    </row>
    <row r="143" spans="1:9">
      <c r="A143" s="76" t="s">
        <v>96</v>
      </c>
      <c r="B143" s="76" t="s">
        <v>853</v>
      </c>
      <c r="C143" s="76">
        <v>0.3</v>
      </c>
      <c r="D143" s="76">
        <v>0.70399999999999996</v>
      </c>
      <c r="E143" s="76">
        <v>0.79</v>
      </c>
      <c r="F143" s="76">
        <v>8.18</v>
      </c>
      <c r="G143" s="76">
        <v>0</v>
      </c>
      <c r="H143" s="76">
        <v>90</v>
      </c>
      <c r="I143" s="76" t="s">
        <v>55</v>
      </c>
    </row>
    <row r="144" spans="1:9">
      <c r="A144" s="76" t="s">
        <v>97</v>
      </c>
      <c r="B144" s="76" t="s">
        <v>853</v>
      </c>
      <c r="C144" s="76">
        <v>0.3</v>
      </c>
      <c r="D144" s="76">
        <v>0.70399999999999996</v>
      </c>
      <c r="E144" s="76">
        <v>0.79</v>
      </c>
      <c r="F144" s="76">
        <v>27.59</v>
      </c>
      <c r="G144" s="76">
        <v>270</v>
      </c>
      <c r="H144" s="76">
        <v>90</v>
      </c>
      <c r="I144" s="76" t="s">
        <v>60</v>
      </c>
    </row>
    <row r="145" spans="1:9">
      <c r="A145" s="76" t="s">
        <v>98</v>
      </c>
      <c r="B145" s="76" t="s">
        <v>817</v>
      </c>
      <c r="C145" s="76">
        <v>0.3</v>
      </c>
      <c r="D145" s="76">
        <v>1.8620000000000001</v>
      </c>
      <c r="E145" s="76">
        <v>3.4</v>
      </c>
      <c r="F145" s="76">
        <v>20.07</v>
      </c>
      <c r="G145" s="76">
        <v>90</v>
      </c>
      <c r="H145" s="76">
        <v>180</v>
      </c>
      <c r="I145" s="76"/>
    </row>
    <row r="146" spans="1:9">
      <c r="A146" s="76" t="s">
        <v>99</v>
      </c>
      <c r="B146" s="76" t="s">
        <v>853</v>
      </c>
      <c r="C146" s="76">
        <v>0.3</v>
      </c>
      <c r="D146" s="76">
        <v>0.70399999999999996</v>
      </c>
      <c r="E146" s="76">
        <v>0.79</v>
      </c>
      <c r="F146" s="76">
        <v>5.1100000000000003</v>
      </c>
      <c r="G146" s="76">
        <v>0</v>
      </c>
      <c r="H146" s="76">
        <v>90</v>
      </c>
      <c r="I146" s="76" t="s">
        <v>55</v>
      </c>
    </row>
    <row r="147" spans="1:9">
      <c r="A147" s="76" t="s">
        <v>100</v>
      </c>
      <c r="B147" s="76" t="s">
        <v>817</v>
      </c>
      <c r="C147" s="76">
        <v>0.3</v>
      </c>
      <c r="D147" s="76">
        <v>1.8620000000000001</v>
      </c>
      <c r="E147" s="76">
        <v>3.4</v>
      </c>
      <c r="F147" s="76">
        <v>12.54</v>
      </c>
      <c r="G147" s="76">
        <v>90</v>
      </c>
      <c r="H147" s="76">
        <v>180</v>
      </c>
      <c r="I147" s="76"/>
    </row>
    <row r="148" spans="1:9">
      <c r="A148" s="76" t="s">
        <v>101</v>
      </c>
      <c r="B148" s="76" t="s">
        <v>853</v>
      </c>
      <c r="C148" s="76">
        <v>0.3</v>
      </c>
      <c r="D148" s="76">
        <v>0.70399999999999996</v>
      </c>
      <c r="E148" s="76">
        <v>0.79</v>
      </c>
      <c r="F148" s="76">
        <v>22.58</v>
      </c>
      <c r="G148" s="76">
        <v>90</v>
      </c>
      <c r="H148" s="76">
        <v>90</v>
      </c>
      <c r="I148" s="76" t="s">
        <v>53</v>
      </c>
    </row>
    <row r="149" spans="1:9">
      <c r="A149" s="76" t="s">
        <v>102</v>
      </c>
      <c r="B149" s="76" t="s">
        <v>853</v>
      </c>
      <c r="C149" s="76">
        <v>0.3</v>
      </c>
      <c r="D149" s="76">
        <v>0.70399999999999996</v>
      </c>
      <c r="E149" s="76">
        <v>0.79</v>
      </c>
      <c r="F149" s="76">
        <v>6.69</v>
      </c>
      <c r="G149" s="76">
        <v>0</v>
      </c>
      <c r="H149" s="76">
        <v>90</v>
      </c>
      <c r="I149" s="76" t="s">
        <v>55</v>
      </c>
    </row>
    <row r="150" spans="1:9">
      <c r="A150" s="76" t="s">
        <v>103</v>
      </c>
      <c r="B150" s="76" t="s">
        <v>853</v>
      </c>
      <c r="C150" s="76">
        <v>0.3</v>
      </c>
      <c r="D150" s="76">
        <v>0.70399999999999996</v>
      </c>
      <c r="E150" s="76">
        <v>0.79</v>
      </c>
      <c r="F150" s="76">
        <v>5.0199999999999996</v>
      </c>
      <c r="G150" s="76">
        <v>90</v>
      </c>
      <c r="H150" s="76">
        <v>90</v>
      </c>
      <c r="I150" s="76" t="s">
        <v>53</v>
      </c>
    </row>
    <row r="151" spans="1:9">
      <c r="A151" s="76" t="s">
        <v>104</v>
      </c>
      <c r="B151" s="76" t="s">
        <v>853</v>
      </c>
      <c r="C151" s="76">
        <v>0.3</v>
      </c>
      <c r="D151" s="76">
        <v>0.70399999999999996</v>
      </c>
      <c r="E151" s="76">
        <v>0.79</v>
      </c>
      <c r="F151" s="76">
        <v>8.36</v>
      </c>
      <c r="G151" s="76">
        <v>0</v>
      </c>
      <c r="H151" s="76">
        <v>90</v>
      </c>
      <c r="I151" s="76" t="s">
        <v>55</v>
      </c>
    </row>
    <row r="152" spans="1:9">
      <c r="A152" s="76" t="s">
        <v>105</v>
      </c>
      <c r="B152" s="76" t="s">
        <v>853</v>
      </c>
      <c r="C152" s="76">
        <v>0.3</v>
      </c>
      <c r="D152" s="76">
        <v>0.70399999999999996</v>
      </c>
      <c r="E152" s="76">
        <v>0.79</v>
      </c>
      <c r="F152" s="76">
        <v>5.0199999999999996</v>
      </c>
      <c r="G152" s="76">
        <v>270</v>
      </c>
      <c r="H152" s="76">
        <v>90</v>
      </c>
      <c r="I152" s="76" t="s">
        <v>60</v>
      </c>
    </row>
    <row r="153" spans="1:9">
      <c r="A153" s="76" t="s">
        <v>106</v>
      </c>
      <c r="B153" s="76" t="s">
        <v>853</v>
      </c>
      <c r="C153" s="76">
        <v>0.3</v>
      </c>
      <c r="D153" s="76">
        <v>0.70399999999999996</v>
      </c>
      <c r="E153" s="76">
        <v>0.79</v>
      </c>
      <c r="F153" s="76">
        <v>22.58</v>
      </c>
      <c r="G153" s="76">
        <v>90</v>
      </c>
      <c r="H153" s="76">
        <v>90</v>
      </c>
      <c r="I153" s="76" t="s">
        <v>53</v>
      </c>
    </row>
    <row r="154" spans="1:9">
      <c r="A154" s="76" t="s">
        <v>107</v>
      </c>
      <c r="B154" s="76" t="s">
        <v>853</v>
      </c>
      <c r="C154" s="76">
        <v>0.3</v>
      </c>
      <c r="D154" s="76">
        <v>0.70399999999999996</v>
      </c>
      <c r="E154" s="76">
        <v>0.79</v>
      </c>
      <c r="F154" s="76">
        <v>6.69</v>
      </c>
      <c r="G154" s="76">
        <v>180</v>
      </c>
      <c r="H154" s="76">
        <v>90</v>
      </c>
      <c r="I154" s="76" t="s">
        <v>62</v>
      </c>
    </row>
    <row r="155" spans="1:9">
      <c r="A155" s="76" t="s">
        <v>108</v>
      </c>
      <c r="B155" s="76" t="s">
        <v>853</v>
      </c>
      <c r="C155" s="76">
        <v>0.3</v>
      </c>
      <c r="D155" s="76">
        <v>0.70399999999999996</v>
      </c>
      <c r="E155" s="76">
        <v>0.79</v>
      </c>
      <c r="F155" s="76">
        <v>22.58</v>
      </c>
      <c r="G155" s="76">
        <v>270</v>
      </c>
      <c r="H155" s="76">
        <v>90</v>
      </c>
      <c r="I155" s="76" t="s">
        <v>60</v>
      </c>
    </row>
    <row r="156" spans="1:9">
      <c r="A156" s="76" t="s">
        <v>109</v>
      </c>
      <c r="B156" s="76" t="s">
        <v>853</v>
      </c>
      <c r="C156" s="76">
        <v>0.3</v>
      </c>
      <c r="D156" s="76">
        <v>0.70399999999999996</v>
      </c>
      <c r="E156" s="76">
        <v>0.79</v>
      </c>
      <c r="F156" s="76">
        <v>10.87</v>
      </c>
      <c r="G156" s="76">
        <v>180</v>
      </c>
      <c r="H156" s="76">
        <v>90</v>
      </c>
      <c r="I156" s="76" t="s">
        <v>62</v>
      </c>
    </row>
    <row r="157" spans="1:9">
      <c r="A157" s="76" t="s">
        <v>110</v>
      </c>
      <c r="B157" s="76" t="s">
        <v>853</v>
      </c>
      <c r="C157" s="76">
        <v>0.3</v>
      </c>
      <c r="D157" s="76">
        <v>0.70399999999999996</v>
      </c>
      <c r="E157" s="76">
        <v>0.79</v>
      </c>
      <c r="F157" s="76">
        <v>43.48</v>
      </c>
      <c r="G157" s="76">
        <v>180</v>
      </c>
      <c r="H157" s="76">
        <v>90</v>
      </c>
      <c r="I157" s="76" t="s">
        <v>62</v>
      </c>
    </row>
    <row r="158" spans="1:9">
      <c r="A158" s="76" t="s">
        <v>111</v>
      </c>
      <c r="B158" s="76" t="s">
        <v>853</v>
      </c>
      <c r="C158" s="76">
        <v>0.3</v>
      </c>
      <c r="D158" s="76">
        <v>0.70399999999999996</v>
      </c>
      <c r="E158" s="76">
        <v>0.79</v>
      </c>
      <c r="F158" s="76">
        <v>35.119999999999997</v>
      </c>
      <c r="G158" s="76">
        <v>180</v>
      </c>
      <c r="H158" s="76">
        <v>90</v>
      </c>
      <c r="I158" s="76" t="s">
        <v>62</v>
      </c>
    </row>
    <row r="159" spans="1:9">
      <c r="A159" s="76" t="s">
        <v>112</v>
      </c>
      <c r="B159" s="76" t="s">
        <v>853</v>
      </c>
      <c r="C159" s="76">
        <v>0.3</v>
      </c>
      <c r="D159" s="76">
        <v>0.70399999999999996</v>
      </c>
      <c r="E159" s="76">
        <v>0.79</v>
      </c>
      <c r="F159" s="76">
        <v>43.48</v>
      </c>
      <c r="G159" s="76">
        <v>180</v>
      </c>
      <c r="H159" s="76">
        <v>90</v>
      </c>
      <c r="I159" s="76" t="s">
        <v>62</v>
      </c>
    </row>
    <row r="160" spans="1:9">
      <c r="A160" s="76" t="s">
        <v>113</v>
      </c>
      <c r="B160" s="76" t="s">
        <v>853</v>
      </c>
      <c r="C160" s="76">
        <v>0.3</v>
      </c>
      <c r="D160" s="76">
        <v>0.70399999999999996</v>
      </c>
      <c r="E160" s="76">
        <v>0.79</v>
      </c>
      <c r="F160" s="76">
        <v>10.87</v>
      </c>
      <c r="G160" s="76">
        <v>180</v>
      </c>
      <c r="H160" s="76">
        <v>90</v>
      </c>
      <c r="I160" s="76" t="s">
        <v>62</v>
      </c>
    </row>
    <row r="161" spans="1:9">
      <c r="A161" s="76" t="s">
        <v>114</v>
      </c>
      <c r="B161" s="76" t="s">
        <v>853</v>
      </c>
      <c r="C161" s="76">
        <v>0.3</v>
      </c>
      <c r="D161" s="76">
        <v>0.70399999999999996</v>
      </c>
      <c r="E161" s="76">
        <v>0.79</v>
      </c>
      <c r="F161" s="76">
        <v>10.87</v>
      </c>
      <c r="G161" s="76">
        <v>0</v>
      </c>
      <c r="H161" s="76">
        <v>90</v>
      </c>
      <c r="I161" s="76" t="s">
        <v>55</v>
      </c>
    </row>
    <row r="162" spans="1:9">
      <c r="A162" s="76" t="s">
        <v>115</v>
      </c>
      <c r="B162" s="76" t="s">
        <v>853</v>
      </c>
      <c r="C162" s="76">
        <v>0.3</v>
      </c>
      <c r="D162" s="76">
        <v>0.70399999999999996</v>
      </c>
      <c r="E162" s="76">
        <v>0.79</v>
      </c>
      <c r="F162" s="76">
        <v>43.48</v>
      </c>
      <c r="G162" s="76">
        <v>0</v>
      </c>
      <c r="H162" s="76">
        <v>90</v>
      </c>
      <c r="I162" s="76" t="s">
        <v>55</v>
      </c>
    </row>
    <row r="163" spans="1:9">
      <c r="A163" s="76" t="s">
        <v>116</v>
      </c>
      <c r="B163" s="76" t="s">
        <v>853</v>
      </c>
      <c r="C163" s="76">
        <v>0.3</v>
      </c>
      <c r="D163" s="76">
        <v>0.70399999999999996</v>
      </c>
      <c r="E163" s="76">
        <v>0.79</v>
      </c>
      <c r="F163" s="76">
        <v>5.0199999999999996</v>
      </c>
      <c r="G163" s="76">
        <v>0</v>
      </c>
      <c r="H163" s="76">
        <v>90</v>
      </c>
      <c r="I163" s="76" t="s">
        <v>55</v>
      </c>
    </row>
    <row r="164" spans="1:9">
      <c r="A164" s="76" t="s">
        <v>117</v>
      </c>
      <c r="B164" s="76" t="s">
        <v>853</v>
      </c>
      <c r="C164" s="76">
        <v>0.3</v>
      </c>
      <c r="D164" s="76">
        <v>0.70399999999999996</v>
      </c>
      <c r="E164" s="76">
        <v>0.79</v>
      </c>
      <c r="F164" s="76">
        <v>10.87</v>
      </c>
      <c r="G164" s="76">
        <v>0</v>
      </c>
      <c r="H164" s="76">
        <v>90</v>
      </c>
      <c r="I164" s="76" t="s">
        <v>55</v>
      </c>
    </row>
    <row r="165" spans="1:9">
      <c r="A165" s="76" t="s">
        <v>118</v>
      </c>
      <c r="B165" s="76" t="s">
        <v>853</v>
      </c>
      <c r="C165" s="76">
        <v>0.3</v>
      </c>
      <c r="D165" s="76">
        <v>0.70399999999999996</v>
      </c>
      <c r="E165" s="76">
        <v>0.79</v>
      </c>
      <c r="F165" s="76">
        <v>43.48</v>
      </c>
      <c r="G165" s="76">
        <v>0</v>
      </c>
      <c r="H165" s="76">
        <v>90</v>
      </c>
      <c r="I165" s="76" t="s">
        <v>55</v>
      </c>
    </row>
    <row r="166" spans="1:9">
      <c r="A166" s="76" t="s">
        <v>119</v>
      </c>
      <c r="B166" s="76" t="s">
        <v>853</v>
      </c>
      <c r="C166" s="76">
        <v>0.3</v>
      </c>
      <c r="D166" s="76">
        <v>0.70399999999999996</v>
      </c>
      <c r="E166" s="76">
        <v>0.79</v>
      </c>
      <c r="F166" s="76">
        <v>10.87</v>
      </c>
      <c r="G166" s="76">
        <v>0</v>
      </c>
      <c r="H166" s="76">
        <v>90</v>
      </c>
      <c r="I166" s="76" t="s">
        <v>55</v>
      </c>
    </row>
    <row r="167" spans="1:9">
      <c r="A167" s="76" t="s">
        <v>120</v>
      </c>
      <c r="B167" s="76" t="s">
        <v>853</v>
      </c>
      <c r="C167" s="76">
        <v>0.3</v>
      </c>
      <c r="D167" s="76">
        <v>0.70399999999999996</v>
      </c>
      <c r="E167" s="76">
        <v>0.79</v>
      </c>
      <c r="F167" s="76">
        <v>4.18</v>
      </c>
      <c r="G167" s="76">
        <v>0</v>
      </c>
      <c r="H167" s="76">
        <v>90</v>
      </c>
      <c r="I167" s="76" t="s">
        <v>55</v>
      </c>
    </row>
    <row r="168" spans="1:9">
      <c r="A168" s="76" t="s">
        <v>121</v>
      </c>
      <c r="B168" s="76" t="s">
        <v>853</v>
      </c>
      <c r="C168" s="76">
        <v>0.3</v>
      </c>
      <c r="D168" s="76">
        <v>0.70399999999999996</v>
      </c>
      <c r="E168" s="76">
        <v>0.79</v>
      </c>
      <c r="F168" s="76">
        <v>6.69</v>
      </c>
      <c r="G168" s="76">
        <v>0</v>
      </c>
      <c r="H168" s="76">
        <v>90</v>
      </c>
      <c r="I168" s="76" t="s">
        <v>55</v>
      </c>
    </row>
    <row r="169" spans="1:9">
      <c r="A169" s="76" t="s">
        <v>122</v>
      </c>
      <c r="B169" s="76" t="s">
        <v>853</v>
      </c>
      <c r="C169" s="76">
        <v>0.3</v>
      </c>
      <c r="D169" s="76">
        <v>0.70399999999999996</v>
      </c>
      <c r="E169" s="76">
        <v>0.79</v>
      </c>
      <c r="F169" s="76">
        <v>22.58</v>
      </c>
      <c r="G169" s="76">
        <v>270</v>
      </c>
      <c r="H169" s="76">
        <v>90</v>
      </c>
      <c r="I169" s="76" t="s">
        <v>60</v>
      </c>
    </row>
    <row r="170" spans="1:9">
      <c r="A170" s="76" t="s">
        <v>123</v>
      </c>
      <c r="B170" s="76" t="s">
        <v>853</v>
      </c>
      <c r="C170" s="76">
        <v>0.3</v>
      </c>
      <c r="D170" s="76">
        <v>0.70399999999999996</v>
      </c>
      <c r="E170" s="76">
        <v>0.79</v>
      </c>
      <c r="F170" s="76">
        <v>22.58</v>
      </c>
      <c r="G170" s="76">
        <v>90</v>
      </c>
      <c r="H170" s="76">
        <v>90</v>
      </c>
      <c r="I170" s="76" t="s">
        <v>53</v>
      </c>
    </row>
    <row r="171" spans="1:9">
      <c r="A171" s="76" t="s">
        <v>124</v>
      </c>
      <c r="B171" s="76" t="s">
        <v>853</v>
      </c>
      <c r="C171" s="76">
        <v>0.3</v>
      </c>
      <c r="D171" s="76">
        <v>0.70399999999999996</v>
      </c>
      <c r="E171" s="76">
        <v>0.79</v>
      </c>
      <c r="F171" s="76">
        <v>6.69</v>
      </c>
      <c r="G171" s="76">
        <v>0</v>
      </c>
      <c r="H171" s="76">
        <v>90</v>
      </c>
      <c r="I171" s="76" t="s">
        <v>55</v>
      </c>
    </row>
    <row r="172" spans="1:9">
      <c r="A172" s="76" t="s">
        <v>125</v>
      </c>
      <c r="B172" s="76" t="s">
        <v>853</v>
      </c>
      <c r="C172" s="76">
        <v>0.3</v>
      </c>
      <c r="D172" s="76">
        <v>0.70399999999999996</v>
      </c>
      <c r="E172" s="76">
        <v>0.79</v>
      </c>
      <c r="F172" s="76">
        <v>5.0199999999999996</v>
      </c>
      <c r="G172" s="76">
        <v>90</v>
      </c>
      <c r="H172" s="76">
        <v>90</v>
      </c>
      <c r="I172" s="76" t="s">
        <v>53</v>
      </c>
    </row>
    <row r="173" spans="1:9">
      <c r="A173" s="76" t="s">
        <v>126</v>
      </c>
      <c r="B173" s="76" t="s">
        <v>853</v>
      </c>
      <c r="C173" s="76">
        <v>0.3</v>
      </c>
      <c r="D173" s="76">
        <v>0.70399999999999996</v>
      </c>
      <c r="E173" s="76">
        <v>0.79</v>
      </c>
      <c r="F173" s="76">
        <v>8.36</v>
      </c>
      <c r="G173" s="76">
        <v>0</v>
      </c>
      <c r="H173" s="76">
        <v>90</v>
      </c>
      <c r="I173" s="76" t="s">
        <v>55</v>
      </c>
    </row>
    <row r="174" spans="1:9">
      <c r="A174" s="76" t="s">
        <v>127</v>
      </c>
      <c r="B174" s="76" t="s">
        <v>853</v>
      </c>
      <c r="C174" s="76">
        <v>0.3</v>
      </c>
      <c r="D174" s="76">
        <v>0.70399999999999996</v>
      </c>
      <c r="E174" s="76">
        <v>0.79</v>
      </c>
      <c r="F174" s="76">
        <v>5.0199999999999996</v>
      </c>
      <c r="G174" s="76">
        <v>270</v>
      </c>
      <c r="H174" s="76">
        <v>90</v>
      </c>
      <c r="I174" s="76" t="s">
        <v>60</v>
      </c>
    </row>
    <row r="175" spans="1:9">
      <c r="A175" s="76" t="s">
        <v>128</v>
      </c>
      <c r="B175" s="76" t="s">
        <v>853</v>
      </c>
      <c r="C175" s="76">
        <v>0.3</v>
      </c>
      <c r="D175" s="76">
        <v>0.70399999999999996</v>
      </c>
      <c r="E175" s="76">
        <v>0.79</v>
      </c>
      <c r="F175" s="76">
        <v>22.58</v>
      </c>
      <c r="G175" s="76">
        <v>90</v>
      </c>
      <c r="H175" s="76">
        <v>90</v>
      </c>
      <c r="I175" s="76" t="s">
        <v>53</v>
      </c>
    </row>
    <row r="176" spans="1:9">
      <c r="A176" s="76" t="s">
        <v>129</v>
      </c>
      <c r="B176" s="76" t="s">
        <v>853</v>
      </c>
      <c r="C176" s="76">
        <v>0.3</v>
      </c>
      <c r="D176" s="76">
        <v>0.70399999999999996</v>
      </c>
      <c r="E176" s="76">
        <v>0.79</v>
      </c>
      <c r="F176" s="76">
        <v>6.69</v>
      </c>
      <c r="G176" s="76">
        <v>180</v>
      </c>
      <c r="H176" s="76">
        <v>90</v>
      </c>
      <c r="I176" s="76" t="s">
        <v>62</v>
      </c>
    </row>
    <row r="177" spans="1:9">
      <c r="A177" s="76" t="s">
        <v>130</v>
      </c>
      <c r="B177" s="76" t="s">
        <v>853</v>
      </c>
      <c r="C177" s="76">
        <v>0.3</v>
      </c>
      <c r="D177" s="76">
        <v>0.70399999999999996</v>
      </c>
      <c r="E177" s="76">
        <v>0.79</v>
      </c>
      <c r="F177" s="76">
        <v>22.58</v>
      </c>
      <c r="G177" s="76">
        <v>270</v>
      </c>
      <c r="H177" s="76">
        <v>90</v>
      </c>
      <c r="I177" s="76" t="s">
        <v>60</v>
      </c>
    </row>
    <row r="178" spans="1:9">
      <c r="A178" s="76" t="s">
        <v>131</v>
      </c>
      <c r="B178" s="76" t="s">
        <v>853</v>
      </c>
      <c r="C178" s="76">
        <v>0.3</v>
      </c>
      <c r="D178" s="76">
        <v>0.70399999999999996</v>
      </c>
      <c r="E178" s="76">
        <v>0.79</v>
      </c>
      <c r="F178" s="76">
        <v>10.87</v>
      </c>
      <c r="G178" s="76">
        <v>180</v>
      </c>
      <c r="H178" s="76">
        <v>90</v>
      </c>
      <c r="I178" s="76" t="s">
        <v>62</v>
      </c>
    </row>
    <row r="179" spans="1:9">
      <c r="A179" s="76" t="s">
        <v>132</v>
      </c>
      <c r="B179" s="76" t="s">
        <v>853</v>
      </c>
      <c r="C179" s="76">
        <v>0.3</v>
      </c>
      <c r="D179" s="76">
        <v>0.70399999999999996</v>
      </c>
      <c r="E179" s="76">
        <v>0.79</v>
      </c>
      <c r="F179" s="76">
        <v>43.48</v>
      </c>
      <c r="G179" s="76">
        <v>180</v>
      </c>
      <c r="H179" s="76">
        <v>90</v>
      </c>
      <c r="I179" s="76" t="s">
        <v>62</v>
      </c>
    </row>
    <row r="180" spans="1:9">
      <c r="A180" s="76" t="s">
        <v>133</v>
      </c>
      <c r="B180" s="76" t="s">
        <v>853</v>
      </c>
      <c r="C180" s="76">
        <v>0.3</v>
      </c>
      <c r="D180" s="76">
        <v>0.70399999999999996</v>
      </c>
      <c r="E180" s="76">
        <v>0.79</v>
      </c>
      <c r="F180" s="76">
        <v>35.119999999999997</v>
      </c>
      <c r="G180" s="76">
        <v>180</v>
      </c>
      <c r="H180" s="76">
        <v>90</v>
      </c>
      <c r="I180" s="76" t="s">
        <v>62</v>
      </c>
    </row>
    <row r="181" spans="1:9">
      <c r="A181" s="76" t="s">
        <v>134</v>
      </c>
      <c r="B181" s="76" t="s">
        <v>853</v>
      </c>
      <c r="C181" s="76">
        <v>0.3</v>
      </c>
      <c r="D181" s="76">
        <v>0.70399999999999996</v>
      </c>
      <c r="E181" s="76">
        <v>0.79</v>
      </c>
      <c r="F181" s="76">
        <v>43.48</v>
      </c>
      <c r="G181" s="76">
        <v>180</v>
      </c>
      <c r="H181" s="76">
        <v>90</v>
      </c>
      <c r="I181" s="76" t="s">
        <v>62</v>
      </c>
    </row>
    <row r="182" spans="1:9">
      <c r="A182" s="76" t="s">
        <v>135</v>
      </c>
      <c r="B182" s="76" t="s">
        <v>853</v>
      </c>
      <c r="C182" s="76">
        <v>0.3</v>
      </c>
      <c r="D182" s="76">
        <v>0.70399999999999996</v>
      </c>
      <c r="E182" s="76">
        <v>0.79</v>
      </c>
      <c r="F182" s="76">
        <v>10.87</v>
      </c>
      <c r="G182" s="76">
        <v>180</v>
      </c>
      <c r="H182" s="76">
        <v>90</v>
      </c>
      <c r="I182" s="76" t="s">
        <v>62</v>
      </c>
    </row>
    <row r="183" spans="1:9">
      <c r="A183" s="76" t="s">
        <v>136</v>
      </c>
      <c r="B183" s="76" t="s">
        <v>853</v>
      </c>
      <c r="C183" s="76">
        <v>0.3</v>
      </c>
      <c r="D183" s="76">
        <v>0.70399999999999996</v>
      </c>
      <c r="E183" s="76">
        <v>0.79</v>
      </c>
      <c r="F183" s="76">
        <v>10.87</v>
      </c>
      <c r="G183" s="76">
        <v>0</v>
      </c>
      <c r="H183" s="76">
        <v>90</v>
      </c>
      <c r="I183" s="76" t="s">
        <v>55</v>
      </c>
    </row>
    <row r="184" spans="1:9">
      <c r="A184" s="76" t="s">
        <v>137</v>
      </c>
      <c r="B184" s="76" t="s">
        <v>853</v>
      </c>
      <c r="C184" s="76">
        <v>0.3</v>
      </c>
      <c r="D184" s="76">
        <v>0.70399999999999996</v>
      </c>
      <c r="E184" s="76">
        <v>0.79</v>
      </c>
      <c r="F184" s="76">
        <v>43.48</v>
      </c>
      <c r="G184" s="76">
        <v>0</v>
      </c>
      <c r="H184" s="76">
        <v>90</v>
      </c>
      <c r="I184" s="76" t="s">
        <v>55</v>
      </c>
    </row>
    <row r="185" spans="1:9">
      <c r="A185" s="76" t="s">
        <v>138</v>
      </c>
      <c r="B185" s="76" t="s">
        <v>853</v>
      </c>
      <c r="C185" s="76">
        <v>0.3</v>
      </c>
      <c r="D185" s="76">
        <v>0.70399999999999996</v>
      </c>
      <c r="E185" s="76">
        <v>0.79</v>
      </c>
      <c r="F185" s="76">
        <v>5.0199999999999996</v>
      </c>
      <c r="G185" s="76">
        <v>0</v>
      </c>
      <c r="H185" s="76">
        <v>90</v>
      </c>
      <c r="I185" s="76" t="s">
        <v>55</v>
      </c>
    </row>
    <row r="186" spans="1:9">
      <c r="A186" s="76" t="s">
        <v>139</v>
      </c>
      <c r="B186" s="76" t="s">
        <v>853</v>
      </c>
      <c r="C186" s="76">
        <v>0.3</v>
      </c>
      <c r="D186" s="76">
        <v>0.70399999999999996</v>
      </c>
      <c r="E186" s="76">
        <v>0.79</v>
      </c>
      <c r="F186" s="76">
        <v>10.87</v>
      </c>
      <c r="G186" s="76">
        <v>0</v>
      </c>
      <c r="H186" s="76">
        <v>90</v>
      </c>
      <c r="I186" s="76" t="s">
        <v>55</v>
      </c>
    </row>
    <row r="187" spans="1:9">
      <c r="A187" s="76" t="s">
        <v>140</v>
      </c>
      <c r="B187" s="76" t="s">
        <v>853</v>
      </c>
      <c r="C187" s="76">
        <v>0.3</v>
      </c>
      <c r="D187" s="76">
        <v>0.70399999999999996</v>
      </c>
      <c r="E187" s="76">
        <v>0.79</v>
      </c>
      <c r="F187" s="76">
        <v>43.48</v>
      </c>
      <c r="G187" s="76">
        <v>0</v>
      </c>
      <c r="H187" s="76">
        <v>90</v>
      </c>
      <c r="I187" s="76" t="s">
        <v>55</v>
      </c>
    </row>
    <row r="188" spans="1:9">
      <c r="A188" s="76" t="s">
        <v>141</v>
      </c>
      <c r="B188" s="76" t="s">
        <v>853</v>
      </c>
      <c r="C188" s="76">
        <v>0.3</v>
      </c>
      <c r="D188" s="76">
        <v>0.70399999999999996</v>
      </c>
      <c r="E188" s="76">
        <v>0.79</v>
      </c>
      <c r="F188" s="76">
        <v>10.87</v>
      </c>
      <c r="G188" s="76">
        <v>0</v>
      </c>
      <c r="H188" s="76">
        <v>90</v>
      </c>
      <c r="I188" s="76" t="s">
        <v>55</v>
      </c>
    </row>
    <row r="189" spans="1:9">
      <c r="A189" s="76" t="s">
        <v>142</v>
      </c>
      <c r="B189" s="76" t="s">
        <v>853</v>
      </c>
      <c r="C189" s="76">
        <v>0.3</v>
      </c>
      <c r="D189" s="76">
        <v>0.70399999999999996</v>
      </c>
      <c r="E189" s="76">
        <v>0.79</v>
      </c>
      <c r="F189" s="76">
        <v>4.18</v>
      </c>
      <c r="G189" s="76">
        <v>0</v>
      </c>
      <c r="H189" s="76">
        <v>90</v>
      </c>
      <c r="I189" s="76" t="s">
        <v>55</v>
      </c>
    </row>
    <row r="190" spans="1:9">
      <c r="A190" s="76" t="s">
        <v>143</v>
      </c>
      <c r="B190" s="76" t="s">
        <v>853</v>
      </c>
      <c r="C190" s="76">
        <v>0.3</v>
      </c>
      <c r="D190" s="76">
        <v>0.70399999999999996</v>
      </c>
      <c r="E190" s="76">
        <v>0.79</v>
      </c>
      <c r="F190" s="76">
        <v>6.69</v>
      </c>
      <c r="G190" s="76">
        <v>0</v>
      </c>
      <c r="H190" s="76">
        <v>90</v>
      </c>
      <c r="I190" s="76" t="s">
        <v>55</v>
      </c>
    </row>
    <row r="191" spans="1:9">
      <c r="A191" s="76" t="s">
        <v>144</v>
      </c>
      <c r="B191" s="76" t="s">
        <v>853</v>
      </c>
      <c r="C191" s="76">
        <v>0.3</v>
      </c>
      <c r="D191" s="76">
        <v>0.70399999999999996</v>
      </c>
      <c r="E191" s="76">
        <v>0.79</v>
      </c>
      <c r="F191" s="76">
        <v>22.58</v>
      </c>
      <c r="G191" s="76">
        <v>270</v>
      </c>
      <c r="H191" s="76">
        <v>90</v>
      </c>
      <c r="I191" s="76" t="s">
        <v>60</v>
      </c>
    </row>
    <row r="192" spans="1:9">
      <c r="A192" s="76" t="s">
        <v>145</v>
      </c>
      <c r="B192" s="76" t="s">
        <v>853</v>
      </c>
      <c r="C192" s="76">
        <v>0.3</v>
      </c>
      <c r="D192" s="76">
        <v>0.70399999999999996</v>
      </c>
      <c r="E192" s="76">
        <v>0.79</v>
      </c>
      <c r="F192" s="76">
        <v>22.58</v>
      </c>
      <c r="G192" s="76">
        <v>90</v>
      </c>
      <c r="H192" s="76">
        <v>90</v>
      </c>
      <c r="I192" s="76" t="s">
        <v>53</v>
      </c>
    </row>
    <row r="193" spans="1:9">
      <c r="A193" s="76" t="s">
        <v>146</v>
      </c>
      <c r="B193" s="76" t="s">
        <v>853</v>
      </c>
      <c r="C193" s="76">
        <v>0.3</v>
      </c>
      <c r="D193" s="76">
        <v>0.70399999999999996</v>
      </c>
      <c r="E193" s="76">
        <v>0.79</v>
      </c>
      <c r="F193" s="76">
        <v>6.69</v>
      </c>
      <c r="G193" s="76">
        <v>0</v>
      </c>
      <c r="H193" s="76">
        <v>90</v>
      </c>
      <c r="I193" s="76" t="s">
        <v>55</v>
      </c>
    </row>
    <row r="194" spans="1:9">
      <c r="A194" s="76" t="s">
        <v>147</v>
      </c>
      <c r="B194" s="76" t="s">
        <v>148</v>
      </c>
      <c r="C194" s="76">
        <v>0.3</v>
      </c>
      <c r="D194" s="76">
        <v>0.35699999999999998</v>
      </c>
      <c r="E194" s="76">
        <v>0.38</v>
      </c>
      <c r="F194" s="76">
        <v>20.07</v>
      </c>
      <c r="G194" s="76">
        <v>90</v>
      </c>
      <c r="H194" s="76">
        <v>0</v>
      </c>
      <c r="I194" s="76"/>
    </row>
    <row r="195" spans="1:9">
      <c r="A195" s="76" t="s">
        <v>149</v>
      </c>
      <c r="B195" s="76" t="s">
        <v>853</v>
      </c>
      <c r="C195" s="76">
        <v>0.3</v>
      </c>
      <c r="D195" s="76">
        <v>0.70399999999999996</v>
      </c>
      <c r="E195" s="76">
        <v>0.79</v>
      </c>
      <c r="F195" s="76">
        <v>5.0199999999999996</v>
      </c>
      <c r="G195" s="76">
        <v>90</v>
      </c>
      <c r="H195" s="76">
        <v>90</v>
      </c>
      <c r="I195" s="76" t="s">
        <v>53</v>
      </c>
    </row>
    <row r="196" spans="1:9">
      <c r="A196" s="76" t="s">
        <v>150</v>
      </c>
      <c r="B196" s="76" t="s">
        <v>853</v>
      </c>
      <c r="C196" s="76">
        <v>0.3</v>
      </c>
      <c r="D196" s="76">
        <v>0.70399999999999996</v>
      </c>
      <c r="E196" s="76">
        <v>0.79</v>
      </c>
      <c r="F196" s="76">
        <v>8.36</v>
      </c>
      <c r="G196" s="76">
        <v>0</v>
      </c>
      <c r="H196" s="76">
        <v>90</v>
      </c>
      <c r="I196" s="76" t="s">
        <v>55</v>
      </c>
    </row>
    <row r="197" spans="1:9">
      <c r="A197" s="76" t="s">
        <v>151</v>
      </c>
      <c r="B197" s="76" t="s">
        <v>853</v>
      </c>
      <c r="C197" s="76">
        <v>0.3</v>
      </c>
      <c r="D197" s="76">
        <v>0.70399999999999996</v>
      </c>
      <c r="E197" s="76">
        <v>0.79</v>
      </c>
      <c r="F197" s="76">
        <v>5.0199999999999996</v>
      </c>
      <c r="G197" s="76">
        <v>270</v>
      </c>
      <c r="H197" s="76">
        <v>90</v>
      </c>
      <c r="I197" s="76" t="s">
        <v>60</v>
      </c>
    </row>
    <row r="198" spans="1:9">
      <c r="A198" s="76" t="s">
        <v>152</v>
      </c>
      <c r="B198" s="76" t="s">
        <v>148</v>
      </c>
      <c r="C198" s="76">
        <v>0.3</v>
      </c>
      <c r="D198" s="76">
        <v>0.35699999999999998</v>
      </c>
      <c r="E198" s="76">
        <v>0.38</v>
      </c>
      <c r="F198" s="76">
        <v>125.42</v>
      </c>
      <c r="G198" s="76">
        <v>90</v>
      </c>
      <c r="H198" s="76">
        <v>0</v>
      </c>
      <c r="I198" s="76"/>
    </row>
    <row r="199" spans="1:9">
      <c r="A199" s="76" t="s">
        <v>153</v>
      </c>
      <c r="B199" s="76" t="s">
        <v>853</v>
      </c>
      <c r="C199" s="76">
        <v>0.3</v>
      </c>
      <c r="D199" s="76">
        <v>0.70399999999999996</v>
      </c>
      <c r="E199" s="76">
        <v>0.79</v>
      </c>
      <c r="F199" s="76">
        <v>22.58</v>
      </c>
      <c r="G199" s="76">
        <v>90</v>
      </c>
      <c r="H199" s="76">
        <v>90</v>
      </c>
      <c r="I199" s="76" t="s">
        <v>53</v>
      </c>
    </row>
    <row r="200" spans="1:9">
      <c r="A200" s="76" t="s">
        <v>154</v>
      </c>
      <c r="B200" s="76" t="s">
        <v>853</v>
      </c>
      <c r="C200" s="76">
        <v>0.3</v>
      </c>
      <c r="D200" s="76">
        <v>0.70399999999999996</v>
      </c>
      <c r="E200" s="76">
        <v>0.79</v>
      </c>
      <c r="F200" s="76">
        <v>6.69</v>
      </c>
      <c r="G200" s="76">
        <v>180</v>
      </c>
      <c r="H200" s="76">
        <v>90</v>
      </c>
      <c r="I200" s="76" t="s">
        <v>62</v>
      </c>
    </row>
    <row r="201" spans="1:9">
      <c r="A201" s="76" t="s">
        <v>155</v>
      </c>
      <c r="B201" s="76" t="s">
        <v>148</v>
      </c>
      <c r="C201" s="76">
        <v>0.3</v>
      </c>
      <c r="D201" s="76">
        <v>0.35699999999999998</v>
      </c>
      <c r="E201" s="76">
        <v>0.38</v>
      </c>
      <c r="F201" s="76">
        <v>20.07</v>
      </c>
      <c r="G201" s="76">
        <v>90</v>
      </c>
      <c r="H201" s="76">
        <v>0</v>
      </c>
      <c r="I201" s="76"/>
    </row>
    <row r="202" spans="1:9">
      <c r="A202" s="76" t="s">
        <v>156</v>
      </c>
      <c r="B202" s="76" t="s">
        <v>853</v>
      </c>
      <c r="C202" s="76">
        <v>0.3</v>
      </c>
      <c r="D202" s="76">
        <v>0.70399999999999996</v>
      </c>
      <c r="E202" s="76">
        <v>0.79</v>
      </c>
      <c r="F202" s="76">
        <v>22.58</v>
      </c>
      <c r="G202" s="76">
        <v>270</v>
      </c>
      <c r="H202" s="76">
        <v>90</v>
      </c>
      <c r="I202" s="76" t="s">
        <v>60</v>
      </c>
    </row>
    <row r="203" spans="1:9">
      <c r="A203" s="76" t="s">
        <v>157</v>
      </c>
      <c r="B203" s="76" t="s">
        <v>853</v>
      </c>
      <c r="C203" s="76">
        <v>0.3</v>
      </c>
      <c r="D203" s="76">
        <v>0.70399999999999996</v>
      </c>
      <c r="E203" s="76">
        <v>0.79</v>
      </c>
      <c r="F203" s="76">
        <v>10.87</v>
      </c>
      <c r="G203" s="76">
        <v>180</v>
      </c>
      <c r="H203" s="76">
        <v>90</v>
      </c>
      <c r="I203" s="76" t="s">
        <v>62</v>
      </c>
    </row>
    <row r="204" spans="1:9">
      <c r="A204" s="76" t="s">
        <v>158</v>
      </c>
      <c r="B204" s="76" t="s">
        <v>148</v>
      </c>
      <c r="C204" s="76">
        <v>0.3</v>
      </c>
      <c r="D204" s="76">
        <v>0.35699999999999998</v>
      </c>
      <c r="E204" s="76">
        <v>0.38</v>
      </c>
      <c r="F204" s="76">
        <v>32.61</v>
      </c>
      <c r="G204" s="76">
        <v>90</v>
      </c>
      <c r="H204" s="76">
        <v>0</v>
      </c>
      <c r="I204" s="76"/>
    </row>
    <row r="205" spans="1:9">
      <c r="A205" s="76" t="s">
        <v>159</v>
      </c>
      <c r="B205" s="76" t="s">
        <v>853</v>
      </c>
      <c r="C205" s="76">
        <v>0.3</v>
      </c>
      <c r="D205" s="76">
        <v>0.70399999999999996</v>
      </c>
      <c r="E205" s="76">
        <v>0.79</v>
      </c>
      <c r="F205" s="76">
        <v>43.48</v>
      </c>
      <c r="G205" s="76">
        <v>180</v>
      </c>
      <c r="H205" s="76">
        <v>90</v>
      </c>
      <c r="I205" s="76" t="s">
        <v>62</v>
      </c>
    </row>
    <row r="206" spans="1:9">
      <c r="A206" s="76" t="s">
        <v>160</v>
      </c>
      <c r="B206" s="76" t="s">
        <v>148</v>
      </c>
      <c r="C206" s="76">
        <v>0.3</v>
      </c>
      <c r="D206" s="76">
        <v>0.35699999999999998</v>
      </c>
      <c r="E206" s="76">
        <v>0.38</v>
      </c>
      <c r="F206" s="76">
        <v>130.44999999999999</v>
      </c>
      <c r="G206" s="76">
        <v>90</v>
      </c>
      <c r="H206" s="76">
        <v>0</v>
      </c>
      <c r="I206" s="76"/>
    </row>
    <row r="207" spans="1:9">
      <c r="A207" s="76" t="s">
        <v>161</v>
      </c>
      <c r="B207" s="76" t="s">
        <v>853</v>
      </c>
      <c r="C207" s="76">
        <v>0.3</v>
      </c>
      <c r="D207" s="76">
        <v>0.70399999999999996</v>
      </c>
      <c r="E207" s="76">
        <v>0.79</v>
      </c>
      <c r="F207" s="76">
        <v>35.119999999999997</v>
      </c>
      <c r="G207" s="76">
        <v>180</v>
      </c>
      <c r="H207" s="76">
        <v>90</v>
      </c>
      <c r="I207" s="76" t="s">
        <v>62</v>
      </c>
    </row>
    <row r="208" spans="1:9">
      <c r="A208" s="76" t="s">
        <v>162</v>
      </c>
      <c r="B208" s="76" t="s">
        <v>148</v>
      </c>
      <c r="C208" s="76">
        <v>0.3</v>
      </c>
      <c r="D208" s="76">
        <v>0.35699999999999998</v>
      </c>
      <c r="E208" s="76">
        <v>0.38</v>
      </c>
      <c r="F208" s="76">
        <v>105.36</v>
      </c>
      <c r="G208" s="76">
        <v>90</v>
      </c>
      <c r="H208" s="76">
        <v>0</v>
      </c>
      <c r="I208" s="76"/>
    </row>
    <row r="209" spans="1:9">
      <c r="A209" s="76" t="s">
        <v>163</v>
      </c>
      <c r="B209" s="76" t="s">
        <v>853</v>
      </c>
      <c r="C209" s="76">
        <v>0.3</v>
      </c>
      <c r="D209" s="76">
        <v>0.70399999999999996</v>
      </c>
      <c r="E209" s="76">
        <v>0.79</v>
      </c>
      <c r="F209" s="76">
        <v>43.48</v>
      </c>
      <c r="G209" s="76">
        <v>180</v>
      </c>
      <c r="H209" s="76">
        <v>90</v>
      </c>
      <c r="I209" s="76" t="s">
        <v>62</v>
      </c>
    </row>
    <row r="210" spans="1:9">
      <c r="A210" s="76" t="s">
        <v>164</v>
      </c>
      <c r="B210" s="76" t="s">
        <v>148</v>
      </c>
      <c r="C210" s="76">
        <v>0.3</v>
      </c>
      <c r="D210" s="76">
        <v>0.35699999999999998</v>
      </c>
      <c r="E210" s="76">
        <v>0.38</v>
      </c>
      <c r="F210" s="76">
        <v>130.44999999999999</v>
      </c>
      <c r="G210" s="76">
        <v>90</v>
      </c>
      <c r="H210" s="76">
        <v>0</v>
      </c>
      <c r="I210" s="76"/>
    </row>
    <row r="211" spans="1:9">
      <c r="A211" s="76" t="s">
        <v>165</v>
      </c>
      <c r="B211" s="76" t="s">
        <v>853</v>
      </c>
      <c r="C211" s="76">
        <v>0.3</v>
      </c>
      <c r="D211" s="76">
        <v>0.70399999999999996</v>
      </c>
      <c r="E211" s="76">
        <v>0.79</v>
      </c>
      <c r="F211" s="76">
        <v>10.87</v>
      </c>
      <c r="G211" s="76">
        <v>180</v>
      </c>
      <c r="H211" s="76">
        <v>90</v>
      </c>
      <c r="I211" s="76" t="s">
        <v>62</v>
      </c>
    </row>
    <row r="212" spans="1:9">
      <c r="A212" s="76" t="s">
        <v>166</v>
      </c>
      <c r="B212" s="76" t="s">
        <v>148</v>
      </c>
      <c r="C212" s="76">
        <v>0.3</v>
      </c>
      <c r="D212" s="76">
        <v>0.35699999999999998</v>
      </c>
      <c r="E212" s="76">
        <v>0.38</v>
      </c>
      <c r="F212" s="76">
        <v>32.61</v>
      </c>
      <c r="G212" s="76">
        <v>90</v>
      </c>
      <c r="H212" s="76">
        <v>0</v>
      </c>
      <c r="I212" s="76"/>
    </row>
    <row r="213" spans="1:9">
      <c r="A213" s="76" t="s">
        <v>167</v>
      </c>
      <c r="B213" s="76" t="s">
        <v>853</v>
      </c>
      <c r="C213" s="76">
        <v>0.3</v>
      </c>
      <c r="D213" s="76">
        <v>0.70399999999999996</v>
      </c>
      <c r="E213" s="76">
        <v>0.79</v>
      </c>
      <c r="F213" s="76">
        <v>10.87</v>
      </c>
      <c r="G213" s="76">
        <v>0</v>
      </c>
      <c r="H213" s="76">
        <v>90</v>
      </c>
      <c r="I213" s="76" t="s">
        <v>55</v>
      </c>
    </row>
    <row r="214" spans="1:9">
      <c r="A214" s="76" t="s">
        <v>168</v>
      </c>
      <c r="B214" s="76" t="s">
        <v>148</v>
      </c>
      <c r="C214" s="76">
        <v>0.3</v>
      </c>
      <c r="D214" s="76">
        <v>0.35699999999999998</v>
      </c>
      <c r="E214" s="76">
        <v>0.38</v>
      </c>
      <c r="F214" s="76">
        <v>32.61</v>
      </c>
      <c r="G214" s="76">
        <v>90</v>
      </c>
      <c r="H214" s="76">
        <v>0</v>
      </c>
      <c r="I214" s="76"/>
    </row>
    <row r="215" spans="1:9">
      <c r="A215" s="76" t="s">
        <v>169</v>
      </c>
      <c r="B215" s="76" t="s">
        <v>853</v>
      </c>
      <c r="C215" s="76">
        <v>0.3</v>
      </c>
      <c r="D215" s="76">
        <v>0.70399999999999996</v>
      </c>
      <c r="E215" s="76">
        <v>0.79</v>
      </c>
      <c r="F215" s="76">
        <v>43.48</v>
      </c>
      <c r="G215" s="76">
        <v>0</v>
      </c>
      <c r="H215" s="76">
        <v>90</v>
      </c>
      <c r="I215" s="76" t="s">
        <v>55</v>
      </c>
    </row>
    <row r="216" spans="1:9">
      <c r="A216" s="76" t="s">
        <v>170</v>
      </c>
      <c r="B216" s="76" t="s">
        <v>148</v>
      </c>
      <c r="C216" s="76">
        <v>0.3</v>
      </c>
      <c r="D216" s="76">
        <v>0.35699999999999998</v>
      </c>
      <c r="E216" s="76">
        <v>0.38</v>
      </c>
      <c r="F216" s="76">
        <v>130.44</v>
      </c>
      <c r="G216" s="76">
        <v>90</v>
      </c>
      <c r="H216" s="76">
        <v>0</v>
      </c>
      <c r="I216" s="76"/>
    </row>
    <row r="217" spans="1:9">
      <c r="A217" s="76" t="s">
        <v>171</v>
      </c>
      <c r="B217" s="76" t="s">
        <v>853</v>
      </c>
      <c r="C217" s="76">
        <v>0.3</v>
      </c>
      <c r="D217" s="76">
        <v>0.70399999999999996</v>
      </c>
      <c r="E217" s="76">
        <v>0.79</v>
      </c>
      <c r="F217" s="76">
        <v>5.0199999999999996</v>
      </c>
      <c r="G217" s="76">
        <v>0</v>
      </c>
      <c r="H217" s="76">
        <v>90</v>
      </c>
      <c r="I217" s="76" t="s">
        <v>55</v>
      </c>
    </row>
    <row r="218" spans="1:9">
      <c r="A218" s="76" t="s">
        <v>172</v>
      </c>
      <c r="B218" s="76" t="s">
        <v>148</v>
      </c>
      <c r="C218" s="76">
        <v>0.3</v>
      </c>
      <c r="D218" s="76">
        <v>0.35699999999999998</v>
      </c>
      <c r="E218" s="76">
        <v>0.38</v>
      </c>
      <c r="F218" s="76">
        <v>15.05</v>
      </c>
      <c r="G218" s="76">
        <v>90</v>
      </c>
      <c r="H218" s="76">
        <v>0</v>
      </c>
      <c r="I218" s="76"/>
    </row>
    <row r="219" spans="1:9">
      <c r="A219" s="76" t="s">
        <v>173</v>
      </c>
      <c r="B219" s="76" t="s">
        <v>853</v>
      </c>
      <c r="C219" s="76">
        <v>0.3</v>
      </c>
      <c r="D219" s="76">
        <v>0.70399999999999996</v>
      </c>
      <c r="E219" s="76">
        <v>0.79</v>
      </c>
      <c r="F219" s="76">
        <v>10.87</v>
      </c>
      <c r="G219" s="76">
        <v>0</v>
      </c>
      <c r="H219" s="76">
        <v>90</v>
      </c>
      <c r="I219" s="76" t="s">
        <v>55</v>
      </c>
    </row>
    <row r="220" spans="1:9">
      <c r="A220" s="76" t="s">
        <v>174</v>
      </c>
      <c r="B220" s="76" t="s">
        <v>148</v>
      </c>
      <c r="C220" s="76">
        <v>0.3</v>
      </c>
      <c r="D220" s="76">
        <v>0.35699999999999998</v>
      </c>
      <c r="E220" s="76">
        <v>0.38</v>
      </c>
      <c r="F220" s="76">
        <v>32.61</v>
      </c>
      <c r="G220" s="76">
        <v>90</v>
      </c>
      <c r="H220" s="76">
        <v>0</v>
      </c>
      <c r="I220" s="76"/>
    </row>
    <row r="221" spans="1:9">
      <c r="A221" s="76" t="s">
        <v>175</v>
      </c>
      <c r="B221" s="76" t="s">
        <v>853</v>
      </c>
      <c r="C221" s="76">
        <v>0.3</v>
      </c>
      <c r="D221" s="76">
        <v>0.70399999999999996</v>
      </c>
      <c r="E221" s="76">
        <v>0.79</v>
      </c>
      <c r="F221" s="76">
        <v>43.48</v>
      </c>
      <c r="G221" s="76">
        <v>0</v>
      </c>
      <c r="H221" s="76">
        <v>90</v>
      </c>
      <c r="I221" s="76" t="s">
        <v>55</v>
      </c>
    </row>
    <row r="222" spans="1:9">
      <c r="A222" s="76" t="s">
        <v>176</v>
      </c>
      <c r="B222" s="76" t="s">
        <v>148</v>
      </c>
      <c r="C222" s="76">
        <v>0.3</v>
      </c>
      <c r="D222" s="76">
        <v>0.35699999999999998</v>
      </c>
      <c r="E222" s="76">
        <v>0.38</v>
      </c>
      <c r="F222" s="76">
        <v>130.44</v>
      </c>
      <c r="G222" s="76">
        <v>90</v>
      </c>
      <c r="H222" s="76">
        <v>0</v>
      </c>
      <c r="I222" s="76"/>
    </row>
    <row r="223" spans="1:9">
      <c r="A223" s="76" t="s">
        <v>177</v>
      </c>
      <c r="B223" s="76" t="s">
        <v>853</v>
      </c>
      <c r="C223" s="76">
        <v>0.3</v>
      </c>
      <c r="D223" s="76">
        <v>0.70399999999999996</v>
      </c>
      <c r="E223" s="76">
        <v>0.79</v>
      </c>
      <c r="F223" s="76">
        <v>10.87</v>
      </c>
      <c r="G223" s="76">
        <v>0</v>
      </c>
      <c r="H223" s="76">
        <v>90</v>
      </c>
      <c r="I223" s="76" t="s">
        <v>55</v>
      </c>
    </row>
    <row r="224" spans="1:9">
      <c r="A224" s="76" t="s">
        <v>178</v>
      </c>
      <c r="B224" s="76" t="s">
        <v>148</v>
      </c>
      <c r="C224" s="76">
        <v>0.3</v>
      </c>
      <c r="D224" s="76">
        <v>0.35699999999999998</v>
      </c>
      <c r="E224" s="76">
        <v>0.38</v>
      </c>
      <c r="F224" s="76">
        <v>32.61</v>
      </c>
      <c r="G224" s="76">
        <v>90</v>
      </c>
      <c r="H224" s="76">
        <v>0</v>
      </c>
      <c r="I224" s="76"/>
    </row>
    <row r="225" spans="1:11">
      <c r="A225" s="76" t="s">
        <v>179</v>
      </c>
      <c r="B225" s="76" t="s">
        <v>853</v>
      </c>
      <c r="C225" s="76">
        <v>0.3</v>
      </c>
      <c r="D225" s="76">
        <v>0.70399999999999996</v>
      </c>
      <c r="E225" s="76">
        <v>0.79</v>
      </c>
      <c r="F225" s="76">
        <v>4.18</v>
      </c>
      <c r="G225" s="76">
        <v>0</v>
      </c>
      <c r="H225" s="76">
        <v>90</v>
      </c>
      <c r="I225" s="76" t="s">
        <v>55</v>
      </c>
    </row>
    <row r="226" spans="1:11">
      <c r="A226" s="76" t="s">
        <v>180</v>
      </c>
      <c r="B226" s="76" t="s">
        <v>148</v>
      </c>
      <c r="C226" s="76">
        <v>0.3</v>
      </c>
      <c r="D226" s="76">
        <v>0.35699999999999998</v>
      </c>
      <c r="E226" s="76">
        <v>0.38</v>
      </c>
      <c r="F226" s="76">
        <v>12.54</v>
      </c>
      <c r="G226" s="76">
        <v>90</v>
      </c>
      <c r="H226" s="76">
        <v>0</v>
      </c>
      <c r="I226" s="76"/>
    </row>
    <row r="227" spans="1:11">
      <c r="A227" s="76" t="s">
        <v>181</v>
      </c>
      <c r="B227" s="76" t="s">
        <v>853</v>
      </c>
      <c r="C227" s="76">
        <v>0.3</v>
      </c>
      <c r="D227" s="76">
        <v>0.70399999999999996</v>
      </c>
      <c r="E227" s="76">
        <v>0.79</v>
      </c>
      <c r="F227" s="76">
        <v>6.69</v>
      </c>
      <c r="G227" s="76">
        <v>0</v>
      </c>
      <c r="H227" s="76">
        <v>90</v>
      </c>
      <c r="I227" s="76" t="s">
        <v>55</v>
      </c>
    </row>
    <row r="228" spans="1:11">
      <c r="A228" s="76" t="s">
        <v>182</v>
      </c>
      <c r="B228" s="76" t="s">
        <v>853</v>
      </c>
      <c r="C228" s="76">
        <v>0.3</v>
      </c>
      <c r="D228" s="76">
        <v>0.70399999999999996</v>
      </c>
      <c r="E228" s="76">
        <v>0.79</v>
      </c>
      <c r="F228" s="76">
        <v>22.58</v>
      </c>
      <c r="G228" s="76">
        <v>270</v>
      </c>
      <c r="H228" s="76">
        <v>90</v>
      </c>
      <c r="I228" s="76" t="s">
        <v>60</v>
      </c>
    </row>
    <row r="229" spans="1:11">
      <c r="A229" s="76" t="s">
        <v>183</v>
      </c>
      <c r="B229" s="76" t="s">
        <v>148</v>
      </c>
      <c r="C229" s="76">
        <v>0.3</v>
      </c>
      <c r="D229" s="76">
        <v>0.35699999999999998</v>
      </c>
      <c r="E229" s="76">
        <v>0.38</v>
      </c>
      <c r="F229" s="76">
        <v>20.07</v>
      </c>
      <c r="G229" s="76">
        <v>90</v>
      </c>
      <c r="H229" s="76">
        <v>0</v>
      </c>
      <c r="I229" s="76"/>
    </row>
    <row r="231" spans="1:11">
      <c r="A231" s="72"/>
      <c r="B231" s="76" t="s">
        <v>716</v>
      </c>
      <c r="C231" s="76" t="s">
        <v>957</v>
      </c>
      <c r="D231" s="76" t="s">
        <v>958</v>
      </c>
      <c r="E231" s="76" t="s">
        <v>959</v>
      </c>
      <c r="F231" s="76" t="s">
        <v>710</v>
      </c>
      <c r="G231" s="76" t="s">
        <v>184</v>
      </c>
      <c r="H231" s="76" t="s">
        <v>185</v>
      </c>
      <c r="I231" s="76" t="s">
        <v>186</v>
      </c>
      <c r="J231" s="76" t="s">
        <v>865</v>
      </c>
      <c r="K231" s="76" t="s">
        <v>51</v>
      </c>
    </row>
    <row r="232" spans="1:11">
      <c r="A232" s="76" t="s">
        <v>187</v>
      </c>
      <c r="B232" s="76" t="s">
        <v>1057</v>
      </c>
      <c r="C232" s="76">
        <v>2.69</v>
      </c>
      <c r="D232" s="76">
        <v>2.69</v>
      </c>
      <c r="E232" s="76">
        <v>6.49</v>
      </c>
      <c r="F232" s="76">
        <v>0.39100000000000001</v>
      </c>
      <c r="G232" s="76">
        <v>0.39</v>
      </c>
      <c r="H232" s="76" t="s">
        <v>731</v>
      </c>
      <c r="I232" s="76" t="s">
        <v>57</v>
      </c>
      <c r="J232" s="76">
        <v>90</v>
      </c>
      <c r="K232" s="76" t="s">
        <v>53</v>
      </c>
    </row>
    <row r="233" spans="1:11">
      <c r="A233" s="76" t="s">
        <v>188</v>
      </c>
      <c r="B233" s="76" t="s">
        <v>988</v>
      </c>
      <c r="C233" s="76">
        <v>4.4400000000000004</v>
      </c>
      <c r="D233" s="76">
        <v>4.4400000000000004</v>
      </c>
      <c r="E233" s="76">
        <v>6.49</v>
      </c>
      <c r="F233" s="76">
        <v>0.39100000000000001</v>
      </c>
      <c r="G233" s="76">
        <v>0.39</v>
      </c>
      <c r="H233" s="76" t="s">
        <v>731</v>
      </c>
      <c r="I233" s="76" t="s">
        <v>59</v>
      </c>
      <c r="J233" s="76">
        <v>270</v>
      </c>
      <c r="K233" s="76" t="s">
        <v>60</v>
      </c>
    </row>
    <row r="234" spans="1:11">
      <c r="A234" s="76" t="s">
        <v>189</v>
      </c>
      <c r="B234" s="76" t="s">
        <v>987</v>
      </c>
      <c r="C234" s="76">
        <v>2.69</v>
      </c>
      <c r="D234" s="76">
        <v>2.69</v>
      </c>
      <c r="E234" s="76">
        <v>6.49</v>
      </c>
      <c r="F234" s="76">
        <v>0.39100000000000001</v>
      </c>
      <c r="G234" s="76">
        <v>0.39</v>
      </c>
      <c r="H234" s="76" t="s">
        <v>731</v>
      </c>
      <c r="I234" s="76" t="s">
        <v>61</v>
      </c>
      <c r="J234" s="76">
        <v>180</v>
      </c>
      <c r="K234" s="76" t="s">
        <v>62</v>
      </c>
    </row>
    <row r="235" spans="1:11">
      <c r="A235" s="76" t="s">
        <v>190</v>
      </c>
      <c r="B235" s="76" t="s">
        <v>987</v>
      </c>
      <c r="C235" s="76">
        <v>2.97</v>
      </c>
      <c r="D235" s="76">
        <v>2.97</v>
      </c>
      <c r="E235" s="76">
        <v>6.49</v>
      </c>
      <c r="F235" s="76">
        <v>0.39100000000000001</v>
      </c>
      <c r="G235" s="76">
        <v>0.39</v>
      </c>
      <c r="H235" s="76" t="s">
        <v>731</v>
      </c>
      <c r="I235" s="76" t="s">
        <v>68</v>
      </c>
      <c r="J235" s="76">
        <v>180</v>
      </c>
      <c r="K235" s="76" t="s">
        <v>62</v>
      </c>
    </row>
    <row r="236" spans="1:11">
      <c r="A236" s="76" t="s">
        <v>191</v>
      </c>
      <c r="B236" s="76" t="s">
        <v>987</v>
      </c>
      <c r="C236" s="76">
        <v>2.97</v>
      </c>
      <c r="D236" s="76">
        <v>2.97</v>
      </c>
      <c r="E236" s="76">
        <v>6.49</v>
      </c>
      <c r="F236" s="76">
        <v>0.39100000000000001</v>
      </c>
      <c r="G236" s="76">
        <v>0.39</v>
      </c>
      <c r="H236" s="76" t="s">
        <v>731</v>
      </c>
      <c r="I236" s="76" t="s">
        <v>68</v>
      </c>
      <c r="J236" s="76">
        <v>180</v>
      </c>
      <c r="K236" s="76" t="s">
        <v>62</v>
      </c>
    </row>
    <row r="237" spans="1:11">
      <c r="A237" s="76" t="s">
        <v>192</v>
      </c>
      <c r="B237" s="76" t="s">
        <v>987</v>
      </c>
      <c r="C237" s="76">
        <v>2.97</v>
      </c>
      <c r="D237" s="76">
        <v>2.97</v>
      </c>
      <c r="E237" s="76">
        <v>6.49</v>
      </c>
      <c r="F237" s="76">
        <v>0.39100000000000001</v>
      </c>
      <c r="G237" s="76">
        <v>0.39</v>
      </c>
      <c r="H237" s="76" t="s">
        <v>731</v>
      </c>
      <c r="I237" s="76" t="s">
        <v>68</v>
      </c>
      <c r="J237" s="76">
        <v>180</v>
      </c>
      <c r="K237" s="76" t="s">
        <v>62</v>
      </c>
    </row>
    <row r="238" spans="1:11">
      <c r="A238" s="76" t="s">
        <v>193</v>
      </c>
      <c r="B238" s="76" t="s">
        <v>987</v>
      </c>
      <c r="C238" s="76">
        <v>2.97</v>
      </c>
      <c r="D238" s="76">
        <v>2.97</v>
      </c>
      <c r="E238" s="76">
        <v>6.49</v>
      </c>
      <c r="F238" s="76">
        <v>0.39100000000000001</v>
      </c>
      <c r="G238" s="76">
        <v>0.39</v>
      </c>
      <c r="H238" s="76" t="s">
        <v>731</v>
      </c>
      <c r="I238" s="76" t="s">
        <v>68</v>
      </c>
      <c r="J238" s="76">
        <v>180</v>
      </c>
      <c r="K238" s="76" t="s">
        <v>62</v>
      </c>
    </row>
    <row r="239" spans="1:11">
      <c r="A239" s="76" t="s">
        <v>194</v>
      </c>
      <c r="B239" s="76" t="s">
        <v>987</v>
      </c>
      <c r="C239" s="76">
        <v>2.96</v>
      </c>
      <c r="D239" s="76">
        <v>2.96</v>
      </c>
      <c r="E239" s="76">
        <v>6.49</v>
      </c>
      <c r="F239" s="76">
        <v>0.39100000000000001</v>
      </c>
      <c r="G239" s="76">
        <v>0.39</v>
      </c>
      <c r="H239" s="76" t="s">
        <v>731</v>
      </c>
      <c r="I239" s="76" t="s">
        <v>68</v>
      </c>
      <c r="J239" s="76">
        <v>180</v>
      </c>
      <c r="K239" s="76" t="s">
        <v>62</v>
      </c>
    </row>
    <row r="240" spans="1:11">
      <c r="A240" s="76" t="s">
        <v>195</v>
      </c>
      <c r="B240" s="76" t="s">
        <v>987</v>
      </c>
      <c r="C240" s="76">
        <v>1.64</v>
      </c>
      <c r="D240" s="76">
        <v>1.64</v>
      </c>
      <c r="E240" s="76">
        <v>6.49</v>
      </c>
      <c r="F240" s="76">
        <v>0.39100000000000001</v>
      </c>
      <c r="G240" s="76">
        <v>0.39</v>
      </c>
      <c r="H240" s="76" t="s">
        <v>731</v>
      </c>
      <c r="I240" s="76" t="s">
        <v>72</v>
      </c>
      <c r="J240" s="76">
        <v>180</v>
      </c>
      <c r="K240" s="76" t="s">
        <v>62</v>
      </c>
    </row>
    <row r="241" spans="1:11">
      <c r="A241" s="76" t="s">
        <v>196</v>
      </c>
      <c r="B241" s="76" t="s">
        <v>987</v>
      </c>
      <c r="C241" s="76">
        <v>1.64</v>
      </c>
      <c r="D241" s="76">
        <v>1.64</v>
      </c>
      <c r="E241" s="76">
        <v>6.49</v>
      </c>
      <c r="F241" s="76">
        <v>0.39100000000000001</v>
      </c>
      <c r="G241" s="76">
        <v>0.39</v>
      </c>
      <c r="H241" s="76" t="s">
        <v>731</v>
      </c>
      <c r="I241" s="76" t="s">
        <v>72</v>
      </c>
      <c r="J241" s="76">
        <v>180</v>
      </c>
      <c r="K241" s="76" t="s">
        <v>62</v>
      </c>
    </row>
    <row r="242" spans="1:11">
      <c r="A242" s="76" t="s">
        <v>197</v>
      </c>
      <c r="B242" s="76" t="s">
        <v>987</v>
      </c>
      <c r="C242" s="76">
        <v>1.65</v>
      </c>
      <c r="D242" s="76">
        <v>1.65</v>
      </c>
      <c r="E242" s="76">
        <v>6.49</v>
      </c>
      <c r="F242" s="76">
        <v>0.39100000000000001</v>
      </c>
      <c r="G242" s="76">
        <v>0.39</v>
      </c>
      <c r="H242" s="76" t="s">
        <v>731</v>
      </c>
      <c r="I242" s="76" t="s">
        <v>72</v>
      </c>
      <c r="J242" s="76">
        <v>180</v>
      </c>
      <c r="K242" s="76" t="s">
        <v>62</v>
      </c>
    </row>
    <row r="243" spans="1:11">
      <c r="A243" s="76" t="s">
        <v>198</v>
      </c>
      <c r="B243" s="76" t="s">
        <v>987</v>
      </c>
      <c r="C243" s="76">
        <v>1.64</v>
      </c>
      <c r="D243" s="76">
        <v>1.64</v>
      </c>
      <c r="E243" s="76">
        <v>6.49</v>
      </c>
      <c r="F243" s="76">
        <v>0.39100000000000001</v>
      </c>
      <c r="G243" s="76">
        <v>0.39</v>
      </c>
      <c r="H243" s="76" t="s">
        <v>731</v>
      </c>
      <c r="I243" s="76" t="s">
        <v>76</v>
      </c>
      <c r="J243" s="76">
        <v>180</v>
      </c>
      <c r="K243" s="76" t="s">
        <v>62</v>
      </c>
    </row>
    <row r="244" spans="1:11">
      <c r="A244" s="76" t="s">
        <v>199</v>
      </c>
      <c r="B244" s="76" t="s">
        <v>987</v>
      </c>
      <c r="C244" s="76">
        <v>1.64</v>
      </c>
      <c r="D244" s="76">
        <v>1.64</v>
      </c>
      <c r="E244" s="76">
        <v>6.49</v>
      </c>
      <c r="F244" s="76">
        <v>0.39100000000000001</v>
      </c>
      <c r="G244" s="76">
        <v>0.39</v>
      </c>
      <c r="H244" s="76" t="s">
        <v>731</v>
      </c>
      <c r="I244" s="76" t="s">
        <v>78</v>
      </c>
      <c r="J244" s="76">
        <v>180</v>
      </c>
      <c r="K244" s="76" t="s">
        <v>62</v>
      </c>
    </row>
    <row r="245" spans="1:11">
      <c r="A245" s="76" t="s">
        <v>200</v>
      </c>
      <c r="B245" s="76" t="s">
        <v>987</v>
      </c>
      <c r="C245" s="76">
        <v>1.65</v>
      </c>
      <c r="D245" s="76">
        <v>1.65</v>
      </c>
      <c r="E245" s="76">
        <v>6.49</v>
      </c>
      <c r="F245" s="76">
        <v>0.39100000000000001</v>
      </c>
      <c r="G245" s="76">
        <v>0.39</v>
      </c>
      <c r="H245" s="76" t="s">
        <v>731</v>
      </c>
      <c r="I245" s="76" t="s">
        <v>80</v>
      </c>
      <c r="J245" s="76">
        <v>180</v>
      </c>
      <c r="K245" s="76" t="s">
        <v>62</v>
      </c>
    </row>
    <row r="246" spans="1:11">
      <c r="A246" s="76" t="s">
        <v>201</v>
      </c>
      <c r="B246" s="76" t="s">
        <v>963</v>
      </c>
      <c r="C246" s="76">
        <v>1.65</v>
      </c>
      <c r="D246" s="76">
        <v>1.65</v>
      </c>
      <c r="E246" s="76">
        <v>6.49</v>
      </c>
      <c r="F246" s="76">
        <v>0.61</v>
      </c>
      <c r="G246" s="76">
        <v>0.61</v>
      </c>
      <c r="H246" s="76" t="s">
        <v>731</v>
      </c>
      <c r="I246" s="76" t="s">
        <v>82</v>
      </c>
      <c r="J246" s="76">
        <v>0</v>
      </c>
      <c r="K246" s="76" t="s">
        <v>55</v>
      </c>
    </row>
    <row r="247" spans="1:11">
      <c r="A247" s="76" t="s">
        <v>202</v>
      </c>
      <c r="B247" s="76" t="s">
        <v>963</v>
      </c>
      <c r="C247" s="76">
        <v>1.64</v>
      </c>
      <c r="D247" s="76">
        <v>1.64</v>
      </c>
      <c r="E247" s="76">
        <v>6.49</v>
      </c>
      <c r="F247" s="76">
        <v>0.61</v>
      </c>
      <c r="G247" s="76">
        <v>0.61</v>
      </c>
      <c r="H247" s="76" t="s">
        <v>731</v>
      </c>
      <c r="I247" s="76" t="s">
        <v>84</v>
      </c>
      <c r="J247" s="76">
        <v>0</v>
      </c>
      <c r="K247" s="76" t="s">
        <v>55</v>
      </c>
    </row>
    <row r="248" spans="1:11">
      <c r="A248" s="76" t="s">
        <v>203</v>
      </c>
      <c r="B248" s="76" t="s">
        <v>963</v>
      </c>
      <c r="C248" s="76">
        <v>1.64</v>
      </c>
      <c r="D248" s="76">
        <v>1.64</v>
      </c>
      <c r="E248" s="76">
        <v>6.49</v>
      </c>
      <c r="F248" s="76">
        <v>0.61</v>
      </c>
      <c r="G248" s="76">
        <v>0.61</v>
      </c>
      <c r="H248" s="76" t="s">
        <v>731</v>
      </c>
      <c r="I248" s="76" t="s">
        <v>86</v>
      </c>
      <c r="J248" s="76">
        <v>0</v>
      </c>
      <c r="K248" s="76" t="s">
        <v>55</v>
      </c>
    </row>
    <row r="249" spans="1:11">
      <c r="A249" s="76" t="s">
        <v>204</v>
      </c>
      <c r="B249" s="76" t="s">
        <v>963</v>
      </c>
      <c r="C249" s="76">
        <v>1.64</v>
      </c>
      <c r="D249" s="76">
        <v>1.64</v>
      </c>
      <c r="E249" s="76">
        <v>6.49</v>
      </c>
      <c r="F249" s="76">
        <v>0.61</v>
      </c>
      <c r="G249" s="76">
        <v>0.61</v>
      </c>
      <c r="H249" s="76" t="s">
        <v>731</v>
      </c>
      <c r="I249" s="76" t="s">
        <v>88</v>
      </c>
      <c r="J249" s="76">
        <v>0</v>
      </c>
      <c r="K249" s="76" t="s">
        <v>55</v>
      </c>
    </row>
    <row r="250" spans="1:11">
      <c r="A250" s="76" t="s">
        <v>205</v>
      </c>
      <c r="B250" s="76" t="s">
        <v>963</v>
      </c>
      <c r="C250" s="76">
        <v>1.64</v>
      </c>
      <c r="D250" s="76">
        <v>1.64</v>
      </c>
      <c r="E250" s="76">
        <v>6.49</v>
      </c>
      <c r="F250" s="76">
        <v>0.61</v>
      </c>
      <c r="G250" s="76">
        <v>0.61</v>
      </c>
      <c r="H250" s="76" t="s">
        <v>731</v>
      </c>
      <c r="I250" s="76" t="s">
        <v>88</v>
      </c>
      <c r="J250" s="76">
        <v>0</v>
      </c>
      <c r="K250" s="76" t="s">
        <v>55</v>
      </c>
    </row>
    <row r="251" spans="1:11">
      <c r="A251" s="76" t="s">
        <v>206</v>
      </c>
      <c r="B251" s="76" t="s">
        <v>963</v>
      </c>
      <c r="C251" s="76">
        <v>1.65</v>
      </c>
      <c r="D251" s="76">
        <v>1.65</v>
      </c>
      <c r="E251" s="76">
        <v>6.49</v>
      </c>
      <c r="F251" s="76">
        <v>0.61</v>
      </c>
      <c r="G251" s="76">
        <v>0.61</v>
      </c>
      <c r="H251" s="76" t="s">
        <v>731</v>
      </c>
      <c r="I251" s="76" t="s">
        <v>88</v>
      </c>
      <c r="J251" s="76">
        <v>0</v>
      </c>
      <c r="K251" s="76" t="s">
        <v>55</v>
      </c>
    </row>
    <row r="252" spans="1:11">
      <c r="A252" s="76" t="s">
        <v>327</v>
      </c>
      <c r="B252" s="76" t="s">
        <v>963</v>
      </c>
      <c r="C252" s="76">
        <v>1.65</v>
      </c>
      <c r="D252" s="76">
        <v>1.65</v>
      </c>
      <c r="E252" s="76">
        <v>6.49</v>
      </c>
      <c r="F252" s="76">
        <v>0.61</v>
      </c>
      <c r="G252" s="76">
        <v>0.61</v>
      </c>
      <c r="H252" s="76" t="s">
        <v>731</v>
      </c>
      <c r="I252" s="76" t="s">
        <v>92</v>
      </c>
      <c r="J252" s="76">
        <v>0</v>
      </c>
      <c r="K252" s="76" t="s">
        <v>55</v>
      </c>
    </row>
    <row r="253" spans="1:11">
      <c r="A253" s="76" t="s">
        <v>328</v>
      </c>
      <c r="B253" s="76" t="s">
        <v>963</v>
      </c>
      <c r="C253" s="76">
        <v>1.64</v>
      </c>
      <c r="D253" s="76">
        <v>1.64</v>
      </c>
      <c r="E253" s="76">
        <v>6.49</v>
      </c>
      <c r="F253" s="76">
        <v>0.61</v>
      </c>
      <c r="G253" s="76">
        <v>0.61</v>
      </c>
      <c r="H253" s="76" t="s">
        <v>731</v>
      </c>
      <c r="I253" s="76" t="s">
        <v>94</v>
      </c>
      <c r="J253" s="76">
        <v>0</v>
      </c>
      <c r="K253" s="76" t="s">
        <v>55</v>
      </c>
    </row>
    <row r="254" spans="1:11">
      <c r="A254" s="76" t="s">
        <v>329</v>
      </c>
      <c r="B254" s="76" t="s">
        <v>963</v>
      </c>
      <c r="C254" s="76">
        <v>1.64</v>
      </c>
      <c r="D254" s="76">
        <v>1.64</v>
      </c>
      <c r="E254" s="76">
        <v>6.49</v>
      </c>
      <c r="F254" s="76">
        <v>0.61</v>
      </c>
      <c r="G254" s="76">
        <v>0.61</v>
      </c>
      <c r="H254" s="76" t="s">
        <v>731</v>
      </c>
      <c r="I254" s="76" t="s">
        <v>94</v>
      </c>
      <c r="J254" s="76">
        <v>0</v>
      </c>
      <c r="K254" s="76" t="s">
        <v>55</v>
      </c>
    </row>
    <row r="255" spans="1:11">
      <c r="A255" s="76" t="s">
        <v>330</v>
      </c>
      <c r="B255" s="76" t="s">
        <v>963</v>
      </c>
      <c r="C255" s="76">
        <v>1.64</v>
      </c>
      <c r="D255" s="76">
        <v>1.64</v>
      </c>
      <c r="E255" s="76">
        <v>6.49</v>
      </c>
      <c r="F255" s="76">
        <v>0.61</v>
      </c>
      <c r="G255" s="76">
        <v>0.61</v>
      </c>
      <c r="H255" s="76" t="s">
        <v>731</v>
      </c>
      <c r="I255" s="76" t="s">
        <v>94</v>
      </c>
      <c r="J255" s="76">
        <v>0</v>
      </c>
      <c r="K255" s="76" t="s">
        <v>55</v>
      </c>
    </row>
    <row r="256" spans="1:11">
      <c r="A256" s="76" t="s">
        <v>331</v>
      </c>
      <c r="B256" s="76" t="s">
        <v>963</v>
      </c>
      <c r="C256" s="76">
        <v>1.64</v>
      </c>
      <c r="D256" s="76">
        <v>1.64</v>
      </c>
      <c r="E256" s="76">
        <v>6.49</v>
      </c>
      <c r="F256" s="76">
        <v>0.61</v>
      </c>
      <c r="G256" s="76">
        <v>0.61</v>
      </c>
      <c r="H256" s="76" t="s">
        <v>731</v>
      </c>
      <c r="I256" s="76" t="s">
        <v>94</v>
      </c>
      <c r="J256" s="76">
        <v>0</v>
      </c>
      <c r="K256" s="76" t="s">
        <v>55</v>
      </c>
    </row>
    <row r="257" spans="1:11">
      <c r="A257" s="76" t="s">
        <v>332</v>
      </c>
      <c r="B257" s="76" t="s">
        <v>1057</v>
      </c>
      <c r="C257" s="76">
        <v>1.31</v>
      </c>
      <c r="D257" s="76">
        <v>1.31</v>
      </c>
      <c r="E257" s="76">
        <v>6.49</v>
      </c>
      <c r="F257" s="76">
        <v>0.39100000000000001</v>
      </c>
      <c r="G257" s="76">
        <v>0.39</v>
      </c>
      <c r="H257" s="76" t="s">
        <v>731</v>
      </c>
      <c r="I257" s="76" t="s">
        <v>103</v>
      </c>
      <c r="J257" s="76">
        <v>90</v>
      </c>
      <c r="K257" s="76" t="s">
        <v>53</v>
      </c>
    </row>
    <row r="258" spans="1:11">
      <c r="A258" s="76" t="s">
        <v>333</v>
      </c>
      <c r="B258" s="76" t="s">
        <v>988</v>
      </c>
      <c r="C258" s="76">
        <v>1.31</v>
      </c>
      <c r="D258" s="76">
        <v>1.31</v>
      </c>
      <c r="E258" s="76">
        <v>6.49</v>
      </c>
      <c r="F258" s="76">
        <v>0.39100000000000001</v>
      </c>
      <c r="G258" s="76">
        <v>0.39</v>
      </c>
      <c r="H258" s="76" t="s">
        <v>731</v>
      </c>
      <c r="I258" s="76" t="s">
        <v>105</v>
      </c>
      <c r="J258" s="76">
        <v>270</v>
      </c>
      <c r="K258" s="76" t="s">
        <v>60</v>
      </c>
    </row>
    <row r="259" spans="1:11">
      <c r="A259" s="76" t="s">
        <v>334</v>
      </c>
      <c r="B259" s="76" t="s">
        <v>987</v>
      </c>
      <c r="C259" s="76">
        <v>1.64</v>
      </c>
      <c r="D259" s="76">
        <v>1.64</v>
      </c>
      <c r="E259" s="76">
        <v>6.49</v>
      </c>
      <c r="F259" s="76">
        <v>0.39100000000000001</v>
      </c>
      <c r="G259" s="76">
        <v>0.39</v>
      </c>
      <c r="H259" s="76" t="s">
        <v>731</v>
      </c>
      <c r="I259" s="76" t="s">
        <v>109</v>
      </c>
      <c r="J259" s="76">
        <v>180</v>
      </c>
      <c r="K259" s="76" t="s">
        <v>62</v>
      </c>
    </row>
    <row r="260" spans="1:11">
      <c r="A260" s="76" t="s">
        <v>335</v>
      </c>
      <c r="B260" s="76" t="s">
        <v>987</v>
      </c>
      <c r="C260" s="76">
        <v>1.64</v>
      </c>
      <c r="D260" s="76">
        <v>1.64</v>
      </c>
      <c r="E260" s="76">
        <v>6.49</v>
      </c>
      <c r="F260" s="76">
        <v>0.39100000000000001</v>
      </c>
      <c r="G260" s="76">
        <v>0.39</v>
      </c>
      <c r="H260" s="76" t="s">
        <v>731</v>
      </c>
      <c r="I260" s="76" t="s">
        <v>110</v>
      </c>
      <c r="J260" s="76">
        <v>180</v>
      </c>
      <c r="K260" s="76" t="s">
        <v>62</v>
      </c>
    </row>
    <row r="261" spans="1:11">
      <c r="A261" s="76" t="s">
        <v>336</v>
      </c>
      <c r="B261" s="76" t="s">
        <v>987</v>
      </c>
      <c r="C261" s="76">
        <v>1.64</v>
      </c>
      <c r="D261" s="76">
        <v>1.64</v>
      </c>
      <c r="E261" s="76">
        <v>6.49</v>
      </c>
      <c r="F261" s="76">
        <v>0.39100000000000001</v>
      </c>
      <c r="G261" s="76">
        <v>0.39</v>
      </c>
      <c r="H261" s="76" t="s">
        <v>731</v>
      </c>
      <c r="I261" s="76" t="s">
        <v>110</v>
      </c>
      <c r="J261" s="76">
        <v>180</v>
      </c>
      <c r="K261" s="76" t="s">
        <v>62</v>
      </c>
    </row>
    <row r="262" spans="1:11">
      <c r="A262" s="76" t="s">
        <v>337</v>
      </c>
      <c r="B262" s="76" t="s">
        <v>987</v>
      </c>
      <c r="C262" s="76">
        <v>1.64</v>
      </c>
      <c r="D262" s="76">
        <v>1.64</v>
      </c>
      <c r="E262" s="76">
        <v>6.49</v>
      </c>
      <c r="F262" s="76">
        <v>0.39100000000000001</v>
      </c>
      <c r="G262" s="76">
        <v>0.39</v>
      </c>
      <c r="H262" s="76" t="s">
        <v>731</v>
      </c>
      <c r="I262" s="76" t="s">
        <v>110</v>
      </c>
      <c r="J262" s="76">
        <v>180</v>
      </c>
      <c r="K262" s="76" t="s">
        <v>62</v>
      </c>
    </row>
    <row r="263" spans="1:11">
      <c r="A263" s="76" t="s">
        <v>338</v>
      </c>
      <c r="B263" s="76" t="s">
        <v>987</v>
      </c>
      <c r="C263" s="76">
        <v>1.64</v>
      </c>
      <c r="D263" s="76">
        <v>1.64</v>
      </c>
      <c r="E263" s="76">
        <v>6.49</v>
      </c>
      <c r="F263" s="76">
        <v>0.39100000000000001</v>
      </c>
      <c r="G263" s="76">
        <v>0.39</v>
      </c>
      <c r="H263" s="76" t="s">
        <v>731</v>
      </c>
      <c r="I263" s="76" t="s">
        <v>110</v>
      </c>
      <c r="J263" s="76">
        <v>180</v>
      </c>
      <c r="K263" s="76" t="s">
        <v>62</v>
      </c>
    </row>
    <row r="264" spans="1:11">
      <c r="A264" s="76" t="s">
        <v>339</v>
      </c>
      <c r="B264" s="76" t="s">
        <v>987</v>
      </c>
      <c r="C264" s="76">
        <v>1.65</v>
      </c>
      <c r="D264" s="76">
        <v>1.65</v>
      </c>
      <c r="E264" s="76">
        <v>6.49</v>
      </c>
      <c r="F264" s="76">
        <v>0.39100000000000001</v>
      </c>
      <c r="G264" s="76">
        <v>0.39</v>
      </c>
      <c r="H264" s="76" t="s">
        <v>731</v>
      </c>
      <c r="I264" s="76" t="s">
        <v>111</v>
      </c>
      <c r="J264" s="76">
        <v>180</v>
      </c>
      <c r="K264" s="76" t="s">
        <v>62</v>
      </c>
    </row>
    <row r="265" spans="1:11">
      <c r="A265" s="76" t="s">
        <v>340</v>
      </c>
      <c r="B265" s="76" t="s">
        <v>987</v>
      </c>
      <c r="C265" s="76">
        <v>3.41</v>
      </c>
      <c r="D265" s="76">
        <v>3.41</v>
      </c>
      <c r="E265" s="76">
        <v>6.49</v>
      </c>
      <c r="F265" s="76">
        <v>0.39100000000000001</v>
      </c>
      <c r="G265" s="76">
        <v>0.39</v>
      </c>
      <c r="H265" s="76" t="s">
        <v>731</v>
      </c>
      <c r="I265" s="76" t="s">
        <v>111</v>
      </c>
      <c r="J265" s="76">
        <v>180</v>
      </c>
      <c r="K265" s="76" t="s">
        <v>62</v>
      </c>
    </row>
    <row r="266" spans="1:11">
      <c r="A266" s="76" t="s">
        <v>341</v>
      </c>
      <c r="B266" s="76" t="s">
        <v>987</v>
      </c>
      <c r="C266" s="76">
        <v>1.65</v>
      </c>
      <c r="D266" s="76">
        <v>1.65</v>
      </c>
      <c r="E266" s="76">
        <v>6.49</v>
      </c>
      <c r="F266" s="76">
        <v>0.39100000000000001</v>
      </c>
      <c r="G266" s="76">
        <v>0.39</v>
      </c>
      <c r="H266" s="76" t="s">
        <v>731</v>
      </c>
      <c r="I266" s="76" t="s">
        <v>111</v>
      </c>
      <c r="J266" s="76">
        <v>180</v>
      </c>
      <c r="K266" s="76" t="s">
        <v>62</v>
      </c>
    </row>
    <row r="267" spans="1:11">
      <c r="A267" s="76" t="s">
        <v>342</v>
      </c>
      <c r="B267" s="76" t="s">
        <v>987</v>
      </c>
      <c r="C267" s="76">
        <v>1.64</v>
      </c>
      <c r="D267" s="76">
        <v>1.64</v>
      </c>
      <c r="E267" s="76">
        <v>6.49</v>
      </c>
      <c r="F267" s="76">
        <v>0.39100000000000001</v>
      </c>
      <c r="G267" s="76">
        <v>0.39</v>
      </c>
      <c r="H267" s="76" t="s">
        <v>731</v>
      </c>
      <c r="I267" s="76" t="s">
        <v>112</v>
      </c>
      <c r="J267" s="76">
        <v>180</v>
      </c>
      <c r="K267" s="76" t="s">
        <v>62</v>
      </c>
    </row>
    <row r="268" spans="1:11">
      <c r="A268" s="76" t="s">
        <v>343</v>
      </c>
      <c r="B268" s="76" t="s">
        <v>987</v>
      </c>
      <c r="C268" s="76">
        <v>1.64</v>
      </c>
      <c r="D268" s="76">
        <v>1.64</v>
      </c>
      <c r="E268" s="76">
        <v>6.49</v>
      </c>
      <c r="F268" s="76">
        <v>0.39100000000000001</v>
      </c>
      <c r="G268" s="76">
        <v>0.39</v>
      </c>
      <c r="H268" s="76" t="s">
        <v>731</v>
      </c>
      <c r="I268" s="76" t="s">
        <v>112</v>
      </c>
      <c r="J268" s="76">
        <v>180</v>
      </c>
      <c r="K268" s="76" t="s">
        <v>62</v>
      </c>
    </row>
    <row r="269" spans="1:11">
      <c r="A269" s="76" t="s">
        <v>344</v>
      </c>
      <c r="B269" s="76" t="s">
        <v>987</v>
      </c>
      <c r="C269" s="76">
        <v>1.64</v>
      </c>
      <c r="D269" s="76">
        <v>1.64</v>
      </c>
      <c r="E269" s="76">
        <v>6.49</v>
      </c>
      <c r="F269" s="76">
        <v>0.39100000000000001</v>
      </c>
      <c r="G269" s="76">
        <v>0.39</v>
      </c>
      <c r="H269" s="76" t="s">
        <v>731</v>
      </c>
      <c r="I269" s="76" t="s">
        <v>112</v>
      </c>
      <c r="J269" s="76">
        <v>180</v>
      </c>
      <c r="K269" s="76" t="s">
        <v>62</v>
      </c>
    </row>
    <row r="270" spans="1:11">
      <c r="A270" s="76" t="s">
        <v>345</v>
      </c>
      <c r="B270" s="76" t="s">
        <v>987</v>
      </c>
      <c r="C270" s="76">
        <v>1.64</v>
      </c>
      <c r="D270" s="76">
        <v>1.64</v>
      </c>
      <c r="E270" s="76">
        <v>6.49</v>
      </c>
      <c r="F270" s="76">
        <v>0.39100000000000001</v>
      </c>
      <c r="G270" s="76">
        <v>0.39</v>
      </c>
      <c r="H270" s="76" t="s">
        <v>731</v>
      </c>
      <c r="I270" s="76" t="s">
        <v>112</v>
      </c>
      <c r="J270" s="76">
        <v>180</v>
      </c>
      <c r="K270" s="76" t="s">
        <v>62</v>
      </c>
    </row>
    <row r="271" spans="1:11">
      <c r="A271" s="76" t="s">
        <v>346</v>
      </c>
      <c r="B271" s="76" t="s">
        <v>987</v>
      </c>
      <c r="C271" s="76">
        <v>1.65</v>
      </c>
      <c r="D271" s="76">
        <v>1.65</v>
      </c>
      <c r="E271" s="76">
        <v>6.49</v>
      </c>
      <c r="F271" s="76">
        <v>0.39100000000000001</v>
      </c>
      <c r="G271" s="76">
        <v>0.39</v>
      </c>
      <c r="H271" s="76" t="s">
        <v>731</v>
      </c>
      <c r="I271" s="76" t="s">
        <v>113</v>
      </c>
      <c r="J271" s="76">
        <v>180</v>
      </c>
      <c r="K271" s="76" t="s">
        <v>62</v>
      </c>
    </row>
    <row r="272" spans="1:11">
      <c r="A272" s="76" t="s">
        <v>347</v>
      </c>
      <c r="B272" s="76" t="s">
        <v>963</v>
      </c>
      <c r="C272" s="76">
        <v>1.65</v>
      </c>
      <c r="D272" s="76">
        <v>1.65</v>
      </c>
      <c r="E272" s="76">
        <v>6.49</v>
      </c>
      <c r="F272" s="76">
        <v>0.61</v>
      </c>
      <c r="G272" s="76">
        <v>0.61</v>
      </c>
      <c r="H272" s="76" t="s">
        <v>731</v>
      </c>
      <c r="I272" s="76" t="s">
        <v>114</v>
      </c>
      <c r="J272" s="76">
        <v>0</v>
      </c>
      <c r="K272" s="76" t="s">
        <v>55</v>
      </c>
    </row>
    <row r="273" spans="1:11">
      <c r="A273" s="76" t="s">
        <v>348</v>
      </c>
      <c r="B273" s="76" t="s">
        <v>963</v>
      </c>
      <c r="C273" s="76">
        <v>1.64</v>
      </c>
      <c r="D273" s="76">
        <v>1.64</v>
      </c>
      <c r="E273" s="76">
        <v>6.49</v>
      </c>
      <c r="F273" s="76">
        <v>0.61</v>
      </c>
      <c r="G273" s="76">
        <v>0.61</v>
      </c>
      <c r="H273" s="76" t="s">
        <v>731</v>
      </c>
      <c r="I273" s="76" t="s">
        <v>115</v>
      </c>
      <c r="J273" s="76">
        <v>0</v>
      </c>
      <c r="K273" s="76" t="s">
        <v>55</v>
      </c>
    </row>
    <row r="274" spans="1:11">
      <c r="A274" s="76" t="s">
        <v>349</v>
      </c>
      <c r="B274" s="76" t="s">
        <v>963</v>
      </c>
      <c r="C274" s="76">
        <v>1.64</v>
      </c>
      <c r="D274" s="76">
        <v>1.64</v>
      </c>
      <c r="E274" s="76">
        <v>6.49</v>
      </c>
      <c r="F274" s="76">
        <v>0.61</v>
      </c>
      <c r="G274" s="76">
        <v>0.61</v>
      </c>
      <c r="H274" s="76" t="s">
        <v>731</v>
      </c>
      <c r="I274" s="76" t="s">
        <v>115</v>
      </c>
      <c r="J274" s="76">
        <v>0</v>
      </c>
      <c r="K274" s="76" t="s">
        <v>55</v>
      </c>
    </row>
    <row r="275" spans="1:11">
      <c r="A275" s="76" t="s">
        <v>350</v>
      </c>
      <c r="B275" s="76" t="s">
        <v>963</v>
      </c>
      <c r="C275" s="76">
        <v>1.64</v>
      </c>
      <c r="D275" s="76">
        <v>1.64</v>
      </c>
      <c r="E275" s="76">
        <v>6.49</v>
      </c>
      <c r="F275" s="76">
        <v>0.61</v>
      </c>
      <c r="G275" s="76">
        <v>0.61</v>
      </c>
      <c r="H275" s="76" t="s">
        <v>731</v>
      </c>
      <c r="I275" s="76" t="s">
        <v>115</v>
      </c>
      <c r="J275" s="76">
        <v>0</v>
      </c>
      <c r="K275" s="76" t="s">
        <v>55</v>
      </c>
    </row>
    <row r="276" spans="1:11">
      <c r="A276" s="76" t="s">
        <v>351</v>
      </c>
      <c r="B276" s="76" t="s">
        <v>963</v>
      </c>
      <c r="C276" s="76">
        <v>1.64</v>
      </c>
      <c r="D276" s="76">
        <v>1.64</v>
      </c>
      <c r="E276" s="76">
        <v>6.49</v>
      </c>
      <c r="F276" s="76">
        <v>0.61</v>
      </c>
      <c r="G276" s="76">
        <v>0.61</v>
      </c>
      <c r="H276" s="76" t="s">
        <v>731</v>
      </c>
      <c r="I276" s="76" t="s">
        <v>115</v>
      </c>
      <c r="J276" s="76">
        <v>0</v>
      </c>
      <c r="K276" s="76" t="s">
        <v>55</v>
      </c>
    </row>
    <row r="277" spans="1:11">
      <c r="A277" s="76" t="s">
        <v>352</v>
      </c>
      <c r="B277" s="76" t="s">
        <v>963</v>
      </c>
      <c r="C277" s="76">
        <v>1.65</v>
      </c>
      <c r="D277" s="76">
        <v>1.65</v>
      </c>
      <c r="E277" s="76">
        <v>6.49</v>
      </c>
      <c r="F277" s="76">
        <v>0.61</v>
      </c>
      <c r="G277" s="76">
        <v>0.61</v>
      </c>
      <c r="H277" s="76" t="s">
        <v>731</v>
      </c>
      <c r="I277" s="76" t="s">
        <v>117</v>
      </c>
      <c r="J277" s="76">
        <v>0</v>
      </c>
      <c r="K277" s="76" t="s">
        <v>55</v>
      </c>
    </row>
    <row r="278" spans="1:11">
      <c r="A278" s="76" t="s">
        <v>353</v>
      </c>
      <c r="B278" s="76" t="s">
        <v>963</v>
      </c>
      <c r="C278" s="76">
        <v>1.65</v>
      </c>
      <c r="D278" s="76">
        <v>1.65</v>
      </c>
      <c r="E278" s="76">
        <v>6.49</v>
      </c>
      <c r="F278" s="76">
        <v>0.61</v>
      </c>
      <c r="G278" s="76">
        <v>0.61</v>
      </c>
      <c r="H278" s="76" t="s">
        <v>731</v>
      </c>
      <c r="I278" s="76" t="s">
        <v>118</v>
      </c>
      <c r="J278" s="76">
        <v>0</v>
      </c>
      <c r="K278" s="76" t="s">
        <v>55</v>
      </c>
    </row>
    <row r="279" spans="1:11">
      <c r="A279" s="76" t="s">
        <v>354</v>
      </c>
      <c r="B279" s="76" t="s">
        <v>963</v>
      </c>
      <c r="C279" s="76">
        <v>1.64</v>
      </c>
      <c r="D279" s="76">
        <v>1.64</v>
      </c>
      <c r="E279" s="76">
        <v>6.49</v>
      </c>
      <c r="F279" s="76">
        <v>0.61</v>
      </c>
      <c r="G279" s="76">
        <v>0.61</v>
      </c>
      <c r="H279" s="76" t="s">
        <v>731</v>
      </c>
      <c r="I279" s="76" t="s">
        <v>118</v>
      </c>
      <c r="J279" s="76">
        <v>0</v>
      </c>
      <c r="K279" s="76" t="s">
        <v>55</v>
      </c>
    </row>
    <row r="280" spans="1:11">
      <c r="A280" s="76" t="s">
        <v>355</v>
      </c>
      <c r="B280" s="76" t="s">
        <v>963</v>
      </c>
      <c r="C280" s="76">
        <v>1.64</v>
      </c>
      <c r="D280" s="76">
        <v>1.64</v>
      </c>
      <c r="E280" s="76">
        <v>6.49</v>
      </c>
      <c r="F280" s="76">
        <v>0.61</v>
      </c>
      <c r="G280" s="76">
        <v>0.61</v>
      </c>
      <c r="H280" s="76" t="s">
        <v>731</v>
      </c>
      <c r="I280" s="76" t="s">
        <v>118</v>
      </c>
      <c r="J280" s="76">
        <v>0</v>
      </c>
      <c r="K280" s="76" t="s">
        <v>55</v>
      </c>
    </row>
    <row r="281" spans="1:11">
      <c r="A281" s="76" t="s">
        <v>356</v>
      </c>
      <c r="B281" s="76" t="s">
        <v>963</v>
      </c>
      <c r="C281" s="76">
        <v>1.64</v>
      </c>
      <c r="D281" s="76">
        <v>1.64</v>
      </c>
      <c r="E281" s="76">
        <v>6.49</v>
      </c>
      <c r="F281" s="76">
        <v>0.61</v>
      </c>
      <c r="G281" s="76">
        <v>0.61</v>
      </c>
      <c r="H281" s="76" t="s">
        <v>731</v>
      </c>
      <c r="I281" s="76" t="s">
        <v>118</v>
      </c>
      <c r="J281" s="76">
        <v>0</v>
      </c>
      <c r="K281" s="76" t="s">
        <v>55</v>
      </c>
    </row>
    <row r="282" spans="1:11">
      <c r="A282" s="76" t="s">
        <v>357</v>
      </c>
      <c r="B282" s="76" t="s">
        <v>963</v>
      </c>
      <c r="C282" s="76">
        <v>1.64</v>
      </c>
      <c r="D282" s="76">
        <v>1.64</v>
      </c>
      <c r="E282" s="76">
        <v>6.49</v>
      </c>
      <c r="F282" s="76">
        <v>0.61</v>
      </c>
      <c r="G282" s="76">
        <v>0.61</v>
      </c>
      <c r="H282" s="76" t="s">
        <v>731</v>
      </c>
      <c r="I282" s="76" t="s">
        <v>119</v>
      </c>
      <c r="J282" s="76">
        <v>0</v>
      </c>
      <c r="K282" s="76" t="s">
        <v>55</v>
      </c>
    </row>
    <row r="283" spans="1:11">
      <c r="A283" s="76" t="s">
        <v>358</v>
      </c>
      <c r="B283" s="76" t="s">
        <v>1057</v>
      </c>
      <c r="C283" s="76">
        <v>1.31</v>
      </c>
      <c r="D283" s="76">
        <v>1.31</v>
      </c>
      <c r="E283" s="76">
        <v>6.49</v>
      </c>
      <c r="F283" s="76">
        <v>0.39100000000000001</v>
      </c>
      <c r="G283" s="76">
        <v>0.39</v>
      </c>
      <c r="H283" s="76" t="s">
        <v>731</v>
      </c>
      <c r="I283" s="76" t="s">
        <v>125</v>
      </c>
      <c r="J283" s="76">
        <v>90</v>
      </c>
      <c r="K283" s="76" t="s">
        <v>53</v>
      </c>
    </row>
    <row r="284" spans="1:11">
      <c r="A284" s="76" t="s">
        <v>359</v>
      </c>
      <c r="B284" s="76" t="s">
        <v>988</v>
      </c>
      <c r="C284" s="76">
        <v>1.31</v>
      </c>
      <c r="D284" s="76">
        <v>1.31</v>
      </c>
      <c r="E284" s="76">
        <v>6.49</v>
      </c>
      <c r="F284" s="76">
        <v>0.39100000000000001</v>
      </c>
      <c r="G284" s="76">
        <v>0.39</v>
      </c>
      <c r="H284" s="76" t="s">
        <v>731</v>
      </c>
      <c r="I284" s="76" t="s">
        <v>127</v>
      </c>
      <c r="J284" s="76">
        <v>270</v>
      </c>
      <c r="K284" s="76" t="s">
        <v>60</v>
      </c>
    </row>
    <row r="285" spans="1:11">
      <c r="A285" s="76" t="s">
        <v>360</v>
      </c>
      <c r="B285" s="76" t="s">
        <v>987</v>
      </c>
      <c r="C285" s="76">
        <v>1.64</v>
      </c>
      <c r="D285" s="76">
        <v>1.64</v>
      </c>
      <c r="E285" s="76">
        <v>6.49</v>
      </c>
      <c r="F285" s="76">
        <v>0.39100000000000001</v>
      </c>
      <c r="G285" s="76">
        <v>0.39</v>
      </c>
      <c r="H285" s="76" t="s">
        <v>731</v>
      </c>
      <c r="I285" s="76" t="s">
        <v>131</v>
      </c>
      <c r="J285" s="76">
        <v>180</v>
      </c>
      <c r="K285" s="76" t="s">
        <v>62</v>
      </c>
    </row>
    <row r="286" spans="1:11">
      <c r="A286" s="76" t="s">
        <v>361</v>
      </c>
      <c r="B286" s="76" t="s">
        <v>987</v>
      </c>
      <c r="C286" s="76">
        <v>1.64</v>
      </c>
      <c r="D286" s="76">
        <v>1.64</v>
      </c>
      <c r="E286" s="76">
        <v>6.49</v>
      </c>
      <c r="F286" s="76">
        <v>0.39100000000000001</v>
      </c>
      <c r="G286" s="76">
        <v>0.39</v>
      </c>
      <c r="H286" s="76" t="s">
        <v>731</v>
      </c>
      <c r="I286" s="76" t="s">
        <v>132</v>
      </c>
      <c r="J286" s="76">
        <v>180</v>
      </c>
      <c r="K286" s="76" t="s">
        <v>62</v>
      </c>
    </row>
    <row r="287" spans="1:11">
      <c r="A287" s="76" t="s">
        <v>362</v>
      </c>
      <c r="B287" s="76" t="s">
        <v>987</v>
      </c>
      <c r="C287" s="76">
        <v>1.64</v>
      </c>
      <c r="D287" s="76">
        <v>1.64</v>
      </c>
      <c r="E287" s="76">
        <v>6.49</v>
      </c>
      <c r="F287" s="76">
        <v>0.39100000000000001</v>
      </c>
      <c r="G287" s="76">
        <v>0.39</v>
      </c>
      <c r="H287" s="76" t="s">
        <v>731</v>
      </c>
      <c r="I287" s="76" t="s">
        <v>132</v>
      </c>
      <c r="J287" s="76">
        <v>180</v>
      </c>
      <c r="K287" s="76" t="s">
        <v>62</v>
      </c>
    </row>
    <row r="288" spans="1:11">
      <c r="A288" s="76" t="s">
        <v>363</v>
      </c>
      <c r="B288" s="76" t="s">
        <v>987</v>
      </c>
      <c r="C288" s="76">
        <v>1.64</v>
      </c>
      <c r="D288" s="76">
        <v>1.64</v>
      </c>
      <c r="E288" s="76">
        <v>6.49</v>
      </c>
      <c r="F288" s="76">
        <v>0.39100000000000001</v>
      </c>
      <c r="G288" s="76">
        <v>0.39</v>
      </c>
      <c r="H288" s="76" t="s">
        <v>731</v>
      </c>
      <c r="I288" s="76" t="s">
        <v>132</v>
      </c>
      <c r="J288" s="76">
        <v>180</v>
      </c>
      <c r="K288" s="76" t="s">
        <v>62</v>
      </c>
    </row>
    <row r="289" spans="1:11">
      <c r="A289" s="76" t="s">
        <v>364</v>
      </c>
      <c r="B289" s="76" t="s">
        <v>987</v>
      </c>
      <c r="C289" s="76">
        <v>1.64</v>
      </c>
      <c r="D289" s="76">
        <v>1.64</v>
      </c>
      <c r="E289" s="76">
        <v>6.49</v>
      </c>
      <c r="F289" s="76">
        <v>0.39100000000000001</v>
      </c>
      <c r="G289" s="76">
        <v>0.39</v>
      </c>
      <c r="H289" s="76" t="s">
        <v>731</v>
      </c>
      <c r="I289" s="76" t="s">
        <v>132</v>
      </c>
      <c r="J289" s="76">
        <v>180</v>
      </c>
      <c r="K289" s="76" t="s">
        <v>62</v>
      </c>
    </row>
    <row r="290" spans="1:11">
      <c r="A290" s="76" t="s">
        <v>365</v>
      </c>
      <c r="B290" s="76" t="s">
        <v>987</v>
      </c>
      <c r="C290" s="76">
        <v>1.65</v>
      </c>
      <c r="D290" s="76">
        <v>1.65</v>
      </c>
      <c r="E290" s="76">
        <v>6.49</v>
      </c>
      <c r="F290" s="76">
        <v>0.39100000000000001</v>
      </c>
      <c r="G290" s="76">
        <v>0.39</v>
      </c>
      <c r="H290" s="76" t="s">
        <v>731</v>
      </c>
      <c r="I290" s="76" t="s">
        <v>133</v>
      </c>
      <c r="J290" s="76">
        <v>180</v>
      </c>
      <c r="K290" s="76" t="s">
        <v>62</v>
      </c>
    </row>
    <row r="291" spans="1:11">
      <c r="A291" s="76" t="s">
        <v>366</v>
      </c>
      <c r="B291" s="76" t="s">
        <v>987</v>
      </c>
      <c r="C291" s="76">
        <v>3.41</v>
      </c>
      <c r="D291" s="76">
        <v>3.41</v>
      </c>
      <c r="E291" s="76">
        <v>6.49</v>
      </c>
      <c r="F291" s="76">
        <v>0.39100000000000001</v>
      </c>
      <c r="G291" s="76">
        <v>0.39</v>
      </c>
      <c r="H291" s="76" t="s">
        <v>731</v>
      </c>
      <c r="I291" s="76" t="s">
        <v>133</v>
      </c>
      <c r="J291" s="76">
        <v>180</v>
      </c>
      <c r="K291" s="76" t="s">
        <v>62</v>
      </c>
    </row>
    <row r="292" spans="1:11">
      <c r="A292" s="76" t="s">
        <v>367</v>
      </c>
      <c r="B292" s="76" t="s">
        <v>987</v>
      </c>
      <c r="C292" s="76">
        <v>1.65</v>
      </c>
      <c r="D292" s="76">
        <v>1.65</v>
      </c>
      <c r="E292" s="76">
        <v>6.49</v>
      </c>
      <c r="F292" s="76">
        <v>0.39100000000000001</v>
      </c>
      <c r="G292" s="76">
        <v>0.39</v>
      </c>
      <c r="H292" s="76" t="s">
        <v>731</v>
      </c>
      <c r="I292" s="76" t="s">
        <v>133</v>
      </c>
      <c r="J292" s="76">
        <v>180</v>
      </c>
      <c r="K292" s="76" t="s">
        <v>62</v>
      </c>
    </row>
    <row r="293" spans="1:11">
      <c r="A293" s="76" t="s">
        <v>368</v>
      </c>
      <c r="B293" s="76" t="s">
        <v>987</v>
      </c>
      <c r="C293" s="76">
        <v>1.64</v>
      </c>
      <c r="D293" s="76">
        <v>1.64</v>
      </c>
      <c r="E293" s="76">
        <v>6.49</v>
      </c>
      <c r="F293" s="76">
        <v>0.39100000000000001</v>
      </c>
      <c r="G293" s="76">
        <v>0.39</v>
      </c>
      <c r="H293" s="76" t="s">
        <v>731</v>
      </c>
      <c r="I293" s="76" t="s">
        <v>134</v>
      </c>
      <c r="J293" s="76">
        <v>180</v>
      </c>
      <c r="K293" s="76" t="s">
        <v>62</v>
      </c>
    </row>
    <row r="294" spans="1:11">
      <c r="A294" s="76" t="s">
        <v>369</v>
      </c>
      <c r="B294" s="76" t="s">
        <v>987</v>
      </c>
      <c r="C294" s="76">
        <v>1.64</v>
      </c>
      <c r="D294" s="76">
        <v>1.64</v>
      </c>
      <c r="E294" s="76">
        <v>6.49</v>
      </c>
      <c r="F294" s="76">
        <v>0.39100000000000001</v>
      </c>
      <c r="G294" s="76">
        <v>0.39</v>
      </c>
      <c r="H294" s="76" t="s">
        <v>731</v>
      </c>
      <c r="I294" s="76" t="s">
        <v>134</v>
      </c>
      <c r="J294" s="76">
        <v>180</v>
      </c>
      <c r="K294" s="76" t="s">
        <v>62</v>
      </c>
    </row>
    <row r="295" spans="1:11">
      <c r="A295" s="76" t="s">
        <v>370</v>
      </c>
      <c r="B295" s="76" t="s">
        <v>987</v>
      </c>
      <c r="C295" s="76">
        <v>1.64</v>
      </c>
      <c r="D295" s="76">
        <v>1.64</v>
      </c>
      <c r="E295" s="76">
        <v>6.49</v>
      </c>
      <c r="F295" s="76">
        <v>0.39100000000000001</v>
      </c>
      <c r="G295" s="76">
        <v>0.39</v>
      </c>
      <c r="H295" s="76" t="s">
        <v>731</v>
      </c>
      <c r="I295" s="76" t="s">
        <v>134</v>
      </c>
      <c r="J295" s="76">
        <v>180</v>
      </c>
      <c r="K295" s="76" t="s">
        <v>62</v>
      </c>
    </row>
    <row r="296" spans="1:11">
      <c r="A296" s="76" t="s">
        <v>371</v>
      </c>
      <c r="B296" s="76" t="s">
        <v>987</v>
      </c>
      <c r="C296" s="76">
        <v>1.64</v>
      </c>
      <c r="D296" s="76">
        <v>1.64</v>
      </c>
      <c r="E296" s="76">
        <v>6.49</v>
      </c>
      <c r="F296" s="76">
        <v>0.39100000000000001</v>
      </c>
      <c r="G296" s="76">
        <v>0.39</v>
      </c>
      <c r="H296" s="76" t="s">
        <v>731</v>
      </c>
      <c r="I296" s="76" t="s">
        <v>134</v>
      </c>
      <c r="J296" s="76">
        <v>180</v>
      </c>
      <c r="K296" s="76" t="s">
        <v>62</v>
      </c>
    </row>
    <row r="297" spans="1:11">
      <c r="A297" s="76" t="s">
        <v>372</v>
      </c>
      <c r="B297" s="76" t="s">
        <v>987</v>
      </c>
      <c r="C297" s="76">
        <v>1.65</v>
      </c>
      <c r="D297" s="76">
        <v>1.65</v>
      </c>
      <c r="E297" s="76">
        <v>6.49</v>
      </c>
      <c r="F297" s="76">
        <v>0.39100000000000001</v>
      </c>
      <c r="G297" s="76">
        <v>0.39</v>
      </c>
      <c r="H297" s="76" t="s">
        <v>731</v>
      </c>
      <c r="I297" s="76" t="s">
        <v>135</v>
      </c>
      <c r="J297" s="76">
        <v>180</v>
      </c>
      <c r="K297" s="76" t="s">
        <v>62</v>
      </c>
    </row>
    <row r="298" spans="1:11">
      <c r="A298" s="76" t="s">
        <v>373</v>
      </c>
      <c r="B298" s="76" t="s">
        <v>963</v>
      </c>
      <c r="C298" s="76">
        <v>1.65</v>
      </c>
      <c r="D298" s="76">
        <v>1.65</v>
      </c>
      <c r="E298" s="76">
        <v>6.49</v>
      </c>
      <c r="F298" s="76">
        <v>0.61</v>
      </c>
      <c r="G298" s="76">
        <v>0.61</v>
      </c>
      <c r="H298" s="76" t="s">
        <v>731</v>
      </c>
      <c r="I298" s="76" t="s">
        <v>136</v>
      </c>
      <c r="J298" s="76">
        <v>0</v>
      </c>
      <c r="K298" s="76" t="s">
        <v>55</v>
      </c>
    </row>
    <row r="299" spans="1:11">
      <c r="A299" s="76" t="s">
        <v>374</v>
      </c>
      <c r="B299" s="76" t="s">
        <v>963</v>
      </c>
      <c r="C299" s="76">
        <v>1.64</v>
      </c>
      <c r="D299" s="76">
        <v>1.64</v>
      </c>
      <c r="E299" s="76">
        <v>6.49</v>
      </c>
      <c r="F299" s="76">
        <v>0.61</v>
      </c>
      <c r="G299" s="76">
        <v>0.61</v>
      </c>
      <c r="H299" s="76" t="s">
        <v>731</v>
      </c>
      <c r="I299" s="76" t="s">
        <v>137</v>
      </c>
      <c r="J299" s="76">
        <v>0</v>
      </c>
      <c r="K299" s="76" t="s">
        <v>55</v>
      </c>
    </row>
    <row r="300" spans="1:11">
      <c r="A300" s="76" t="s">
        <v>375</v>
      </c>
      <c r="B300" s="76" t="s">
        <v>963</v>
      </c>
      <c r="C300" s="76">
        <v>1.64</v>
      </c>
      <c r="D300" s="76">
        <v>1.64</v>
      </c>
      <c r="E300" s="76">
        <v>6.49</v>
      </c>
      <c r="F300" s="76">
        <v>0.61</v>
      </c>
      <c r="G300" s="76">
        <v>0.61</v>
      </c>
      <c r="H300" s="76" t="s">
        <v>731</v>
      </c>
      <c r="I300" s="76" t="s">
        <v>137</v>
      </c>
      <c r="J300" s="76">
        <v>0</v>
      </c>
      <c r="K300" s="76" t="s">
        <v>55</v>
      </c>
    </row>
    <row r="301" spans="1:11">
      <c r="A301" s="76" t="s">
        <v>376</v>
      </c>
      <c r="B301" s="76" t="s">
        <v>963</v>
      </c>
      <c r="C301" s="76">
        <v>1.64</v>
      </c>
      <c r="D301" s="76">
        <v>1.64</v>
      </c>
      <c r="E301" s="76">
        <v>6.49</v>
      </c>
      <c r="F301" s="76">
        <v>0.61</v>
      </c>
      <c r="G301" s="76">
        <v>0.61</v>
      </c>
      <c r="H301" s="76" t="s">
        <v>731</v>
      </c>
      <c r="I301" s="76" t="s">
        <v>137</v>
      </c>
      <c r="J301" s="76">
        <v>0</v>
      </c>
      <c r="K301" s="76" t="s">
        <v>55</v>
      </c>
    </row>
    <row r="302" spans="1:11">
      <c r="A302" s="76" t="s">
        <v>377</v>
      </c>
      <c r="B302" s="76" t="s">
        <v>963</v>
      </c>
      <c r="C302" s="76">
        <v>1.64</v>
      </c>
      <c r="D302" s="76">
        <v>1.64</v>
      </c>
      <c r="E302" s="76">
        <v>6.49</v>
      </c>
      <c r="F302" s="76">
        <v>0.61</v>
      </c>
      <c r="G302" s="76">
        <v>0.61</v>
      </c>
      <c r="H302" s="76" t="s">
        <v>731</v>
      </c>
      <c r="I302" s="76" t="s">
        <v>137</v>
      </c>
      <c r="J302" s="76">
        <v>0</v>
      </c>
      <c r="K302" s="76" t="s">
        <v>55</v>
      </c>
    </row>
    <row r="303" spans="1:11">
      <c r="A303" s="76" t="s">
        <v>378</v>
      </c>
      <c r="B303" s="76" t="s">
        <v>963</v>
      </c>
      <c r="C303" s="76">
        <v>1.65</v>
      </c>
      <c r="D303" s="76">
        <v>1.65</v>
      </c>
      <c r="E303" s="76">
        <v>6.49</v>
      </c>
      <c r="F303" s="76">
        <v>0.61</v>
      </c>
      <c r="G303" s="76">
        <v>0.61</v>
      </c>
      <c r="H303" s="76" t="s">
        <v>731</v>
      </c>
      <c r="I303" s="76" t="s">
        <v>139</v>
      </c>
      <c r="J303" s="76">
        <v>0</v>
      </c>
      <c r="K303" s="76" t="s">
        <v>55</v>
      </c>
    </row>
    <row r="304" spans="1:11">
      <c r="A304" s="76" t="s">
        <v>379</v>
      </c>
      <c r="B304" s="76" t="s">
        <v>963</v>
      </c>
      <c r="C304" s="76">
        <v>1.65</v>
      </c>
      <c r="D304" s="76">
        <v>1.65</v>
      </c>
      <c r="E304" s="76">
        <v>6.49</v>
      </c>
      <c r="F304" s="76">
        <v>0.61</v>
      </c>
      <c r="G304" s="76">
        <v>0.61</v>
      </c>
      <c r="H304" s="76" t="s">
        <v>731</v>
      </c>
      <c r="I304" s="76" t="s">
        <v>140</v>
      </c>
      <c r="J304" s="76">
        <v>0</v>
      </c>
      <c r="K304" s="76" t="s">
        <v>55</v>
      </c>
    </row>
    <row r="305" spans="1:11">
      <c r="A305" s="76" t="s">
        <v>380</v>
      </c>
      <c r="B305" s="76" t="s">
        <v>963</v>
      </c>
      <c r="C305" s="76">
        <v>1.64</v>
      </c>
      <c r="D305" s="76">
        <v>1.64</v>
      </c>
      <c r="E305" s="76">
        <v>6.49</v>
      </c>
      <c r="F305" s="76">
        <v>0.61</v>
      </c>
      <c r="G305" s="76">
        <v>0.61</v>
      </c>
      <c r="H305" s="76" t="s">
        <v>731</v>
      </c>
      <c r="I305" s="76" t="s">
        <v>140</v>
      </c>
      <c r="J305" s="76">
        <v>0</v>
      </c>
      <c r="K305" s="76" t="s">
        <v>55</v>
      </c>
    </row>
    <row r="306" spans="1:11">
      <c r="A306" s="76" t="s">
        <v>381</v>
      </c>
      <c r="B306" s="76" t="s">
        <v>963</v>
      </c>
      <c r="C306" s="76">
        <v>1.64</v>
      </c>
      <c r="D306" s="76">
        <v>1.64</v>
      </c>
      <c r="E306" s="76">
        <v>6.49</v>
      </c>
      <c r="F306" s="76">
        <v>0.61</v>
      </c>
      <c r="G306" s="76">
        <v>0.61</v>
      </c>
      <c r="H306" s="76" t="s">
        <v>731</v>
      </c>
      <c r="I306" s="76" t="s">
        <v>140</v>
      </c>
      <c r="J306" s="76">
        <v>0</v>
      </c>
      <c r="K306" s="76" t="s">
        <v>55</v>
      </c>
    </row>
    <row r="307" spans="1:11">
      <c r="A307" s="76" t="s">
        <v>382</v>
      </c>
      <c r="B307" s="76" t="s">
        <v>963</v>
      </c>
      <c r="C307" s="76">
        <v>1.64</v>
      </c>
      <c r="D307" s="76">
        <v>1.64</v>
      </c>
      <c r="E307" s="76">
        <v>6.49</v>
      </c>
      <c r="F307" s="76">
        <v>0.61</v>
      </c>
      <c r="G307" s="76">
        <v>0.61</v>
      </c>
      <c r="H307" s="76" t="s">
        <v>731</v>
      </c>
      <c r="I307" s="76" t="s">
        <v>140</v>
      </c>
      <c r="J307" s="76">
        <v>0</v>
      </c>
      <c r="K307" s="76" t="s">
        <v>55</v>
      </c>
    </row>
    <row r="308" spans="1:11">
      <c r="A308" s="76" t="s">
        <v>383</v>
      </c>
      <c r="B308" s="76" t="s">
        <v>963</v>
      </c>
      <c r="C308" s="76">
        <v>1.64</v>
      </c>
      <c r="D308" s="76">
        <v>1.64</v>
      </c>
      <c r="E308" s="76">
        <v>6.49</v>
      </c>
      <c r="F308" s="76">
        <v>0.61</v>
      </c>
      <c r="G308" s="76">
        <v>0.61</v>
      </c>
      <c r="H308" s="76" t="s">
        <v>731</v>
      </c>
      <c r="I308" s="76" t="s">
        <v>141</v>
      </c>
      <c r="J308" s="76">
        <v>0</v>
      </c>
      <c r="K308" s="76" t="s">
        <v>55</v>
      </c>
    </row>
    <row r="309" spans="1:11">
      <c r="A309" s="76" t="s">
        <v>384</v>
      </c>
      <c r="B309" s="76" t="s">
        <v>1057</v>
      </c>
      <c r="C309" s="76">
        <v>1.31</v>
      </c>
      <c r="D309" s="76">
        <v>1.31</v>
      </c>
      <c r="E309" s="76">
        <v>6.49</v>
      </c>
      <c r="F309" s="76">
        <v>0.39100000000000001</v>
      </c>
      <c r="G309" s="76">
        <v>0.39</v>
      </c>
      <c r="H309" s="76" t="s">
        <v>731</v>
      </c>
      <c r="I309" s="76" t="s">
        <v>149</v>
      </c>
      <c r="J309" s="76">
        <v>90</v>
      </c>
      <c r="K309" s="76" t="s">
        <v>53</v>
      </c>
    </row>
    <row r="310" spans="1:11">
      <c r="A310" s="76" t="s">
        <v>385</v>
      </c>
      <c r="B310" s="76" t="s">
        <v>988</v>
      </c>
      <c r="C310" s="76">
        <v>1.31</v>
      </c>
      <c r="D310" s="76">
        <v>1.31</v>
      </c>
      <c r="E310" s="76">
        <v>6.49</v>
      </c>
      <c r="F310" s="76">
        <v>0.39100000000000001</v>
      </c>
      <c r="G310" s="76">
        <v>0.39</v>
      </c>
      <c r="H310" s="76" t="s">
        <v>731</v>
      </c>
      <c r="I310" s="76" t="s">
        <v>151</v>
      </c>
      <c r="J310" s="76">
        <v>270</v>
      </c>
      <c r="K310" s="76" t="s">
        <v>60</v>
      </c>
    </row>
    <row r="311" spans="1:11">
      <c r="A311" s="76" t="s">
        <v>386</v>
      </c>
      <c r="B311" s="76" t="s">
        <v>987</v>
      </c>
      <c r="C311" s="76">
        <v>1.64</v>
      </c>
      <c r="D311" s="76">
        <v>1.64</v>
      </c>
      <c r="E311" s="76">
        <v>6.49</v>
      </c>
      <c r="F311" s="76">
        <v>0.39100000000000001</v>
      </c>
      <c r="G311" s="76">
        <v>0.39</v>
      </c>
      <c r="H311" s="76" t="s">
        <v>731</v>
      </c>
      <c r="I311" s="76" t="s">
        <v>157</v>
      </c>
      <c r="J311" s="76">
        <v>180</v>
      </c>
      <c r="K311" s="76" t="s">
        <v>62</v>
      </c>
    </row>
    <row r="312" spans="1:11">
      <c r="A312" s="76" t="s">
        <v>387</v>
      </c>
      <c r="B312" s="76" t="s">
        <v>987</v>
      </c>
      <c r="C312" s="76">
        <v>1.64</v>
      </c>
      <c r="D312" s="76">
        <v>1.64</v>
      </c>
      <c r="E312" s="76">
        <v>6.49</v>
      </c>
      <c r="F312" s="76">
        <v>0.39100000000000001</v>
      </c>
      <c r="G312" s="76">
        <v>0.39</v>
      </c>
      <c r="H312" s="76" t="s">
        <v>731</v>
      </c>
      <c r="I312" s="76" t="s">
        <v>159</v>
      </c>
      <c r="J312" s="76">
        <v>180</v>
      </c>
      <c r="K312" s="76" t="s">
        <v>62</v>
      </c>
    </row>
    <row r="313" spans="1:11">
      <c r="A313" s="76" t="s">
        <v>388</v>
      </c>
      <c r="B313" s="76" t="s">
        <v>987</v>
      </c>
      <c r="C313" s="76">
        <v>1.64</v>
      </c>
      <c r="D313" s="76">
        <v>1.64</v>
      </c>
      <c r="E313" s="76">
        <v>6.49</v>
      </c>
      <c r="F313" s="76">
        <v>0.39100000000000001</v>
      </c>
      <c r="G313" s="76">
        <v>0.39</v>
      </c>
      <c r="H313" s="76" t="s">
        <v>731</v>
      </c>
      <c r="I313" s="76" t="s">
        <v>159</v>
      </c>
      <c r="J313" s="76">
        <v>180</v>
      </c>
      <c r="K313" s="76" t="s">
        <v>62</v>
      </c>
    </row>
    <row r="314" spans="1:11">
      <c r="A314" s="76" t="s">
        <v>389</v>
      </c>
      <c r="B314" s="76" t="s">
        <v>987</v>
      </c>
      <c r="C314" s="76">
        <v>1.64</v>
      </c>
      <c r="D314" s="76">
        <v>1.64</v>
      </c>
      <c r="E314" s="76">
        <v>6.49</v>
      </c>
      <c r="F314" s="76">
        <v>0.39100000000000001</v>
      </c>
      <c r="G314" s="76">
        <v>0.39</v>
      </c>
      <c r="H314" s="76" t="s">
        <v>731</v>
      </c>
      <c r="I314" s="76" t="s">
        <v>159</v>
      </c>
      <c r="J314" s="76">
        <v>180</v>
      </c>
      <c r="K314" s="76" t="s">
        <v>62</v>
      </c>
    </row>
    <row r="315" spans="1:11">
      <c r="A315" s="76" t="s">
        <v>390</v>
      </c>
      <c r="B315" s="76" t="s">
        <v>987</v>
      </c>
      <c r="C315" s="76">
        <v>1.64</v>
      </c>
      <c r="D315" s="76">
        <v>1.64</v>
      </c>
      <c r="E315" s="76">
        <v>6.49</v>
      </c>
      <c r="F315" s="76">
        <v>0.39100000000000001</v>
      </c>
      <c r="G315" s="76">
        <v>0.39</v>
      </c>
      <c r="H315" s="76" t="s">
        <v>731</v>
      </c>
      <c r="I315" s="76" t="s">
        <v>159</v>
      </c>
      <c r="J315" s="76">
        <v>180</v>
      </c>
      <c r="K315" s="76" t="s">
        <v>62</v>
      </c>
    </row>
    <row r="316" spans="1:11">
      <c r="A316" s="76" t="s">
        <v>391</v>
      </c>
      <c r="B316" s="76" t="s">
        <v>987</v>
      </c>
      <c r="C316" s="76">
        <v>1.65</v>
      </c>
      <c r="D316" s="76">
        <v>1.65</v>
      </c>
      <c r="E316" s="76">
        <v>6.49</v>
      </c>
      <c r="F316" s="76">
        <v>0.39100000000000001</v>
      </c>
      <c r="G316" s="76">
        <v>0.39</v>
      </c>
      <c r="H316" s="76" t="s">
        <v>731</v>
      </c>
      <c r="I316" s="76" t="s">
        <v>161</v>
      </c>
      <c r="J316" s="76">
        <v>180</v>
      </c>
      <c r="K316" s="76" t="s">
        <v>62</v>
      </c>
    </row>
    <row r="317" spans="1:11">
      <c r="A317" s="76" t="s">
        <v>392</v>
      </c>
      <c r="B317" s="76" t="s">
        <v>987</v>
      </c>
      <c r="C317" s="76">
        <v>1.65</v>
      </c>
      <c r="D317" s="76">
        <v>1.65</v>
      </c>
      <c r="E317" s="76">
        <v>6.49</v>
      </c>
      <c r="F317" s="76">
        <v>0.39100000000000001</v>
      </c>
      <c r="G317" s="76">
        <v>0.39</v>
      </c>
      <c r="H317" s="76" t="s">
        <v>731</v>
      </c>
      <c r="I317" s="76" t="s">
        <v>161</v>
      </c>
      <c r="J317" s="76">
        <v>180</v>
      </c>
      <c r="K317" s="76" t="s">
        <v>62</v>
      </c>
    </row>
    <row r="318" spans="1:11">
      <c r="A318" s="76" t="s">
        <v>393</v>
      </c>
      <c r="B318" s="76" t="s">
        <v>987</v>
      </c>
      <c r="C318" s="76">
        <v>3.41</v>
      </c>
      <c r="D318" s="76">
        <v>3.41</v>
      </c>
      <c r="E318" s="76">
        <v>6.49</v>
      </c>
      <c r="F318" s="76">
        <v>0.39100000000000001</v>
      </c>
      <c r="G318" s="76">
        <v>0.39</v>
      </c>
      <c r="H318" s="76" t="s">
        <v>731</v>
      </c>
      <c r="I318" s="76" t="s">
        <v>161</v>
      </c>
      <c r="J318" s="76">
        <v>180</v>
      </c>
      <c r="K318" s="76" t="s">
        <v>62</v>
      </c>
    </row>
    <row r="319" spans="1:11">
      <c r="A319" s="76" t="s">
        <v>394</v>
      </c>
      <c r="B319" s="76" t="s">
        <v>987</v>
      </c>
      <c r="C319" s="76">
        <v>1.64</v>
      </c>
      <c r="D319" s="76">
        <v>1.64</v>
      </c>
      <c r="E319" s="76">
        <v>6.49</v>
      </c>
      <c r="F319" s="76">
        <v>0.39100000000000001</v>
      </c>
      <c r="G319" s="76">
        <v>0.39</v>
      </c>
      <c r="H319" s="76" t="s">
        <v>731</v>
      </c>
      <c r="I319" s="76" t="s">
        <v>163</v>
      </c>
      <c r="J319" s="76">
        <v>180</v>
      </c>
      <c r="K319" s="76" t="s">
        <v>62</v>
      </c>
    </row>
    <row r="320" spans="1:11">
      <c r="A320" s="76" t="s">
        <v>395</v>
      </c>
      <c r="B320" s="76" t="s">
        <v>987</v>
      </c>
      <c r="C320" s="76">
        <v>1.64</v>
      </c>
      <c r="D320" s="76">
        <v>1.64</v>
      </c>
      <c r="E320" s="76">
        <v>6.49</v>
      </c>
      <c r="F320" s="76">
        <v>0.39100000000000001</v>
      </c>
      <c r="G320" s="76">
        <v>0.39</v>
      </c>
      <c r="H320" s="76" t="s">
        <v>731</v>
      </c>
      <c r="I320" s="76" t="s">
        <v>163</v>
      </c>
      <c r="J320" s="76">
        <v>180</v>
      </c>
      <c r="K320" s="76" t="s">
        <v>62</v>
      </c>
    </row>
    <row r="321" spans="1:11">
      <c r="A321" s="76" t="s">
        <v>396</v>
      </c>
      <c r="B321" s="76" t="s">
        <v>987</v>
      </c>
      <c r="C321" s="76">
        <v>1.64</v>
      </c>
      <c r="D321" s="76">
        <v>1.64</v>
      </c>
      <c r="E321" s="76">
        <v>6.49</v>
      </c>
      <c r="F321" s="76">
        <v>0.39100000000000001</v>
      </c>
      <c r="G321" s="76">
        <v>0.39</v>
      </c>
      <c r="H321" s="76" t="s">
        <v>731</v>
      </c>
      <c r="I321" s="76" t="s">
        <v>163</v>
      </c>
      <c r="J321" s="76">
        <v>180</v>
      </c>
      <c r="K321" s="76" t="s">
        <v>62</v>
      </c>
    </row>
    <row r="322" spans="1:11">
      <c r="A322" s="76" t="s">
        <v>397</v>
      </c>
      <c r="B322" s="76" t="s">
        <v>987</v>
      </c>
      <c r="C322" s="76">
        <v>1.64</v>
      </c>
      <c r="D322" s="76">
        <v>1.64</v>
      </c>
      <c r="E322" s="76">
        <v>6.49</v>
      </c>
      <c r="F322" s="76">
        <v>0.39100000000000001</v>
      </c>
      <c r="G322" s="76">
        <v>0.39</v>
      </c>
      <c r="H322" s="76" t="s">
        <v>731</v>
      </c>
      <c r="I322" s="76" t="s">
        <v>163</v>
      </c>
      <c r="J322" s="76">
        <v>180</v>
      </c>
      <c r="K322" s="76" t="s">
        <v>62</v>
      </c>
    </row>
    <row r="323" spans="1:11">
      <c r="A323" s="76" t="s">
        <v>398</v>
      </c>
      <c r="B323" s="76" t="s">
        <v>987</v>
      </c>
      <c r="C323" s="76">
        <v>1.65</v>
      </c>
      <c r="D323" s="76">
        <v>1.65</v>
      </c>
      <c r="E323" s="76">
        <v>6.49</v>
      </c>
      <c r="F323" s="76">
        <v>0.39100000000000001</v>
      </c>
      <c r="G323" s="76">
        <v>0.39</v>
      </c>
      <c r="H323" s="76" t="s">
        <v>731</v>
      </c>
      <c r="I323" s="76" t="s">
        <v>165</v>
      </c>
      <c r="J323" s="76">
        <v>180</v>
      </c>
      <c r="K323" s="76" t="s">
        <v>62</v>
      </c>
    </row>
    <row r="324" spans="1:11">
      <c r="A324" s="76" t="s">
        <v>399</v>
      </c>
      <c r="B324" s="76" t="s">
        <v>963</v>
      </c>
      <c r="C324" s="76">
        <v>1.65</v>
      </c>
      <c r="D324" s="76">
        <v>1.65</v>
      </c>
      <c r="E324" s="76">
        <v>6.49</v>
      </c>
      <c r="F324" s="76">
        <v>0.61</v>
      </c>
      <c r="G324" s="76">
        <v>0.61</v>
      </c>
      <c r="H324" s="76" t="s">
        <v>731</v>
      </c>
      <c r="I324" s="76" t="s">
        <v>167</v>
      </c>
      <c r="J324" s="76">
        <v>0</v>
      </c>
      <c r="K324" s="76" t="s">
        <v>55</v>
      </c>
    </row>
    <row r="325" spans="1:11">
      <c r="A325" s="76" t="s">
        <v>400</v>
      </c>
      <c r="B325" s="76" t="s">
        <v>963</v>
      </c>
      <c r="C325" s="76">
        <v>1.64</v>
      </c>
      <c r="D325" s="76">
        <v>1.64</v>
      </c>
      <c r="E325" s="76">
        <v>6.49</v>
      </c>
      <c r="F325" s="76">
        <v>0.61</v>
      </c>
      <c r="G325" s="76">
        <v>0.61</v>
      </c>
      <c r="H325" s="76" t="s">
        <v>731</v>
      </c>
      <c r="I325" s="76" t="s">
        <v>169</v>
      </c>
      <c r="J325" s="76">
        <v>0</v>
      </c>
      <c r="K325" s="76" t="s">
        <v>55</v>
      </c>
    </row>
    <row r="326" spans="1:11">
      <c r="A326" s="76" t="s">
        <v>401</v>
      </c>
      <c r="B326" s="76" t="s">
        <v>963</v>
      </c>
      <c r="C326" s="76">
        <v>1.64</v>
      </c>
      <c r="D326" s="76">
        <v>1.64</v>
      </c>
      <c r="E326" s="76">
        <v>6.49</v>
      </c>
      <c r="F326" s="76">
        <v>0.61</v>
      </c>
      <c r="G326" s="76">
        <v>0.61</v>
      </c>
      <c r="H326" s="76" t="s">
        <v>731</v>
      </c>
      <c r="I326" s="76" t="s">
        <v>169</v>
      </c>
      <c r="J326" s="76">
        <v>0</v>
      </c>
      <c r="K326" s="76" t="s">
        <v>55</v>
      </c>
    </row>
    <row r="327" spans="1:11">
      <c r="A327" s="76" t="s">
        <v>402</v>
      </c>
      <c r="B327" s="76" t="s">
        <v>963</v>
      </c>
      <c r="C327" s="76">
        <v>1.64</v>
      </c>
      <c r="D327" s="76">
        <v>1.64</v>
      </c>
      <c r="E327" s="76">
        <v>6.49</v>
      </c>
      <c r="F327" s="76">
        <v>0.61</v>
      </c>
      <c r="G327" s="76">
        <v>0.61</v>
      </c>
      <c r="H327" s="76" t="s">
        <v>731</v>
      </c>
      <c r="I327" s="76" t="s">
        <v>169</v>
      </c>
      <c r="J327" s="76">
        <v>0</v>
      </c>
      <c r="K327" s="76" t="s">
        <v>55</v>
      </c>
    </row>
    <row r="328" spans="1:11">
      <c r="A328" s="76" t="s">
        <v>403</v>
      </c>
      <c r="B328" s="76" t="s">
        <v>963</v>
      </c>
      <c r="C328" s="76">
        <v>1.64</v>
      </c>
      <c r="D328" s="76">
        <v>1.64</v>
      </c>
      <c r="E328" s="76">
        <v>6.49</v>
      </c>
      <c r="F328" s="76">
        <v>0.61</v>
      </c>
      <c r="G328" s="76">
        <v>0.61</v>
      </c>
      <c r="H328" s="76" t="s">
        <v>731</v>
      </c>
      <c r="I328" s="76" t="s">
        <v>169</v>
      </c>
      <c r="J328" s="76">
        <v>0</v>
      </c>
      <c r="K328" s="76" t="s">
        <v>55</v>
      </c>
    </row>
    <row r="329" spans="1:11">
      <c r="A329" s="76" t="s">
        <v>404</v>
      </c>
      <c r="B329" s="76" t="s">
        <v>963</v>
      </c>
      <c r="C329" s="76">
        <v>1.65</v>
      </c>
      <c r="D329" s="76">
        <v>1.65</v>
      </c>
      <c r="E329" s="76">
        <v>6.49</v>
      </c>
      <c r="F329" s="76">
        <v>0.61</v>
      </c>
      <c r="G329" s="76">
        <v>0.61</v>
      </c>
      <c r="H329" s="76" t="s">
        <v>731</v>
      </c>
      <c r="I329" s="76" t="s">
        <v>173</v>
      </c>
      <c r="J329" s="76">
        <v>0</v>
      </c>
      <c r="K329" s="76" t="s">
        <v>55</v>
      </c>
    </row>
    <row r="330" spans="1:11">
      <c r="A330" s="76" t="s">
        <v>405</v>
      </c>
      <c r="B330" s="76" t="s">
        <v>963</v>
      </c>
      <c r="C330" s="76">
        <v>1.65</v>
      </c>
      <c r="D330" s="76">
        <v>1.65</v>
      </c>
      <c r="E330" s="76">
        <v>6.49</v>
      </c>
      <c r="F330" s="76">
        <v>0.61</v>
      </c>
      <c r="G330" s="76">
        <v>0.61</v>
      </c>
      <c r="H330" s="76" t="s">
        <v>731</v>
      </c>
      <c r="I330" s="76" t="s">
        <v>175</v>
      </c>
      <c r="J330" s="76">
        <v>0</v>
      </c>
      <c r="K330" s="76" t="s">
        <v>55</v>
      </c>
    </row>
    <row r="331" spans="1:11">
      <c r="A331" s="76" t="s">
        <v>406</v>
      </c>
      <c r="B331" s="76" t="s">
        <v>963</v>
      </c>
      <c r="C331" s="76">
        <v>1.64</v>
      </c>
      <c r="D331" s="76">
        <v>1.64</v>
      </c>
      <c r="E331" s="76">
        <v>6.49</v>
      </c>
      <c r="F331" s="76">
        <v>0.61</v>
      </c>
      <c r="G331" s="76">
        <v>0.61</v>
      </c>
      <c r="H331" s="76" t="s">
        <v>731</v>
      </c>
      <c r="I331" s="76" t="s">
        <v>175</v>
      </c>
      <c r="J331" s="76">
        <v>0</v>
      </c>
      <c r="K331" s="76" t="s">
        <v>55</v>
      </c>
    </row>
    <row r="332" spans="1:11">
      <c r="A332" s="76" t="s">
        <v>407</v>
      </c>
      <c r="B332" s="76" t="s">
        <v>963</v>
      </c>
      <c r="C332" s="76">
        <v>1.64</v>
      </c>
      <c r="D332" s="76">
        <v>1.64</v>
      </c>
      <c r="E332" s="76">
        <v>6.49</v>
      </c>
      <c r="F332" s="76">
        <v>0.61</v>
      </c>
      <c r="G332" s="76">
        <v>0.61</v>
      </c>
      <c r="H332" s="76" t="s">
        <v>731</v>
      </c>
      <c r="I332" s="76" t="s">
        <v>175</v>
      </c>
      <c r="J332" s="76">
        <v>0</v>
      </c>
      <c r="K332" s="76" t="s">
        <v>55</v>
      </c>
    </row>
    <row r="333" spans="1:11">
      <c r="A333" s="76" t="s">
        <v>408</v>
      </c>
      <c r="B333" s="76" t="s">
        <v>963</v>
      </c>
      <c r="C333" s="76">
        <v>1.64</v>
      </c>
      <c r="D333" s="76">
        <v>1.64</v>
      </c>
      <c r="E333" s="76">
        <v>6.49</v>
      </c>
      <c r="F333" s="76">
        <v>0.61</v>
      </c>
      <c r="G333" s="76">
        <v>0.61</v>
      </c>
      <c r="H333" s="76" t="s">
        <v>731</v>
      </c>
      <c r="I333" s="76" t="s">
        <v>175</v>
      </c>
      <c r="J333" s="76">
        <v>0</v>
      </c>
      <c r="K333" s="76" t="s">
        <v>55</v>
      </c>
    </row>
    <row r="334" spans="1:11">
      <c r="A334" s="76" t="s">
        <v>409</v>
      </c>
      <c r="B334" s="76" t="s">
        <v>963</v>
      </c>
      <c r="C334" s="76">
        <v>1.64</v>
      </c>
      <c r="D334" s="76">
        <v>1.64</v>
      </c>
      <c r="E334" s="76">
        <v>6.49</v>
      </c>
      <c r="F334" s="76">
        <v>0.61</v>
      </c>
      <c r="G334" s="76">
        <v>0.61</v>
      </c>
      <c r="H334" s="76" t="s">
        <v>731</v>
      </c>
      <c r="I334" s="76" t="s">
        <v>177</v>
      </c>
      <c r="J334" s="76">
        <v>0</v>
      </c>
      <c r="K334" s="76" t="s">
        <v>55</v>
      </c>
    </row>
    <row r="335" spans="1:11">
      <c r="A335" s="76" t="s">
        <v>964</v>
      </c>
      <c r="B335" s="76"/>
      <c r="C335" s="76"/>
      <c r="D335" s="76">
        <v>184.21</v>
      </c>
      <c r="E335" s="76">
        <v>6.49</v>
      </c>
      <c r="F335" s="76">
        <v>0.47699999999999998</v>
      </c>
      <c r="G335" s="76">
        <v>0.47599999999999998</v>
      </c>
      <c r="H335" s="76"/>
      <c r="I335" s="76"/>
      <c r="J335" s="76"/>
      <c r="K335" s="76"/>
    </row>
    <row r="336" spans="1:11">
      <c r="A336" s="76" t="s">
        <v>965</v>
      </c>
      <c r="B336" s="76"/>
      <c r="C336" s="76"/>
      <c r="D336" s="76">
        <v>72.38</v>
      </c>
      <c r="E336" s="76">
        <v>6.49</v>
      </c>
      <c r="F336" s="76">
        <v>0.61</v>
      </c>
      <c r="G336" s="76">
        <v>0.61</v>
      </c>
      <c r="H336" s="76"/>
      <c r="I336" s="76"/>
      <c r="J336" s="76"/>
      <c r="K336" s="76"/>
    </row>
    <row r="337" spans="1:11">
      <c r="A337" s="76" t="s">
        <v>966</v>
      </c>
      <c r="B337" s="76"/>
      <c r="C337" s="76"/>
      <c r="D337" s="76">
        <v>111.83</v>
      </c>
      <c r="E337" s="76">
        <v>6.49</v>
      </c>
      <c r="F337" s="76">
        <v>0.39100000000000001</v>
      </c>
      <c r="G337" s="76">
        <v>0.39</v>
      </c>
      <c r="H337" s="76"/>
      <c r="I337" s="76"/>
      <c r="J337" s="76"/>
      <c r="K337" s="76"/>
    </row>
    <row r="339" spans="1:11">
      <c r="A339" s="72"/>
      <c r="B339" s="76" t="s">
        <v>782</v>
      </c>
      <c r="C339" s="76" t="s">
        <v>562</v>
      </c>
      <c r="D339" s="76" t="s">
        <v>867</v>
      </c>
    </row>
    <row r="340" spans="1:11">
      <c r="A340" s="76" t="s">
        <v>700</v>
      </c>
      <c r="B340" s="76"/>
      <c r="C340" s="76"/>
      <c r="D340" s="76"/>
    </row>
    <row r="342" spans="1:11">
      <c r="A342" s="72"/>
      <c r="B342" s="76" t="s">
        <v>782</v>
      </c>
      <c r="C342" s="76" t="s">
        <v>868</v>
      </c>
      <c r="D342" s="76" t="s">
        <v>869</v>
      </c>
      <c r="E342" s="76" t="s">
        <v>870</v>
      </c>
      <c r="F342" s="76" t="s">
        <v>871</v>
      </c>
      <c r="G342" s="76" t="s">
        <v>867</v>
      </c>
    </row>
    <row r="343" spans="1:11">
      <c r="A343" s="76" t="s">
        <v>410</v>
      </c>
      <c r="B343" s="76" t="s">
        <v>411</v>
      </c>
      <c r="C343" s="76">
        <v>2000.73</v>
      </c>
      <c r="D343" s="76">
        <v>1534.12</v>
      </c>
      <c r="E343" s="76">
        <v>466.61</v>
      </c>
      <c r="F343" s="76">
        <v>0.77</v>
      </c>
      <c r="G343" s="76">
        <v>3.58</v>
      </c>
    </row>
    <row r="344" spans="1:11">
      <c r="A344" s="76" t="s">
        <v>412</v>
      </c>
      <c r="B344" s="76" t="s">
        <v>411</v>
      </c>
      <c r="C344" s="76">
        <v>2045.98</v>
      </c>
      <c r="D344" s="76">
        <v>1572.17</v>
      </c>
      <c r="E344" s="76">
        <v>473.82</v>
      </c>
      <c r="F344" s="76">
        <v>0.77</v>
      </c>
      <c r="G344" s="76">
        <v>3.57</v>
      </c>
    </row>
    <row r="345" spans="1:11">
      <c r="A345" s="76" t="s">
        <v>413</v>
      </c>
      <c r="B345" s="76" t="s">
        <v>411</v>
      </c>
      <c r="C345" s="76">
        <v>2286.21</v>
      </c>
      <c r="D345" s="76">
        <v>1776.14</v>
      </c>
      <c r="E345" s="76">
        <v>510.07</v>
      </c>
      <c r="F345" s="76">
        <v>0.78</v>
      </c>
      <c r="G345" s="76">
        <v>3.55</v>
      </c>
    </row>
    <row r="346" spans="1:11">
      <c r="A346" s="76" t="s">
        <v>414</v>
      </c>
      <c r="B346" s="76" t="s">
        <v>411</v>
      </c>
      <c r="C346" s="76">
        <v>2035.6</v>
      </c>
      <c r="D346" s="76">
        <v>1625.74</v>
      </c>
      <c r="E346" s="76">
        <v>409.86</v>
      </c>
      <c r="F346" s="76">
        <v>0.8</v>
      </c>
      <c r="G346" s="76">
        <v>3.61</v>
      </c>
    </row>
    <row r="347" spans="1:11">
      <c r="A347" s="76" t="s">
        <v>415</v>
      </c>
      <c r="B347" s="76" t="s">
        <v>411</v>
      </c>
      <c r="C347" s="76">
        <v>1938.8</v>
      </c>
      <c r="D347" s="76">
        <v>1542.66</v>
      </c>
      <c r="E347" s="76">
        <v>396.15</v>
      </c>
      <c r="F347" s="76">
        <v>0.8</v>
      </c>
      <c r="G347" s="76">
        <v>3.64</v>
      </c>
    </row>
    <row r="348" spans="1:11">
      <c r="A348" s="76" t="s">
        <v>416</v>
      </c>
      <c r="B348" s="76" t="s">
        <v>411</v>
      </c>
      <c r="C348" s="76">
        <v>3275.54</v>
      </c>
      <c r="D348" s="76">
        <v>2616.0300000000002</v>
      </c>
      <c r="E348" s="76">
        <v>659.51</v>
      </c>
      <c r="F348" s="76">
        <v>0.8</v>
      </c>
      <c r="G348" s="76">
        <v>3.31</v>
      </c>
    </row>
    <row r="349" spans="1:11">
      <c r="A349" s="76" t="s">
        <v>417</v>
      </c>
      <c r="B349" s="76" t="s">
        <v>411</v>
      </c>
      <c r="C349" s="76">
        <v>9573.65</v>
      </c>
      <c r="D349" s="76">
        <v>7457.29</v>
      </c>
      <c r="E349" s="76">
        <v>2116.36</v>
      </c>
      <c r="F349" s="76">
        <v>0.78</v>
      </c>
      <c r="G349" s="76">
        <v>2.97</v>
      </c>
    </row>
    <row r="350" spans="1:11">
      <c r="A350" s="76" t="s">
        <v>418</v>
      </c>
      <c r="B350" s="76" t="s">
        <v>411</v>
      </c>
      <c r="C350" s="76">
        <v>7657.8</v>
      </c>
      <c r="D350" s="76">
        <v>6002.42</v>
      </c>
      <c r="E350" s="76">
        <v>1655.38</v>
      </c>
      <c r="F350" s="76">
        <v>0.78</v>
      </c>
      <c r="G350" s="76">
        <v>2.97</v>
      </c>
    </row>
    <row r="351" spans="1:11">
      <c r="A351" s="76" t="s">
        <v>419</v>
      </c>
      <c r="B351" s="76" t="s">
        <v>411</v>
      </c>
      <c r="C351" s="76">
        <v>9325.4599999999991</v>
      </c>
      <c r="D351" s="76">
        <v>7247.89</v>
      </c>
      <c r="E351" s="76">
        <v>2077.5700000000002</v>
      </c>
      <c r="F351" s="76">
        <v>0.78</v>
      </c>
      <c r="G351" s="76">
        <v>2.96</v>
      </c>
    </row>
    <row r="352" spans="1:11">
      <c r="A352" s="76" t="s">
        <v>420</v>
      </c>
      <c r="B352" s="76" t="s">
        <v>411</v>
      </c>
      <c r="C352" s="76">
        <v>2764.87</v>
      </c>
      <c r="D352" s="76">
        <v>2178.2199999999998</v>
      </c>
      <c r="E352" s="76">
        <v>586.65</v>
      </c>
      <c r="F352" s="76">
        <v>0.79</v>
      </c>
      <c r="G352" s="76">
        <v>3.43</v>
      </c>
    </row>
    <row r="353" spans="1:7">
      <c r="A353" s="76" t="s">
        <v>421</v>
      </c>
      <c r="B353" s="76" t="s">
        <v>411</v>
      </c>
      <c r="C353" s="76">
        <v>2640.55</v>
      </c>
      <c r="D353" s="76">
        <v>2108.89</v>
      </c>
      <c r="E353" s="76">
        <v>531.66</v>
      </c>
      <c r="F353" s="76">
        <v>0.8</v>
      </c>
      <c r="G353" s="76">
        <v>3.47</v>
      </c>
    </row>
    <row r="354" spans="1:7">
      <c r="A354" s="76" t="s">
        <v>422</v>
      </c>
      <c r="B354" s="76" t="s">
        <v>411</v>
      </c>
      <c r="C354" s="76">
        <v>9137.11</v>
      </c>
      <c r="D354" s="76">
        <v>7297.4</v>
      </c>
      <c r="E354" s="76">
        <v>1839.71</v>
      </c>
      <c r="F354" s="76">
        <v>0.8</v>
      </c>
      <c r="G354" s="76">
        <v>2.98</v>
      </c>
    </row>
    <row r="355" spans="1:7">
      <c r="A355" s="76" t="s">
        <v>423</v>
      </c>
      <c r="B355" s="76" t="s">
        <v>411</v>
      </c>
      <c r="C355" s="76">
        <v>2801.16</v>
      </c>
      <c r="D355" s="76">
        <v>2237.16</v>
      </c>
      <c r="E355" s="76">
        <v>564</v>
      </c>
      <c r="F355" s="76">
        <v>0.8</v>
      </c>
      <c r="G355" s="76">
        <v>3.42</v>
      </c>
    </row>
    <row r="356" spans="1:7">
      <c r="A356" s="76" t="s">
        <v>424</v>
      </c>
      <c r="B356" s="76" t="s">
        <v>411</v>
      </c>
      <c r="C356" s="76">
        <v>8470.33</v>
      </c>
      <c r="D356" s="76">
        <v>6760.06</v>
      </c>
      <c r="E356" s="76">
        <v>1710.27</v>
      </c>
      <c r="F356" s="76">
        <v>0.8</v>
      </c>
      <c r="G356" s="76">
        <v>2.98</v>
      </c>
    </row>
    <row r="357" spans="1:7">
      <c r="A357" s="76" t="s">
        <v>425</v>
      </c>
      <c r="B357" s="76" t="s">
        <v>411</v>
      </c>
      <c r="C357" s="76">
        <v>2533.34</v>
      </c>
      <c r="D357" s="76">
        <v>2023.26</v>
      </c>
      <c r="E357" s="76">
        <v>510.07</v>
      </c>
      <c r="F357" s="76">
        <v>0.8</v>
      </c>
      <c r="G357" s="76">
        <v>3.48</v>
      </c>
    </row>
    <row r="358" spans="1:7">
      <c r="A358" s="76" t="s">
        <v>426</v>
      </c>
      <c r="B358" s="76" t="s">
        <v>411</v>
      </c>
      <c r="C358" s="76">
        <v>3279.83</v>
      </c>
      <c r="D358" s="76">
        <v>2619.4499999999998</v>
      </c>
      <c r="E358" s="76">
        <v>660.38</v>
      </c>
      <c r="F358" s="76">
        <v>0.8</v>
      </c>
      <c r="G358" s="76">
        <v>3.31</v>
      </c>
    </row>
    <row r="359" spans="1:7">
      <c r="A359" s="76" t="s">
        <v>427</v>
      </c>
      <c r="B359" s="76" t="s">
        <v>411</v>
      </c>
      <c r="C359" s="76">
        <v>9627.07</v>
      </c>
      <c r="D359" s="76">
        <v>7502.39</v>
      </c>
      <c r="E359" s="76">
        <v>2124.69</v>
      </c>
      <c r="F359" s="76">
        <v>0.78</v>
      </c>
      <c r="G359" s="76">
        <v>2.96</v>
      </c>
    </row>
    <row r="360" spans="1:7">
      <c r="A360" s="76" t="s">
        <v>428</v>
      </c>
      <c r="B360" s="76" t="s">
        <v>411</v>
      </c>
      <c r="C360" s="76">
        <v>7865.86</v>
      </c>
      <c r="D360" s="76">
        <v>6178.39</v>
      </c>
      <c r="E360" s="76">
        <v>1687.47</v>
      </c>
      <c r="F360" s="76">
        <v>0.79</v>
      </c>
      <c r="G360" s="76">
        <v>2.97</v>
      </c>
    </row>
    <row r="361" spans="1:7">
      <c r="A361" s="76" t="s">
        <v>429</v>
      </c>
      <c r="B361" s="76" t="s">
        <v>411</v>
      </c>
      <c r="C361" s="76">
        <v>9612.31</v>
      </c>
      <c r="D361" s="76">
        <v>7489.94</v>
      </c>
      <c r="E361" s="76">
        <v>2122.38</v>
      </c>
      <c r="F361" s="76">
        <v>0.78</v>
      </c>
      <c r="G361" s="76">
        <v>2.96</v>
      </c>
    </row>
    <row r="362" spans="1:7">
      <c r="A362" s="76" t="s">
        <v>430</v>
      </c>
      <c r="B362" s="76" t="s">
        <v>411</v>
      </c>
      <c r="C362" s="76">
        <v>2865.15</v>
      </c>
      <c r="D362" s="76">
        <v>2263.09</v>
      </c>
      <c r="E362" s="76">
        <v>602.05999999999995</v>
      </c>
      <c r="F362" s="76">
        <v>0.79</v>
      </c>
      <c r="G362" s="76">
        <v>3.41</v>
      </c>
    </row>
    <row r="363" spans="1:7">
      <c r="A363" s="76" t="s">
        <v>431</v>
      </c>
      <c r="B363" s="76" t="s">
        <v>411</v>
      </c>
      <c r="C363" s="76">
        <v>2764.29</v>
      </c>
      <c r="D363" s="76">
        <v>2207.71</v>
      </c>
      <c r="E363" s="76">
        <v>556.57000000000005</v>
      </c>
      <c r="F363" s="76">
        <v>0.8</v>
      </c>
      <c r="G363" s="76">
        <v>3.44</v>
      </c>
    </row>
    <row r="364" spans="1:7">
      <c r="A364" s="76" t="s">
        <v>432</v>
      </c>
      <c r="B364" s="76" t="s">
        <v>411</v>
      </c>
      <c r="C364" s="76">
        <v>8930.92</v>
      </c>
      <c r="D364" s="76">
        <v>7132.73</v>
      </c>
      <c r="E364" s="76">
        <v>1798.19</v>
      </c>
      <c r="F364" s="76">
        <v>0.8</v>
      </c>
      <c r="G364" s="76">
        <v>2.99</v>
      </c>
    </row>
    <row r="365" spans="1:7">
      <c r="A365" s="76" t="s">
        <v>433</v>
      </c>
      <c r="B365" s="76" t="s">
        <v>411</v>
      </c>
      <c r="C365" s="76">
        <v>2383.5</v>
      </c>
      <c r="D365" s="76">
        <v>1903.59</v>
      </c>
      <c r="E365" s="76">
        <v>479.91</v>
      </c>
      <c r="F365" s="76">
        <v>0.8</v>
      </c>
      <c r="G365" s="76">
        <v>3.52</v>
      </c>
    </row>
    <row r="366" spans="1:7">
      <c r="A366" s="76" t="s">
        <v>434</v>
      </c>
      <c r="B366" s="76" t="s">
        <v>411</v>
      </c>
      <c r="C366" s="76">
        <v>8793.9599999999991</v>
      </c>
      <c r="D366" s="76">
        <v>7023.34</v>
      </c>
      <c r="E366" s="76">
        <v>1770.62</v>
      </c>
      <c r="F366" s="76">
        <v>0.8</v>
      </c>
      <c r="G366" s="76">
        <v>2.98</v>
      </c>
    </row>
    <row r="367" spans="1:7">
      <c r="A367" s="76" t="s">
        <v>435</v>
      </c>
      <c r="B367" s="76" t="s">
        <v>411</v>
      </c>
      <c r="C367" s="76">
        <v>2645.19</v>
      </c>
      <c r="D367" s="76">
        <v>2112.6</v>
      </c>
      <c r="E367" s="76">
        <v>532.6</v>
      </c>
      <c r="F367" s="76">
        <v>0.8</v>
      </c>
      <c r="G367" s="76">
        <v>3.46</v>
      </c>
    </row>
    <row r="368" spans="1:7">
      <c r="A368" s="76" t="s">
        <v>436</v>
      </c>
      <c r="B368" s="76" t="s">
        <v>411</v>
      </c>
      <c r="C368" s="76">
        <v>4161.62</v>
      </c>
      <c r="D368" s="76">
        <v>3323.7</v>
      </c>
      <c r="E368" s="76">
        <v>837.92</v>
      </c>
      <c r="F368" s="76">
        <v>0.8</v>
      </c>
      <c r="G368" s="76">
        <v>3.06</v>
      </c>
    </row>
    <row r="369" spans="1:7">
      <c r="A369" s="76" t="s">
        <v>437</v>
      </c>
      <c r="B369" s="76" t="s">
        <v>411</v>
      </c>
      <c r="C369" s="76">
        <v>12135.95</v>
      </c>
      <c r="D369" s="76">
        <v>9679.66</v>
      </c>
      <c r="E369" s="76">
        <v>2456.29</v>
      </c>
      <c r="F369" s="76">
        <v>0.8</v>
      </c>
      <c r="G369" s="76">
        <v>2.98</v>
      </c>
    </row>
    <row r="370" spans="1:7">
      <c r="A370" s="76" t="s">
        <v>438</v>
      </c>
      <c r="B370" s="76" t="s">
        <v>411</v>
      </c>
      <c r="C370" s="76">
        <v>9997.65</v>
      </c>
      <c r="D370" s="76">
        <v>7984.68</v>
      </c>
      <c r="E370" s="76">
        <v>2012.97</v>
      </c>
      <c r="F370" s="76">
        <v>0.8</v>
      </c>
      <c r="G370" s="76">
        <v>2.98</v>
      </c>
    </row>
    <row r="371" spans="1:7">
      <c r="A371" s="76" t="s">
        <v>439</v>
      </c>
      <c r="B371" s="76" t="s">
        <v>411</v>
      </c>
      <c r="C371" s="76">
        <v>12135</v>
      </c>
      <c r="D371" s="76">
        <v>9678.86</v>
      </c>
      <c r="E371" s="76">
        <v>2456.14</v>
      </c>
      <c r="F371" s="76">
        <v>0.8</v>
      </c>
      <c r="G371" s="76">
        <v>2.98</v>
      </c>
    </row>
    <row r="372" spans="1:7">
      <c r="A372" s="76" t="s">
        <v>440</v>
      </c>
      <c r="B372" s="76" t="s">
        <v>411</v>
      </c>
      <c r="C372" s="76">
        <v>3649.53</v>
      </c>
      <c r="D372" s="76">
        <v>2914.71</v>
      </c>
      <c r="E372" s="76">
        <v>734.81</v>
      </c>
      <c r="F372" s="76">
        <v>0.8</v>
      </c>
      <c r="G372" s="76">
        <v>3.2</v>
      </c>
    </row>
    <row r="373" spans="1:7">
      <c r="A373" s="76" t="s">
        <v>497</v>
      </c>
      <c r="B373" s="76" t="s">
        <v>411</v>
      </c>
      <c r="C373" s="76">
        <v>3717.6</v>
      </c>
      <c r="D373" s="76">
        <v>2969.08</v>
      </c>
      <c r="E373" s="76">
        <v>748.52</v>
      </c>
      <c r="F373" s="76">
        <v>0.8</v>
      </c>
      <c r="G373" s="76">
        <v>3.16</v>
      </c>
    </row>
    <row r="374" spans="1:7">
      <c r="A374" s="76" t="s">
        <v>498</v>
      </c>
      <c r="B374" s="76" t="s">
        <v>411</v>
      </c>
      <c r="C374" s="76">
        <v>12206.31</v>
      </c>
      <c r="D374" s="76">
        <v>9748.6299999999992</v>
      </c>
      <c r="E374" s="76">
        <v>2457.6799999999998</v>
      </c>
      <c r="F374" s="76">
        <v>0.8</v>
      </c>
      <c r="G374" s="76">
        <v>2.99</v>
      </c>
    </row>
    <row r="375" spans="1:7">
      <c r="A375" s="76" t="s">
        <v>499</v>
      </c>
      <c r="B375" s="76" t="s">
        <v>411</v>
      </c>
      <c r="C375" s="76">
        <v>3242.76</v>
      </c>
      <c r="D375" s="76">
        <v>2589.84</v>
      </c>
      <c r="E375" s="76">
        <v>652.91</v>
      </c>
      <c r="F375" s="76">
        <v>0.8</v>
      </c>
      <c r="G375" s="76">
        <v>3.31</v>
      </c>
    </row>
    <row r="376" spans="1:7">
      <c r="A376" s="76" t="s">
        <v>500</v>
      </c>
      <c r="B376" s="76" t="s">
        <v>411</v>
      </c>
      <c r="C376" s="76">
        <v>12110.41</v>
      </c>
      <c r="D376" s="76">
        <v>9672.0400000000009</v>
      </c>
      <c r="E376" s="76">
        <v>2438.37</v>
      </c>
      <c r="F376" s="76">
        <v>0.8</v>
      </c>
      <c r="G376" s="76">
        <v>2.98</v>
      </c>
    </row>
    <row r="377" spans="1:7">
      <c r="A377" s="76" t="s">
        <v>501</v>
      </c>
      <c r="B377" s="76" t="s">
        <v>411</v>
      </c>
      <c r="C377" s="76">
        <v>3598.99</v>
      </c>
      <c r="D377" s="76">
        <v>2874.35</v>
      </c>
      <c r="E377" s="76">
        <v>724.64</v>
      </c>
      <c r="F377" s="76">
        <v>0.8</v>
      </c>
      <c r="G377" s="76">
        <v>3.21</v>
      </c>
    </row>
    <row r="378" spans="1:7">
      <c r="A378" s="76" t="s">
        <v>502</v>
      </c>
      <c r="B378" s="76" t="s">
        <v>411</v>
      </c>
      <c r="C378" s="76">
        <v>12603.04</v>
      </c>
      <c r="D378" s="76">
        <v>8878.5400000000009</v>
      </c>
      <c r="E378" s="76">
        <v>3724.5</v>
      </c>
      <c r="F378" s="76">
        <v>0.7</v>
      </c>
      <c r="G378" s="76">
        <v>3.74</v>
      </c>
    </row>
    <row r="379" spans="1:7">
      <c r="A379" s="76" t="s">
        <v>503</v>
      </c>
      <c r="B379" s="76" t="s">
        <v>411</v>
      </c>
      <c r="C379" s="76">
        <v>21666.29</v>
      </c>
      <c r="D379" s="76">
        <v>14982.29</v>
      </c>
      <c r="E379" s="76">
        <v>6684.01</v>
      </c>
      <c r="F379" s="76">
        <v>0.69</v>
      </c>
      <c r="G379" s="76">
        <v>3.48</v>
      </c>
    </row>
    <row r="380" spans="1:7">
      <c r="A380" s="76" t="s">
        <v>504</v>
      </c>
      <c r="B380" s="76" t="s">
        <v>411</v>
      </c>
      <c r="C380" s="76">
        <v>1711.3</v>
      </c>
      <c r="D380" s="76">
        <v>1261.3800000000001</v>
      </c>
      <c r="E380" s="76">
        <v>449.92</v>
      </c>
      <c r="F380" s="76">
        <v>0.74</v>
      </c>
      <c r="G380" s="76">
        <v>3.9</v>
      </c>
    </row>
    <row r="381" spans="1:7">
      <c r="A381" s="76" t="s">
        <v>505</v>
      </c>
      <c r="B381" s="76" t="s">
        <v>411</v>
      </c>
      <c r="C381" s="76">
        <v>11595.96</v>
      </c>
      <c r="D381" s="76">
        <v>7839.84</v>
      </c>
      <c r="E381" s="76">
        <v>3756.13</v>
      </c>
      <c r="F381" s="76">
        <v>0.68</v>
      </c>
      <c r="G381" s="76">
        <v>3.66</v>
      </c>
    </row>
    <row r="382" spans="1:7">
      <c r="A382" s="76" t="s">
        <v>506</v>
      </c>
      <c r="B382" s="76" t="s">
        <v>411</v>
      </c>
      <c r="C382" s="76">
        <v>2210.8000000000002</v>
      </c>
      <c r="D382" s="76">
        <v>1494.69</v>
      </c>
      <c r="E382" s="76">
        <v>716.12</v>
      </c>
      <c r="F382" s="76">
        <v>0.68</v>
      </c>
      <c r="G382" s="76">
        <v>3.67</v>
      </c>
    </row>
    <row r="383" spans="1:7">
      <c r="A383" s="76" t="s">
        <v>818</v>
      </c>
      <c r="B383" s="76" t="s">
        <v>411</v>
      </c>
      <c r="C383" s="76">
        <v>6281.41</v>
      </c>
      <c r="D383" s="76">
        <v>4785.09</v>
      </c>
      <c r="E383" s="76">
        <v>1496.32</v>
      </c>
      <c r="F383" s="76">
        <v>0.76</v>
      </c>
      <c r="G383" s="76">
        <v>3.92</v>
      </c>
    </row>
    <row r="384" spans="1:7">
      <c r="A384" s="76" t="s">
        <v>507</v>
      </c>
      <c r="B384" s="76" t="s">
        <v>411</v>
      </c>
      <c r="C384" s="76">
        <v>25905.18</v>
      </c>
      <c r="D384" s="76">
        <v>20689.310000000001</v>
      </c>
      <c r="E384" s="76">
        <v>5215.87</v>
      </c>
      <c r="F384" s="76">
        <v>0.8</v>
      </c>
      <c r="G384" s="76">
        <v>3.74</v>
      </c>
    </row>
    <row r="385" spans="1:7">
      <c r="A385" s="76" t="s">
        <v>508</v>
      </c>
      <c r="B385" s="76" t="s">
        <v>411</v>
      </c>
      <c r="C385" s="76">
        <v>3279.4</v>
      </c>
      <c r="D385" s="76">
        <v>2297.4</v>
      </c>
      <c r="E385" s="76">
        <v>982</v>
      </c>
      <c r="F385" s="76">
        <v>0.7</v>
      </c>
      <c r="G385" s="76">
        <v>3.76</v>
      </c>
    </row>
    <row r="386" spans="1:7">
      <c r="A386" s="76" t="s">
        <v>509</v>
      </c>
      <c r="B386" s="76" t="s">
        <v>411</v>
      </c>
      <c r="C386" s="76">
        <v>7534.72</v>
      </c>
      <c r="D386" s="76">
        <v>5775.75</v>
      </c>
      <c r="E386" s="76">
        <v>1758.97</v>
      </c>
      <c r="F386" s="76">
        <v>0.77</v>
      </c>
      <c r="G386" s="76">
        <v>3.96</v>
      </c>
    </row>
    <row r="387" spans="1:7">
      <c r="A387" s="76" t="s">
        <v>510</v>
      </c>
      <c r="B387" s="76" t="s">
        <v>411</v>
      </c>
      <c r="C387" s="76">
        <v>8502.5400000000009</v>
      </c>
      <c r="D387" s="76">
        <v>5748.42</v>
      </c>
      <c r="E387" s="76">
        <v>2754.11</v>
      </c>
      <c r="F387" s="76">
        <v>0.68</v>
      </c>
      <c r="G387" s="76">
        <v>3.66</v>
      </c>
    </row>
    <row r="388" spans="1:7">
      <c r="A388" s="76" t="s">
        <v>511</v>
      </c>
      <c r="B388" s="76" t="s">
        <v>411</v>
      </c>
      <c r="C388" s="76">
        <v>8502.5400000000009</v>
      </c>
      <c r="D388" s="76">
        <v>5748.42</v>
      </c>
      <c r="E388" s="76">
        <v>2754.11</v>
      </c>
      <c r="F388" s="76">
        <v>0.68</v>
      </c>
      <c r="G388" s="76">
        <v>3.66</v>
      </c>
    </row>
    <row r="389" spans="1:7">
      <c r="A389" s="76" t="s">
        <v>819</v>
      </c>
      <c r="B389" s="76" t="s">
        <v>411</v>
      </c>
      <c r="C389" s="76">
        <v>12020.84</v>
      </c>
      <c r="D389" s="76">
        <v>8286.34</v>
      </c>
      <c r="E389" s="76">
        <v>3734.51</v>
      </c>
      <c r="F389" s="76">
        <v>0.69</v>
      </c>
      <c r="G389" s="76">
        <v>3.7</v>
      </c>
    </row>
    <row r="391" spans="1:7">
      <c r="A391" s="72"/>
      <c r="B391" s="76" t="s">
        <v>782</v>
      </c>
      <c r="C391" s="76" t="s">
        <v>868</v>
      </c>
      <c r="D391" s="76" t="s">
        <v>867</v>
      </c>
    </row>
    <row r="392" spans="1:7">
      <c r="A392" s="76" t="s">
        <v>563</v>
      </c>
      <c r="B392" s="76" t="s">
        <v>967</v>
      </c>
      <c r="C392" s="76">
        <v>0</v>
      </c>
      <c r="D392" s="76">
        <v>1</v>
      </c>
    </row>
    <row r="393" spans="1:7">
      <c r="A393" s="76" t="s">
        <v>840</v>
      </c>
      <c r="B393" s="76" t="s">
        <v>967</v>
      </c>
      <c r="C393" s="76">
        <v>0</v>
      </c>
      <c r="D393" s="76">
        <v>1</v>
      </c>
    </row>
    <row r="394" spans="1:7">
      <c r="A394" s="76" t="s">
        <v>564</v>
      </c>
      <c r="B394" s="76" t="s">
        <v>967</v>
      </c>
      <c r="C394" s="76">
        <v>686.86</v>
      </c>
      <c r="D394" s="76">
        <v>1</v>
      </c>
    </row>
    <row r="395" spans="1:7">
      <c r="A395" s="76" t="s">
        <v>565</v>
      </c>
      <c r="B395" s="76" t="s">
        <v>967</v>
      </c>
      <c r="C395" s="76">
        <v>707</v>
      </c>
      <c r="D395" s="76">
        <v>1</v>
      </c>
    </row>
    <row r="396" spans="1:7">
      <c r="A396" s="76" t="s">
        <v>566</v>
      </c>
      <c r="B396" s="76" t="s">
        <v>967</v>
      </c>
      <c r="C396" s="76">
        <v>901.37</v>
      </c>
      <c r="D396" s="76">
        <v>1</v>
      </c>
    </row>
    <row r="397" spans="1:7">
      <c r="A397" s="76" t="s">
        <v>567</v>
      </c>
      <c r="B397" s="76" t="s">
        <v>967</v>
      </c>
      <c r="C397" s="76">
        <v>896.26</v>
      </c>
      <c r="D397" s="76">
        <v>1</v>
      </c>
    </row>
    <row r="398" spans="1:7">
      <c r="A398" s="76" t="s">
        <v>568</v>
      </c>
      <c r="B398" s="76" t="s">
        <v>967</v>
      </c>
      <c r="C398" s="76">
        <v>702.49</v>
      </c>
      <c r="D398" s="76">
        <v>1</v>
      </c>
    </row>
    <row r="399" spans="1:7">
      <c r="A399" s="76" t="s">
        <v>569</v>
      </c>
      <c r="B399" s="76" t="s">
        <v>967</v>
      </c>
      <c r="C399" s="76">
        <v>40.07</v>
      </c>
      <c r="D399" s="76">
        <v>1</v>
      </c>
    </row>
    <row r="400" spans="1:7">
      <c r="A400" s="76" t="s">
        <v>841</v>
      </c>
      <c r="B400" s="76" t="s">
        <v>967</v>
      </c>
      <c r="C400" s="76">
        <v>0</v>
      </c>
      <c r="D400" s="76">
        <v>1</v>
      </c>
    </row>
    <row r="401" spans="1:4">
      <c r="A401" s="76" t="s">
        <v>570</v>
      </c>
      <c r="B401" s="76" t="s">
        <v>967</v>
      </c>
      <c r="C401" s="76">
        <v>38.01</v>
      </c>
      <c r="D401" s="76">
        <v>1</v>
      </c>
    </row>
    <row r="402" spans="1:4">
      <c r="A402" s="76" t="s">
        <v>842</v>
      </c>
      <c r="B402" s="76" t="s">
        <v>967</v>
      </c>
      <c r="C402" s="76">
        <v>65.53</v>
      </c>
      <c r="D402" s="76">
        <v>1</v>
      </c>
    </row>
    <row r="403" spans="1:4">
      <c r="A403" s="76" t="s">
        <v>571</v>
      </c>
      <c r="B403" s="76" t="s">
        <v>967</v>
      </c>
      <c r="C403" s="76">
        <v>1006.55</v>
      </c>
      <c r="D403" s="76">
        <v>1</v>
      </c>
    </row>
    <row r="404" spans="1:4">
      <c r="A404" s="76" t="s">
        <v>572</v>
      </c>
      <c r="B404" s="76" t="s">
        <v>967</v>
      </c>
      <c r="C404" s="76">
        <v>2527.08</v>
      </c>
      <c r="D404" s="76">
        <v>1</v>
      </c>
    </row>
    <row r="405" spans="1:4">
      <c r="A405" s="76" t="s">
        <v>573</v>
      </c>
      <c r="B405" s="76" t="s">
        <v>967</v>
      </c>
      <c r="C405" s="76">
        <v>1935.15</v>
      </c>
      <c r="D405" s="76">
        <v>1</v>
      </c>
    </row>
    <row r="406" spans="1:4">
      <c r="A406" s="76" t="s">
        <v>574</v>
      </c>
      <c r="B406" s="76" t="s">
        <v>967</v>
      </c>
      <c r="C406" s="76">
        <v>2476.7600000000002</v>
      </c>
      <c r="D406" s="76">
        <v>1</v>
      </c>
    </row>
    <row r="407" spans="1:4">
      <c r="A407" s="76" t="s">
        <v>575</v>
      </c>
      <c r="B407" s="76" t="s">
        <v>967</v>
      </c>
      <c r="C407" s="76">
        <v>843.81</v>
      </c>
      <c r="D407" s="76">
        <v>1</v>
      </c>
    </row>
    <row r="408" spans="1:4">
      <c r="A408" s="76" t="s">
        <v>576</v>
      </c>
      <c r="B408" s="76" t="s">
        <v>967</v>
      </c>
      <c r="C408" s="76">
        <v>816.61</v>
      </c>
      <c r="D408" s="76">
        <v>1</v>
      </c>
    </row>
    <row r="409" spans="1:4">
      <c r="A409" s="76" t="s">
        <v>577</v>
      </c>
      <c r="B409" s="76" t="s">
        <v>967</v>
      </c>
      <c r="C409" s="76">
        <v>2476.7600000000002</v>
      </c>
      <c r="D409" s="76">
        <v>1</v>
      </c>
    </row>
    <row r="410" spans="1:4">
      <c r="A410" s="76" t="s">
        <v>578</v>
      </c>
      <c r="B410" s="76" t="s">
        <v>967</v>
      </c>
      <c r="C410" s="76">
        <v>619.19000000000005</v>
      </c>
      <c r="D410" s="76">
        <v>1</v>
      </c>
    </row>
    <row r="411" spans="1:4">
      <c r="A411" s="76" t="s">
        <v>579</v>
      </c>
      <c r="B411" s="76" t="s">
        <v>967</v>
      </c>
      <c r="C411" s="76">
        <v>2476.7600000000002</v>
      </c>
      <c r="D411" s="76">
        <v>1</v>
      </c>
    </row>
    <row r="412" spans="1:4">
      <c r="A412" s="76" t="s">
        <v>580</v>
      </c>
      <c r="B412" s="76" t="s">
        <v>967</v>
      </c>
      <c r="C412" s="76">
        <v>739.79</v>
      </c>
      <c r="D412" s="76">
        <v>1</v>
      </c>
    </row>
    <row r="413" spans="1:4">
      <c r="A413" s="76" t="s">
        <v>843</v>
      </c>
      <c r="B413" s="76" t="s">
        <v>967</v>
      </c>
      <c r="C413" s="76">
        <v>0</v>
      </c>
      <c r="D413" s="76">
        <v>1</v>
      </c>
    </row>
    <row r="414" spans="1:4">
      <c r="A414" s="76" t="s">
        <v>581</v>
      </c>
      <c r="B414" s="76" t="s">
        <v>967</v>
      </c>
      <c r="C414" s="76">
        <v>148.63999999999999</v>
      </c>
      <c r="D414" s="76">
        <v>1</v>
      </c>
    </row>
    <row r="415" spans="1:4">
      <c r="A415" s="76" t="s">
        <v>582</v>
      </c>
      <c r="B415" s="76" t="s">
        <v>967</v>
      </c>
      <c r="C415" s="76">
        <v>65.28</v>
      </c>
      <c r="D415" s="76">
        <v>1</v>
      </c>
    </row>
    <row r="416" spans="1:4">
      <c r="A416" s="76" t="s">
        <v>844</v>
      </c>
      <c r="B416" s="76" t="s">
        <v>967</v>
      </c>
      <c r="C416" s="76">
        <v>91.19</v>
      </c>
      <c r="D416" s="76">
        <v>1</v>
      </c>
    </row>
    <row r="417" spans="1:4">
      <c r="A417" s="76" t="s">
        <v>583</v>
      </c>
      <c r="B417" s="76" t="s">
        <v>967</v>
      </c>
      <c r="C417" s="76">
        <v>1039.5</v>
      </c>
      <c r="D417" s="76">
        <v>1</v>
      </c>
    </row>
    <row r="418" spans="1:4">
      <c r="A418" s="76" t="s">
        <v>584</v>
      </c>
      <c r="B418" s="76" t="s">
        <v>967</v>
      </c>
      <c r="C418" s="76">
        <v>2611.39</v>
      </c>
      <c r="D418" s="76">
        <v>1</v>
      </c>
    </row>
    <row r="419" spans="1:4">
      <c r="A419" s="76" t="s">
        <v>585</v>
      </c>
      <c r="B419" s="76" t="s">
        <v>967</v>
      </c>
      <c r="C419" s="76">
        <v>2105.44</v>
      </c>
      <c r="D419" s="76">
        <v>1</v>
      </c>
    </row>
    <row r="420" spans="1:4">
      <c r="A420" s="76" t="s">
        <v>586</v>
      </c>
      <c r="B420" s="76" t="s">
        <v>967</v>
      </c>
      <c r="C420" s="76">
        <v>2599.85</v>
      </c>
      <c r="D420" s="76">
        <v>1</v>
      </c>
    </row>
    <row r="421" spans="1:4">
      <c r="A421" s="76" t="s">
        <v>587</v>
      </c>
      <c r="B421" s="76" t="s">
        <v>967</v>
      </c>
      <c r="C421" s="76">
        <v>877.29</v>
      </c>
      <c r="D421" s="76">
        <v>1</v>
      </c>
    </row>
    <row r="422" spans="1:4">
      <c r="A422" s="76" t="s">
        <v>588</v>
      </c>
      <c r="B422" s="76" t="s">
        <v>967</v>
      </c>
      <c r="C422" s="76">
        <v>855</v>
      </c>
      <c r="D422" s="76">
        <v>1</v>
      </c>
    </row>
    <row r="423" spans="1:4">
      <c r="A423" s="76" t="s">
        <v>589</v>
      </c>
      <c r="B423" s="76" t="s">
        <v>967</v>
      </c>
      <c r="C423" s="76">
        <v>2557.12</v>
      </c>
      <c r="D423" s="76">
        <v>1</v>
      </c>
    </row>
    <row r="424" spans="1:4">
      <c r="A424" s="76" t="s">
        <v>590</v>
      </c>
      <c r="B424" s="76" t="s">
        <v>967</v>
      </c>
      <c r="C424" s="76">
        <v>619.19000000000005</v>
      </c>
      <c r="D424" s="76">
        <v>1</v>
      </c>
    </row>
    <row r="425" spans="1:4">
      <c r="A425" s="76" t="s">
        <v>591</v>
      </c>
      <c r="B425" s="76" t="s">
        <v>967</v>
      </c>
      <c r="C425" s="76">
        <v>2554.96</v>
      </c>
      <c r="D425" s="76">
        <v>1</v>
      </c>
    </row>
    <row r="426" spans="1:4">
      <c r="A426" s="76" t="s">
        <v>592</v>
      </c>
      <c r="B426" s="76" t="s">
        <v>967</v>
      </c>
      <c r="C426" s="76">
        <v>788.52</v>
      </c>
      <c r="D426" s="76">
        <v>1</v>
      </c>
    </row>
    <row r="427" spans="1:4">
      <c r="A427" s="76" t="s">
        <v>845</v>
      </c>
      <c r="B427" s="76" t="s">
        <v>967</v>
      </c>
      <c r="C427" s="76">
        <v>0</v>
      </c>
      <c r="D427" s="76">
        <v>1</v>
      </c>
    </row>
    <row r="428" spans="1:4">
      <c r="A428" s="76" t="s">
        <v>593</v>
      </c>
      <c r="B428" s="76" t="s">
        <v>967</v>
      </c>
      <c r="C428" s="76">
        <v>183.46</v>
      </c>
      <c r="D428" s="76">
        <v>1</v>
      </c>
    </row>
    <row r="429" spans="1:4">
      <c r="A429" s="76" t="s">
        <v>594</v>
      </c>
      <c r="B429" s="76" t="s">
        <v>967</v>
      </c>
      <c r="C429" s="76">
        <v>309.79000000000002</v>
      </c>
      <c r="D429" s="76">
        <v>1</v>
      </c>
    </row>
    <row r="430" spans="1:4">
      <c r="A430" s="76" t="s">
        <v>846</v>
      </c>
      <c r="B430" s="76" t="s">
        <v>967</v>
      </c>
      <c r="C430" s="76">
        <v>278.39999999999998</v>
      </c>
      <c r="D430" s="76">
        <v>1</v>
      </c>
    </row>
    <row r="431" spans="1:4">
      <c r="A431" s="76" t="s">
        <v>595</v>
      </c>
      <c r="B431" s="76" t="s">
        <v>967</v>
      </c>
      <c r="C431" s="76">
        <v>1435.25</v>
      </c>
      <c r="D431" s="76">
        <v>1</v>
      </c>
    </row>
    <row r="432" spans="1:4">
      <c r="A432" s="76" t="s">
        <v>596</v>
      </c>
      <c r="B432" s="76" t="s">
        <v>967</v>
      </c>
      <c r="C432" s="76">
        <v>4170.3</v>
      </c>
      <c r="D432" s="76">
        <v>1</v>
      </c>
    </row>
    <row r="433" spans="1:4">
      <c r="A433" s="76" t="s">
        <v>597</v>
      </c>
      <c r="B433" s="76" t="s">
        <v>967</v>
      </c>
      <c r="C433" s="76">
        <v>3380.17</v>
      </c>
      <c r="D433" s="76">
        <v>1</v>
      </c>
    </row>
    <row r="434" spans="1:4">
      <c r="A434" s="76" t="s">
        <v>598</v>
      </c>
      <c r="B434" s="76" t="s">
        <v>967</v>
      </c>
      <c r="C434" s="76">
        <v>4164.96</v>
      </c>
      <c r="D434" s="76">
        <v>1</v>
      </c>
    </row>
    <row r="435" spans="1:4">
      <c r="A435" s="76" t="s">
        <v>599</v>
      </c>
      <c r="B435" s="76" t="s">
        <v>967</v>
      </c>
      <c r="C435" s="76">
        <v>1282.47</v>
      </c>
      <c r="D435" s="76">
        <v>1</v>
      </c>
    </row>
    <row r="436" spans="1:4">
      <c r="A436" s="76" t="s">
        <v>600</v>
      </c>
      <c r="B436" s="76" t="s">
        <v>967</v>
      </c>
      <c r="C436" s="76">
        <v>1262.8499999999999</v>
      </c>
      <c r="D436" s="76">
        <v>1</v>
      </c>
    </row>
    <row r="437" spans="1:4">
      <c r="A437" s="76" t="s">
        <v>601</v>
      </c>
      <c r="B437" s="76" t="s">
        <v>967</v>
      </c>
      <c r="C437" s="76">
        <v>4162</v>
      </c>
      <c r="D437" s="76">
        <v>1</v>
      </c>
    </row>
    <row r="438" spans="1:4">
      <c r="A438" s="76" t="s">
        <v>602</v>
      </c>
      <c r="B438" s="76" t="s">
        <v>967</v>
      </c>
      <c r="C438" s="76">
        <v>1115.55</v>
      </c>
      <c r="D438" s="76">
        <v>1</v>
      </c>
    </row>
    <row r="439" spans="1:4">
      <c r="A439" s="76" t="s">
        <v>603</v>
      </c>
      <c r="B439" s="76" t="s">
        <v>967</v>
      </c>
      <c r="C439" s="76">
        <v>4134.87</v>
      </c>
      <c r="D439" s="76">
        <v>1</v>
      </c>
    </row>
    <row r="440" spans="1:4">
      <c r="A440" s="76" t="s">
        <v>604</v>
      </c>
      <c r="B440" s="76" t="s">
        <v>967</v>
      </c>
      <c r="C440" s="76">
        <v>1230.82</v>
      </c>
      <c r="D440" s="76">
        <v>1</v>
      </c>
    </row>
    <row r="441" spans="1:4">
      <c r="A441" s="76" t="s">
        <v>847</v>
      </c>
      <c r="B441" s="76" t="s">
        <v>967</v>
      </c>
      <c r="C441" s="76">
        <v>0</v>
      </c>
      <c r="D441" s="76">
        <v>1</v>
      </c>
    </row>
    <row r="442" spans="1:4">
      <c r="A442" s="76" t="s">
        <v>605</v>
      </c>
      <c r="B442" s="76" t="s">
        <v>967</v>
      </c>
      <c r="C442" s="76">
        <v>452.38</v>
      </c>
      <c r="D442" s="76">
        <v>1</v>
      </c>
    </row>
    <row r="443" spans="1:4">
      <c r="A443" s="76" t="s">
        <v>606</v>
      </c>
      <c r="B443" s="76" t="s">
        <v>968</v>
      </c>
      <c r="C443" s="76">
        <v>7326.19</v>
      </c>
      <c r="D443" s="76">
        <v>0.8</v>
      </c>
    </row>
    <row r="444" spans="1:4">
      <c r="A444" s="76" t="s">
        <v>607</v>
      </c>
      <c r="B444" s="76" t="s">
        <v>968</v>
      </c>
      <c r="C444" s="76">
        <v>11997.19</v>
      </c>
      <c r="D444" s="76">
        <v>0.8</v>
      </c>
    </row>
    <row r="445" spans="1:4">
      <c r="A445" s="76" t="s">
        <v>608</v>
      </c>
      <c r="B445" s="76" t="s">
        <v>968</v>
      </c>
      <c r="C445" s="76">
        <v>1066.28</v>
      </c>
      <c r="D445" s="76">
        <v>0.8</v>
      </c>
    </row>
    <row r="446" spans="1:4">
      <c r="A446" s="76" t="s">
        <v>609</v>
      </c>
      <c r="B446" s="76" t="s">
        <v>968</v>
      </c>
      <c r="C446" s="76">
        <v>6040.93</v>
      </c>
      <c r="D446" s="76">
        <v>0.8</v>
      </c>
    </row>
    <row r="447" spans="1:4">
      <c r="A447" s="76" t="s">
        <v>610</v>
      </c>
      <c r="B447" s="76" t="s">
        <v>968</v>
      </c>
      <c r="C447" s="76">
        <v>1151.72</v>
      </c>
      <c r="D447" s="76">
        <v>0.8</v>
      </c>
    </row>
    <row r="448" spans="1:4">
      <c r="A448" s="76" t="s">
        <v>848</v>
      </c>
      <c r="B448" s="76" t="s">
        <v>968</v>
      </c>
      <c r="C448" s="76">
        <v>3900.29</v>
      </c>
      <c r="D448" s="76">
        <v>0.8</v>
      </c>
    </row>
    <row r="449" spans="1:8">
      <c r="A449" s="76" t="s">
        <v>611</v>
      </c>
      <c r="B449" s="76" t="s">
        <v>968</v>
      </c>
      <c r="C449" s="76">
        <v>21390.01</v>
      </c>
      <c r="D449" s="76">
        <v>0.8</v>
      </c>
    </row>
    <row r="450" spans="1:8">
      <c r="A450" s="76" t="s">
        <v>612</v>
      </c>
      <c r="B450" s="76" t="s">
        <v>968</v>
      </c>
      <c r="C450" s="76">
        <v>1878.99</v>
      </c>
      <c r="D450" s="76">
        <v>0.8</v>
      </c>
    </row>
    <row r="451" spans="1:8">
      <c r="A451" s="76" t="s">
        <v>613</v>
      </c>
      <c r="B451" s="76" t="s">
        <v>968</v>
      </c>
      <c r="C451" s="76">
        <v>4736.13</v>
      </c>
      <c r="D451" s="76">
        <v>0.78</v>
      </c>
    </row>
    <row r="452" spans="1:8">
      <c r="A452" s="76" t="s">
        <v>614</v>
      </c>
      <c r="B452" s="76" t="s">
        <v>968</v>
      </c>
      <c r="C452" s="76">
        <v>4429.41</v>
      </c>
      <c r="D452" s="76">
        <v>0.8</v>
      </c>
    </row>
    <row r="453" spans="1:8">
      <c r="A453" s="76" t="s">
        <v>615</v>
      </c>
      <c r="B453" s="76" t="s">
        <v>968</v>
      </c>
      <c r="C453" s="76">
        <v>4429.41</v>
      </c>
      <c r="D453" s="76">
        <v>0.8</v>
      </c>
    </row>
    <row r="454" spans="1:8">
      <c r="A454" s="76" t="s">
        <v>849</v>
      </c>
      <c r="B454" s="76" t="s">
        <v>968</v>
      </c>
      <c r="C454" s="76">
        <v>6600.77</v>
      </c>
      <c r="D454" s="76">
        <v>0.8</v>
      </c>
    </row>
    <row r="456" spans="1:8">
      <c r="A456" s="72"/>
      <c r="B456" s="76" t="s">
        <v>782</v>
      </c>
      <c r="C456" s="76" t="s">
        <v>969</v>
      </c>
      <c r="D456" s="76" t="s">
        <v>970</v>
      </c>
      <c r="E456" s="76" t="s">
        <v>971</v>
      </c>
      <c r="F456" s="76" t="s">
        <v>972</v>
      </c>
      <c r="G456" s="76" t="s">
        <v>512</v>
      </c>
      <c r="H456" s="76" t="s">
        <v>513</v>
      </c>
    </row>
    <row r="457" spans="1:8">
      <c r="A457" s="76" t="s">
        <v>514</v>
      </c>
      <c r="B457" s="76" t="s">
        <v>515</v>
      </c>
      <c r="C457" s="76">
        <v>0.25</v>
      </c>
      <c r="D457" s="76">
        <v>50</v>
      </c>
      <c r="E457" s="76">
        <v>0</v>
      </c>
      <c r="F457" s="76">
        <v>0</v>
      </c>
      <c r="G457" s="76">
        <v>1</v>
      </c>
      <c r="H457" s="76" t="s">
        <v>516</v>
      </c>
    </row>
    <row r="458" spans="1:8">
      <c r="A458" s="76" t="s">
        <v>820</v>
      </c>
      <c r="B458" s="76" t="s">
        <v>515</v>
      </c>
      <c r="C458" s="76">
        <v>0.25</v>
      </c>
      <c r="D458" s="76">
        <v>50</v>
      </c>
      <c r="E458" s="76">
        <v>0</v>
      </c>
      <c r="F458" s="76">
        <v>0</v>
      </c>
      <c r="G458" s="76">
        <v>1</v>
      </c>
      <c r="H458" s="76" t="s">
        <v>516</v>
      </c>
    </row>
    <row r="459" spans="1:8">
      <c r="A459" s="76" t="s">
        <v>517</v>
      </c>
      <c r="B459" s="76" t="s">
        <v>518</v>
      </c>
      <c r="C459" s="76">
        <v>0.52</v>
      </c>
      <c r="D459" s="76">
        <v>330.9</v>
      </c>
      <c r="E459" s="76">
        <v>0.11</v>
      </c>
      <c r="F459" s="76">
        <v>70.239999999999995</v>
      </c>
      <c r="G459" s="76">
        <v>1</v>
      </c>
      <c r="H459" s="76" t="s">
        <v>519</v>
      </c>
    </row>
    <row r="460" spans="1:8">
      <c r="A460" s="76" t="s">
        <v>520</v>
      </c>
      <c r="B460" s="76" t="s">
        <v>518</v>
      </c>
      <c r="C460" s="76">
        <v>0.52</v>
      </c>
      <c r="D460" s="76">
        <v>330.9</v>
      </c>
      <c r="E460" s="76">
        <v>0.11</v>
      </c>
      <c r="F460" s="76">
        <v>72.180000000000007</v>
      </c>
      <c r="G460" s="76">
        <v>1</v>
      </c>
      <c r="H460" s="76" t="s">
        <v>519</v>
      </c>
    </row>
    <row r="461" spans="1:8">
      <c r="A461" s="76" t="s">
        <v>521</v>
      </c>
      <c r="B461" s="76" t="s">
        <v>518</v>
      </c>
      <c r="C461" s="76">
        <v>0.52</v>
      </c>
      <c r="D461" s="76">
        <v>330.9</v>
      </c>
      <c r="E461" s="76">
        <v>0.13</v>
      </c>
      <c r="F461" s="76">
        <v>82.68</v>
      </c>
      <c r="G461" s="76">
        <v>1</v>
      </c>
      <c r="H461" s="76" t="s">
        <v>519</v>
      </c>
    </row>
    <row r="462" spans="1:8">
      <c r="A462" s="76" t="s">
        <v>522</v>
      </c>
      <c r="B462" s="76" t="s">
        <v>518</v>
      </c>
      <c r="C462" s="76">
        <v>0.52</v>
      </c>
      <c r="D462" s="76">
        <v>330.9</v>
      </c>
      <c r="E462" s="76">
        <v>0.12</v>
      </c>
      <c r="F462" s="76">
        <v>78.25</v>
      </c>
      <c r="G462" s="76">
        <v>1</v>
      </c>
      <c r="H462" s="76" t="s">
        <v>519</v>
      </c>
    </row>
    <row r="463" spans="1:8">
      <c r="A463" s="76" t="s">
        <v>523</v>
      </c>
      <c r="B463" s="76" t="s">
        <v>518</v>
      </c>
      <c r="C463" s="76">
        <v>0.52</v>
      </c>
      <c r="D463" s="76">
        <v>330.9</v>
      </c>
      <c r="E463" s="76">
        <v>0.12</v>
      </c>
      <c r="F463" s="76">
        <v>73.930000000000007</v>
      </c>
      <c r="G463" s="76">
        <v>1</v>
      </c>
      <c r="H463" s="76" t="s">
        <v>519</v>
      </c>
    </row>
    <row r="464" spans="1:8">
      <c r="A464" s="76" t="s">
        <v>524</v>
      </c>
      <c r="B464" s="76" t="s">
        <v>515</v>
      </c>
      <c r="C464" s="76">
        <v>0.25</v>
      </c>
      <c r="D464" s="76">
        <v>50</v>
      </c>
      <c r="E464" s="76">
        <v>0</v>
      </c>
      <c r="F464" s="76">
        <v>0.28000000000000003</v>
      </c>
      <c r="G464" s="76">
        <v>1</v>
      </c>
      <c r="H464" s="76" t="s">
        <v>516</v>
      </c>
    </row>
    <row r="465" spans="1:8">
      <c r="A465" s="76" t="s">
        <v>821</v>
      </c>
      <c r="B465" s="76" t="s">
        <v>515</v>
      </c>
      <c r="C465" s="76">
        <v>0.25</v>
      </c>
      <c r="D465" s="76">
        <v>50</v>
      </c>
      <c r="E465" s="76">
        <v>0</v>
      </c>
      <c r="F465" s="76">
        <v>0</v>
      </c>
      <c r="G465" s="76">
        <v>1</v>
      </c>
      <c r="H465" s="76" t="s">
        <v>516</v>
      </c>
    </row>
    <row r="466" spans="1:8">
      <c r="A466" s="76" t="s">
        <v>525</v>
      </c>
      <c r="B466" s="76" t="s">
        <v>515</v>
      </c>
      <c r="C466" s="76">
        <v>0.25</v>
      </c>
      <c r="D466" s="76">
        <v>50</v>
      </c>
      <c r="E466" s="76">
        <v>0</v>
      </c>
      <c r="F466" s="76">
        <v>0.26</v>
      </c>
      <c r="G466" s="76">
        <v>1</v>
      </c>
      <c r="H466" s="76" t="s">
        <v>516</v>
      </c>
    </row>
    <row r="467" spans="1:8">
      <c r="A467" s="76" t="s">
        <v>822</v>
      </c>
      <c r="B467" s="76" t="s">
        <v>515</v>
      </c>
      <c r="C467" s="76">
        <v>0.25</v>
      </c>
      <c r="D467" s="76">
        <v>50</v>
      </c>
      <c r="E467" s="76">
        <v>0</v>
      </c>
      <c r="F467" s="76">
        <v>0.46</v>
      </c>
      <c r="G467" s="76">
        <v>1</v>
      </c>
      <c r="H467" s="76" t="s">
        <v>516</v>
      </c>
    </row>
    <row r="468" spans="1:8">
      <c r="A468" s="76" t="s">
        <v>526</v>
      </c>
      <c r="B468" s="76" t="s">
        <v>518</v>
      </c>
      <c r="C468" s="76">
        <v>0.52</v>
      </c>
      <c r="D468" s="76">
        <v>330.9</v>
      </c>
      <c r="E468" s="76">
        <v>0.2</v>
      </c>
      <c r="F468" s="76">
        <v>125.92</v>
      </c>
      <c r="G468" s="76">
        <v>1</v>
      </c>
      <c r="H468" s="76" t="s">
        <v>519</v>
      </c>
    </row>
    <row r="469" spans="1:8">
      <c r="A469" s="76" t="s">
        <v>527</v>
      </c>
      <c r="B469" s="76" t="s">
        <v>518</v>
      </c>
      <c r="C469" s="76">
        <v>0.52</v>
      </c>
      <c r="D469" s="76">
        <v>330.9</v>
      </c>
      <c r="E469" s="76">
        <v>0.55000000000000004</v>
      </c>
      <c r="F469" s="76">
        <v>348.3</v>
      </c>
      <c r="G469" s="76">
        <v>1</v>
      </c>
      <c r="H469" s="76" t="s">
        <v>519</v>
      </c>
    </row>
    <row r="470" spans="1:8">
      <c r="A470" s="76" t="s">
        <v>528</v>
      </c>
      <c r="B470" s="76" t="s">
        <v>518</v>
      </c>
      <c r="C470" s="76">
        <v>0.52</v>
      </c>
      <c r="D470" s="76">
        <v>330.9</v>
      </c>
      <c r="E470" s="76">
        <v>0.44</v>
      </c>
      <c r="F470" s="76">
        <v>282.51</v>
      </c>
      <c r="G470" s="76">
        <v>1</v>
      </c>
      <c r="H470" s="76" t="s">
        <v>519</v>
      </c>
    </row>
    <row r="471" spans="1:8">
      <c r="A471" s="76" t="s">
        <v>529</v>
      </c>
      <c r="B471" s="76" t="s">
        <v>518</v>
      </c>
      <c r="C471" s="76">
        <v>0.52</v>
      </c>
      <c r="D471" s="76">
        <v>330.9</v>
      </c>
      <c r="E471" s="76">
        <v>0.53</v>
      </c>
      <c r="F471" s="76">
        <v>337.59</v>
      </c>
      <c r="G471" s="76">
        <v>1</v>
      </c>
      <c r="H471" s="76" t="s">
        <v>519</v>
      </c>
    </row>
    <row r="472" spans="1:8">
      <c r="A472" s="76" t="s">
        <v>530</v>
      </c>
      <c r="B472" s="76" t="s">
        <v>518</v>
      </c>
      <c r="C472" s="76">
        <v>0.52</v>
      </c>
      <c r="D472" s="76">
        <v>330.9</v>
      </c>
      <c r="E472" s="76">
        <v>0.16</v>
      </c>
      <c r="F472" s="76">
        <v>103.16</v>
      </c>
      <c r="G472" s="76">
        <v>1</v>
      </c>
      <c r="H472" s="76" t="s">
        <v>519</v>
      </c>
    </row>
    <row r="473" spans="1:8">
      <c r="A473" s="76" t="s">
        <v>531</v>
      </c>
      <c r="B473" s="76" t="s">
        <v>518</v>
      </c>
      <c r="C473" s="76">
        <v>0.52</v>
      </c>
      <c r="D473" s="76">
        <v>330.9</v>
      </c>
      <c r="E473" s="76">
        <v>0.16</v>
      </c>
      <c r="F473" s="76">
        <v>101.51</v>
      </c>
      <c r="G473" s="76">
        <v>1</v>
      </c>
      <c r="H473" s="76" t="s">
        <v>519</v>
      </c>
    </row>
    <row r="474" spans="1:8">
      <c r="A474" s="76" t="s">
        <v>532</v>
      </c>
      <c r="B474" s="76" t="s">
        <v>518</v>
      </c>
      <c r="C474" s="76">
        <v>0.52</v>
      </c>
      <c r="D474" s="76">
        <v>330.9</v>
      </c>
      <c r="E474" s="76">
        <v>0.55000000000000004</v>
      </c>
      <c r="F474" s="76">
        <v>351.25</v>
      </c>
      <c r="G474" s="76">
        <v>1</v>
      </c>
      <c r="H474" s="76" t="s">
        <v>519</v>
      </c>
    </row>
    <row r="475" spans="1:8">
      <c r="A475" s="76" t="s">
        <v>533</v>
      </c>
      <c r="B475" s="76" t="s">
        <v>518</v>
      </c>
      <c r="C475" s="76">
        <v>0.52</v>
      </c>
      <c r="D475" s="76">
        <v>330.9</v>
      </c>
      <c r="E475" s="76">
        <v>0.17</v>
      </c>
      <c r="F475" s="76">
        <v>107.68</v>
      </c>
      <c r="G475" s="76">
        <v>1</v>
      </c>
      <c r="H475" s="76" t="s">
        <v>519</v>
      </c>
    </row>
    <row r="476" spans="1:8">
      <c r="A476" s="76" t="s">
        <v>534</v>
      </c>
      <c r="B476" s="76" t="s">
        <v>518</v>
      </c>
      <c r="C476" s="76">
        <v>0.52</v>
      </c>
      <c r="D476" s="76">
        <v>330.9</v>
      </c>
      <c r="E476" s="76">
        <v>0.51</v>
      </c>
      <c r="F476" s="76">
        <v>325.11</v>
      </c>
      <c r="G476" s="76">
        <v>1</v>
      </c>
      <c r="H476" s="76" t="s">
        <v>519</v>
      </c>
    </row>
    <row r="477" spans="1:8">
      <c r="A477" s="76" t="s">
        <v>535</v>
      </c>
      <c r="B477" s="76" t="s">
        <v>518</v>
      </c>
      <c r="C477" s="76">
        <v>0.52</v>
      </c>
      <c r="D477" s="76">
        <v>330.9</v>
      </c>
      <c r="E477" s="76">
        <v>0.15</v>
      </c>
      <c r="F477" s="76">
        <v>97.39</v>
      </c>
      <c r="G477" s="76">
        <v>1</v>
      </c>
      <c r="H477" s="76" t="s">
        <v>519</v>
      </c>
    </row>
    <row r="478" spans="1:8">
      <c r="A478" s="76" t="s">
        <v>823</v>
      </c>
      <c r="B478" s="76" t="s">
        <v>515</v>
      </c>
      <c r="C478" s="76">
        <v>0.25</v>
      </c>
      <c r="D478" s="76">
        <v>50</v>
      </c>
      <c r="E478" s="76">
        <v>0</v>
      </c>
      <c r="F478" s="76">
        <v>0</v>
      </c>
      <c r="G478" s="76">
        <v>1</v>
      </c>
      <c r="H478" s="76" t="s">
        <v>516</v>
      </c>
    </row>
    <row r="479" spans="1:8">
      <c r="A479" s="76" t="s">
        <v>536</v>
      </c>
      <c r="B479" s="76" t="s">
        <v>515</v>
      </c>
      <c r="C479" s="76">
        <v>0.25</v>
      </c>
      <c r="D479" s="76">
        <v>50</v>
      </c>
      <c r="E479" s="76">
        <v>0.01</v>
      </c>
      <c r="F479" s="76">
        <v>1.03</v>
      </c>
      <c r="G479" s="76">
        <v>1</v>
      </c>
      <c r="H479" s="76" t="s">
        <v>516</v>
      </c>
    </row>
    <row r="480" spans="1:8">
      <c r="A480" s="76" t="s">
        <v>537</v>
      </c>
      <c r="B480" s="76" t="s">
        <v>515</v>
      </c>
      <c r="C480" s="76">
        <v>0.25</v>
      </c>
      <c r="D480" s="76">
        <v>50</v>
      </c>
      <c r="E480" s="76">
        <v>0</v>
      </c>
      <c r="F480" s="76">
        <v>0.45</v>
      </c>
      <c r="G480" s="76">
        <v>1</v>
      </c>
      <c r="H480" s="76" t="s">
        <v>516</v>
      </c>
    </row>
    <row r="481" spans="1:8">
      <c r="A481" s="76" t="s">
        <v>824</v>
      </c>
      <c r="B481" s="76" t="s">
        <v>515</v>
      </c>
      <c r="C481" s="76">
        <v>0.25</v>
      </c>
      <c r="D481" s="76">
        <v>50</v>
      </c>
      <c r="E481" s="76">
        <v>0</v>
      </c>
      <c r="F481" s="76">
        <v>0.63</v>
      </c>
      <c r="G481" s="76">
        <v>1</v>
      </c>
      <c r="H481" s="76" t="s">
        <v>516</v>
      </c>
    </row>
    <row r="482" spans="1:8">
      <c r="A482" s="76" t="s">
        <v>538</v>
      </c>
      <c r="B482" s="76" t="s">
        <v>518</v>
      </c>
      <c r="C482" s="76">
        <v>0.52</v>
      </c>
      <c r="D482" s="76">
        <v>330.9</v>
      </c>
      <c r="E482" s="76">
        <v>0.2</v>
      </c>
      <c r="F482" s="76">
        <v>126.08</v>
      </c>
      <c r="G482" s="76">
        <v>1</v>
      </c>
      <c r="H482" s="76" t="s">
        <v>519</v>
      </c>
    </row>
    <row r="483" spans="1:8">
      <c r="A483" s="76" t="s">
        <v>539</v>
      </c>
      <c r="B483" s="76" t="s">
        <v>518</v>
      </c>
      <c r="C483" s="76">
        <v>0.52</v>
      </c>
      <c r="D483" s="76">
        <v>330.9</v>
      </c>
      <c r="E483" s="76">
        <v>0.55000000000000004</v>
      </c>
      <c r="F483" s="76">
        <v>350.6</v>
      </c>
      <c r="G483" s="76">
        <v>1</v>
      </c>
      <c r="H483" s="76" t="s">
        <v>519</v>
      </c>
    </row>
    <row r="484" spans="1:8">
      <c r="A484" s="76" t="s">
        <v>540</v>
      </c>
      <c r="B484" s="76" t="s">
        <v>518</v>
      </c>
      <c r="C484" s="76">
        <v>0.52</v>
      </c>
      <c r="D484" s="76">
        <v>330.9</v>
      </c>
      <c r="E484" s="76">
        <v>0.46</v>
      </c>
      <c r="F484" s="76">
        <v>291.54000000000002</v>
      </c>
      <c r="G484" s="76">
        <v>1</v>
      </c>
      <c r="H484" s="76" t="s">
        <v>519</v>
      </c>
    </row>
    <row r="485" spans="1:8">
      <c r="A485" s="76" t="s">
        <v>541</v>
      </c>
      <c r="B485" s="76" t="s">
        <v>518</v>
      </c>
      <c r="C485" s="76">
        <v>0.52</v>
      </c>
      <c r="D485" s="76">
        <v>330.9</v>
      </c>
      <c r="E485" s="76">
        <v>0.55000000000000004</v>
      </c>
      <c r="F485" s="76">
        <v>349.97</v>
      </c>
      <c r="G485" s="76">
        <v>1</v>
      </c>
      <c r="H485" s="76" t="s">
        <v>519</v>
      </c>
    </row>
    <row r="486" spans="1:8">
      <c r="A486" s="76" t="s">
        <v>542</v>
      </c>
      <c r="B486" s="76" t="s">
        <v>518</v>
      </c>
      <c r="C486" s="76">
        <v>0.52</v>
      </c>
      <c r="D486" s="76">
        <v>330.9</v>
      </c>
      <c r="E486" s="76">
        <v>0.17</v>
      </c>
      <c r="F486" s="76">
        <v>107.51</v>
      </c>
      <c r="G486" s="76">
        <v>1</v>
      </c>
      <c r="H486" s="76" t="s">
        <v>519</v>
      </c>
    </row>
    <row r="487" spans="1:8">
      <c r="A487" s="76" t="s">
        <v>543</v>
      </c>
      <c r="B487" s="76" t="s">
        <v>518</v>
      </c>
      <c r="C487" s="76">
        <v>0.52</v>
      </c>
      <c r="D487" s="76">
        <v>330.9</v>
      </c>
      <c r="E487" s="76">
        <v>0.17</v>
      </c>
      <c r="F487" s="76">
        <v>106.27</v>
      </c>
      <c r="G487" s="76">
        <v>1</v>
      </c>
      <c r="H487" s="76" t="s">
        <v>519</v>
      </c>
    </row>
    <row r="488" spans="1:8">
      <c r="A488" s="76" t="s">
        <v>544</v>
      </c>
      <c r="B488" s="76" t="s">
        <v>518</v>
      </c>
      <c r="C488" s="76">
        <v>0.52</v>
      </c>
      <c r="D488" s="76">
        <v>330.9</v>
      </c>
      <c r="E488" s="76">
        <v>0.54</v>
      </c>
      <c r="F488" s="76">
        <v>343.32</v>
      </c>
      <c r="G488" s="76">
        <v>1</v>
      </c>
      <c r="H488" s="76" t="s">
        <v>519</v>
      </c>
    </row>
    <row r="489" spans="1:8">
      <c r="A489" s="76" t="s">
        <v>545</v>
      </c>
      <c r="B489" s="76" t="s">
        <v>518</v>
      </c>
      <c r="C489" s="76">
        <v>0.52</v>
      </c>
      <c r="D489" s="76">
        <v>330.9</v>
      </c>
      <c r="E489" s="76">
        <v>0.14000000000000001</v>
      </c>
      <c r="F489" s="76">
        <v>91.63</v>
      </c>
      <c r="G489" s="76">
        <v>1</v>
      </c>
      <c r="H489" s="76" t="s">
        <v>519</v>
      </c>
    </row>
    <row r="490" spans="1:8">
      <c r="A490" s="76" t="s">
        <v>546</v>
      </c>
      <c r="B490" s="76" t="s">
        <v>518</v>
      </c>
      <c r="C490" s="76">
        <v>0.52</v>
      </c>
      <c r="D490" s="76">
        <v>330.9</v>
      </c>
      <c r="E490" s="76">
        <v>0.53</v>
      </c>
      <c r="F490" s="76">
        <v>338.06</v>
      </c>
      <c r="G490" s="76">
        <v>1</v>
      </c>
      <c r="H490" s="76" t="s">
        <v>519</v>
      </c>
    </row>
    <row r="491" spans="1:8">
      <c r="A491" s="76" t="s">
        <v>547</v>
      </c>
      <c r="B491" s="76" t="s">
        <v>518</v>
      </c>
      <c r="C491" s="76">
        <v>0.52</v>
      </c>
      <c r="D491" s="76">
        <v>330.9</v>
      </c>
      <c r="E491" s="76">
        <v>0.16</v>
      </c>
      <c r="F491" s="76">
        <v>101.69</v>
      </c>
      <c r="G491" s="76">
        <v>1</v>
      </c>
      <c r="H491" s="76" t="s">
        <v>519</v>
      </c>
    </row>
    <row r="492" spans="1:8">
      <c r="A492" s="76" t="s">
        <v>825</v>
      </c>
      <c r="B492" s="76" t="s">
        <v>515</v>
      </c>
      <c r="C492" s="76">
        <v>0.25</v>
      </c>
      <c r="D492" s="76">
        <v>50</v>
      </c>
      <c r="E492" s="76">
        <v>0</v>
      </c>
      <c r="F492" s="76">
        <v>0</v>
      </c>
      <c r="G492" s="76">
        <v>1</v>
      </c>
      <c r="H492" s="76" t="s">
        <v>516</v>
      </c>
    </row>
    <row r="493" spans="1:8">
      <c r="A493" s="76" t="s">
        <v>548</v>
      </c>
      <c r="B493" s="76" t="s">
        <v>515</v>
      </c>
      <c r="C493" s="76">
        <v>0.25</v>
      </c>
      <c r="D493" s="76">
        <v>50</v>
      </c>
      <c r="E493" s="76">
        <v>0.01</v>
      </c>
      <c r="F493" s="76">
        <v>1.27</v>
      </c>
      <c r="G493" s="76">
        <v>1</v>
      </c>
      <c r="H493" s="76" t="s">
        <v>516</v>
      </c>
    </row>
    <row r="494" spans="1:8">
      <c r="A494" s="76" t="s">
        <v>549</v>
      </c>
      <c r="B494" s="76" t="s">
        <v>515</v>
      </c>
      <c r="C494" s="76">
        <v>0.25</v>
      </c>
      <c r="D494" s="76">
        <v>50</v>
      </c>
      <c r="E494" s="76">
        <v>0.01</v>
      </c>
      <c r="F494" s="76">
        <v>2.15</v>
      </c>
      <c r="G494" s="76">
        <v>1</v>
      </c>
      <c r="H494" s="76" t="s">
        <v>516</v>
      </c>
    </row>
    <row r="495" spans="1:8">
      <c r="A495" s="76" t="s">
        <v>826</v>
      </c>
      <c r="B495" s="76" t="s">
        <v>515</v>
      </c>
      <c r="C495" s="76">
        <v>0.25</v>
      </c>
      <c r="D495" s="76">
        <v>50</v>
      </c>
      <c r="E495" s="76">
        <v>0.01</v>
      </c>
      <c r="F495" s="76">
        <v>1.93</v>
      </c>
      <c r="G495" s="76">
        <v>1</v>
      </c>
      <c r="H495" s="76" t="s">
        <v>516</v>
      </c>
    </row>
    <row r="496" spans="1:8">
      <c r="A496" s="76" t="s">
        <v>550</v>
      </c>
      <c r="B496" s="76" t="s">
        <v>518</v>
      </c>
      <c r="C496" s="76">
        <v>0.52</v>
      </c>
      <c r="D496" s="76">
        <v>330.9</v>
      </c>
      <c r="E496" s="76">
        <v>0.25</v>
      </c>
      <c r="F496" s="76">
        <v>159.97999999999999</v>
      </c>
      <c r="G496" s="76">
        <v>1</v>
      </c>
      <c r="H496" s="76" t="s">
        <v>519</v>
      </c>
    </row>
    <row r="497" spans="1:8">
      <c r="A497" s="76" t="s">
        <v>551</v>
      </c>
      <c r="B497" s="76" t="s">
        <v>518</v>
      </c>
      <c r="C497" s="76">
        <v>0.52</v>
      </c>
      <c r="D497" s="76">
        <v>330.9</v>
      </c>
      <c r="E497" s="76">
        <v>0.73</v>
      </c>
      <c r="F497" s="76">
        <v>465.2</v>
      </c>
      <c r="G497" s="76">
        <v>1</v>
      </c>
      <c r="H497" s="76" t="s">
        <v>519</v>
      </c>
    </row>
    <row r="498" spans="1:8">
      <c r="A498" s="76" t="s">
        <v>552</v>
      </c>
      <c r="B498" s="76" t="s">
        <v>518</v>
      </c>
      <c r="C498" s="76">
        <v>0.52</v>
      </c>
      <c r="D498" s="76">
        <v>330.9</v>
      </c>
      <c r="E498" s="76">
        <v>0.6</v>
      </c>
      <c r="F498" s="76">
        <v>384.33</v>
      </c>
      <c r="G498" s="76">
        <v>1</v>
      </c>
      <c r="H498" s="76" t="s">
        <v>519</v>
      </c>
    </row>
    <row r="499" spans="1:8">
      <c r="A499" s="76" t="s">
        <v>553</v>
      </c>
      <c r="B499" s="76" t="s">
        <v>518</v>
      </c>
      <c r="C499" s="76">
        <v>0.52</v>
      </c>
      <c r="D499" s="76">
        <v>330.9</v>
      </c>
      <c r="E499" s="76">
        <v>0.73</v>
      </c>
      <c r="F499" s="76">
        <v>465.15</v>
      </c>
      <c r="G499" s="76">
        <v>1</v>
      </c>
      <c r="H499" s="76" t="s">
        <v>519</v>
      </c>
    </row>
    <row r="500" spans="1:8">
      <c r="A500" s="76" t="s">
        <v>554</v>
      </c>
      <c r="B500" s="76" t="s">
        <v>518</v>
      </c>
      <c r="C500" s="76">
        <v>0.52</v>
      </c>
      <c r="D500" s="76">
        <v>330.9</v>
      </c>
      <c r="E500" s="76">
        <v>0.22</v>
      </c>
      <c r="F500" s="76">
        <v>140.30000000000001</v>
      </c>
      <c r="G500" s="76">
        <v>1</v>
      </c>
      <c r="H500" s="76" t="s">
        <v>519</v>
      </c>
    </row>
    <row r="501" spans="1:8">
      <c r="A501" s="76" t="s">
        <v>555</v>
      </c>
      <c r="B501" s="76" t="s">
        <v>518</v>
      </c>
      <c r="C501" s="76">
        <v>0.52</v>
      </c>
      <c r="D501" s="76">
        <v>330.9</v>
      </c>
      <c r="E501" s="76">
        <v>0.22</v>
      </c>
      <c r="F501" s="76">
        <v>142.91</v>
      </c>
      <c r="G501" s="76">
        <v>1</v>
      </c>
      <c r="H501" s="76" t="s">
        <v>519</v>
      </c>
    </row>
    <row r="502" spans="1:8">
      <c r="A502" s="76" t="s">
        <v>556</v>
      </c>
      <c r="B502" s="76" t="s">
        <v>518</v>
      </c>
      <c r="C502" s="76">
        <v>0.52</v>
      </c>
      <c r="D502" s="76">
        <v>330.9</v>
      </c>
      <c r="E502" s="76">
        <v>0.74</v>
      </c>
      <c r="F502" s="76">
        <v>469.24</v>
      </c>
      <c r="G502" s="76">
        <v>1</v>
      </c>
      <c r="H502" s="76" t="s">
        <v>519</v>
      </c>
    </row>
    <row r="503" spans="1:8">
      <c r="A503" s="76" t="s">
        <v>557</v>
      </c>
      <c r="B503" s="76" t="s">
        <v>518</v>
      </c>
      <c r="C503" s="76">
        <v>0.52</v>
      </c>
      <c r="D503" s="76">
        <v>330.9</v>
      </c>
      <c r="E503" s="76">
        <v>0.2</v>
      </c>
      <c r="F503" s="76">
        <v>124.66</v>
      </c>
      <c r="G503" s="76">
        <v>1</v>
      </c>
      <c r="H503" s="76" t="s">
        <v>519</v>
      </c>
    </row>
    <row r="504" spans="1:8">
      <c r="A504" s="76" t="s">
        <v>558</v>
      </c>
      <c r="B504" s="76" t="s">
        <v>518</v>
      </c>
      <c r="C504" s="76">
        <v>0.52</v>
      </c>
      <c r="D504" s="76">
        <v>330.9</v>
      </c>
      <c r="E504" s="76">
        <v>0.73</v>
      </c>
      <c r="F504" s="76">
        <v>465.55</v>
      </c>
      <c r="G504" s="76">
        <v>1</v>
      </c>
      <c r="H504" s="76" t="s">
        <v>519</v>
      </c>
    </row>
    <row r="505" spans="1:8">
      <c r="A505" s="76" t="s">
        <v>559</v>
      </c>
      <c r="B505" s="76" t="s">
        <v>518</v>
      </c>
      <c r="C505" s="76">
        <v>0.52</v>
      </c>
      <c r="D505" s="76">
        <v>330.9</v>
      </c>
      <c r="E505" s="76">
        <v>0.22</v>
      </c>
      <c r="F505" s="76">
        <v>138.35</v>
      </c>
      <c r="G505" s="76">
        <v>1</v>
      </c>
      <c r="H505" s="76" t="s">
        <v>519</v>
      </c>
    </row>
    <row r="506" spans="1:8">
      <c r="A506" s="76" t="s">
        <v>827</v>
      </c>
      <c r="B506" s="76" t="s">
        <v>515</v>
      </c>
      <c r="C506" s="76">
        <v>0.25</v>
      </c>
      <c r="D506" s="76">
        <v>50</v>
      </c>
      <c r="E506" s="76">
        <v>0</v>
      </c>
      <c r="F506" s="76">
        <v>0</v>
      </c>
      <c r="G506" s="76">
        <v>1</v>
      </c>
      <c r="H506" s="76" t="s">
        <v>516</v>
      </c>
    </row>
    <row r="507" spans="1:8">
      <c r="A507" s="76" t="s">
        <v>560</v>
      </c>
      <c r="B507" s="76" t="s">
        <v>515</v>
      </c>
      <c r="C507" s="76">
        <v>0.25</v>
      </c>
      <c r="D507" s="76">
        <v>50</v>
      </c>
      <c r="E507" s="76">
        <v>0.02</v>
      </c>
      <c r="F507" s="76">
        <v>3.14</v>
      </c>
      <c r="G507" s="76">
        <v>1</v>
      </c>
      <c r="H507" s="76" t="s">
        <v>516</v>
      </c>
    </row>
    <row r="508" spans="1:8">
      <c r="A508" s="76" t="s">
        <v>828</v>
      </c>
      <c r="B508" s="76" t="s">
        <v>515</v>
      </c>
      <c r="C508" s="76">
        <v>0.54</v>
      </c>
      <c r="D508" s="76">
        <v>622</v>
      </c>
      <c r="E508" s="76">
        <v>0.56999999999999995</v>
      </c>
      <c r="F508" s="76">
        <v>656.88</v>
      </c>
      <c r="G508" s="76">
        <v>1</v>
      </c>
      <c r="H508" s="76" t="s">
        <v>561</v>
      </c>
    </row>
    <row r="509" spans="1:8">
      <c r="A509" s="76" t="s">
        <v>829</v>
      </c>
      <c r="B509" s="76" t="s">
        <v>515</v>
      </c>
      <c r="C509" s="76">
        <v>0.55000000000000004</v>
      </c>
      <c r="D509" s="76">
        <v>622</v>
      </c>
      <c r="E509" s="76">
        <v>0.93</v>
      </c>
      <c r="F509" s="76">
        <v>1056.48</v>
      </c>
      <c r="G509" s="76">
        <v>1</v>
      </c>
      <c r="H509" s="76" t="s">
        <v>561</v>
      </c>
    </row>
    <row r="510" spans="1:8">
      <c r="A510" s="76" t="s">
        <v>830</v>
      </c>
      <c r="B510" s="76" t="s">
        <v>515</v>
      </c>
      <c r="C510" s="76">
        <v>0.54</v>
      </c>
      <c r="D510" s="76">
        <v>622</v>
      </c>
      <c r="E510" s="76">
        <v>0.09</v>
      </c>
      <c r="F510" s="76">
        <v>99.83</v>
      </c>
      <c r="G510" s="76">
        <v>1</v>
      </c>
      <c r="H510" s="76" t="s">
        <v>561</v>
      </c>
    </row>
    <row r="511" spans="1:8">
      <c r="A511" s="76" t="s">
        <v>831</v>
      </c>
      <c r="B511" s="76" t="s">
        <v>515</v>
      </c>
      <c r="C511" s="76">
        <v>0.54</v>
      </c>
      <c r="D511" s="76">
        <v>622</v>
      </c>
      <c r="E511" s="76">
        <v>0.47</v>
      </c>
      <c r="F511" s="76">
        <v>541.64</v>
      </c>
      <c r="G511" s="76">
        <v>1</v>
      </c>
      <c r="H511" s="76" t="s">
        <v>561</v>
      </c>
    </row>
    <row r="512" spans="1:8">
      <c r="A512" s="76" t="s">
        <v>832</v>
      </c>
      <c r="B512" s="76" t="s">
        <v>515</v>
      </c>
      <c r="C512" s="76">
        <v>0.54</v>
      </c>
      <c r="D512" s="76">
        <v>622</v>
      </c>
      <c r="E512" s="76">
        <v>0.09</v>
      </c>
      <c r="F512" s="76">
        <v>103.27</v>
      </c>
      <c r="G512" s="76">
        <v>1</v>
      </c>
      <c r="H512" s="76" t="s">
        <v>561</v>
      </c>
    </row>
    <row r="513" spans="1:8">
      <c r="A513" s="76" t="s">
        <v>833</v>
      </c>
      <c r="B513" s="76" t="s">
        <v>515</v>
      </c>
      <c r="C513" s="76">
        <v>0.54</v>
      </c>
      <c r="D513" s="76">
        <v>622</v>
      </c>
      <c r="E513" s="76">
        <v>0.34</v>
      </c>
      <c r="F513" s="76">
        <v>396</v>
      </c>
      <c r="G513" s="76">
        <v>1</v>
      </c>
      <c r="H513" s="76" t="s">
        <v>561</v>
      </c>
    </row>
    <row r="514" spans="1:8">
      <c r="A514" s="76" t="s">
        <v>834</v>
      </c>
      <c r="B514" s="76" t="s">
        <v>515</v>
      </c>
      <c r="C514" s="76">
        <v>0.56999999999999995</v>
      </c>
      <c r="D514" s="76">
        <v>622</v>
      </c>
      <c r="E514" s="76">
        <v>1.56</v>
      </c>
      <c r="F514" s="76">
        <v>1711.45</v>
      </c>
      <c r="G514" s="76">
        <v>1</v>
      </c>
      <c r="H514" s="76" t="s">
        <v>561</v>
      </c>
    </row>
    <row r="515" spans="1:8">
      <c r="A515" s="76" t="s">
        <v>835</v>
      </c>
      <c r="B515" s="76" t="s">
        <v>515</v>
      </c>
      <c r="C515" s="76">
        <v>0.54</v>
      </c>
      <c r="D515" s="76">
        <v>622</v>
      </c>
      <c r="E515" s="76">
        <v>0.15</v>
      </c>
      <c r="F515" s="76">
        <v>168.47</v>
      </c>
      <c r="G515" s="76">
        <v>1</v>
      </c>
      <c r="H515" s="76" t="s">
        <v>561</v>
      </c>
    </row>
    <row r="516" spans="1:8">
      <c r="A516" s="76" t="s">
        <v>836</v>
      </c>
      <c r="B516" s="76" t="s">
        <v>515</v>
      </c>
      <c r="C516" s="76">
        <v>0.54</v>
      </c>
      <c r="D516" s="76">
        <v>622</v>
      </c>
      <c r="E516" s="76">
        <v>0.42</v>
      </c>
      <c r="F516" s="76">
        <v>481.86</v>
      </c>
      <c r="G516" s="76">
        <v>1</v>
      </c>
      <c r="H516" s="76" t="s">
        <v>561</v>
      </c>
    </row>
    <row r="517" spans="1:8">
      <c r="A517" s="76" t="s">
        <v>837</v>
      </c>
      <c r="B517" s="76" t="s">
        <v>515</v>
      </c>
      <c r="C517" s="76">
        <v>0.54</v>
      </c>
      <c r="D517" s="76">
        <v>622</v>
      </c>
      <c r="E517" s="76">
        <v>0.34</v>
      </c>
      <c r="F517" s="76">
        <v>397.15</v>
      </c>
      <c r="G517" s="76">
        <v>1</v>
      </c>
      <c r="H517" s="76" t="s">
        <v>561</v>
      </c>
    </row>
    <row r="518" spans="1:8">
      <c r="A518" s="76" t="s">
        <v>838</v>
      </c>
      <c r="B518" s="76" t="s">
        <v>515</v>
      </c>
      <c r="C518" s="76">
        <v>0.54</v>
      </c>
      <c r="D518" s="76">
        <v>622</v>
      </c>
      <c r="E518" s="76">
        <v>0.34</v>
      </c>
      <c r="F518" s="76">
        <v>397.15</v>
      </c>
      <c r="G518" s="76">
        <v>1</v>
      </c>
      <c r="H518" s="76" t="s">
        <v>561</v>
      </c>
    </row>
    <row r="519" spans="1:8">
      <c r="A519" s="76" t="s">
        <v>839</v>
      </c>
      <c r="B519" s="76" t="s">
        <v>515</v>
      </c>
      <c r="C519" s="76">
        <v>0.54</v>
      </c>
      <c r="D519" s="76">
        <v>622</v>
      </c>
      <c r="E519" s="76">
        <v>0.51</v>
      </c>
      <c r="F519" s="76">
        <v>591.84</v>
      </c>
      <c r="G519" s="76">
        <v>1</v>
      </c>
      <c r="H519" s="76" t="s">
        <v>561</v>
      </c>
    </row>
    <row r="521" spans="1:8">
      <c r="A521" s="72"/>
      <c r="B521" s="76" t="s">
        <v>782</v>
      </c>
      <c r="C521" s="76" t="s">
        <v>973</v>
      </c>
      <c r="D521" s="76" t="s">
        <v>974</v>
      </c>
      <c r="E521" s="76" t="s">
        <v>975</v>
      </c>
      <c r="F521" s="76" t="s">
        <v>976</v>
      </c>
    </row>
    <row r="522" spans="1:8">
      <c r="A522" s="76" t="s">
        <v>977</v>
      </c>
      <c r="B522" s="76" t="s">
        <v>978</v>
      </c>
      <c r="C522" s="76" t="s">
        <v>979</v>
      </c>
      <c r="D522" s="76">
        <v>179352</v>
      </c>
      <c r="E522" s="76">
        <v>84.78</v>
      </c>
      <c r="F522" s="76">
        <v>0.9</v>
      </c>
    </row>
    <row r="524" spans="1:8">
      <c r="A524" s="72"/>
      <c r="B524" s="76" t="s">
        <v>782</v>
      </c>
      <c r="C524" s="76" t="s">
        <v>980</v>
      </c>
      <c r="D524" s="76" t="s">
        <v>981</v>
      </c>
      <c r="E524" s="76" t="s">
        <v>982</v>
      </c>
      <c r="F524" s="76" t="s">
        <v>983</v>
      </c>
      <c r="G524" s="76" t="s">
        <v>984</v>
      </c>
    </row>
    <row r="525" spans="1:8">
      <c r="A525" s="76" t="s">
        <v>985</v>
      </c>
      <c r="B525" s="76" t="s">
        <v>986</v>
      </c>
      <c r="C525" s="76">
        <v>2</v>
      </c>
      <c r="D525" s="76">
        <v>845000</v>
      </c>
      <c r="E525" s="76">
        <v>0.8</v>
      </c>
      <c r="F525" s="76">
        <v>0.34</v>
      </c>
      <c r="G525" s="76">
        <v>0.67</v>
      </c>
    </row>
    <row r="527" spans="1:8">
      <c r="A527" s="72"/>
      <c r="B527" s="76" t="s">
        <v>1001</v>
      </c>
      <c r="C527" s="76" t="s">
        <v>1002</v>
      </c>
      <c r="D527" s="76" t="s">
        <v>1003</v>
      </c>
      <c r="E527" s="76" t="s">
        <v>1004</v>
      </c>
      <c r="F527" s="76" t="s">
        <v>1005</v>
      </c>
      <c r="G527" s="76" t="s">
        <v>1006</v>
      </c>
      <c r="H527" s="76" t="s">
        <v>1007</v>
      </c>
    </row>
    <row r="528" spans="1:8">
      <c r="A528" s="76" t="s">
        <v>1008</v>
      </c>
      <c r="B528" s="76">
        <v>37433.261400000003</v>
      </c>
      <c r="C528" s="76">
        <v>59.251100000000001</v>
      </c>
      <c r="D528" s="76">
        <v>182.9725</v>
      </c>
      <c r="E528" s="76">
        <v>0</v>
      </c>
      <c r="F528" s="76">
        <v>5.0000000000000001E-4</v>
      </c>
      <c r="G528" s="77">
        <v>1351410</v>
      </c>
      <c r="H528" s="76">
        <v>15511.314399999999</v>
      </c>
    </row>
    <row r="529" spans="1:8">
      <c r="A529" s="76" t="s">
        <v>1009</v>
      </c>
      <c r="B529" s="76">
        <v>34057.251799999998</v>
      </c>
      <c r="C529" s="76">
        <v>54.0199</v>
      </c>
      <c r="D529" s="76">
        <v>167.28450000000001</v>
      </c>
      <c r="E529" s="76">
        <v>0</v>
      </c>
      <c r="F529" s="76">
        <v>5.0000000000000001E-4</v>
      </c>
      <c r="G529" s="77">
        <v>1235550</v>
      </c>
      <c r="H529" s="76">
        <v>14123.765100000001</v>
      </c>
    </row>
    <row r="530" spans="1:8">
      <c r="A530" s="76" t="s">
        <v>1010</v>
      </c>
      <c r="B530" s="76">
        <v>39692.852400000003</v>
      </c>
      <c r="C530" s="76">
        <v>64.6083</v>
      </c>
      <c r="D530" s="76">
        <v>206.8982</v>
      </c>
      <c r="E530" s="76">
        <v>0</v>
      </c>
      <c r="F530" s="76">
        <v>5.9999999999999995E-4</v>
      </c>
      <c r="G530" s="77">
        <v>1528230</v>
      </c>
      <c r="H530" s="76">
        <v>16627.6852</v>
      </c>
    </row>
    <row r="531" spans="1:8">
      <c r="A531" s="76" t="s">
        <v>1011</v>
      </c>
      <c r="B531" s="76">
        <v>40703.354299999999</v>
      </c>
      <c r="C531" s="76">
        <v>66.900899999999993</v>
      </c>
      <c r="D531" s="76">
        <v>216.85220000000001</v>
      </c>
      <c r="E531" s="76">
        <v>0</v>
      </c>
      <c r="F531" s="76">
        <v>5.9999999999999995E-4</v>
      </c>
      <c r="G531" s="77">
        <v>1601780</v>
      </c>
      <c r="H531" s="76">
        <v>17116.5069</v>
      </c>
    </row>
    <row r="532" spans="1:8">
      <c r="A532" s="76" t="s">
        <v>792</v>
      </c>
      <c r="B532" s="76">
        <v>45501.388200000001</v>
      </c>
      <c r="C532" s="76">
        <v>75.296000000000006</v>
      </c>
      <c r="D532" s="76">
        <v>246.09569999999999</v>
      </c>
      <c r="E532" s="76">
        <v>0</v>
      </c>
      <c r="F532" s="76">
        <v>6.9999999999999999E-4</v>
      </c>
      <c r="G532" s="77">
        <v>1817820</v>
      </c>
      <c r="H532" s="76">
        <v>19185.628499999999</v>
      </c>
    </row>
    <row r="533" spans="1:8">
      <c r="A533" s="76" t="s">
        <v>1012</v>
      </c>
      <c r="B533" s="76">
        <v>51484.1852</v>
      </c>
      <c r="C533" s="76">
        <v>85.658600000000007</v>
      </c>
      <c r="D533" s="76">
        <v>281.79750000000001</v>
      </c>
      <c r="E533" s="76">
        <v>0</v>
      </c>
      <c r="F533" s="76">
        <v>8.0000000000000004E-4</v>
      </c>
      <c r="G533" s="77">
        <v>2081560</v>
      </c>
      <c r="H533" s="76">
        <v>21755.010699999999</v>
      </c>
    </row>
    <row r="534" spans="1:8">
      <c r="A534" s="76" t="s">
        <v>1013</v>
      </c>
      <c r="B534" s="76">
        <v>56915.886400000003</v>
      </c>
      <c r="C534" s="76">
        <v>94.885599999999997</v>
      </c>
      <c r="D534" s="76">
        <v>312.9015</v>
      </c>
      <c r="E534" s="76">
        <v>0</v>
      </c>
      <c r="F534" s="76">
        <v>8.9999999999999998E-4</v>
      </c>
      <c r="G534" s="77">
        <v>2311320</v>
      </c>
      <c r="H534" s="76">
        <v>24069.417300000001</v>
      </c>
    </row>
    <row r="535" spans="1:8">
      <c r="A535" s="76" t="s">
        <v>1014</v>
      </c>
      <c r="B535" s="76">
        <v>55324.633999999998</v>
      </c>
      <c r="C535" s="76">
        <v>92.159000000000006</v>
      </c>
      <c r="D535" s="76">
        <v>303.61919999999998</v>
      </c>
      <c r="E535" s="76">
        <v>0</v>
      </c>
      <c r="F535" s="76">
        <v>8.0000000000000004E-4</v>
      </c>
      <c r="G535" s="77">
        <v>2242750</v>
      </c>
      <c r="H535" s="76">
        <v>23389.018599999999</v>
      </c>
    </row>
    <row r="536" spans="1:8">
      <c r="A536" s="76" t="s">
        <v>1015</v>
      </c>
      <c r="B536" s="76">
        <v>49966.282200000001</v>
      </c>
      <c r="C536" s="76">
        <v>83.002099999999999</v>
      </c>
      <c r="D536" s="76">
        <v>272.54140000000001</v>
      </c>
      <c r="E536" s="76">
        <v>0</v>
      </c>
      <c r="F536" s="76">
        <v>6.9999999999999999E-4</v>
      </c>
      <c r="G536" s="77">
        <v>2013180</v>
      </c>
      <c r="H536" s="76">
        <v>21100.360799999999</v>
      </c>
    </row>
    <row r="537" spans="1:8">
      <c r="A537" s="76" t="s">
        <v>1016</v>
      </c>
      <c r="B537" s="76">
        <v>43289.005899999996</v>
      </c>
      <c r="C537" s="76">
        <v>71.391199999999998</v>
      </c>
      <c r="D537" s="76">
        <v>232.3673</v>
      </c>
      <c r="E537" s="76">
        <v>0</v>
      </c>
      <c r="F537" s="76">
        <v>5.9999999999999995E-4</v>
      </c>
      <c r="G537" s="77">
        <v>1716400</v>
      </c>
      <c r="H537" s="76">
        <v>18228.139500000001</v>
      </c>
    </row>
    <row r="538" spans="1:8">
      <c r="A538" s="76" t="s">
        <v>1017</v>
      </c>
      <c r="B538" s="76">
        <v>37729.256699999998</v>
      </c>
      <c r="C538" s="76">
        <v>61.389899999999997</v>
      </c>
      <c r="D538" s="76">
        <v>196.50219999999999</v>
      </c>
      <c r="E538" s="76">
        <v>0</v>
      </c>
      <c r="F538" s="76">
        <v>5.0000000000000001E-4</v>
      </c>
      <c r="G538" s="77">
        <v>1451440</v>
      </c>
      <c r="H538" s="76">
        <v>15802.869699999999</v>
      </c>
    </row>
    <row r="539" spans="1:8">
      <c r="A539" s="76" t="s">
        <v>1018</v>
      </c>
      <c r="B539" s="76">
        <v>37670.6705</v>
      </c>
      <c r="C539" s="76">
        <v>59.433100000000003</v>
      </c>
      <c r="D539" s="76">
        <v>182.73099999999999</v>
      </c>
      <c r="E539" s="76">
        <v>0</v>
      </c>
      <c r="F539" s="76">
        <v>5.0000000000000001E-4</v>
      </c>
      <c r="G539" s="77">
        <v>1349620</v>
      </c>
      <c r="H539" s="76">
        <v>15590.093500000001</v>
      </c>
    </row>
    <row r="540" spans="1:8">
      <c r="A540" s="76"/>
      <c r="B540" s="76"/>
      <c r="C540" s="76"/>
      <c r="D540" s="76"/>
      <c r="E540" s="76"/>
      <c r="F540" s="76"/>
      <c r="G540" s="76"/>
      <c r="H540" s="76"/>
    </row>
    <row r="541" spans="1:8">
      <c r="A541" s="76" t="s">
        <v>1019</v>
      </c>
      <c r="B541" s="76">
        <v>529768.02910000004</v>
      </c>
      <c r="C541" s="76">
        <v>867.99549999999999</v>
      </c>
      <c r="D541" s="76">
        <v>2802.5630999999998</v>
      </c>
      <c r="E541" s="76">
        <v>0</v>
      </c>
      <c r="F541" s="76">
        <v>7.7000000000000002E-3</v>
      </c>
      <c r="G541" s="77">
        <v>20701100</v>
      </c>
      <c r="H541" s="76">
        <v>222499.81030000001</v>
      </c>
    </row>
    <row r="542" spans="1:8">
      <c r="A542" s="76" t="s">
        <v>1020</v>
      </c>
      <c r="B542" s="76">
        <v>34057.251799999998</v>
      </c>
      <c r="C542" s="76">
        <v>54.0199</v>
      </c>
      <c r="D542" s="76">
        <v>167.28450000000001</v>
      </c>
      <c r="E542" s="76">
        <v>0</v>
      </c>
      <c r="F542" s="76">
        <v>5.0000000000000001E-4</v>
      </c>
      <c r="G542" s="77">
        <v>1235550</v>
      </c>
      <c r="H542" s="76">
        <v>14123.765100000001</v>
      </c>
    </row>
    <row r="543" spans="1:8">
      <c r="A543" s="76" t="s">
        <v>1021</v>
      </c>
      <c r="B543" s="76">
        <v>56915.886400000003</v>
      </c>
      <c r="C543" s="76">
        <v>94.885599999999997</v>
      </c>
      <c r="D543" s="76">
        <v>312.9015</v>
      </c>
      <c r="E543" s="76">
        <v>0</v>
      </c>
      <c r="F543" s="76">
        <v>8.9999999999999998E-4</v>
      </c>
      <c r="G543" s="77">
        <v>2311320</v>
      </c>
      <c r="H543" s="76">
        <v>24069.417300000001</v>
      </c>
    </row>
    <row r="545" spans="1:19">
      <c r="A545" s="72"/>
      <c r="B545" s="76" t="s">
        <v>1022</v>
      </c>
      <c r="C545" s="76" t="s">
        <v>1023</v>
      </c>
      <c r="D545" s="76" t="s">
        <v>1024</v>
      </c>
      <c r="E545" s="76" t="s">
        <v>1025</v>
      </c>
      <c r="F545" s="76" t="s">
        <v>1026</v>
      </c>
      <c r="G545" s="76" t="s">
        <v>1027</v>
      </c>
      <c r="H545" s="76" t="s">
        <v>1028</v>
      </c>
      <c r="I545" s="76" t="s">
        <v>1029</v>
      </c>
      <c r="J545" s="76" t="s">
        <v>1030</v>
      </c>
      <c r="K545" s="76" t="s">
        <v>1031</v>
      </c>
      <c r="L545" s="76" t="s">
        <v>1032</v>
      </c>
      <c r="M545" s="76" t="s">
        <v>1033</v>
      </c>
      <c r="N545" s="76" t="s">
        <v>1034</v>
      </c>
      <c r="O545" s="76" t="s">
        <v>1035</v>
      </c>
      <c r="P545" s="76" t="s">
        <v>1036</v>
      </c>
      <c r="Q545" s="76" t="s">
        <v>1037</v>
      </c>
      <c r="R545" s="76" t="s">
        <v>1038</v>
      </c>
      <c r="S545" s="76" t="s">
        <v>1039</v>
      </c>
    </row>
    <row r="546" spans="1:19">
      <c r="A546" s="76" t="s">
        <v>1008</v>
      </c>
      <c r="B546" s="77">
        <v>163783000000</v>
      </c>
      <c r="C546" s="76">
        <v>107283.156</v>
      </c>
      <c r="D546" s="76" t="s">
        <v>1069</v>
      </c>
      <c r="E546" s="76">
        <v>26344.714</v>
      </c>
      <c r="F546" s="76">
        <v>58181.633999999998</v>
      </c>
      <c r="G546" s="76">
        <v>8235.7489999999998</v>
      </c>
      <c r="H546" s="76">
        <v>0</v>
      </c>
      <c r="I546" s="76">
        <v>14436.28</v>
      </c>
      <c r="J546" s="76">
        <v>0</v>
      </c>
      <c r="K546" s="76">
        <v>84.778000000000006</v>
      </c>
      <c r="L546" s="76">
        <v>0</v>
      </c>
      <c r="M546" s="76">
        <v>0</v>
      </c>
      <c r="N546" s="76">
        <v>0</v>
      </c>
      <c r="O546" s="76">
        <v>0</v>
      </c>
      <c r="P546" s="76">
        <v>0</v>
      </c>
      <c r="Q546" s="76">
        <v>0</v>
      </c>
      <c r="R546" s="76">
        <v>0</v>
      </c>
      <c r="S546" s="76">
        <v>0</v>
      </c>
    </row>
    <row r="547" spans="1:19">
      <c r="A547" s="76" t="s">
        <v>1009</v>
      </c>
      <c r="B547" s="77">
        <v>149741000000</v>
      </c>
      <c r="C547" s="76">
        <v>104327.19899999999</v>
      </c>
      <c r="D547" s="76" t="s">
        <v>1070</v>
      </c>
      <c r="E547" s="76">
        <v>36525.993999999999</v>
      </c>
      <c r="F547" s="76">
        <v>38968.112000000001</v>
      </c>
      <c r="G547" s="76">
        <v>8763.6440000000002</v>
      </c>
      <c r="H547" s="76">
        <v>0</v>
      </c>
      <c r="I547" s="76">
        <v>17584.66</v>
      </c>
      <c r="J547" s="76">
        <v>2400.0100000000002</v>
      </c>
      <c r="K547" s="76">
        <v>84.778000000000006</v>
      </c>
      <c r="L547" s="76">
        <v>0</v>
      </c>
      <c r="M547" s="76">
        <v>0</v>
      </c>
      <c r="N547" s="76">
        <v>0</v>
      </c>
      <c r="O547" s="76">
        <v>0</v>
      </c>
      <c r="P547" s="76">
        <v>0</v>
      </c>
      <c r="Q547" s="76">
        <v>0</v>
      </c>
      <c r="R547" s="76">
        <v>0</v>
      </c>
      <c r="S547" s="76">
        <v>0</v>
      </c>
    </row>
    <row r="548" spans="1:19">
      <c r="A548" s="76" t="s">
        <v>1010</v>
      </c>
      <c r="B548" s="77">
        <v>185212000000</v>
      </c>
      <c r="C548" s="76">
        <v>124500.86900000001</v>
      </c>
      <c r="D548" s="76" t="s">
        <v>1071</v>
      </c>
      <c r="E548" s="76">
        <v>36525.993999999999</v>
      </c>
      <c r="F548" s="76">
        <v>38968.112000000001</v>
      </c>
      <c r="G548" s="76">
        <v>9806.3269999999993</v>
      </c>
      <c r="H548" s="76">
        <v>0</v>
      </c>
      <c r="I548" s="76">
        <v>36715.646999999997</v>
      </c>
      <c r="J548" s="76">
        <v>2400.0100000000002</v>
      </c>
      <c r="K548" s="76">
        <v>84.778000000000006</v>
      </c>
      <c r="L548" s="76">
        <v>0</v>
      </c>
      <c r="M548" s="76">
        <v>0</v>
      </c>
      <c r="N548" s="76">
        <v>0</v>
      </c>
      <c r="O548" s="76">
        <v>0</v>
      </c>
      <c r="P548" s="76">
        <v>0</v>
      </c>
      <c r="Q548" s="76">
        <v>0</v>
      </c>
      <c r="R548" s="76">
        <v>0</v>
      </c>
      <c r="S548" s="76">
        <v>0</v>
      </c>
    </row>
    <row r="549" spans="1:19">
      <c r="A549" s="76" t="s">
        <v>1011</v>
      </c>
      <c r="B549" s="77">
        <v>194127000000</v>
      </c>
      <c r="C549" s="76">
        <v>124413.402</v>
      </c>
      <c r="D549" s="76" t="s">
        <v>1072</v>
      </c>
      <c r="E549" s="76">
        <v>32698.342000000001</v>
      </c>
      <c r="F549" s="76">
        <v>37261.294000000002</v>
      </c>
      <c r="G549" s="76">
        <v>9954.2330000000002</v>
      </c>
      <c r="H549" s="76">
        <v>0</v>
      </c>
      <c r="I549" s="76">
        <v>44414.754000000001</v>
      </c>
      <c r="J549" s="76">
        <v>0</v>
      </c>
      <c r="K549" s="76">
        <v>84.778000000000006</v>
      </c>
      <c r="L549" s="76">
        <v>0</v>
      </c>
      <c r="M549" s="76">
        <v>0</v>
      </c>
      <c r="N549" s="76">
        <v>0</v>
      </c>
      <c r="O549" s="76">
        <v>0</v>
      </c>
      <c r="P549" s="76">
        <v>0</v>
      </c>
      <c r="Q549" s="76">
        <v>0</v>
      </c>
      <c r="R549" s="76">
        <v>0</v>
      </c>
      <c r="S549" s="76">
        <v>0</v>
      </c>
    </row>
    <row r="550" spans="1:19">
      <c r="A550" s="76" t="s">
        <v>792</v>
      </c>
      <c r="B550" s="77">
        <v>220309000000</v>
      </c>
      <c r="C550" s="76">
        <v>147036.329</v>
      </c>
      <c r="D550" s="76" t="s">
        <v>1073</v>
      </c>
      <c r="E550" s="76">
        <v>36441.661</v>
      </c>
      <c r="F550" s="76">
        <v>38950.561999999998</v>
      </c>
      <c r="G550" s="76">
        <v>11045.829</v>
      </c>
      <c r="H550" s="76">
        <v>0</v>
      </c>
      <c r="I550" s="76">
        <v>58113.487999999998</v>
      </c>
      <c r="J550" s="76">
        <v>2400.0100000000002</v>
      </c>
      <c r="K550" s="76">
        <v>84.778000000000006</v>
      </c>
      <c r="L550" s="76">
        <v>0</v>
      </c>
      <c r="M550" s="76">
        <v>0</v>
      </c>
      <c r="N550" s="76">
        <v>0</v>
      </c>
      <c r="O550" s="76">
        <v>0</v>
      </c>
      <c r="P550" s="76">
        <v>0</v>
      </c>
      <c r="Q550" s="76">
        <v>0</v>
      </c>
      <c r="R550" s="76">
        <v>0</v>
      </c>
      <c r="S550" s="76">
        <v>0</v>
      </c>
    </row>
    <row r="551" spans="1:19">
      <c r="A551" s="76" t="s">
        <v>1012</v>
      </c>
      <c r="B551" s="77">
        <v>252273000000</v>
      </c>
      <c r="C551" s="76">
        <v>169987.984</v>
      </c>
      <c r="D551" s="76" t="s">
        <v>1045</v>
      </c>
      <c r="E551" s="76">
        <v>36525.993999999999</v>
      </c>
      <c r="F551" s="76">
        <v>38968.112000000001</v>
      </c>
      <c r="G551" s="76">
        <v>12253.267</v>
      </c>
      <c r="H551" s="76">
        <v>0</v>
      </c>
      <c r="I551" s="76">
        <v>82155.831999999995</v>
      </c>
      <c r="J551" s="76">
        <v>0</v>
      </c>
      <c r="K551" s="76">
        <v>84.778000000000006</v>
      </c>
      <c r="L551" s="76">
        <v>0</v>
      </c>
      <c r="M551" s="76">
        <v>0</v>
      </c>
      <c r="N551" s="76">
        <v>0</v>
      </c>
      <c r="O551" s="76">
        <v>0</v>
      </c>
      <c r="P551" s="76">
        <v>0</v>
      </c>
      <c r="Q551" s="76">
        <v>0</v>
      </c>
      <c r="R551" s="76">
        <v>0</v>
      </c>
      <c r="S551" s="76">
        <v>0</v>
      </c>
    </row>
    <row r="552" spans="1:19">
      <c r="A552" s="76" t="s">
        <v>1013</v>
      </c>
      <c r="B552" s="77">
        <v>280119000000</v>
      </c>
      <c r="C552" s="76">
        <v>166111.908</v>
      </c>
      <c r="D552" s="76" t="s">
        <v>1074</v>
      </c>
      <c r="E552" s="76">
        <v>36525.993999999999</v>
      </c>
      <c r="F552" s="76">
        <v>38968.112000000001</v>
      </c>
      <c r="G552" s="76">
        <v>12144.013999999999</v>
      </c>
      <c r="H552" s="76">
        <v>0</v>
      </c>
      <c r="I552" s="76">
        <v>78389.009000000005</v>
      </c>
      <c r="J552" s="76">
        <v>0</v>
      </c>
      <c r="K552" s="76">
        <v>84.778000000000006</v>
      </c>
      <c r="L552" s="76">
        <v>0</v>
      </c>
      <c r="M552" s="76">
        <v>0</v>
      </c>
      <c r="N552" s="76">
        <v>0</v>
      </c>
      <c r="O552" s="76">
        <v>0</v>
      </c>
      <c r="P552" s="76">
        <v>0</v>
      </c>
      <c r="Q552" s="76">
        <v>0</v>
      </c>
      <c r="R552" s="76">
        <v>0</v>
      </c>
      <c r="S552" s="76">
        <v>0</v>
      </c>
    </row>
    <row r="553" spans="1:19">
      <c r="A553" s="76" t="s">
        <v>1014</v>
      </c>
      <c r="B553" s="77">
        <v>271809000000</v>
      </c>
      <c r="C553" s="76">
        <v>168111.94200000001</v>
      </c>
      <c r="D553" s="76" t="s">
        <v>1075</v>
      </c>
      <c r="E553" s="76">
        <v>36525.993999999999</v>
      </c>
      <c r="F553" s="76">
        <v>38968.112000000001</v>
      </c>
      <c r="G553" s="76">
        <v>12083.293</v>
      </c>
      <c r="H553" s="76">
        <v>0</v>
      </c>
      <c r="I553" s="76">
        <v>78049.754000000001</v>
      </c>
      <c r="J553" s="76">
        <v>2400.0100000000002</v>
      </c>
      <c r="K553" s="76">
        <v>84.778000000000006</v>
      </c>
      <c r="L553" s="76">
        <v>0</v>
      </c>
      <c r="M553" s="76">
        <v>0</v>
      </c>
      <c r="N553" s="76">
        <v>0</v>
      </c>
      <c r="O553" s="76">
        <v>0</v>
      </c>
      <c r="P553" s="76">
        <v>0</v>
      </c>
      <c r="Q553" s="76">
        <v>0</v>
      </c>
      <c r="R553" s="76">
        <v>0</v>
      </c>
      <c r="S553" s="76">
        <v>0</v>
      </c>
    </row>
    <row r="554" spans="1:19">
      <c r="A554" s="76" t="s">
        <v>1015</v>
      </c>
      <c r="B554" s="77">
        <v>243986000000</v>
      </c>
      <c r="C554" s="76">
        <v>152148.367</v>
      </c>
      <c r="D554" s="76" t="s">
        <v>1076</v>
      </c>
      <c r="E554" s="76">
        <v>36357.328000000001</v>
      </c>
      <c r="F554" s="76">
        <v>38915.462</v>
      </c>
      <c r="G554" s="76">
        <v>11367.397000000001</v>
      </c>
      <c r="H554" s="76">
        <v>0</v>
      </c>
      <c r="I554" s="76">
        <v>63023.392</v>
      </c>
      <c r="J554" s="76">
        <v>2400.0100000000002</v>
      </c>
      <c r="K554" s="76">
        <v>84.778000000000006</v>
      </c>
      <c r="L554" s="76">
        <v>0</v>
      </c>
      <c r="M554" s="76">
        <v>0</v>
      </c>
      <c r="N554" s="76">
        <v>0</v>
      </c>
      <c r="O554" s="76">
        <v>0</v>
      </c>
      <c r="P554" s="76">
        <v>0</v>
      </c>
      <c r="Q554" s="76">
        <v>0</v>
      </c>
      <c r="R554" s="76">
        <v>0</v>
      </c>
      <c r="S554" s="76">
        <v>0</v>
      </c>
    </row>
    <row r="555" spans="1:19">
      <c r="A555" s="76" t="s">
        <v>1016</v>
      </c>
      <c r="B555" s="77">
        <v>208018000000</v>
      </c>
      <c r="C555" s="76">
        <v>128872.45600000001</v>
      </c>
      <c r="D555" s="76" t="s">
        <v>1077</v>
      </c>
      <c r="E555" s="76">
        <v>36525.993999999999</v>
      </c>
      <c r="F555" s="76">
        <v>38968.112000000001</v>
      </c>
      <c r="G555" s="76">
        <v>10066.243</v>
      </c>
      <c r="H555" s="76">
        <v>0</v>
      </c>
      <c r="I555" s="76">
        <v>40827.317999999999</v>
      </c>
      <c r="J555" s="76">
        <v>2400.0100000000002</v>
      </c>
      <c r="K555" s="76">
        <v>84.778000000000006</v>
      </c>
      <c r="L555" s="76">
        <v>0</v>
      </c>
      <c r="M555" s="76">
        <v>0</v>
      </c>
      <c r="N555" s="76">
        <v>0</v>
      </c>
      <c r="O555" s="76">
        <v>0</v>
      </c>
      <c r="P555" s="76">
        <v>0</v>
      </c>
      <c r="Q555" s="76">
        <v>0</v>
      </c>
      <c r="R555" s="76">
        <v>0</v>
      </c>
      <c r="S555" s="76">
        <v>0</v>
      </c>
    </row>
    <row r="556" spans="1:19">
      <c r="A556" s="76" t="s">
        <v>1017</v>
      </c>
      <c r="B556" s="77">
        <v>175906000000</v>
      </c>
      <c r="C556" s="76">
        <v>108770.251</v>
      </c>
      <c r="D556" s="76" t="s">
        <v>1078</v>
      </c>
      <c r="E556" s="76">
        <v>26344.714</v>
      </c>
      <c r="F556" s="76">
        <v>58181.633999999998</v>
      </c>
      <c r="G556" s="76">
        <v>8351.3799999999992</v>
      </c>
      <c r="H556" s="76">
        <v>0</v>
      </c>
      <c r="I556" s="76">
        <v>15807.744000000001</v>
      </c>
      <c r="J556" s="76">
        <v>0</v>
      </c>
      <c r="K556" s="76">
        <v>84.778000000000006</v>
      </c>
      <c r="L556" s="76">
        <v>0</v>
      </c>
      <c r="M556" s="76">
        <v>0</v>
      </c>
      <c r="N556" s="76">
        <v>0</v>
      </c>
      <c r="O556" s="76">
        <v>0</v>
      </c>
      <c r="P556" s="76">
        <v>0</v>
      </c>
      <c r="Q556" s="76">
        <v>0</v>
      </c>
      <c r="R556" s="76">
        <v>0</v>
      </c>
      <c r="S556" s="76">
        <v>0</v>
      </c>
    </row>
    <row r="557" spans="1:19">
      <c r="A557" s="76" t="s">
        <v>1018</v>
      </c>
      <c r="B557" s="77">
        <v>163566000000</v>
      </c>
      <c r="C557" s="76">
        <v>103367.823</v>
      </c>
      <c r="D557" s="76" t="s">
        <v>1079</v>
      </c>
      <c r="E557" s="76">
        <v>26344.714</v>
      </c>
      <c r="F557" s="76">
        <v>58181.633999999998</v>
      </c>
      <c r="G557" s="76">
        <v>7816.5259999999998</v>
      </c>
      <c r="H557" s="76">
        <v>0</v>
      </c>
      <c r="I557" s="76">
        <v>10940.17</v>
      </c>
      <c r="J557" s="76">
        <v>0</v>
      </c>
      <c r="K557" s="76">
        <v>84.778000000000006</v>
      </c>
      <c r="L557" s="76">
        <v>0</v>
      </c>
      <c r="M557" s="76">
        <v>0</v>
      </c>
      <c r="N557" s="76">
        <v>0</v>
      </c>
      <c r="O557" s="76">
        <v>0</v>
      </c>
      <c r="P557" s="76">
        <v>0</v>
      </c>
      <c r="Q557" s="76">
        <v>0</v>
      </c>
      <c r="R557" s="76">
        <v>0</v>
      </c>
      <c r="S557" s="76">
        <v>0</v>
      </c>
    </row>
    <row r="558" spans="1:19">
      <c r="A558" s="76"/>
      <c r="B558" s="76"/>
      <c r="C558" s="76"/>
      <c r="D558" s="76"/>
      <c r="E558" s="76"/>
      <c r="F558" s="76"/>
      <c r="G558" s="76"/>
      <c r="H558" s="76"/>
      <c r="I558" s="76"/>
      <c r="J558" s="76"/>
      <c r="K558" s="76"/>
      <c r="L558" s="76"/>
      <c r="M558" s="76"/>
      <c r="N558" s="76"/>
      <c r="O558" s="76"/>
      <c r="P558" s="76"/>
      <c r="Q558" s="76"/>
      <c r="R558" s="76"/>
      <c r="S558" s="76"/>
    </row>
    <row r="559" spans="1:19">
      <c r="A559" s="76" t="s">
        <v>1019</v>
      </c>
      <c r="B559" s="77">
        <v>2508850000000</v>
      </c>
      <c r="C559" s="76"/>
      <c r="D559" s="76"/>
      <c r="E559" s="76"/>
      <c r="F559" s="76"/>
      <c r="G559" s="76"/>
      <c r="H559" s="76"/>
      <c r="I559" s="76"/>
      <c r="J559" s="76"/>
      <c r="K559" s="76"/>
      <c r="L559" s="76">
        <v>0</v>
      </c>
      <c r="M559" s="76">
        <v>0</v>
      </c>
      <c r="N559" s="76">
        <v>0</v>
      </c>
      <c r="O559" s="76">
        <v>0</v>
      </c>
      <c r="P559" s="76">
        <v>0</v>
      </c>
      <c r="Q559" s="76">
        <v>0</v>
      </c>
      <c r="R559" s="76">
        <v>0</v>
      </c>
      <c r="S559" s="76">
        <v>0</v>
      </c>
    </row>
    <row r="560" spans="1:19">
      <c r="A560" s="76" t="s">
        <v>1020</v>
      </c>
      <c r="B560" s="77">
        <v>149741000000</v>
      </c>
      <c r="C560" s="76">
        <v>103367.823</v>
      </c>
      <c r="D560" s="76"/>
      <c r="E560" s="76">
        <v>26344.714</v>
      </c>
      <c r="F560" s="76">
        <v>37261.294000000002</v>
      </c>
      <c r="G560" s="76">
        <v>7816.5259999999998</v>
      </c>
      <c r="H560" s="76">
        <v>0</v>
      </c>
      <c r="I560" s="76">
        <v>10940.17</v>
      </c>
      <c r="J560" s="76">
        <v>0</v>
      </c>
      <c r="K560" s="76">
        <v>84.778000000000006</v>
      </c>
      <c r="L560" s="76">
        <v>0</v>
      </c>
      <c r="M560" s="76">
        <v>0</v>
      </c>
      <c r="N560" s="76">
        <v>0</v>
      </c>
      <c r="O560" s="76">
        <v>0</v>
      </c>
      <c r="P560" s="76">
        <v>0</v>
      </c>
      <c r="Q560" s="76">
        <v>0</v>
      </c>
      <c r="R560" s="76">
        <v>0</v>
      </c>
      <c r="S560" s="76">
        <v>0</v>
      </c>
    </row>
    <row r="561" spans="1:19">
      <c r="A561" s="76" t="s">
        <v>1021</v>
      </c>
      <c r="B561" s="77">
        <v>280119000000</v>
      </c>
      <c r="C561" s="76">
        <v>169987.984</v>
      </c>
      <c r="D561" s="76"/>
      <c r="E561" s="76">
        <v>36525.993999999999</v>
      </c>
      <c r="F561" s="76">
        <v>58181.633999999998</v>
      </c>
      <c r="G561" s="76">
        <v>12253.267</v>
      </c>
      <c r="H561" s="76">
        <v>0</v>
      </c>
      <c r="I561" s="76">
        <v>82155.831999999995</v>
      </c>
      <c r="J561" s="76">
        <v>2400.0100000000002</v>
      </c>
      <c r="K561" s="76">
        <v>84.778000000000006</v>
      </c>
      <c r="L561" s="76">
        <v>0</v>
      </c>
      <c r="M561" s="76">
        <v>0</v>
      </c>
      <c r="N561" s="76">
        <v>0</v>
      </c>
      <c r="O561" s="76">
        <v>0</v>
      </c>
      <c r="P561" s="76">
        <v>0</v>
      </c>
      <c r="Q561" s="76">
        <v>0</v>
      </c>
      <c r="R561" s="76">
        <v>0</v>
      </c>
      <c r="S561" s="76">
        <v>0</v>
      </c>
    </row>
    <row r="563" spans="1:19">
      <c r="A563" s="72"/>
      <c r="B563" s="76" t="s">
        <v>1052</v>
      </c>
      <c r="C563" s="76" t="s">
        <v>1053</v>
      </c>
      <c r="D563" s="76" t="s">
        <v>669</v>
      </c>
      <c r="E563" s="76" t="s">
        <v>616</v>
      </c>
    </row>
    <row r="564" spans="1:19">
      <c r="A564" s="76" t="s">
        <v>1054</v>
      </c>
      <c r="B564" s="76">
        <v>61803.42</v>
      </c>
      <c r="C564" s="76">
        <v>5692.29</v>
      </c>
      <c r="D564" s="76">
        <v>0</v>
      </c>
      <c r="E564" s="76">
        <v>67495.710000000006</v>
      </c>
    </row>
    <row r="565" spans="1:19">
      <c r="A565" s="76" t="s">
        <v>1055</v>
      </c>
      <c r="B565" s="76">
        <v>15.4</v>
      </c>
      <c r="C565" s="76">
        <v>1.42</v>
      </c>
      <c r="D565" s="76">
        <v>0</v>
      </c>
      <c r="E565" s="76">
        <v>16.82</v>
      </c>
    </row>
    <row r="566" spans="1:19">
      <c r="A566" s="76" t="s">
        <v>1056</v>
      </c>
      <c r="B566" s="76">
        <v>15.63</v>
      </c>
      <c r="C566" s="76">
        <v>1.44</v>
      </c>
      <c r="D566" s="76">
        <v>0</v>
      </c>
      <c r="E566" s="76">
        <v>17.07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S566"/>
  <sheetViews>
    <sheetView workbookViewId="0"/>
  </sheetViews>
  <sheetFormatPr defaultRowHeight="10.5"/>
  <cols>
    <col min="1" max="1" width="38.6640625" bestFit="1" customWidth="1"/>
    <col min="2" max="2" width="55.16406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4.83203125" bestFit="1" customWidth="1"/>
    <col min="26" max="26" width="42.6640625" bestFit="1" customWidth="1"/>
    <col min="27" max="27" width="48.1640625" bestFit="1" customWidth="1"/>
  </cols>
  <sheetData>
    <row r="1" spans="1:7">
      <c r="A1" s="72"/>
      <c r="B1" s="76" t="s">
        <v>857</v>
      </c>
      <c r="C1" s="76" t="s">
        <v>858</v>
      </c>
      <c r="D1" s="76" t="s">
        <v>859</v>
      </c>
    </row>
    <row r="2" spans="1:7">
      <c r="A2" s="76" t="s">
        <v>44</v>
      </c>
      <c r="B2" s="76">
        <v>3276.49</v>
      </c>
      <c r="C2" s="76">
        <v>816.35</v>
      </c>
      <c r="D2" s="76">
        <v>828.78</v>
      </c>
    </row>
    <row r="3" spans="1:7">
      <c r="A3" s="76" t="s">
        <v>45</v>
      </c>
      <c r="B3" s="76">
        <v>3276.49</v>
      </c>
      <c r="C3" s="76">
        <v>816.35</v>
      </c>
      <c r="D3" s="76">
        <v>828.78</v>
      </c>
    </row>
    <row r="4" spans="1:7">
      <c r="A4" s="76" t="s">
        <v>46</v>
      </c>
      <c r="B4" s="76">
        <v>8688.68</v>
      </c>
      <c r="C4" s="76">
        <v>2164.8200000000002</v>
      </c>
      <c r="D4" s="76">
        <v>2197.7800000000002</v>
      </c>
    </row>
    <row r="5" spans="1:7">
      <c r="A5" s="76" t="s">
        <v>47</v>
      </c>
      <c r="B5" s="76">
        <v>8688.68</v>
      </c>
      <c r="C5" s="76">
        <v>2164.8200000000002</v>
      </c>
      <c r="D5" s="76">
        <v>2197.7800000000002</v>
      </c>
    </row>
    <row r="7" spans="1:7">
      <c r="A7" s="72"/>
      <c r="B7" s="76" t="s">
        <v>860</v>
      </c>
    </row>
    <row r="8" spans="1:7">
      <c r="A8" s="76" t="s">
        <v>48</v>
      </c>
      <c r="B8" s="76">
        <v>4013.59</v>
      </c>
    </row>
    <row r="9" spans="1:7">
      <c r="A9" s="76" t="s">
        <v>49</v>
      </c>
      <c r="B9" s="76">
        <v>3953.39</v>
      </c>
    </row>
    <row r="10" spans="1:7">
      <c r="A10" s="76" t="s">
        <v>861</v>
      </c>
      <c r="B10" s="76">
        <v>60.2</v>
      </c>
    </row>
    <row r="12" spans="1:7">
      <c r="A12" s="72"/>
      <c r="B12" s="76" t="s">
        <v>874</v>
      </c>
      <c r="C12" s="76" t="s">
        <v>875</v>
      </c>
      <c r="D12" s="76" t="s">
        <v>876</v>
      </c>
      <c r="E12" s="76" t="s">
        <v>877</v>
      </c>
      <c r="F12" s="76" t="s">
        <v>878</v>
      </c>
      <c r="G12" s="76" t="s">
        <v>879</v>
      </c>
    </row>
    <row r="13" spans="1:7">
      <c r="A13" s="76" t="s">
        <v>737</v>
      </c>
      <c r="B13" s="76">
        <v>12.45</v>
      </c>
      <c r="C13" s="76">
        <v>394.24</v>
      </c>
      <c r="D13" s="76">
        <v>0</v>
      </c>
      <c r="E13" s="76">
        <v>0</v>
      </c>
      <c r="F13" s="76">
        <v>0</v>
      </c>
      <c r="G13" s="76">
        <v>0</v>
      </c>
    </row>
    <row r="14" spans="1:7">
      <c r="A14" s="76" t="s">
        <v>738</v>
      </c>
      <c r="B14" s="76">
        <v>511.85</v>
      </c>
      <c r="C14" s="76">
        <v>0</v>
      </c>
      <c r="D14" s="76">
        <v>0</v>
      </c>
      <c r="E14" s="76">
        <v>0</v>
      </c>
      <c r="F14" s="76">
        <v>0</v>
      </c>
      <c r="G14" s="76">
        <v>0</v>
      </c>
    </row>
    <row r="15" spans="1:7">
      <c r="A15" s="76" t="s">
        <v>746</v>
      </c>
      <c r="B15" s="76">
        <v>628.65</v>
      </c>
      <c r="C15" s="76">
        <v>0</v>
      </c>
      <c r="D15" s="76">
        <v>0</v>
      </c>
      <c r="E15" s="76">
        <v>0</v>
      </c>
      <c r="F15" s="76">
        <v>0</v>
      </c>
      <c r="G15" s="76">
        <v>0</v>
      </c>
    </row>
    <row r="16" spans="1:7">
      <c r="A16" s="76" t="s">
        <v>747</v>
      </c>
      <c r="B16" s="76">
        <v>37.76</v>
      </c>
      <c r="C16" s="76">
        <v>0</v>
      </c>
      <c r="D16" s="76">
        <v>0</v>
      </c>
      <c r="E16" s="76">
        <v>0</v>
      </c>
      <c r="F16" s="76">
        <v>0</v>
      </c>
      <c r="G16" s="76">
        <v>0</v>
      </c>
    </row>
    <row r="17" spans="1:10">
      <c r="A17" s="76" t="s">
        <v>748</v>
      </c>
      <c r="B17" s="76">
        <v>815.05</v>
      </c>
      <c r="C17" s="76">
        <v>189.47</v>
      </c>
      <c r="D17" s="76">
        <v>0</v>
      </c>
      <c r="E17" s="76">
        <v>0</v>
      </c>
      <c r="F17" s="76">
        <v>0</v>
      </c>
      <c r="G17" s="76">
        <v>0</v>
      </c>
    </row>
    <row r="18" spans="1:10">
      <c r="A18" s="76" t="s">
        <v>749</v>
      </c>
      <c r="B18" s="76">
        <v>0</v>
      </c>
      <c r="C18" s="76">
        <v>0</v>
      </c>
      <c r="D18" s="76">
        <v>0</v>
      </c>
      <c r="E18" s="76">
        <v>0</v>
      </c>
      <c r="F18" s="76">
        <v>0</v>
      </c>
      <c r="G18" s="76">
        <v>0</v>
      </c>
    </row>
    <row r="19" spans="1:10">
      <c r="A19" s="76" t="s">
        <v>750</v>
      </c>
      <c r="B19" s="76">
        <v>241.01</v>
      </c>
      <c r="C19" s="76">
        <v>0</v>
      </c>
      <c r="D19" s="76">
        <v>0</v>
      </c>
      <c r="E19" s="76">
        <v>0</v>
      </c>
      <c r="F19" s="76">
        <v>0</v>
      </c>
      <c r="G19" s="76">
        <v>0</v>
      </c>
    </row>
    <row r="20" spans="1:10">
      <c r="A20" s="76" t="s">
        <v>751</v>
      </c>
      <c r="B20" s="76">
        <v>2.67</v>
      </c>
      <c r="C20" s="76">
        <v>0</v>
      </c>
      <c r="D20" s="76">
        <v>0</v>
      </c>
      <c r="E20" s="76">
        <v>0</v>
      </c>
      <c r="F20" s="76">
        <v>0</v>
      </c>
      <c r="G20" s="76">
        <v>0</v>
      </c>
    </row>
    <row r="21" spans="1:10">
      <c r="A21" s="76" t="s">
        <v>752</v>
      </c>
      <c r="B21" s="76">
        <v>0</v>
      </c>
      <c r="C21" s="76">
        <v>0</v>
      </c>
      <c r="D21" s="76">
        <v>0</v>
      </c>
      <c r="E21" s="76">
        <v>0</v>
      </c>
      <c r="F21" s="76">
        <v>0</v>
      </c>
      <c r="G21" s="76">
        <v>0</v>
      </c>
    </row>
    <row r="22" spans="1:10">
      <c r="A22" s="76" t="s">
        <v>753</v>
      </c>
      <c r="B22" s="76">
        <v>0</v>
      </c>
      <c r="C22" s="76">
        <v>0</v>
      </c>
      <c r="D22" s="76">
        <v>0</v>
      </c>
      <c r="E22" s="76">
        <v>0</v>
      </c>
      <c r="F22" s="76">
        <v>0</v>
      </c>
      <c r="G22" s="76">
        <v>0</v>
      </c>
    </row>
    <row r="23" spans="1:10">
      <c r="A23" s="76" t="s">
        <v>732</v>
      </c>
      <c r="B23" s="76">
        <v>0</v>
      </c>
      <c r="C23" s="76">
        <v>0</v>
      </c>
      <c r="D23" s="76">
        <v>0</v>
      </c>
      <c r="E23" s="76">
        <v>0</v>
      </c>
      <c r="F23" s="76">
        <v>0</v>
      </c>
      <c r="G23" s="76">
        <v>0</v>
      </c>
    </row>
    <row r="24" spans="1:10">
      <c r="A24" s="76" t="s">
        <v>754</v>
      </c>
      <c r="B24" s="76">
        <v>0</v>
      </c>
      <c r="C24" s="76">
        <v>443.32</v>
      </c>
      <c r="D24" s="76">
        <v>0</v>
      </c>
      <c r="E24" s="76">
        <v>0</v>
      </c>
      <c r="F24" s="76">
        <v>0</v>
      </c>
      <c r="G24" s="76">
        <v>3470.09</v>
      </c>
    </row>
    <row r="25" spans="1:10">
      <c r="A25" s="76" t="s">
        <v>755</v>
      </c>
      <c r="B25" s="76">
        <v>0</v>
      </c>
      <c r="C25" s="76">
        <v>0</v>
      </c>
      <c r="D25" s="76">
        <v>0</v>
      </c>
      <c r="E25" s="76">
        <v>0</v>
      </c>
      <c r="F25" s="76">
        <v>0</v>
      </c>
      <c r="G25" s="76">
        <v>0</v>
      </c>
    </row>
    <row r="26" spans="1:10">
      <c r="A26" s="76" t="s">
        <v>756</v>
      </c>
      <c r="B26" s="76">
        <v>0</v>
      </c>
      <c r="C26" s="76">
        <v>0</v>
      </c>
      <c r="D26" s="76">
        <v>0</v>
      </c>
      <c r="E26" s="76">
        <v>0</v>
      </c>
      <c r="F26" s="76">
        <v>0</v>
      </c>
      <c r="G26" s="76">
        <v>0</v>
      </c>
    </row>
    <row r="27" spans="1:10">
      <c r="A27" s="76"/>
      <c r="B27" s="76"/>
      <c r="C27" s="76"/>
      <c r="D27" s="76"/>
      <c r="E27" s="76"/>
      <c r="F27" s="76"/>
      <c r="G27" s="76"/>
    </row>
    <row r="28" spans="1:10">
      <c r="A28" s="76" t="s">
        <v>757</v>
      </c>
      <c r="B28" s="76">
        <v>2249.4499999999998</v>
      </c>
      <c r="C28" s="76">
        <v>1027.03</v>
      </c>
      <c r="D28" s="76">
        <v>0</v>
      </c>
      <c r="E28" s="76">
        <v>0</v>
      </c>
      <c r="F28" s="76">
        <v>0</v>
      </c>
      <c r="G28" s="76">
        <v>3470.09</v>
      </c>
    </row>
    <row r="30" spans="1:10">
      <c r="A30" s="72"/>
      <c r="B30" s="76" t="s">
        <v>860</v>
      </c>
      <c r="C30" s="76" t="s">
        <v>476</v>
      </c>
      <c r="D30" s="76" t="s">
        <v>880</v>
      </c>
      <c r="E30" s="76" t="s">
        <v>881</v>
      </c>
      <c r="F30" s="76" t="s">
        <v>882</v>
      </c>
      <c r="G30" s="76" t="s">
        <v>883</v>
      </c>
      <c r="H30" s="76" t="s">
        <v>884</v>
      </c>
      <c r="I30" s="76" t="s">
        <v>885</v>
      </c>
      <c r="J30" s="76" t="s">
        <v>886</v>
      </c>
    </row>
    <row r="31" spans="1:10">
      <c r="A31" s="76" t="s">
        <v>887</v>
      </c>
      <c r="B31" s="76">
        <v>20.07</v>
      </c>
      <c r="C31" s="76" t="s">
        <v>888</v>
      </c>
      <c r="D31" s="76">
        <v>67.3</v>
      </c>
      <c r="E31" s="76">
        <v>1</v>
      </c>
      <c r="F31" s="76">
        <v>35.770000000000003</v>
      </c>
      <c r="G31" s="76">
        <v>0</v>
      </c>
      <c r="H31" s="76">
        <v>6.46</v>
      </c>
      <c r="I31" s="76"/>
      <c r="J31" s="76">
        <v>0</v>
      </c>
    </row>
    <row r="32" spans="1:10">
      <c r="A32" s="76" t="s">
        <v>889</v>
      </c>
      <c r="B32" s="76">
        <v>150.51</v>
      </c>
      <c r="C32" s="76" t="s">
        <v>888</v>
      </c>
      <c r="D32" s="76">
        <v>504.62</v>
      </c>
      <c r="E32" s="76">
        <v>1</v>
      </c>
      <c r="F32" s="76">
        <v>32.700000000000003</v>
      </c>
      <c r="G32" s="76">
        <v>9.82</v>
      </c>
      <c r="H32" s="76">
        <v>5.38</v>
      </c>
      <c r="I32" s="76"/>
      <c r="J32" s="76">
        <v>0</v>
      </c>
    </row>
    <row r="33" spans="1:10">
      <c r="A33" s="76" t="s">
        <v>890</v>
      </c>
      <c r="B33" s="76">
        <v>20.07</v>
      </c>
      <c r="C33" s="76" t="s">
        <v>888</v>
      </c>
      <c r="D33" s="76">
        <v>67.3</v>
      </c>
      <c r="E33" s="76">
        <v>1</v>
      </c>
      <c r="F33" s="76">
        <v>35.770000000000003</v>
      </c>
      <c r="G33" s="76">
        <v>0</v>
      </c>
      <c r="H33" s="76">
        <v>8.6</v>
      </c>
      <c r="I33" s="76"/>
      <c r="J33" s="76">
        <v>0</v>
      </c>
    </row>
    <row r="34" spans="1:10">
      <c r="A34" s="76" t="s">
        <v>891</v>
      </c>
      <c r="B34" s="76">
        <v>163.06</v>
      </c>
      <c r="C34" s="76" t="s">
        <v>888</v>
      </c>
      <c r="D34" s="76">
        <v>546.70000000000005</v>
      </c>
      <c r="E34" s="76">
        <v>1</v>
      </c>
      <c r="F34" s="76">
        <v>94.02</v>
      </c>
      <c r="G34" s="76">
        <v>14.83</v>
      </c>
      <c r="H34" s="76">
        <v>11.84</v>
      </c>
      <c r="I34" s="76">
        <v>3.08</v>
      </c>
      <c r="J34" s="76">
        <v>15.43</v>
      </c>
    </row>
    <row r="35" spans="1:10">
      <c r="A35" s="76" t="s">
        <v>892</v>
      </c>
      <c r="B35" s="76">
        <v>32.61</v>
      </c>
      <c r="C35" s="76" t="s">
        <v>888</v>
      </c>
      <c r="D35" s="76">
        <v>109.34</v>
      </c>
      <c r="E35" s="76">
        <v>1</v>
      </c>
      <c r="F35" s="76">
        <v>13.29</v>
      </c>
      <c r="G35" s="76">
        <v>0</v>
      </c>
      <c r="H35" s="76">
        <v>9.6999999999999993</v>
      </c>
      <c r="I35" s="76">
        <v>32.61</v>
      </c>
      <c r="J35" s="76">
        <v>10.7631</v>
      </c>
    </row>
    <row r="36" spans="1:10">
      <c r="A36" s="76" t="s">
        <v>893</v>
      </c>
      <c r="B36" s="76">
        <v>80.27</v>
      </c>
      <c r="C36" s="76" t="s">
        <v>888</v>
      </c>
      <c r="D36" s="76">
        <v>269.14</v>
      </c>
      <c r="E36" s="76">
        <v>1</v>
      </c>
      <c r="F36" s="76">
        <v>32.700000000000003</v>
      </c>
      <c r="G36" s="76">
        <v>4.9400000000000004</v>
      </c>
      <c r="H36" s="76">
        <v>14</v>
      </c>
      <c r="I36" s="76">
        <v>1.87</v>
      </c>
      <c r="J36" s="76">
        <v>12.9</v>
      </c>
    </row>
    <row r="37" spans="1:10">
      <c r="A37" s="76" t="s">
        <v>894</v>
      </c>
      <c r="B37" s="76">
        <v>32.61</v>
      </c>
      <c r="C37" s="76" t="s">
        <v>888</v>
      </c>
      <c r="D37" s="76">
        <v>109.34</v>
      </c>
      <c r="E37" s="76">
        <v>1</v>
      </c>
      <c r="F37" s="76">
        <v>13.29</v>
      </c>
      <c r="G37" s="76">
        <v>0</v>
      </c>
      <c r="H37" s="76">
        <v>16.16</v>
      </c>
      <c r="I37" s="76"/>
      <c r="J37" s="76">
        <v>0</v>
      </c>
    </row>
    <row r="38" spans="1:10">
      <c r="A38" s="76" t="s">
        <v>895</v>
      </c>
      <c r="B38" s="76">
        <v>32.61</v>
      </c>
      <c r="C38" s="76" t="s">
        <v>888</v>
      </c>
      <c r="D38" s="76">
        <v>109.34</v>
      </c>
      <c r="E38" s="76">
        <v>1</v>
      </c>
      <c r="F38" s="76">
        <v>13.29</v>
      </c>
      <c r="G38" s="76">
        <v>1.64</v>
      </c>
      <c r="H38" s="76">
        <v>11.84</v>
      </c>
      <c r="I38" s="76">
        <v>21.74</v>
      </c>
      <c r="J38" s="76">
        <v>14.3</v>
      </c>
    </row>
    <row r="39" spans="1:10">
      <c r="A39" s="76" t="s">
        <v>896</v>
      </c>
      <c r="B39" s="76">
        <v>32.61</v>
      </c>
      <c r="C39" s="76" t="s">
        <v>888</v>
      </c>
      <c r="D39" s="76">
        <v>109.34</v>
      </c>
      <c r="E39" s="76">
        <v>1</v>
      </c>
      <c r="F39" s="76">
        <v>13.29</v>
      </c>
      <c r="G39" s="76">
        <v>1.64</v>
      </c>
      <c r="H39" s="76">
        <v>11.84</v>
      </c>
      <c r="I39" s="76">
        <v>21.74</v>
      </c>
      <c r="J39" s="76">
        <v>14.3</v>
      </c>
    </row>
    <row r="40" spans="1:10">
      <c r="A40" s="76" t="s">
        <v>897</v>
      </c>
      <c r="B40" s="76">
        <v>32.61</v>
      </c>
      <c r="C40" s="76" t="s">
        <v>888</v>
      </c>
      <c r="D40" s="76">
        <v>109.34</v>
      </c>
      <c r="E40" s="76">
        <v>1</v>
      </c>
      <c r="F40" s="76">
        <v>13.29</v>
      </c>
      <c r="G40" s="76">
        <v>1.65</v>
      </c>
      <c r="H40" s="76">
        <v>11.84</v>
      </c>
      <c r="I40" s="76">
        <v>21.74</v>
      </c>
      <c r="J40" s="76">
        <v>14.3</v>
      </c>
    </row>
    <row r="41" spans="1:10">
      <c r="A41" s="76" t="s">
        <v>898</v>
      </c>
      <c r="B41" s="76">
        <v>32.61</v>
      </c>
      <c r="C41" s="76" t="s">
        <v>888</v>
      </c>
      <c r="D41" s="76">
        <v>109.33</v>
      </c>
      <c r="E41" s="76">
        <v>1</v>
      </c>
      <c r="F41" s="76">
        <v>13.29</v>
      </c>
      <c r="G41" s="76">
        <v>1.65</v>
      </c>
      <c r="H41" s="76">
        <v>11.84</v>
      </c>
      <c r="I41" s="76">
        <v>21.74</v>
      </c>
      <c r="J41" s="76">
        <v>14.3</v>
      </c>
    </row>
    <row r="42" spans="1:10">
      <c r="A42" s="76" t="s">
        <v>899</v>
      </c>
      <c r="B42" s="76">
        <v>32.61</v>
      </c>
      <c r="C42" s="76" t="s">
        <v>888</v>
      </c>
      <c r="D42" s="76">
        <v>109.33</v>
      </c>
      <c r="E42" s="76">
        <v>1</v>
      </c>
      <c r="F42" s="76">
        <v>13.29</v>
      </c>
      <c r="G42" s="76">
        <v>1.64</v>
      </c>
      <c r="H42" s="76">
        <v>11.84</v>
      </c>
      <c r="I42" s="76">
        <v>21.74</v>
      </c>
      <c r="J42" s="76">
        <v>14.3</v>
      </c>
    </row>
    <row r="43" spans="1:10">
      <c r="A43" s="76" t="s">
        <v>900</v>
      </c>
      <c r="B43" s="76">
        <v>32.61</v>
      </c>
      <c r="C43" s="76" t="s">
        <v>888</v>
      </c>
      <c r="D43" s="76">
        <v>109.33</v>
      </c>
      <c r="E43" s="76">
        <v>1</v>
      </c>
      <c r="F43" s="76">
        <v>13.29</v>
      </c>
      <c r="G43" s="76">
        <v>1.64</v>
      </c>
      <c r="H43" s="76">
        <v>12.9</v>
      </c>
      <c r="I43" s="76">
        <v>2.96</v>
      </c>
      <c r="J43" s="76">
        <v>77.16</v>
      </c>
    </row>
    <row r="44" spans="1:10">
      <c r="A44" s="76" t="s">
        <v>901</v>
      </c>
      <c r="B44" s="76">
        <v>97.83</v>
      </c>
      <c r="C44" s="76" t="s">
        <v>888</v>
      </c>
      <c r="D44" s="76">
        <v>327.99</v>
      </c>
      <c r="E44" s="76">
        <v>1</v>
      </c>
      <c r="F44" s="76">
        <v>39.86</v>
      </c>
      <c r="G44" s="76">
        <v>4.9400000000000004</v>
      </c>
      <c r="H44" s="76">
        <v>6.46</v>
      </c>
      <c r="I44" s="76">
        <v>8.89</v>
      </c>
      <c r="J44" s="76">
        <v>206.12</v>
      </c>
    </row>
    <row r="45" spans="1:10">
      <c r="A45" s="76" t="s">
        <v>902</v>
      </c>
      <c r="B45" s="76">
        <v>15.05</v>
      </c>
      <c r="C45" s="76" t="s">
        <v>731</v>
      </c>
      <c r="D45" s="76">
        <v>50.46</v>
      </c>
      <c r="E45" s="76">
        <v>1</v>
      </c>
      <c r="F45" s="76">
        <v>6.13</v>
      </c>
      <c r="G45" s="76">
        <v>0</v>
      </c>
      <c r="H45" s="76">
        <v>0</v>
      </c>
      <c r="I45" s="76"/>
      <c r="J45" s="76">
        <v>2157.2116999999998</v>
      </c>
    </row>
    <row r="46" spans="1:10">
      <c r="A46" s="76" t="s">
        <v>903</v>
      </c>
      <c r="B46" s="76">
        <v>32.61</v>
      </c>
      <c r="C46" s="76" t="s">
        <v>888</v>
      </c>
      <c r="D46" s="76">
        <v>109.33</v>
      </c>
      <c r="E46" s="76">
        <v>1</v>
      </c>
      <c r="F46" s="76">
        <v>13.29</v>
      </c>
      <c r="G46" s="76">
        <v>1.65</v>
      </c>
      <c r="H46" s="76">
        <v>9.6999999999999993</v>
      </c>
      <c r="I46" s="76">
        <v>2.96</v>
      </c>
      <c r="J46" s="76">
        <v>11.4999</v>
      </c>
    </row>
    <row r="47" spans="1:10">
      <c r="A47" s="76" t="s">
        <v>904</v>
      </c>
      <c r="B47" s="76">
        <v>130.44</v>
      </c>
      <c r="C47" s="76" t="s">
        <v>888</v>
      </c>
      <c r="D47" s="76">
        <v>437.33</v>
      </c>
      <c r="E47" s="76">
        <v>1</v>
      </c>
      <c r="F47" s="76">
        <v>53.14</v>
      </c>
      <c r="G47" s="76">
        <v>6.58</v>
      </c>
      <c r="H47" s="76">
        <v>11.84</v>
      </c>
      <c r="I47" s="76">
        <v>13.04</v>
      </c>
      <c r="J47" s="76">
        <v>12.9</v>
      </c>
    </row>
    <row r="48" spans="1:10">
      <c r="A48" s="76" t="s">
        <v>905</v>
      </c>
      <c r="B48" s="76">
        <v>20.07</v>
      </c>
      <c r="C48" s="76" t="s">
        <v>888</v>
      </c>
      <c r="D48" s="76">
        <v>67.28</v>
      </c>
      <c r="E48" s="76">
        <v>1</v>
      </c>
      <c r="F48" s="76">
        <v>35.770000000000003</v>
      </c>
      <c r="G48" s="76">
        <v>0</v>
      </c>
      <c r="H48" s="76">
        <v>6.46</v>
      </c>
      <c r="I48" s="76"/>
      <c r="J48" s="76">
        <v>0</v>
      </c>
    </row>
    <row r="49" spans="1:10">
      <c r="A49" s="76" t="s">
        <v>906</v>
      </c>
      <c r="B49" s="76">
        <v>12.54</v>
      </c>
      <c r="C49" s="76" t="s">
        <v>888</v>
      </c>
      <c r="D49" s="76">
        <v>42.05</v>
      </c>
      <c r="E49" s="76">
        <v>1</v>
      </c>
      <c r="F49" s="76">
        <v>5.1100000000000003</v>
      </c>
      <c r="G49" s="76">
        <v>0</v>
      </c>
      <c r="H49" s="76">
        <v>8.6</v>
      </c>
      <c r="I49" s="76"/>
      <c r="J49" s="76">
        <v>0</v>
      </c>
    </row>
    <row r="50" spans="1:10">
      <c r="A50" s="76" t="s">
        <v>907</v>
      </c>
      <c r="B50" s="76">
        <v>20.07</v>
      </c>
      <c r="C50" s="76" t="s">
        <v>888</v>
      </c>
      <c r="D50" s="76">
        <v>55.06</v>
      </c>
      <c r="E50" s="76">
        <v>1</v>
      </c>
      <c r="F50" s="76">
        <v>29.27</v>
      </c>
      <c r="G50" s="76">
        <v>0</v>
      </c>
      <c r="H50" s="76">
        <v>6.46</v>
      </c>
      <c r="I50" s="76"/>
      <c r="J50" s="76">
        <v>0</v>
      </c>
    </row>
    <row r="51" spans="1:10">
      <c r="A51" s="76" t="s">
        <v>908</v>
      </c>
      <c r="B51" s="76">
        <v>125.42</v>
      </c>
      <c r="C51" s="76" t="s">
        <v>888</v>
      </c>
      <c r="D51" s="76">
        <v>344.05</v>
      </c>
      <c r="E51" s="76">
        <v>1</v>
      </c>
      <c r="F51" s="76">
        <v>18.39</v>
      </c>
      <c r="G51" s="76">
        <v>2.62</v>
      </c>
      <c r="H51" s="76">
        <v>5.38</v>
      </c>
      <c r="I51" s="76"/>
      <c r="J51" s="76">
        <v>0</v>
      </c>
    </row>
    <row r="52" spans="1:10">
      <c r="A52" s="76" t="s">
        <v>909</v>
      </c>
      <c r="B52" s="76">
        <v>20.07</v>
      </c>
      <c r="C52" s="76" t="s">
        <v>888</v>
      </c>
      <c r="D52" s="76">
        <v>55.07</v>
      </c>
      <c r="E52" s="76">
        <v>1</v>
      </c>
      <c r="F52" s="76">
        <v>29.27</v>
      </c>
      <c r="G52" s="76">
        <v>0</v>
      </c>
      <c r="H52" s="76">
        <v>8.6</v>
      </c>
      <c r="I52" s="76"/>
      <c r="J52" s="76">
        <v>0</v>
      </c>
    </row>
    <row r="53" spans="1:10">
      <c r="A53" s="76" t="s">
        <v>910</v>
      </c>
      <c r="B53" s="76">
        <v>32.61</v>
      </c>
      <c r="C53" s="76" t="s">
        <v>888</v>
      </c>
      <c r="D53" s="76">
        <v>89.46</v>
      </c>
      <c r="E53" s="76">
        <v>1</v>
      </c>
      <c r="F53" s="76">
        <v>33.450000000000003</v>
      </c>
      <c r="G53" s="76">
        <v>1.64</v>
      </c>
      <c r="H53" s="76">
        <v>11.84</v>
      </c>
      <c r="I53" s="76">
        <v>21.74</v>
      </c>
      <c r="J53" s="76">
        <v>14.3</v>
      </c>
    </row>
    <row r="54" spans="1:10">
      <c r="A54" s="76" t="s">
        <v>911</v>
      </c>
      <c r="B54" s="76">
        <v>130.44999999999999</v>
      </c>
      <c r="C54" s="76" t="s">
        <v>888</v>
      </c>
      <c r="D54" s="76">
        <v>357.84</v>
      </c>
      <c r="E54" s="76">
        <v>1</v>
      </c>
      <c r="F54" s="76">
        <v>43.48</v>
      </c>
      <c r="G54" s="76">
        <v>6.58</v>
      </c>
      <c r="H54" s="76">
        <v>11.84</v>
      </c>
      <c r="I54" s="76">
        <v>21.74</v>
      </c>
      <c r="J54" s="76">
        <v>14.3</v>
      </c>
    </row>
    <row r="55" spans="1:10">
      <c r="A55" s="76" t="s">
        <v>912</v>
      </c>
      <c r="B55" s="76">
        <v>105.36</v>
      </c>
      <c r="C55" s="76" t="s">
        <v>888</v>
      </c>
      <c r="D55" s="76">
        <v>289.02</v>
      </c>
      <c r="E55" s="76">
        <v>1</v>
      </c>
      <c r="F55" s="76">
        <v>35.119999999999997</v>
      </c>
      <c r="G55" s="76">
        <v>6.7</v>
      </c>
      <c r="H55" s="76">
        <v>11.84</v>
      </c>
      <c r="I55" s="76">
        <v>23.41</v>
      </c>
      <c r="J55" s="76">
        <v>14.3</v>
      </c>
    </row>
    <row r="56" spans="1:10">
      <c r="A56" s="76" t="s">
        <v>913</v>
      </c>
      <c r="B56" s="76">
        <v>130.44999999999999</v>
      </c>
      <c r="C56" s="76" t="s">
        <v>888</v>
      </c>
      <c r="D56" s="76">
        <v>357.84</v>
      </c>
      <c r="E56" s="76">
        <v>1</v>
      </c>
      <c r="F56" s="76">
        <v>43.48</v>
      </c>
      <c r="G56" s="76">
        <v>6.58</v>
      </c>
      <c r="H56" s="76">
        <v>11.84</v>
      </c>
      <c r="I56" s="76">
        <v>21.74</v>
      </c>
      <c r="J56" s="76">
        <v>14.3</v>
      </c>
    </row>
    <row r="57" spans="1:10">
      <c r="A57" s="76" t="s">
        <v>914</v>
      </c>
      <c r="B57" s="76">
        <v>32.61</v>
      </c>
      <c r="C57" s="76" t="s">
        <v>888</v>
      </c>
      <c r="D57" s="76">
        <v>89.46</v>
      </c>
      <c r="E57" s="76">
        <v>1</v>
      </c>
      <c r="F57" s="76">
        <v>10.87</v>
      </c>
      <c r="G57" s="76">
        <v>1.65</v>
      </c>
      <c r="H57" s="76">
        <v>11.84</v>
      </c>
      <c r="I57" s="76">
        <v>21.74</v>
      </c>
      <c r="J57" s="76">
        <v>14.3</v>
      </c>
    </row>
    <row r="58" spans="1:10">
      <c r="A58" s="76" t="s">
        <v>915</v>
      </c>
      <c r="B58" s="76">
        <v>32.61</v>
      </c>
      <c r="C58" s="76" t="s">
        <v>888</v>
      </c>
      <c r="D58" s="76">
        <v>89.45</v>
      </c>
      <c r="E58" s="76">
        <v>1</v>
      </c>
      <c r="F58" s="76">
        <v>10.87</v>
      </c>
      <c r="G58" s="76">
        <v>1.65</v>
      </c>
      <c r="H58" s="76">
        <v>11.84</v>
      </c>
      <c r="I58" s="76">
        <v>21.74</v>
      </c>
      <c r="J58" s="76">
        <v>14.3</v>
      </c>
    </row>
    <row r="59" spans="1:10">
      <c r="A59" s="76" t="s">
        <v>916</v>
      </c>
      <c r="B59" s="76">
        <v>130.44</v>
      </c>
      <c r="C59" s="76" t="s">
        <v>888</v>
      </c>
      <c r="D59" s="76">
        <v>357.81</v>
      </c>
      <c r="E59" s="76">
        <v>1</v>
      </c>
      <c r="F59" s="76">
        <v>43.48</v>
      </c>
      <c r="G59" s="76">
        <v>6.58</v>
      </c>
      <c r="H59" s="76">
        <v>11.84</v>
      </c>
      <c r="I59" s="76">
        <v>21.74</v>
      </c>
      <c r="J59" s="76">
        <v>14.3</v>
      </c>
    </row>
    <row r="60" spans="1:10">
      <c r="A60" s="76" t="s">
        <v>917</v>
      </c>
      <c r="B60" s="76">
        <v>15.05</v>
      </c>
      <c r="C60" s="76" t="s">
        <v>731</v>
      </c>
      <c r="D60" s="76">
        <v>41.29</v>
      </c>
      <c r="E60" s="76">
        <v>1</v>
      </c>
      <c r="F60" s="76">
        <v>5.0199999999999996</v>
      </c>
      <c r="G60" s="76">
        <v>0</v>
      </c>
      <c r="H60" s="76">
        <v>0</v>
      </c>
      <c r="I60" s="76"/>
      <c r="J60" s="76">
        <v>0</v>
      </c>
    </row>
    <row r="61" spans="1:10">
      <c r="A61" s="76" t="s">
        <v>918</v>
      </c>
      <c r="B61" s="76">
        <v>32.61</v>
      </c>
      <c r="C61" s="76" t="s">
        <v>888</v>
      </c>
      <c r="D61" s="76">
        <v>89.45</v>
      </c>
      <c r="E61" s="76">
        <v>1</v>
      </c>
      <c r="F61" s="76">
        <v>10.87</v>
      </c>
      <c r="G61" s="76">
        <v>1.65</v>
      </c>
      <c r="H61" s="76">
        <v>11.84</v>
      </c>
      <c r="I61" s="76">
        <v>21.74</v>
      </c>
      <c r="J61" s="76">
        <v>14.3</v>
      </c>
    </row>
    <row r="62" spans="1:10">
      <c r="A62" s="76" t="s">
        <v>919</v>
      </c>
      <c r="B62" s="76">
        <v>130.44</v>
      </c>
      <c r="C62" s="76" t="s">
        <v>888</v>
      </c>
      <c r="D62" s="76">
        <v>357.81</v>
      </c>
      <c r="E62" s="76">
        <v>1</v>
      </c>
      <c r="F62" s="76">
        <v>43.48</v>
      </c>
      <c r="G62" s="76">
        <v>6.58</v>
      </c>
      <c r="H62" s="76">
        <v>11.84</v>
      </c>
      <c r="I62" s="76">
        <v>21.74</v>
      </c>
      <c r="J62" s="76">
        <v>14.3</v>
      </c>
    </row>
    <row r="63" spans="1:10">
      <c r="A63" s="76" t="s">
        <v>920</v>
      </c>
      <c r="B63" s="76">
        <v>32.61</v>
      </c>
      <c r="C63" s="76" t="s">
        <v>888</v>
      </c>
      <c r="D63" s="76">
        <v>89.45</v>
      </c>
      <c r="E63" s="76">
        <v>1</v>
      </c>
      <c r="F63" s="76">
        <v>10.87</v>
      </c>
      <c r="G63" s="76">
        <v>1.64</v>
      </c>
      <c r="H63" s="76">
        <v>11.84</v>
      </c>
      <c r="I63" s="76">
        <v>21.74</v>
      </c>
      <c r="J63" s="76">
        <v>14.3</v>
      </c>
    </row>
    <row r="64" spans="1:10">
      <c r="A64" s="76" t="s">
        <v>921</v>
      </c>
      <c r="B64" s="76">
        <v>12.54</v>
      </c>
      <c r="C64" s="76" t="s">
        <v>888</v>
      </c>
      <c r="D64" s="76">
        <v>34.409999999999997</v>
      </c>
      <c r="E64" s="76">
        <v>1</v>
      </c>
      <c r="F64" s="76">
        <v>4.18</v>
      </c>
      <c r="G64" s="76">
        <v>0</v>
      </c>
      <c r="H64" s="76">
        <v>11.8</v>
      </c>
      <c r="I64" s="76"/>
      <c r="J64" s="76">
        <v>0</v>
      </c>
    </row>
    <row r="65" spans="1:10">
      <c r="A65" s="76" t="s">
        <v>922</v>
      </c>
      <c r="B65" s="76">
        <v>20.07</v>
      </c>
      <c r="C65" s="76" t="s">
        <v>888</v>
      </c>
      <c r="D65" s="76">
        <v>55.05</v>
      </c>
      <c r="E65" s="76">
        <v>1</v>
      </c>
      <c r="F65" s="76">
        <v>29.26</v>
      </c>
      <c r="G65" s="76">
        <v>0</v>
      </c>
      <c r="H65" s="76">
        <v>6.46</v>
      </c>
      <c r="I65" s="76"/>
      <c r="J65" s="76">
        <v>0</v>
      </c>
    </row>
    <row r="66" spans="1:10">
      <c r="A66" s="76" t="s">
        <v>923</v>
      </c>
      <c r="B66" s="76">
        <v>20.07</v>
      </c>
      <c r="C66" s="76" t="s">
        <v>888</v>
      </c>
      <c r="D66" s="76">
        <v>55.06</v>
      </c>
      <c r="E66" s="76">
        <v>1</v>
      </c>
      <c r="F66" s="76">
        <v>29.27</v>
      </c>
      <c r="G66" s="76">
        <v>0</v>
      </c>
      <c r="H66" s="76">
        <v>6.46</v>
      </c>
      <c r="I66" s="76"/>
      <c r="J66" s="76">
        <v>0</v>
      </c>
    </row>
    <row r="67" spans="1:10">
      <c r="A67" s="76" t="s">
        <v>924</v>
      </c>
      <c r="B67" s="76">
        <v>125.42</v>
      </c>
      <c r="C67" s="76" t="s">
        <v>888</v>
      </c>
      <c r="D67" s="76">
        <v>344.05</v>
      </c>
      <c r="E67" s="76">
        <v>1</v>
      </c>
      <c r="F67" s="76">
        <v>18.39</v>
      </c>
      <c r="G67" s="76">
        <v>2.62</v>
      </c>
      <c r="H67" s="76">
        <v>5.38</v>
      </c>
      <c r="I67" s="76"/>
      <c r="J67" s="76">
        <v>0</v>
      </c>
    </row>
    <row r="68" spans="1:10">
      <c r="A68" s="76" t="s">
        <v>925</v>
      </c>
      <c r="B68" s="76">
        <v>20.07</v>
      </c>
      <c r="C68" s="76" t="s">
        <v>888</v>
      </c>
      <c r="D68" s="76">
        <v>55.07</v>
      </c>
      <c r="E68" s="76">
        <v>1</v>
      </c>
      <c r="F68" s="76">
        <v>29.27</v>
      </c>
      <c r="G68" s="76">
        <v>0</v>
      </c>
      <c r="H68" s="76">
        <v>8.6</v>
      </c>
      <c r="I68" s="76"/>
      <c r="J68" s="76">
        <v>0</v>
      </c>
    </row>
    <row r="69" spans="1:10">
      <c r="A69" s="76" t="s">
        <v>926</v>
      </c>
      <c r="B69" s="76">
        <v>32.61</v>
      </c>
      <c r="C69" s="76" t="s">
        <v>888</v>
      </c>
      <c r="D69" s="76">
        <v>89.46</v>
      </c>
      <c r="E69" s="76">
        <v>1</v>
      </c>
      <c r="F69" s="76">
        <v>33.450000000000003</v>
      </c>
      <c r="G69" s="76">
        <v>1.64</v>
      </c>
      <c r="H69" s="76">
        <v>11.84</v>
      </c>
      <c r="I69" s="76">
        <v>21.74</v>
      </c>
      <c r="J69" s="76">
        <v>14.3</v>
      </c>
    </row>
    <row r="70" spans="1:10">
      <c r="A70" s="76" t="s">
        <v>927</v>
      </c>
      <c r="B70" s="76">
        <v>130.44999999999999</v>
      </c>
      <c r="C70" s="76" t="s">
        <v>888</v>
      </c>
      <c r="D70" s="76">
        <v>357.84</v>
      </c>
      <c r="E70" s="76">
        <v>1</v>
      </c>
      <c r="F70" s="76">
        <v>43.48</v>
      </c>
      <c r="G70" s="76">
        <v>6.58</v>
      </c>
      <c r="H70" s="76">
        <v>11.84</v>
      </c>
      <c r="I70" s="76">
        <v>21.74</v>
      </c>
      <c r="J70" s="76">
        <v>14.3</v>
      </c>
    </row>
    <row r="71" spans="1:10">
      <c r="A71" s="76" t="s">
        <v>928</v>
      </c>
      <c r="B71" s="76">
        <v>105.36</v>
      </c>
      <c r="C71" s="76" t="s">
        <v>888</v>
      </c>
      <c r="D71" s="76">
        <v>289.02</v>
      </c>
      <c r="E71" s="76">
        <v>1</v>
      </c>
      <c r="F71" s="76">
        <v>35.119999999999997</v>
      </c>
      <c r="G71" s="76">
        <v>6.7</v>
      </c>
      <c r="H71" s="76">
        <v>11.84</v>
      </c>
      <c r="I71" s="76">
        <v>23.41</v>
      </c>
      <c r="J71" s="76">
        <v>14.3</v>
      </c>
    </row>
    <row r="72" spans="1:10">
      <c r="A72" s="76" t="s">
        <v>929</v>
      </c>
      <c r="B72" s="76">
        <v>130.44999999999999</v>
      </c>
      <c r="C72" s="76" t="s">
        <v>888</v>
      </c>
      <c r="D72" s="76">
        <v>357.84</v>
      </c>
      <c r="E72" s="76">
        <v>1</v>
      </c>
      <c r="F72" s="76">
        <v>43.48</v>
      </c>
      <c r="G72" s="76">
        <v>6.58</v>
      </c>
      <c r="H72" s="76">
        <v>11.84</v>
      </c>
      <c r="I72" s="76">
        <v>21.74</v>
      </c>
      <c r="J72" s="76">
        <v>14.3</v>
      </c>
    </row>
    <row r="73" spans="1:10">
      <c r="A73" s="76" t="s">
        <v>930</v>
      </c>
      <c r="B73" s="76">
        <v>32.61</v>
      </c>
      <c r="C73" s="76" t="s">
        <v>888</v>
      </c>
      <c r="D73" s="76">
        <v>89.46</v>
      </c>
      <c r="E73" s="76">
        <v>1</v>
      </c>
      <c r="F73" s="76">
        <v>10.87</v>
      </c>
      <c r="G73" s="76">
        <v>1.65</v>
      </c>
      <c r="H73" s="76">
        <v>11.84</v>
      </c>
      <c r="I73" s="76">
        <v>21.74</v>
      </c>
      <c r="J73" s="76">
        <v>14.3</v>
      </c>
    </row>
    <row r="74" spans="1:10">
      <c r="A74" s="76" t="s">
        <v>931</v>
      </c>
      <c r="B74" s="76">
        <v>32.61</v>
      </c>
      <c r="C74" s="76" t="s">
        <v>888</v>
      </c>
      <c r="D74" s="76">
        <v>89.45</v>
      </c>
      <c r="E74" s="76">
        <v>1</v>
      </c>
      <c r="F74" s="76">
        <v>10.87</v>
      </c>
      <c r="G74" s="76">
        <v>1.65</v>
      </c>
      <c r="H74" s="76">
        <v>11.84</v>
      </c>
      <c r="I74" s="76">
        <v>21.74</v>
      </c>
      <c r="J74" s="76">
        <v>14.3</v>
      </c>
    </row>
    <row r="75" spans="1:10">
      <c r="A75" s="76" t="s">
        <v>932</v>
      </c>
      <c r="B75" s="76">
        <v>130.44</v>
      </c>
      <c r="C75" s="76" t="s">
        <v>888</v>
      </c>
      <c r="D75" s="76">
        <v>357.81</v>
      </c>
      <c r="E75" s="76">
        <v>1</v>
      </c>
      <c r="F75" s="76">
        <v>43.48</v>
      </c>
      <c r="G75" s="76">
        <v>6.58</v>
      </c>
      <c r="H75" s="76">
        <v>11.84</v>
      </c>
      <c r="I75" s="76">
        <v>21.74</v>
      </c>
      <c r="J75" s="76">
        <v>14.3</v>
      </c>
    </row>
    <row r="76" spans="1:10">
      <c r="A76" s="76" t="s">
        <v>933</v>
      </c>
      <c r="B76" s="76">
        <v>15.05</v>
      </c>
      <c r="C76" s="76" t="s">
        <v>731</v>
      </c>
      <c r="D76" s="76">
        <v>41.29</v>
      </c>
      <c r="E76" s="76">
        <v>1</v>
      </c>
      <c r="F76" s="76">
        <v>5.0199999999999996</v>
      </c>
      <c r="G76" s="76">
        <v>0</v>
      </c>
      <c r="H76" s="76">
        <v>0</v>
      </c>
      <c r="I76" s="76"/>
      <c r="J76" s="76">
        <v>0</v>
      </c>
    </row>
    <row r="77" spans="1:10">
      <c r="A77" s="76" t="s">
        <v>934</v>
      </c>
      <c r="B77" s="76">
        <v>32.61</v>
      </c>
      <c r="C77" s="76" t="s">
        <v>888</v>
      </c>
      <c r="D77" s="76">
        <v>89.45</v>
      </c>
      <c r="E77" s="76">
        <v>1</v>
      </c>
      <c r="F77" s="76">
        <v>10.87</v>
      </c>
      <c r="G77" s="76">
        <v>1.65</v>
      </c>
      <c r="H77" s="76">
        <v>11.84</v>
      </c>
      <c r="I77" s="76">
        <v>21.74</v>
      </c>
      <c r="J77" s="76">
        <v>14.3</v>
      </c>
    </row>
    <row r="78" spans="1:10">
      <c r="A78" s="76" t="s">
        <v>935</v>
      </c>
      <c r="B78" s="76">
        <v>130.44</v>
      </c>
      <c r="C78" s="76" t="s">
        <v>888</v>
      </c>
      <c r="D78" s="76">
        <v>357.81</v>
      </c>
      <c r="E78" s="76">
        <v>1</v>
      </c>
      <c r="F78" s="76">
        <v>43.48</v>
      </c>
      <c r="G78" s="76">
        <v>6.58</v>
      </c>
      <c r="H78" s="76">
        <v>11.84</v>
      </c>
      <c r="I78" s="76">
        <v>21.74</v>
      </c>
      <c r="J78" s="76">
        <v>14.3</v>
      </c>
    </row>
    <row r="79" spans="1:10">
      <c r="A79" s="76" t="s">
        <v>936</v>
      </c>
      <c r="B79" s="76">
        <v>32.61</v>
      </c>
      <c r="C79" s="76" t="s">
        <v>888</v>
      </c>
      <c r="D79" s="76">
        <v>89.45</v>
      </c>
      <c r="E79" s="76">
        <v>1</v>
      </c>
      <c r="F79" s="76">
        <v>10.87</v>
      </c>
      <c r="G79" s="76">
        <v>1.64</v>
      </c>
      <c r="H79" s="76">
        <v>11.84</v>
      </c>
      <c r="I79" s="76">
        <v>21.74</v>
      </c>
      <c r="J79" s="76">
        <v>14.3</v>
      </c>
    </row>
    <row r="80" spans="1:10">
      <c r="A80" s="76" t="s">
        <v>937</v>
      </c>
      <c r="B80" s="76">
        <v>12.54</v>
      </c>
      <c r="C80" s="76" t="s">
        <v>888</v>
      </c>
      <c r="D80" s="76">
        <v>34.409999999999997</v>
      </c>
      <c r="E80" s="76">
        <v>1</v>
      </c>
      <c r="F80" s="76">
        <v>4.18</v>
      </c>
      <c r="G80" s="76">
        <v>0</v>
      </c>
      <c r="H80" s="76">
        <v>8.6</v>
      </c>
      <c r="I80" s="76"/>
      <c r="J80" s="76">
        <v>0</v>
      </c>
    </row>
    <row r="81" spans="1:10">
      <c r="A81" s="76" t="s">
        <v>938</v>
      </c>
      <c r="B81" s="76">
        <v>20.07</v>
      </c>
      <c r="C81" s="76" t="s">
        <v>888</v>
      </c>
      <c r="D81" s="76">
        <v>55.05</v>
      </c>
      <c r="E81" s="76">
        <v>1</v>
      </c>
      <c r="F81" s="76">
        <v>29.26</v>
      </c>
      <c r="G81" s="76">
        <v>0</v>
      </c>
      <c r="H81" s="76">
        <v>6.46</v>
      </c>
      <c r="I81" s="76"/>
      <c r="J81" s="76">
        <v>0</v>
      </c>
    </row>
    <row r="82" spans="1:10">
      <c r="A82" s="76" t="s">
        <v>939</v>
      </c>
      <c r="B82" s="76">
        <v>20.07</v>
      </c>
      <c r="C82" s="76" t="s">
        <v>888</v>
      </c>
      <c r="D82" s="76">
        <v>55.06</v>
      </c>
      <c r="E82" s="76">
        <v>1</v>
      </c>
      <c r="F82" s="76">
        <v>29.27</v>
      </c>
      <c r="G82" s="76">
        <v>0</v>
      </c>
      <c r="H82" s="76">
        <v>6.46</v>
      </c>
      <c r="I82" s="76"/>
      <c r="J82" s="76">
        <v>0</v>
      </c>
    </row>
    <row r="83" spans="1:10">
      <c r="A83" s="76" t="s">
        <v>940</v>
      </c>
      <c r="B83" s="76">
        <v>125.42</v>
      </c>
      <c r="C83" s="76" t="s">
        <v>888</v>
      </c>
      <c r="D83" s="76">
        <v>344.05</v>
      </c>
      <c r="E83" s="76">
        <v>1</v>
      </c>
      <c r="F83" s="76">
        <v>18.39</v>
      </c>
      <c r="G83" s="76">
        <v>2.62</v>
      </c>
      <c r="H83" s="76">
        <v>5.38</v>
      </c>
      <c r="I83" s="76"/>
      <c r="J83" s="76">
        <v>0</v>
      </c>
    </row>
    <row r="84" spans="1:10">
      <c r="A84" s="76" t="s">
        <v>941</v>
      </c>
      <c r="B84" s="76">
        <v>20.07</v>
      </c>
      <c r="C84" s="76" t="s">
        <v>888</v>
      </c>
      <c r="D84" s="76">
        <v>55.07</v>
      </c>
      <c r="E84" s="76">
        <v>1</v>
      </c>
      <c r="F84" s="76">
        <v>29.27</v>
      </c>
      <c r="G84" s="76">
        <v>0</v>
      </c>
      <c r="H84" s="76">
        <v>8.6</v>
      </c>
      <c r="I84" s="76"/>
      <c r="J84" s="76">
        <v>0</v>
      </c>
    </row>
    <row r="85" spans="1:10">
      <c r="A85" s="76" t="s">
        <v>942</v>
      </c>
      <c r="B85" s="76">
        <v>32.61</v>
      </c>
      <c r="C85" s="76" t="s">
        <v>888</v>
      </c>
      <c r="D85" s="76">
        <v>89.46</v>
      </c>
      <c r="E85" s="76">
        <v>1</v>
      </c>
      <c r="F85" s="76">
        <v>33.450000000000003</v>
      </c>
      <c r="G85" s="76">
        <v>1.64</v>
      </c>
      <c r="H85" s="76">
        <v>11.84</v>
      </c>
      <c r="I85" s="76">
        <v>21.74</v>
      </c>
      <c r="J85" s="76">
        <v>14.3</v>
      </c>
    </row>
    <row r="86" spans="1:10">
      <c r="A86" s="76" t="s">
        <v>943</v>
      </c>
      <c r="B86" s="76">
        <v>130.44999999999999</v>
      </c>
      <c r="C86" s="76" t="s">
        <v>888</v>
      </c>
      <c r="D86" s="76">
        <v>357.84</v>
      </c>
      <c r="E86" s="76">
        <v>1</v>
      </c>
      <c r="F86" s="76">
        <v>43.48</v>
      </c>
      <c r="G86" s="76">
        <v>6.58</v>
      </c>
      <c r="H86" s="76">
        <v>11.84</v>
      </c>
      <c r="I86" s="76">
        <v>21.74</v>
      </c>
      <c r="J86" s="76">
        <v>14.3</v>
      </c>
    </row>
    <row r="87" spans="1:10">
      <c r="A87" s="76" t="s">
        <v>944</v>
      </c>
      <c r="B87" s="76">
        <v>105.36</v>
      </c>
      <c r="C87" s="76" t="s">
        <v>888</v>
      </c>
      <c r="D87" s="76">
        <v>289.02</v>
      </c>
      <c r="E87" s="76">
        <v>1</v>
      </c>
      <c r="F87" s="76">
        <v>35.119999999999997</v>
      </c>
      <c r="G87" s="76">
        <v>6.7</v>
      </c>
      <c r="H87" s="76">
        <v>11.84</v>
      </c>
      <c r="I87" s="76">
        <v>23.41</v>
      </c>
      <c r="J87" s="76">
        <v>14.3</v>
      </c>
    </row>
    <row r="88" spans="1:10">
      <c r="A88" s="76" t="s">
        <v>945</v>
      </c>
      <c r="B88" s="76">
        <v>130.44999999999999</v>
      </c>
      <c r="C88" s="76" t="s">
        <v>888</v>
      </c>
      <c r="D88" s="76">
        <v>357.84</v>
      </c>
      <c r="E88" s="76">
        <v>1</v>
      </c>
      <c r="F88" s="76">
        <v>43.48</v>
      </c>
      <c r="G88" s="76">
        <v>6.58</v>
      </c>
      <c r="H88" s="76">
        <v>11.84</v>
      </c>
      <c r="I88" s="76">
        <v>21.74</v>
      </c>
      <c r="J88" s="76">
        <v>14.3</v>
      </c>
    </row>
    <row r="89" spans="1:10">
      <c r="A89" s="76" t="s">
        <v>946</v>
      </c>
      <c r="B89" s="76">
        <v>32.61</v>
      </c>
      <c r="C89" s="76" t="s">
        <v>888</v>
      </c>
      <c r="D89" s="76">
        <v>89.46</v>
      </c>
      <c r="E89" s="76">
        <v>1</v>
      </c>
      <c r="F89" s="76">
        <v>10.87</v>
      </c>
      <c r="G89" s="76">
        <v>1.65</v>
      </c>
      <c r="H89" s="76">
        <v>11.84</v>
      </c>
      <c r="I89" s="76">
        <v>21.74</v>
      </c>
      <c r="J89" s="76">
        <v>14.3</v>
      </c>
    </row>
    <row r="90" spans="1:10">
      <c r="A90" s="76" t="s">
        <v>947</v>
      </c>
      <c r="B90" s="76">
        <v>32.61</v>
      </c>
      <c r="C90" s="76" t="s">
        <v>888</v>
      </c>
      <c r="D90" s="76">
        <v>89.45</v>
      </c>
      <c r="E90" s="76">
        <v>1</v>
      </c>
      <c r="F90" s="76">
        <v>10.87</v>
      </c>
      <c r="G90" s="76">
        <v>1.65</v>
      </c>
      <c r="H90" s="76">
        <v>11.84</v>
      </c>
      <c r="I90" s="76">
        <v>21.74</v>
      </c>
      <c r="J90" s="76">
        <v>14.3</v>
      </c>
    </row>
    <row r="91" spans="1:10">
      <c r="A91" s="76" t="s">
        <v>948</v>
      </c>
      <c r="B91" s="76">
        <v>130.44</v>
      </c>
      <c r="C91" s="76" t="s">
        <v>888</v>
      </c>
      <c r="D91" s="76">
        <v>357.81</v>
      </c>
      <c r="E91" s="76">
        <v>1</v>
      </c>
      <c r="F91" s="76">
        <v>43.48</v>
      </c>
      <c r="G91" s="76">
        <v>6.58</v>
      </c>
      <c r="H91" s="76">
        <v>11.84</v>
      </c>
      <c r="I91" s="76">
        <v>21.74</v>
      </c>
      <c r="J91" s="76">
        <v>14.3</v>
      </c>
    </row>
    <row r="92" spans="1:10">
      <c r="A92" s="76" t="s">
        <v>949</v>
      </c>
      <c r="B92" s="76">
        <v>15.05</v>
      </c>
      <c r="C92" s="76" t="s">
        <v>731</v>
      </c>
      <c r="D92" s="76">
        <v>41.29</v>
      </c>
      <c r="E92" s="76">
        <v>1</v>
      </c>
      <c r="F92" s="76">
        <v>5.0199999999999996</v>
      </c>
      <c r="G92" s="76">
        <v>0</v>
      </c>
      <c r="H92" s="76">
        <v>0</v>
      </c>
      <c r="I92" s="76"/>
      <c r="J92" s="76">
        <v>0</v>
      </c>
    </row>
    <row r="93" spans="1:10">
      <c r="A93" s="76" t="s">
        <v>950</v>
      </c>
      <c r="B93" s="76">
        <v>32.61</v>
      </c>
      <c r="C93" s="76" t="s">
        <v>888</v>
      </c>
      <c r="D93" s="76">
        <v>89.45</v>
      </c>
      <c r="E93" s="76">
        <v>1</v>
      </c>
      <c r="F93" s="76">
        <v>10.87</v>
      </c>
      <c r="G93" s="76">
        <v>1.65</v>
      </c>
      <c r="H93" s="76">
        <v>11.84</v>
      </c>
      <c r="I93" s="76">
        <v>21.74</v>
      </c>
      <c r="J93" s="76">
        <v>14.3</v>
      </c>
    </row>
    <row r="94" spans="1:10">
      <c r="A94" s="76" t="s">
        <v>951</v>
      </c>
      <c r="B94" s="76">
        <v>130.44</v>
      </c>
      <c r="C94" s="76" t="s">
        <v>888</v>
      </c>
      <c r="D94" s="76">
        <v>357.81</v>
      </c>
      <c r="E94" s="76">
        <v>1</v>
      </c>
      <c r="F94" s="76">
        <v>43.48</v>
      </c>
      <c r="G94" s="76">
        <v>6.58</v>
      </c>
      <c r="H94" s="76">
        <v>11.84</v>
      </c>
      <c r="I94" s="76">
        <v>21.74</v>
      </c>
      <c r="J94" s="76">
        <v>14.3</v>
      </c>
    </row>
    <row r="95" spans="1:10">
      <c r="A95" s="76" t="s">
        <v>952</v>
      </c>
      <c r="B95" s="76">
        <v>32.61</v>
      </c>
      <c r="C95" s="76" t="s">
        <v>888</v>
      </c>
      <c r="D95" s="76">
        <v>89.45</v>
      </c>
      <c r="E95" s="76">
        <v>1</v>
      </c>
      <c r="F95" s="76">
        <v>10.87</v>
      </c>
      <c r="G95" s="76">
        <v>1.64</v>
      </c>
      <c r="H95" s="76">
        <v>11.84</v>
      </c>
      <c r="I95" s="76">
        <v>21.74</v>
      </c>
      <c r="J95" s="76">
        <v>14.3</v>
      </c>
    </row>
    <row r="96" spans="1:10">
      <c r="A96" s="76" t="s">
        <v>953</v>
      </c>
      <c r="B96" s="76">
        <v>12.54</v>
      </c>
      <c r="C96" s="76" t="s">
        <v>888</v>
      </c>
      <c r="D96" s="76">
        <v>34.409999999999997</v>
      </c>
      <c r="E96" s="76">
        <v>1</v>
      </c>
      <c r="F96" s="76">
        <v>4.18</v>
      </c>
      <c r="G96" s="76">
        <v>0</v>
      </c>
      <c r="H96" s="76">
        <v>8.6</v>
      </c>
      <c r="I96" s="76"/>
      <c r="J96" s="76">
        <v>0</v>
      </c>
    </row>
    <row r="97" spans="1:10">
      <c r="A97" s="76" t="s">
        <v>954</v>
      </c>
      <c r="B97" s="76">
        <v>20.07</v>
      </c>
      <c r="C97" s="76" t="s">
        <v>888</v>
      </c>
      <c r="D97" s="76">
        <v>55.05</v>
      </c>
      <c r="E97" s="76">
        <v>1</v>
      </c>
      <c r="F97" s="76">
        <v>29.26</v>
      </c>
      <c r="G97" s="76">
        <v>0</v>
      </c>
      <c r="H97" s="76">
        <v>6.46</v>
      </c>
      <c r="I97" s="76"/>
      <c r="J97" s="76">
        <v>0</v>
      </c>
    </row>
    <row r="98" spans="1:10">
      <c r="A98" s="76" t="s">
        <v>616</v>
      </c>
      <c r="B98" s="76">
        <v>4013.59</v>
      </c>
      <c r="C98" s="76"/>
      <c r="D98" s="76">
        <v>11621.74</v>
      </c>
      <c r="E98" s="76"/>
      <c r="F98" s="76">
        <v>1694.58</v>
      </c>
      <c r="G98" s="76">
        <v>184.21</v>
      </c>
      <c r="H98" s="76">
        <v>10.425000000000001</v>
      </c>
      <c r="I98" s="76">
        <v>15.71</v>
      </c>
      <c r="J98" s="76">
        <v>24.251899999999999</v>
      </c>
    </row>
    <row r="99" spans="1:10">
      <c r="A99" s="76" t="s">
        <v>955</v>
      </c>
      <c r="B99" s="76">
        <v>3953.39</v>
      </c>
      <c r="C99" s="76"/>
      <c r="D99" s="76">
        <v>11447.42</v>
      </c>
      <c r="E99" s="76"/>
      <c r="F99" s="76">
        <v>1673.4</v>
      </c>
      <c r="G99" s="76">
        <v>184.21</v>
      </c>
      <c r="H99" s="76">
        <v>10.5838</v>
      </c>
      <c r="I99" s="76">
        <v>15.47</v>
      </c>
      <c r="J99" s="76">
        <v>16.408799999999999</v>
      </c>
    </row>
    <row r="100" spans="1:10">
      <c r="A100" s="76" t="s">
        <v>956</v>
      </c>
      <c r="B100" s="76">
        <v>60.2</v>
      </c>
      <c r="C100" s="76"/>
      <c r="D100" s="76">
        <v>174.32</v>
      </c>
      <c r="E100" s="76"/>
      <c r="F100" s="76">
        <v>21.18</v>
      </c>
      <c r="G100" s="76">
        <v>0</v>
      </c>
      <c r="H100" s="76">
        <v>0</v>
      </c>
      <c r="I100" s="76"/>
      <c r="J100" s="76">
        <v>539.30290000000002</v>
      </c>
    </row>
    <row r="102" spans="1:10">
      <c r="A102" s="72"/>
      <c r="B102" s="76" t="s">
        <v>716</v>
      </c>
      <c r="C102" s="76" t="s">
        <v>50</v>
      </c>
      <c r="D102" s="76" t="s">
        <v>862</v>
      </c>
      <c r="E102" s="76" t="s">
        <v>863</v>
      </c>
      <c r="F102" s="76" t="s">
        <v>864</v>
      </c>
      <c r="G102" s="76" t="s">
        <v>865</v>
      </c>
      <c r="H102" s="76" t="s">
        <v>866</v>
      </c>
      <c r="I102" s="76" t="s">
        <v>51</v>
      </c>
    </row>
    <row r="103" spans="1:10">
      <c r="A103" s="76" t="s">
        <v>52</v>
      </c>
      <c r="B103" s="76" t="s">
        <v>854</v>
      </c>
      <c r="C103" s="76">
        <v>0.3</v>
      </c>
      <c r="D103" s="76">
        <v>0.47699999999999998</v>
      </c>
      <c r="E103" s="76">
        <v>0.51</v>
      </c>
      <c r="F103" s="76">
        <v>27.59</v>
      </c>
      <c r="G103" s="76">
        <v>90</v>
      </c>
      <c r="H103" s="76">
        <v>90</v>
      </c>
      <c r="I103" s="76" t="s">
        <v>53</v>
      </c>
    </row>
    <row r="104" spans="1:10">
      <c r="A104" s="76" t="s">
        <v>54</v>
      </c>
      <c r="B104" s="76" t="s">
        <v>854</v>
      </c>
      <c r="C104" s="76">
        <v>0.3</v>
      </c>
      <c r="D104" s="76">
        <v>0.47699999999999998</v>
      </c>
      <c r="E104" s="76">
        <v>0.51</v>
      </c>
      <c r="F104" s="76">
        <v>8.18</v>
      </c>
      <c r="G104" s="76">
        <v>0</v>
      </c>
      <c r="H104" s="76">
        <v>90</v>
      </c>
      <c r="I104" s="76" t="s">
        <v>55</v>
      </c>
    </row>
    <row r="105" spans="1:10">
      <c r="A105" s="76" t="s">
        <v>56</v>
      </c>
      <c r="B105" s="76" t="s">
        <v>817</v>
      </c>
      <c r="C105" s="76">
        <v>0.3</v>
      </c>
      <c r="D105" s="76">
        <v>1.8620000000000001</v>
      </c>
      <c r="E105" s="76">
        <v>3.4</v>
      </c>
      <c r="F105" s="76">
        <v>20.07</v>
      </c>
      <c r="G105" s="76">
        <v>90</v>
      </c>
      <c r="H105" s="76">
        <v>180</v>
      </c>
      <c r="I105" s="76"/>
    </row>
    <row r="106" spans="1:10">
      <c r="A106" s="76" t="s">
        <v>57</v>
      </c>
      <c r="B106" s="76" t="s">
        <v>854</v>
      </c>
      <c r="C106" s="76">
        <v>0.3</v>
      </c>
      <c r="D106" s="76">
        <v>0.47699999999999998</v>
      </c>
      <c r="E106" s="76">
        <v>0.51</v>
      </c>
      <c r="F106" s="76">
        <v>6.13</v>
      </c>
      <c r="G106" s="76">
        <v>90</v>
      </c>
      <c r="H106" s="76">
        <v>90</v>
      </c>
      <c r="I106" s="76" t="s">
        <v>53</v>
      </c>
    </row>
    <row r="107" spans="1:10">
      <c r="A107" s="76" t="s">
        <v>58</v>
      </c>
      <c r="B107" s="76" t="s">
        <v>854</v>
      </c>
      <c r="C107" s="76">
        <v>0.3</v>
      </c>
      <c r="D107" s="76">
        <v>0.47699999999999998</v>
      </c>
      <c r="E107" s="76">
        <v>0.51</v>
      </c>
      <c r="F107" s="76">
        <v>10.220000000000001</v>
      </c>
      <c r="G107" s="76">
        <v>0</v>
      </c>
      <c r="H107" s="76">
        <v>90</v>
      </c>
      <c r="I107" s="76" t="s">
        <v>55</v>
      </c>
    </row>
    <row r="108" spans="1:10">
      <c r="A108" s="76" t="s">
        <v>59</v>
      </c>
      <c r="B108" s="76" t="s">
        <v>854</v>
      </c>
      <c r="C108" s="76">
        <v>0.3</v>
      </c>
      <c r="D108" s="76">
        <v>0.47699999999999998</v>
      </c>
      <c r="E108" s="76">
        <v>0.51</v>
      </c>
      <c r="F108" s="76">
        <v>6.13</v>
      </c>
      <c r="G108" s="76">
        <v>270</v>
      </c>
      <c r="H108" s="76">
        <v>90</v>
      </c>
      <c r="I108" s="76" t="s">
        <v>60</v>
      </c>
    </row>
    <row r="109" spans="1:10">
      <c r="A109" s="76" t="s">
        <v>61</v>
      </c>
      <c r="B109" s="76" t="s">
        <v>854</v>
      </c>
      <c r="C109" s="76">
        <v>0.3</v>
      </c>
      <c r="D109" s="76">
        <v>0.47699999999999998</v>
      </c>
      <c r="E109" s="76">
        <v>0.51</v>
      </c>
      <c r="F109" s="76">
        <v>10.220000000000001</v>
      </c>
      <c r="G109" s="76">
        <v>180</v>
      </c>
      <c r="H109" s="76">
        <v>90</v>
      </c>
      <c r="I109" s="76" t="s">
        <v>62</v>
      </c>
    </row>
    <row r="110" spans="1:10">
      <c r="A110" s="76" t="s">
        <v>63</v>
      </c>
      <c r="B110" s="76" t="s">
        <v>817</v>
      </c>
      <c r="C110" s="76">
        <v>0.3</v>
      </c>
      <c r="D110" s="76">
        <v>1.8620000000000001</v>
      </c>
      <c r="E110" s="76">
        <v>3.4</v>
      </c>
      <c r="F110" s="76">
        <v>150.51</v>
      </c>
      <c r="G110" s="76">
        <v>270</v>
      </c>
      <c r="H110" s="76">
        <v>180</v>
      </c>
      <c r="I110" s="76"/>
    </row>
    <row r="111" spans="1:10">
      <c r="A111" s="76" t="s">
        <v>64</v>
      </c>
      <c r="B111" s="76" t="s">
        <v>854</v>
      </c>
      <c r="C111" s="76">
        <v>0.3</v>
      </c>
      <c r="D111" s="76">
        <v>0.47699999999999998</v>
      </c>
      <c r="E111" s="76">
        <v>0.51</v>
      </c>
      <c r="F111" s="76">
        <v>27.59</v>
      </c>
      <c r="G111" s="76">
        <v>90</v>
      </c>
      <c r="H111" s="76">
        <v>90</v>
      </c>
      <c r="I111" s="76" t="s">
        <v>53</v>
      </c>
    </row>
    <row r="112" spans="1:10">
      <c r="A112" s="76" t="s">
        <v>65</v>
      </c>
      <c r="B112" s="76" t="s">
        <v>854</v>
      </c>
      <c r="C112" s="76">
        <v>0.3</v>
      </c>
      <c r="D112" s="76">
        <v>0.47699999999999998</v>
      </c>
      <c r="E112" s="76">
        <v>0.51</v>
      </c>
      <c r="F112" s="76">
        <v>8.18</v>
      </c>
      <c r="G112" s="76">
        <v>180</v>
      </c>
      <c r="H112" s="76">
        <v>90</v>
      </c>
      <c r="I112" s="76" t="s">
        <v>62</v>
      </c>
    </row>
    <row r="113" spans="1:9">
      <c r="A113" s="76" t="s">
        <v>66</v>
      </c>
      <c r="B113" s="76" t="s">
        <v>817</v>
      </c>
      <c r="C113" s="76">
        <v>0.3</v>
      </c>
      <c r="D113" s="76">
        <v>1.8620000000000001</v>
      </c>
      <c r="E113" s="76">
        <v>3.4</v>
      </c>
      <c r="F113" s="76">
        <v>20.07</v>
      </c>
      <c r="G113" s="76">
        <v>90</v>
      </c>
      <c r="H113" s="76">
        <v>180</v>
      </c>
      <c r="I113" s="76"/>
    </row>
    <row r="114" spans="1:9">
      <c r="A114" s="76" t="s">
        <v>67</v>
      </c>
      <c r="B114" s="76" t="s">
        <v>854</v>
      </c>
      <c r="C114" s="76">
        <v>0.3</v>
      </c>
      <c r="D114" s="76">
        <v>0.47699999999999998</v>
      </c>
      <c r="E114" s="76">
        <v>0.51</v>
      </c>
      <c r="F114" s="76">
        <v>27.59</v>
      </c>
      <c r="G114" s="76">
        <v>270</v>
      </c>
      <c r="H114" s="76">
        <v>90</v>
      </c>
      <c r="I114" s="76" t="s">
        <v>60</v>
      </c>
    </row>
    <row r="115" spans="1:9">
      <c r="A115" s="76" t="s">
        <v>68</v>
      </c>
      <c r="B115" s="76" t="s">
        <v>854</v>
      </c>
      <c r="C115" s="76">
        <v>0.3</v>
      </c>
      <c r="D115" s="76">
        <v>0.47699999999999998</v>
      </c>
      <c r="E115" s="76">
        <v>0.51</v>
      </c>
      <c r="F115" s="76">
        <v>66.430000000000007</v>
      </c>
      <c r="G115" s="76">
        <v>180</v>
      </c>
      <c r="H115" s="76">
        <v>90</v>
      </c>
      <c r="I115" s="76" t="s">
        <v>62</v>
      </c>
    </row>
    <row r="116" spans="1:9">
      <c r="A116" s="76" t="s">
        <v>69</v>
      </c>
      <c r="B116" s="76" t="s">
        <v>817</v>
      </c>
      <c r="C116" s="76">
        <v>0.3</v>
      </c>
      <c r="D116" s="76">
        <v>1.8620000000000001</v>
      </c>
      <c r="E116" s="76">
        <v>3.4</v>
      </c>
      <c r="F116" s="76">
        <v>163.06</v>
      </c>
      <c r="G116" s="76">
        <v>90</v>
      </c>
      <c r="H116" s="76">
        <v>180</v>
      </c>
      <c r="I116" s="76"/>
    </row>
    <row r="117" spans="1:9">
      <c r="A117" s="76" t="s">
        <v>70</v>
      </c>
      <c r="B117" s="76" t="s">
        <v>854</v>
      </c>
      <c r="C117" s="76">
        <v>0.3</v>
      </c>
      <c r="D117" s="76">
        <v>0.47699999999999998</v>
      </c>
      <c r="E117" s="76">
        <v>0.51</v>
      </c>
      <c r="F117" s="76">
        <v>13.29</v>
      </c>
      <c r="G117" s="76">
        <v>180</v>
      </c>
      <c r="H117" s="76">
        <v>90</v>
      </c>
      <c r="I117" s="76" t="s">
        <v>62</v>
      </c>
    </row>
    <row r="118" spans="1:9">
      <c r="A118" s="76" t="s">
        <v>71</v>
      </c>
      <c r="B118" s="76" t="s">
        <v>817</v>
      </c>
      <c r="C118" s="76">
        <v>0.3</v>
      </c>
      <c r="D118" s="76">
        <v>1.8620000000000001</v>
      </c>
      <c r="E118" s="76">
        <v>3.4</v>
      </c>
      <c r="F118" s="76">
        <v>32.61</v>
      </c>
      <c r="G118" s="76">
        <v>90</v>
      </c>
      <c r="H118" s="76">
        <v>180</v>
      </c>
      <c r="I118" s="76"/>
    </row>
    <row r="119" spans="1:9">
      <c r="A119" s="76" t="s">
        <v>72</v>
      </c>
      <c r="B119" s="76" t="s">
        <v>854</v>
      </c>
      <c r="C119" s="76">
        <v>0.3</v>
      </c>
      <c r="D119" s="76">
        <v>0.47699999999999998</v>
      </c>
      <c r="E119" s="76">
        <v>0.51</v>
      </c>
      <c r="F119" s="76">
        <v>32.700000000000003</v>
      </c>
      <c r="G119" s="76">
        <v>180</v>
      </c>
      <c r="H119" s="76">
        <v>90</v>
      </c>
      <c r="I119" s="76" t="s">
        <v>62</v>
      </c>
    </row>
    <row r="120" spans="1:9">
      <c r="A120" s="76" t="s">
        <v>73</v>
      </c>
      <c r="B120" s="76" t="s">
        <v>817</v>
      </c>
      <c r="C120" s="76">
        <v>0.3</v>
      </c>
      <c r="D120" s="76">
        <v>1.8620000000000001</v>
      </c>
      <c r="E120" s="76">
        <v>3.4</v>
      </c>
      <c r="F120" s="76">
        <v>80.27</v>
      </c>
      <c r="G120" s="76">
        <v>90</v>
      </c>
      <c r="H120" s="76">
        <v>180</v>
      </c>
      <c r="I120" s="76"/>
    </row>
    <row r="121" spans="1:9">
      <c r="A121" s="76" t="s">
        <v>74</v>
      </c>
      <c r="B121" s="76" t="s">
        <v>854</v>
      </c>
      <c r="C121" s="76">
        <v>0.3</v>
      </c>
      <c r="D121" s="76">
        <v>0.47699999999999998</v>
      </c>
      <c r="E121" s="76">
        <v>0.51</v>
      </c>
      <c r="F121" s="76">
        <v>13.29</v>
      </c>
      <c r="G121" s="76">
        <v>180</v>
      </c>
      <c r="H121" s="76">
        <v>90</v>
      </c>
      <c r="I121" s="76" t="s">
        <v>62</v>
      </c>
    </row>
    <row r="122" spans="1:9">
      <c r="A122" s="76" t="s">
        <v>75</v>
      </c>
      <c r="B122" s="76" t="s">
        <v>817</v>
      </c>
      <c r="C122" s="76">
        <v>0.3</v>
      </c>
      <c r="D122" s="76">
        <v>1.8620000000000001</v>
      </c>
      <c r="E122" s="76">
        <v>3.4</v>
      </c>
      <c r="F122" s="76">
        <v>32.61</v>
      </c>
      <c r="G122" s="76">
        <v>90</v>
      </c>
      <c r="H122" s="76">
        <v>180</v>
      </c>
      <c r="I122" s="76"/>
    </row>
    <row r="123" spans="1:9">
      <c r="A123" s="76" t="s">
        <v>76</v>
      </c>
      <c r="B123" s="76" t="s">
        <v>854</v>
      </c>
      <c r="C123" s="76">
        <v>0.3</v>
      </c>
      <c r="D123" s="76">
        <v>0.47699999999999998</v>
      </c>
      <c r="E123" s="76">
        <v>0.51</v>
      </c>
      <c r="F123" s="76">
        <v>13.29</v>
      </c>
      <c r="G123" s="76">
        <v>180</v>
      </c>
      <c r="H123" s="76">
        <v>90</v>
      </c>
      <c r="I123" s="76" t="s">
        <v>62</v>
      </c>
    </row>
    <row r="124" spans="1:9">
      <c r="A124" s="76" t="s">
        <v>77</v>
      </c>
      <c r="B124" s="76" t="s">
        <v>817</v>
      </c>
      <c r="C124" s="76">
        <v>0.3</v>
      </c>
      <c r="D124" s="76">
        <v>1.8620000000000001</v>
      </c>
      <c r="E124" s="76">
        <v>3.4</v>
      </c>
      <c r="F124" s="76">
        <v>32.61</v>
      </c>
      <c r="G124" s="76">
        <v>90</v>
      </c>
      <c r="H124" s="76">
        <v>180</v>
      </c>
      <c r="I124" s="76"/>
    </row>
    <row r="125" spans="1:9">
      <c r="A125" s="76" t="s">
        <v>78</v>
      </c>
      <c r="B125" s="76" t="s">
        <v>854</v>
      </c>
      <c r="C125" s="76">
        <v>0.3</v>
      </c>
      <c r="D125" s="76">
        <v>0.47699999999999998</v>
      </c>
      <c r="E125" s="76">
        <v>0.51</v>
      </c>
      <c r="F125" s="76">
        <v>13.29</v>
      </c>
      <c r="G125" s="76">
        <v>180</v>
      </c>
      <c r="H125" s="76">
        <v>90</v>
      </c>
      <c r="I125" s="76" t="s">
        <v>62</v>
      </c>
    </row>
    <row r="126" spans="1:9">
      <c r="A126" s="76" t="s">
        <v>79</v>
      </c>
      <c r="B126" s="76" t="s">
        <v>817</v>
      </c>
      <c r="C126" s="76">
        <v>0.3</v>
      </c>
      <c r="D126" s="76">
        <v>1.8620000000000001</v>
      </c>
      <c r="E126" s="76">
        <v>3.4</v>
      </c>
      <c r="F126" s="76">
        <v>32.61</v>
      </c>
      <c r="G126" s="76">
        <v>90</v>
      </c>
      <c r="H126" s="76">
        <v>180</v>
      </c>
      <c r="I126" s="76"/>
    </row>
    <row r="127" spans="1:9">
      <c r="A127" s="76" t="s">
        <v>80</v>
      </c>
      <c r="B127" s="76" t="s">
        <v>854</v>
      </c>
      <c r="C127" s="76">
        <v>0.3</v>
      </c>
      <c r="D127" s="76">
        <v>0.47699999999999998</v>
      </c>
      <c r="E127" s="76">
        <v>0.51</v>
      </c>
      <c r="F127" s="76">
        <v>13.29</v>
      </c>
      <c r="G127" s="76">
        <v>180</v>
      </c>
      <c r="H127" s="76">
        <v>90</v>
      </c>
      <c r="I127" s="76" t="s">
        <v>62</v>
      </c>
    </row>
    <row r="128" spans="1:9">
      <c r="A128" s="76" t="s">
        <v>81</v>
      </c>
      <c r="B128" s="76" t="s">
        <v>817</v>
      </c>
      <c r="C128" s="76">
        <v>0.3</v>
      </c>
      <c r="D128" s="76">
        <v>1.8620000000000001</v>
      </c>
      <c r="E128" s="76">
        <v>3.4</v>
      </c>
      <c r="F128" s="76">
        <v>32.61</v>
      </c>
      <c r="G128" s="76">
        <v>90</v>
      </c>
      <c r="H128" s="76">
        <v>180</v>
      </c>
      <c r="I128" s="76"/>
    </row>
    <row r="129" spans="1:9">
      <c r="A129" s="76" t="s">
        <v>82</v>
      </c>
      <c r="B129" s="76" t="s">
        <v>854</v>
      </c>
      <c r="C129" s="76">
        <v>0.3</v>
      </c>
      <c r="D129" s="76">
        <v>0.47699999999999998</v>
      </c>
      <c r="E129" s="76">
        <v>0.51</v>
      </c>
      <c r="F129" s="76">
        <v>13.29</v>
      </c>
      <c r="G129" s="76">
        <v>0</v>
      </c>
      <c r="H129" s="76">
        <v>90</v>
      </c>
      <c r="I129" s="76" t="s">
        <v>55</v>
      </c>
    </row>
    <row r="130" spans="1:9">
      <c r="A130" s="76" t="s">
        <v>83</v>
      </c>
      <c r="B130" s="76" t="s">
        <v>817</v>
      </c>
      <c r="C130" s="76">
        <v>0.3</v>
      </c>
      <c r="D130" s="76">
        <v>1.8620000000000001</v>
      </c>
      <c r="E130" s="76">
        <v>3.4</v>
      </c>
      <c r="F130" s="76">
        <v>32.61</v>
      </c>
      <c r="G130" s="76">
        <v>90</v>
      </c>
      <c r="H130" s="76">
        <v>180</v>
      </c>
      <c r="I130" s="76"/>
    </row>
    <row r="131" spans="1:9">
      <c r="A131" s="76" t="s">
        <v>84</v>
      </c>
      <c r="B131" s="76" t="s">
        <v>854</v>
      </c>
      <c r="C131" s="76">
        <v>0.3</v>
      </c>
      <c r="D131" s="76">
        <v>0.47699999999999998</v>
      </c>
      <c r="E131" s="76">
        <v>0.51</v>
      </c>
      <c r="F131" s="76">
        <v>13.29</v>
      </c>
      <c r="G131" s="76">
        <v>0</v>
      </c>
      <c r="H131" s="76">
        <v>90</v>
      </c>
      <c r="I131" s="76" t="s">
        <v>55</v>
      </c>
    </row>
    <row r="132" spans="1:9">
      <c r="A132" s="76" t="s">
        <v>85</v>
      </c>
      <c r="B132" s="76" t="s">
        <v>817</v>
      </c>
      <c r="C132" s="76">
        <v>0.3</v>
      </c>
      <c r="D132" s="76">
        <v>1.8620000000000001</v>
      </c>
      <c r="E132" s="76">
        <v>3.4</v>
      </c>
      <c r="F132" s="76">
        <v>32.61</v>
      </c>
      <c r="G132" s="76">
        <v>90</v>
      </c>
      <c r="H132" s="76">
        <v>180</v>
      </c>
      <c r="I132" s="76"/>
    </row>
    <row r="133" spans="1:9">
      <c r="A133" s="76" t="s">
        <v>86</v>
      </c>
      <c r="B133" s="76" t="s">
        <v>854</v>
      </c>
      <c r="C133" s="76">
        <v>0.3</v>
      </c>
      <c r="D133" s="76">
        <v>0.47699999999999998</v>
      </c>
      <c r="E133" s="76">
        <v>0.51</v>
      </c>
      <c r="F133" s="76">
        <v>13.29</v>
      </c>
      <c r="G133" s="76">
        <v>0</v>
      </c>
      <c r="H133" s="76">
        <v>90</v>
      </c>
      <c r="I133" s="76" t="s">
        <v>55</v>
      </c>
    </row>
    <row r="134" spans="1:9">
      <c r="A134" s="76" t="s">
        <v>87</v>
      </c>
      <c r="B134" s="76" t="s">
        <v>817</v>
      </c>
      <c r="C134" s="76">
        <v>0.3</v>
      </c>
      <c r="D134" s="76">
        <v>1.8620000000000001</v>
      </c>
      <c r="E134" s="76">
        <v>3.4</v>
      </c>
      <c r="F134" s="76">
        <v>32.61</v>
      </c>
      <c r="G134" s="76">
        <v>90</v>
      </c>
      <c r="H134" s="76">
        <v>180</v>
      </c>
      <c r="I134" s="76"/>
    </row>
    <row r="135" spans="1:9">
      <c r="A135" s="76" t="s">
        <v>88</v>
      </c>
      <c r="B135" s="76" t="s">
        <v>854</v>
      </c>
      <c r="C135" s="76">
        <v>0.3</v>
      </c>
      <c r="D135" s="76">
        <v>0.47699999999999998</v>
      </c>
      <c r="E135" s="76">
        <v>0.51</v>
      </c>
      <c r="F135" s="76">
        <v>39.86</v>
      </c>
      <c r="G135" s="76">
        <v>0</v>
      </c>
      <c r="H135" s="76">
        <v>90</v>
      </c>
      <c r="I135" s="76" t="s">
        <v>55</v>
      </c>
    </row>
    <row r="136" spans="1:9">
      <c r="A136" s="76" t="s">
        <v>89</v>
      </c>
      <c r="B136" s="76" t="s">
        <v>817</v>
      </c>
      <c r="C136" s="76">
        <v>0.3</v>
      </c>
      <c r="D136" s="76">
        <v>1.8620000000000001</v>
      </c>
      <c r="E136" s="76">
        <v>3.4</v>
      </c>
      <c r="F136" s="76">
        <v>97.83</v>
      </c>
      <c r="G136" s="76">
        <v>90</v>
      </c>
      <c r="H136" s="76">
        <v>180</v>
      </c>
      <c r="I136" s="76"/>
    </row>
    <row r="137" spans="1:9">
      <c r="A137" s="76" t="s">
        <v>90</v>
      </c>
      <c r="B137" s="76" t="s">
        <v>854</v>
      </c>
      <c r="C137" s="76">
        <v>0.3</v>
      </c>
      <c r="D137" s="76">
        <v>0.47699999999999998</v>
      </c>
      <c r="E137" s="76">
        <v>0.51</v>
      </c>
      <c r="F137" s="76">
        <v>6.13</v>
      </c>
      <c r="G137" s="76">
        <v>0</v>
      </c>
      <c r="H137" s="76">
        <v>90</v>
      </c>
      <c r="I137" s="76" t="s">
        <v>55</v>
      </c>
    </row>
    <row r="138" spans="1:9">
      <c r="A138" s="76" t="s">
        <v>91</v>
      </c>
      <c r="B138" s="76" t="s">
        <v>817</v>
      </c>
      <c r="C138" s="76">
        <v>0.3</v>
      </c>
      <c r="D138" s="76">
        <v>1.8620000000000001</v>
      </c>
      <c r="E138" s="76">
        <v>3.4</v>
      </c>
      <c r="F138" s="76">
        <v>15.05</v>
      </c>
      <c r="G138" s="76">
        <v>90</v>
      </c>
      <c r="H138" s="76">
        <v>180</v>
      </c>
      <c r="I138" s="76"/>
    </row>
    <row r="139" spans="1:9">
      <c r="A139" s="76" t="s">
        <v>92</v>
      </c>
      <c r="B139" s="76" t="s">
        <v>854</v>
      </c>
      <c r="C139" s="76">
        <v>0.3</v>
      </c>
      <c r="D139" s="76">
        <v>0.47699999999999998</v>
      </c>
      <c r="E139" s="76">
        <v>0.51</v>
      </c>
      <c r="F139" s="76">
        <v>13.29</v>
      </c>
      <c r="G139" s="76">
        <v>0</v>
      </c>
      <c r="H139" s="76">
        <v>90</v>
      </c>
      <c r="I139" s="76" t="s">
        <v>55</v>
      </c>
    </row>
    <row r="140" spans="1:9">
      <c r="A140" s="76" t="s">
        <v>93</v>
      </c>
      <c r="B140" s="76" t="s">
        <v>817</v>
      </c>
      <c r="C140" s="76">
        <v>0.3</v>
      </c>
      <c r="D140" s="76">
        <v>1.8620000000000001</v>
      </c>
      <c r="E140" s="76">
        <v>3.4</v>
      </c>
      <c r="F140" s="76">
        <v>32.61</v>
      </c>
      <c r="G140" s="76">
        <v>90</v>
      </c>
      <c r="H140" s="76">
        <v>180</v>
      </c>
      <c r="I140" s="76"/>
    </row>
    <row r="141" spans="1:9">
      <c r="A141" s="76" t="s">
        <v>94</v>
      </c>
      <c r="B141" s="76" t="s">
        <v>854</v>
      </c>
      <c r="C141" s="76">
        <v>0.3</v>
      </c>
      <c r="D141" s="76">
        <v>0.47699999999999998</v>
      </c>
      <c r="E141" s="76">
        <v>0.51</v>
      </c>
      <c r="F141" s="76">
        <v>53.14</v>
      </c>
      <c r="G141" s="76">
        <v>0</v>
      </c>
      <c r="H141" s="76">
        <v>90</v>
      </c>
      <c r="I141" s="76" t="s">
        <v>55</v>
      </c>
    </row>
    <row r="142" spans="1:9">
      <c r="A142" s="76" t="s">
        <v>95</v>
      </c>
      <c r="B142" s="76" t="s">
        <v>817</v>
      </c>
      <c r="C142" s="76">
        <v>0.3</v>
      </c>
      <c r="D142" s="76">
        <v>1.8620000000000001</v>
      </c>
      <c r="E142" s="76">
        <v>3.4</v>
      </c>
      <c r="F142" s="76">
        <v>130.44</v>
      </c>
      <c r="G142" s="76">
        <v>90</v>
      </c>
      <c r="H142" s="76">
        <v>180</v>
      </c>
      <c r="I142" s="76"/>
    </row>
    <row r="143" spans="1:9">
      <c r="A143" s="76" t="s">
        <v>96</v>
      </c>
      <c r="B143" s="76" t="s">
        <v>854</v>
      </c>
      <c r="C143" s="76">
        <v>0.3</v>
      </c>
      <c r="D143" s="76">
        <v>0.47699999999999998</v>
      </c>
      <c r="E143" s="76">
        <v>0.51</v>
      </c>
      <c r="F143" s="76">
        <v>8.18</v>
      </c>
      <c r="G143" s="76">
        <v>0</v>
      </c>
      <c r="H143" s="76">
        <v>90</v>
      </c>
      <c r="I143" s="76" t="s">
        <v>55</v>
      </c>
    </row>
    <row r="144" spans="1:9">
      <c r="A144" s="76" t="s">
        <v>97</v>
      </c>
      <c r="B144" s="76" t="s">
        <v>854</v>
      </c>
      <c r="C144" s="76">
        <v>0.3</v>
      </c>
      <c r="D144" s="76">
        <v>0.47699999999999998</v>
      </c>
      <c r="E144" s="76">
        <v>0.51</v>
      </c>
      <c r="F144" s="76">
        <v>27.59</v>
      </c>
      <c r="G144" s="76">
        <v>270</v>
      </c>
      <c r="H144" s="76">
        <v>90</v>
      </c>
      <c r="I144" s="76" t="s">
        <v>60</v>
      </c>
    </row>
    <row r="145" spans="1:9">
      <c r="A145" s="76" t="s">
        <v>98</v>
      </c>
      <c r="B145" s="76" t="s">
        <v>817</v>
      </c>
      <c r="C145" s="76">
        <v>0.3</v>
      </c>
      <c r="D145" s="76">
        <v>1.8620000000000001</v>
      </c>
      <c r="E145" s="76">
        <v>3.4</v>
      </c>
      <c r="F145" s="76">
        <v>20.07</v>
      </c>
      <c r="G145" s="76">
        <v>90</v>
      </c>
      <c r="H145" s="76">
        <v>180</v>
      </c>
      <c r="I145" s="76"/>
    </row>
    <row r="146" spans="1:9">
      <c r="A146" s="76" t="s">
        <v>99</v>
      </c>
      <c r="B146" s="76" t="s">
        <v>854</v>
      </c>
      <c r="C146" s="76">
        <v>0.3</v>
      </c>
      <c r="D146" s="76">
        <v>0.47699999999999998</v>
      </c>
      <c r="E146" s="76">
        <v>0.51</v>
      </c>
      <c r="F146" s="76">
        <v>5.1100000000000003</v>
      </c>
      <c r="G146" s="76">
        <v>0</v>
      </c>
      <c r="H146" s="76">
        <v>90</v>
      </c>
      <c r="I146" s="76" t="s">
        <v>55</v>
      </c>
    </row>
    <row r="147" spans="1:9">
      <c r="A147" s="76" t="s">
        <v>100</v>
      </c>
      <c r="B147" s="76" t="s">
        <v>817</v>
      </c>
      <c r="C147" s="76">
        <v>0.3</v>
      </c>
      <c r="D147" s="76">
        <v>1.8620000000000001</v>
      </c>
      <c r="E147" s="76">
        <v>3.4</v>
      </c>
      <c r="F147" s="76">
        <v>12.54</v>
      </c>
      <c r="G147" s="76">
        <v>90</v>
      </c>
      <c r="H147" s="76">
        <v>180</v>
      </c>
      <c r="I147" s="76"/>
    </row>
    <row r="148" spans="1:9">
      <c r="A148" s="76" t="s">
        <v>101</v>
      </c>
      <c r="B148" s="76" t="s">
        <v>854</v>
      </c>
      <c r="C148" s="76">
        <v>0.3</v>
      </c>
      <c r="D148" s="76">
        <v>0.47699999999999998</v>
      </c>
      <c r="E148" s="76">
        <v>0.51</v>
      </c>
      <c r="F148" s="76">
        <v>22.58</v>
      </c>
      <c r="G148" s="76">
        <v>90</v>
      </c>
      <c r="H148" s="76">
        <v>90</v>
      </c>
      <c r="I148" s="76" t="s">
        <v>53</v>
      </c>
    </row>
    <row r="149" spans="1:9">
      <c r="A149" s="76" t="s">
        <v>102</v>
      </c>
      <c r="B149" s="76" t="s">
        <v>854</v>
      </c>
      <c r="C149" s="76">
        <v>0.3</v>
      </c>
      <c r="D149" s="76">
        <v>0.47699999999999998</v>
      </c>
      <c r="E149" s="76">
        <v>0.51</v>
      </c>
      <c r="F149" s="76">
        <v>6.69</v>
      </c>
      <c r="G149" s="76">
        <v>0</v>
      </c>
      <c r="H149" s="76">
        <v>90</v>
      </c>
      <c r="I149" s="76" t="s">
        <v>55</v>
      </c>
    </row>
    <row r="150" spans="1:9">
      <c r="A150" s="76" t="s">
        <v>103</v>
      </c>
      <c r="B150" s="76" t="s">
        <v>854</v>
      </c>
      <c r="C150" s="76">
        <v>0.3</v>
      </c>
      <c r="D150" s="76">
        <v>0.47699999999999998</v>
      </c>
      <c r="E150" s="76">
        <v>0.51</v>
      </c>
      <c r="F150" s="76">
        <v>5.0199999999999996</v>
      </c>
      <c r="G150" s="76">
        <v>90</v>
      </c>
      <c r="H150" s="76">
        <v>90</v>
      </c>
      <c r="I150" s="76" t="s">
        <v>53</v>
      </c>
    </row>
    <row r="151" spans="1:9">
      <c r="A151" s="76" t="s">
        <v>104</v>
      </c>
      <c r="B151" s="76" t="s">
        <v>854</v>
      </c>
      <c r="C151" s="76">
        <v>0.3</v>
      </c>
      <c r="D151" s="76">
        <v>0.47699999999999998</v>
      </c>
      <c r="E151" s="76">
        <v>0.51</v>
      </c>
      <c r="F151" s="76">
        <v>8.36</v>
      </c>
      <c r="G151" s="76">
        <v>0</v>
      </c>
      <c r="H151" s="76">
        <v>90</v>
      </c>
      <c r="I151" s="76" t="s">
        <v>55</v>
      </c>
    </row>
    <row r="152" spans="1:9">
      <c r="A152" s="76" t="s">
        <v>105</v>
      </c>
      <c r="B152" s="76" t="s">
        <v>854</v>
      </c>
      <c r="C152" s="76">
        <v>0.3</v>
      </c>
      <c r="D152" s="76">
        <v>0.47699999999999998</v>
      </c>
      <c r="E152" s="76">
        <v>0.51</v>
      </c>
      <c r="F152" s="76">
        <v>5.0199999999999996</v>
      </c>
      <c r="G152" s="76">
        <v>270</v>
      </c>
      <c r="H152" s="76">
        <v>90</v>
      </c>
      <c r="I152" s="76" t="s">
        <v>60</v>
      </c>
    </row>
    <row r="153" spans="1:9">
      <c r="A153" s="76" t="s">
        <v>106</v>
      </c>
      <c r="B153" s="76" t="s">
        <v>854</v>
      </c>
      <c r="C153" s="76">
        <v>0.3</v>
      </c>
      <c r="D153" s="76">
        <v>0.47699999999999998</v>
      </c>
      <c r="E153" s="76">
        <v>0.51</v>
      </c>
      <c r="F153" s="76">
        <v>22.58</v>
      </c>
      <c r="G153" s="76">
        <v>90</v>
      </c>
      <c r="H153" s="76">
        <v>90</v>
      </c>
      <c r="I153" s="76" t="s">
        <v>53</v>
      </c>
    </row>
    <row r="154" spans="1:9">
      <c r="A154" s="76" t="s">
        <v>107</v>
      </c>
      <c r="B154" s="76" t="s">
        <v>854</v>
      </c>
      <c r="C154" s="76">
        <v>0.3</v>
      </c>
      <c r="D154" s="76">
        <v>0.47699999999999998</v>
      </c>
      <c r="E154" s="76">
        <v>0.51</v>
      </c>
      <c r="F154" s="76">
        <v>6.69</v>
      </c>
      <c r="G154" s="76">
        <v>180</v>
      </c>
      <c r="H154" s="76">
        <v>90</v>
      </c>
      <c r="I154" s="76" t="s">
        <v>62</v>
      </c>
    </row>
    <row r="155" spans="1:9">
      <c r="A155" s="76" t="s">
        <v>108</v>
      </c>
      <c r="B155" s="76" t="s">
        <v>854</v>
      </c>
      <c r="C155" s="76">
        <v>0.3</v>
      </c>
      <c r="D155" s="76">
        <v>0.47699999999999998</v>
      </c>
      <c r="E155" s="76">
        <v>0.51</v>
      </c>
      <c r="F155" s="76">
        <v>22.58</v>
      </c>
      <c r="G155" s="76">
        <v>270</v>
      </c>
      <c r="H155" s="76">
        <v>90</v>
      </c>
      <c r="I155" s="76" t="s">
        <v>60</v>
      </c>
    </row>
    <row r="156" spans="1:9">
      <c r="A156" s="76" t="s">
        <v>109</v>
      </c>
      <c r="B156" s="76" t="s">
        <v>854</v>
      </c>
      <c r="C156" s="76">
        <v>0.3</v>
      </c>
      <c r="D156" s="76">
        <v>0.47699999999999998</v>
      </c>
      <c r="E156" s="76">
        <v>0.51</v>
      </c>
      <c r="F156" s="76">
        <v>10.87</v>
      </c>
      <c r="G156" s="76">
        <v>180</v>
      </c>
      <c r="H156" s="76">
        <v>90</v>
      </c>
      <c r="I156" s="76" t="s">
        <v>62</v>
      </c>
    </row>
    <row r="157" spans="1:9">
      <c r="A157" s="76" t="s">
        <v>110</v>
      </c>
      <c r="B157" s="76" t="s">
        <v>854</v>
      </c>
      <c r="C157" s="76">
        <v>0.3</v>
      </c>
      <c r="D157" s="76">
        <v>0.47699999999999998</v>
      </c>
      <c r="E157" s="76">
        <v>0.51</v>
      </c>
      <c r="F157" s="76">
        <v>43.48</v>
      </c>
      <c r="G157" s="76">
        <v>180</v>
      </c>
      <c r="H157" s="76">
        <v>90</v>
      </c>
      <c r="I157" s="76" t="s">
        <v>62</v>
      </c>
    </row>
    <row r="158" spans="1:9">
      <c r="A158" s="76" t="s">
        <v>111</v>
      </c>
      <c r="B158" s="76" t="s">
        <v>854</v>
      </c>
      <c r="C158" s="76">
        <v>0.3</v>
      </c>
      <c r="D158" s="76">
        <v>0.47699999999999998</v>
      </c>
      <c r="E158" s="76">
        <v>0.51</v>
      </c>
      <c r="F158" s="76">
        <v>35.119999999999997</v>
      </c>
      <c r="G158" s="76">
        <v>180</v>
      </c>
      <c r="H158" s="76">
        <v>90</v>
      </c>
      <c r="I158" s="76" t="s">
        <v>62</v>
      </c>
    </row>
    <row r="159" spans="1:9">
      <c r="A159" s="76" t="s">
        <v>112</v>
      </c>
      <c r="B159" s="76" t="s">
        <v>854</v>
      </c>
      <c r="C159" s="76">
        <v>0.3</v>
      </c>
      <c r="D159" s="76">
        <v>0.47699999999999998</v>
      </c>
      <c r="E159" s="76">
        <v>0.51</v>
      </c>
      <c r="F159" s="76">
        <v>43.48</v>
      </c>
      <c r="G159" s="76">
        <v>180</v>
      </c>
      <c r="H159" s="76">
        <v>90</v>
      </c>
      <c r="I159" s="76" t="s">
        <v>62</v>
      </c>
    </row>
    <row r="160" spans="1:9">
      <c r="A160" s="76" t="s">
        <v>113</v>
      </c>
      <c r="B160" s="76" t="s">
        <v>854</v>
      </c>
      <c r="C160" s="76">
        <v>0.3</v>
      </c>
      <c r="D160" s="76">
        <v>0.47699999999999998</v>
      </c>
      <c r="E160" s="76">
        <v>0.51</v>
      </c>
      <c r="F160" s="76">
        <v>10.87</v>
      </c>
      <c r="G160" s="76">
        <v>180</v>
      </c>
      <c r="H160" s="76">
        <v>90</v>
      </c>
      <c r="I160" s="76" t="s">
        <v>62</v>
      </c>
    </row>
    <row r="161" spans="1:9">
      <c r="A161" s="76" t="s">
        <v>114</v>
      </c>
      <c r="B161" s="76" t="s">
        <v>854</v>
      </c>
      <c r="C161" s="76">
        <v>0.3</v>
      </c>
      <c r="D161" s="76">
        <v>0.47699999999999998</v>
      </c>
      <c r="E161" s="76">
        <v>0.51</v>
      </c>
      <c r="F161" s="76">
        <v>10.87</v>
      </c>
      <c r="G161" s="76">
        <v>0</v>
      </c>
      <c r="H161" s="76">
        <v>90</v>
      </c>
      <c r="I161" s="76" t="s">
        <v>55</v>
      </c>
    </row>
    <row r="162" spans="1:9">
      <c r="A162" s="76" t="s">
        <v>115</v>
      </c>
      <c r="B162" s="76" t="s">
        <v>854</v>
      </c>
      <c r="C162" s="76">
        <v>0.3</v>
      </c>
      <c r="D162" s="76">
        <v>0.47699999999999998</v>
      </c>
      <c r="E162" s="76">
        <v>0.51</v>
      </c>
      <c r="F162" s="76">
        <v>43.48</v>
      </c>
      <c r="G162" s="76">
        <v>0</v>
      </c>
      <c r="H162" s="76">
        <v>90</v>
      </c>
      <c r="I162" s="76" t="s">
        <v>55</v>
      </c>
    </row>
    <row r="163" spans="1:9">
      <c r="A163" s="76" t="s">
        <v>116</v>
      </c>
      <c r="B163" s="76" t="s">
        <v>854</v>
      </c>
      <c r="C163" s="76">
        <v>0.3</v>
      </c>
      <c r="D163" s="76">
        <v>0.47699999999999998</v>
      </c>
      <c r="E163" s="76">
        <v>0.51</v>
      </c>
      <c r="F163" s="76">
        <v>5.0199999999999996</v>
      </c>
      <c r="G163" s="76">
        <v>0</v>
      </c>
      <c r="H163" s="76">
        <v>90</v>
      </c>
      <c r="I163" s="76" t="s">
        <v>55</v>
      </c>
    </row>
    <row r="164" spans="1:9">
      <c r="A164" s="76" t="s">
        <v>117</v>
      </c>
      <c r="B164" s="76" t="s">
        <v>854</v>
      </c>
      <c r="C164" s="76">
        <v>0.3</v>
      </c>
      <c r="D164" s="76">
        <v>0.47699999999999998</v>
      </c>
      <c r="E164" s="76">
        <v>0.51</v>
      </c>
      <c r="F164" s="76">
        <v>10.87</v>
      </c>
      <c r="G164" s="76">
        <v>0</v>
      </c>
      <c r="H164" s="76">
        <v>90</v>
      </c>
      <c r="I164" s="76" t="s">
        <v>55</v>
      </c>
    </row>
    <row r="165" spans="1:9">
      <c r="A165" s="76" t="s">
        <v>118</v>
      </c>
      <c r="B165" s="76" t="s">
        <v>854</v>
      </c>
      <c r="C165" s="76">
        <v>0.3</v>
      </c>
      <c r="D165" s="76">
        <v>0.47699999999999998</v>
      </c>
      <c r="E165" s="76">
        <v>0.51</v>
      </c>
      <c r="F165" s="76">
        <v>43.48</v>
      </c>
      <c r="G165" s="76">
        <v>0</v>
      </c>
      <c r="H165" s="76">
        <v>90</v>
      </c>
      <c r="I165" s="76" t="s">
        <v>55</v>
      </c>
    </row>
    <row r="166" spans="1:9">
      <c r="A166" s="76" t="s">
        <v>119</v>
      </c>
      <c r="B166" s="76" t="s">
        <v>854</v>
      </c>
      <c r="C166" s="76">
        <v>0.3</v>
      </c>
      <c r="D166" s="76">
        <v>0.47699999999999998</v>
      </c>
      <c r="E166" s="76">
        <v>0.51</v>
      </c>
      <c r="F166" s="76">
        <v>10.87</v>
      </c>
      <c r="G166" s="76">
        <v>0</v>
      </c>
      <c r="H166" s="76">
        <v>90</v>
      </c>
      <c r="I166" s="76" t="s">
        <v>55</v>
      </c>
    </row>
    <row r="167" spans="1:9">
      <c r="A167" s="76" t="s">
        <v>120</v>
      </c>
      <c r="B167" s="76" t="s">
        <v>854</v>
      </c>
      <c r="C167" s="76">
        <v>0.3</v>
      </c>
      <c r="D167" s="76">
        <v>0.47699999999999998</v>
      </c>
      <c r="E167" s="76">
        <v>0.51</v>
      </c>
      <c r="F167" s="76">
        <v>4.18</v>
      </c>
      <c r="G167" s="76">
        <v>0</v>
      </c>
      <c r="H167" s="76">
        <v>90</v>
      </c>
      <c r="I167" s="76" t="s">
        <v>55</v>
      </c>
    </row>
    <row r="168" spans="1:9">
      <c r="A168" s="76" t="s">
        <v>121</v>
      </c>
      <c r="B168" s="76" t="s">
        <v>854</v>
      </c>
      <c r="C168" s="76">
        <v>0.3</v>
      </c>
      <c r="D168" s="76">
        <v>0.47699999999999998</v>
      </c>
      <c r="E168" s="76">
        <v>0.51</v>
      </c>
      <c r="F168" s="76">
        <v>6.69</v>
      </c>
      <c r="G168" s="76">
        <v>0</v>
      </c>
      <c r="H168" s="76">
        <v>90</v>
      </c>
      <c r="I168" s="76" t="s">
        <v>55</v>
      </c>
    </row>
    <row r="169" spans="1:9">
      <c r="A169" s="76" t="s">
        <v>122</v>
      </c>
      <c r="B169" s="76" t="s">
        <v>854</v>
      </c>
      <c r="C169" s="76">
        <v>0.3</v>
      </c>
      <c r="D169" s="76">
        <v>0.47699999999999998</v>
      </c>
      <c r="E169" s="76">
        <v>0.51</v>
      </c>
      <c r="F169" s="76">
        <v>22.58</v>
      </c>
      <c r="G169" s="76">
        <v>270</v>
      </c>
      <c r="H169" s="76">
        <v>90</v>
      </c>
      <c r="I169" s="76" t="s">
        <v>60</v>
      </c>
    </row>
    <row r="170" spans="1:9">
      <c r="A170" s="76" t="s">
        <v>123</v>
      </c>
      <c r="B170" s="76" t="s">
        <v>854</v>
      </c>
      <c r="C170" s="76">
        <v>0.3</v>
      </c>
      <c r="D170" s="76">
        <v>0.47699999999999998</v>
      </c>
      <c r="E170" s="76">
        <v>0.51</v>
      </c>
      <c r="F170" s="76">
        <v>22.58</v>
      </c>
      <c r="G170" s="76">
        <v>90</v>
      </c>
      <c r="H170" s="76">
        <v>90</v>
      </c>
      <c r="I170" s="76" t="s">
        <v>53</v>
      </c>
    </row>
    <row r="171" spans="1:9">
      <c r="A171" s="76" t="s">
        <v>124</v>
      </c>
      <c r="B171" s="76" t="s">
        <v>854</v>
      </c>
      <c r="C171" s="76">
        <v>0.3</v>
      </c>
      <c r="D171" s="76">
        <v>0.47699999999999998</v>
      </c>
      <c r="E171" s="76">
        <v>0.51</v>
      </c>
      <c r="F171" s="76">
        <v>6.69</v>
      </c>
      <c r="G171" s="76">
        <v>0</v>
      </c>
      <c r="H171" s="76">
        <v>90</v>
      </c>
      <c r="I171" s="76" t="s">
        <v>55</v>
      </c>
    </row>
    <row r="172" spans="1:9">
      <c r="A172" s="76" t="s">
        <v>125</v>
      </c>
      <c r="B172" s="76" t="s">
        <v>854</v>
      </c>
      <c r="C172" s="76">
        <v>0.3</v>
      </c>
      <c r="D172" s="76">
        <v>0.47699999999999998</v>
      </c>
      <c r="E172" s="76">
        <v>0.51</v>
      </c>
      <c r="F172" s="76">
        <v>5.0199999999999996</v>
      </c>
      <c r="G172" s="76">
        <v>90</v>
      </c>
      <c r="H172" s="76">
        <v>90</v>
      </c>
      <c r="I172" s="76" t="s">
        <v>53</v>
      </c>
    </row>
    <row r="173" spans="1:9">
      <c r="A173" s="76" t="s">
        <v>126</v>
      </c>
      <c r="B173" s="76" t="s">
        <v>854</v>
      </c>
      <c r="C173" s="76">
        <v>0.3</v>
      </c>
      <c r="D173" s="76">
        <v>0.47699999999999998</v>
      </c>
      <c r="E173" s="76">
        <v>0.51</v>
      </c>
      <c r="F173" s="76">
        <v>8.36</v>
      </c>
      <c r="G173" s="76">
        <v>0</v>
      </c>
      <c r="H173" s="76">
        <v>90</v>
      </c>
      <c r="I173" s="76" t="s">
        <v>55</v>
      </c>
    </row>
    <row r="174" spans="1:9">
      <c r="A174" s="76" t="s">
        <v>127</v>
      </c>
      <c r="B174" s="76" t="s">
        <v>854</v>
      </c>
      <c r="C174" s="76">
        <v>0.3</v>
      </c>
      <c r="D174" s="76">
        <v>0.47699999999999998</v>
      </c>
      <c r="E174" s="76">
        <v>0.51</v>
      </c>
      <c r="F174" s="76">
        <v>5.0199999999999996</v>
      </c>
      <c r="G174" s="76">
        <v>270</v>
      </c>
      <c r="H174" s="76">
        <v>90</v>
      </c>
      <c r="I174" s="76" t="s">
        <v>60</v>
      </c>
    </row>
    <row r="175" spans="1:9">
      <c r="A175" s="76" t="s">
        <v>128</v>
      </c>
      <c r="B175" s="76" t="s">
        <v>854</v>
      </c>
      <c r="C175" s="76">
        <v>0.3</v>
      </c>
      <c r="D175" s="76">
        <v>0.47699999999999998</v>
      </c>
      <c r="E175" s="76">
        <v>0.51</v>
      </c>
      <c r="F175" s="76">
        <v>22.58</v>
      </c>
      <c r="G175" s="76">
        <v>90</v>
      </c>
      <c r="H175" s="76">
        <v>90</v>
      </c>
      <c r="I175" s="76" t="s">
        <v>53</v>
      </c>
    </row>
    <row r="176" spans="1:9">
      <c r="A176" s="76" t="s">
        <v>129</v>
      </c>
      <c r="B176" s="76" t="s">
        <v>854</v>
      </c>
      <c r="C176" s="76">
        <v>0.3</v>
      </c>
      <c r="D176" s="76">
        <v>0.47699999999999998</v>
      </c>
      <c r="E176" s="76">
        <v>0.51</v>
      </c>
      <c r="F176" s="76">
        <v>6.69</v>
      </c>
      <c r="G176" s="76">
        <v>180</v>
      </c>
      <c r="H176" s="76">
        <v>90</v>
      </c>
      <c r="I176" s="76" t="s">
        <v>62</v>
      </c>
    </row>
    <row r="177" spans="1:9">
      <c r="A177" s="76" t="s">
        <v>130</v>
      </c>
      <c r="B177" s="76" t="s">
        <v>854</v>
      </c>
      <c r="C177" s="76">
        <v>0.3</v>
      </c>
      <c r="D177" s="76">
        <v>0.47699999999999998</v>
      </c>
      <c r="E177" s="76">
        <v>0.51</v>
      </c>
      <c r="F177" s="76">
        <v>22.58</v>
      </c>
      <c r="G177" s="76">
        <v>270</v>
      </c>
      <c r="H177" s="76">
        <v>90</v>
      </c>
      <c r="I177" s="76" t="s">
        <v>60</v>
      </c>
    </row>
    <row r="178" spans="1:9">
      <c r="A178" s="76" t="s">
        <v>131</v>
      </c>
      <c r="B178" s="76" t="s">
        <v>854</v>
      </c>
      <c r="C178" s="76">
        <v>0.3</v>
      </c>
      <c r="D178" s="76">
        <v>0.47699999999999998</v>
      </c>
      <c r="E178" s="76">
        <v>0.51</v>
      </c>
      <c r="F178" s="76">
        <v>10.87</v>
      </c>
      <c r="G178" s="76">
        <v>180</v>
      </c>
      <c r="H178" s="76">
        <v>90</v>
      </c>
      <c r="I178" s="76" t="s">
        <v>62</v>
      </c>
    </row>
    <row r="179" spans="1:9">
      <c r="A179" s="76" t="s">
        <v>132</v>
      </c>
      <c r="B179" s="76" t="s">
        <v>854</v>
      </c>
      <c r="C179" s="76">
        <v>0.3</v>
      </c>
      <c r="D179" s="76">
        <v>0.47699999999999998</v>
      </c>
      <c r="E179" s="76">
        <v>0.51</v>
      </c>
      <c r="F179" s="76">
        <v>43.48</v>
      </c>
      <c r="G179" s="76">
        <v>180</v>
      </c>
      <c r="H179" s="76">
        <v>90</v>
      </c>
      <c r="I179" s="76" t="s">
        <v>62</v>
      </c>
    </row>
    <row r="180" spans="1:9">
      <c r="A180" s="76" t="s">
        <v>133</v>
      </c>
      <c r="B180" s="76" t="s">
        <v>854</v>
      </c>
      <c r="C180" s="76">
        <v>0.3</v>
      </c>
      <c r="D180" s="76">
        <v>0.47699999999999998</v>
      </c>
      <c r="E180" s="76">
        <v>0.51</v>
      </c>
      <c r="F180" s="76">
        <v>35.119999999999997</v>
      </c>
      <c r="G180" s="76">
        <v>180</v>
      </c>
      <c r="H180" s="76">
        <v>90</v>
      </c>
      <c r="I180" s="76" t="s">
        <v>62</v>
      </c>
    </row>
    <row r="181" spans="1:9">
      <c r="A181" s="76" t="s">
        <v>134</v>
      </c>
      <c r="B181" s="76" t="s">
        <v>854</v>
      </c>
      <c r="C181" s="76">
        <v>0.3</v>
      </c>
      <c r="D181" s="76">
        <v>0.47699999999999998</v>
      </c>
      <c r="E181" s="76">
        <v>0.51</v>
      </c>
      <c r="F181" s="76">
        <v>43.48</v>
      </c>
      <c r="G181" s="76">
        <v>180</v>
      </c>
      <c r="H181" s="76">
        <v>90</v>
      </c>
      <c r="I181" s="76" t="s">
        <v>62</v>
      </c>
    </row>
    <row r="182" spans="1:9">
      <c r="A182" s="76" t="s">
        <v>135</v>
      </c>
      <c r="B182" s="76" t="s">
        <v>854</v>
      </c>
      <c r="C182" s="76">
        <v>0.3</v>
      </c>
      <c r="D182" s="76">
        <v>0.47699999999999998</v>
      </c>
      <c r="E182" s="76">
        <v>0.51</v>
      </c>
      <c r="F182" s="76">
        <v>10.87</v>
      </c>
      <c r="G182" s="76">
        <v>180</v>
      </c>
      <c r="H182" s="76">
        <v>90</v>
      </c>
      <c r="I182" s="76" t="s">
        <v>62</v>
      </c>
    </row>
    <row r="183" spans="1:9">
      <c r="A183" s="76" t="s">
        <v>136</v>
      </c>
      <c r="B183" s="76" t="s">
        <v>854</v>
      </c>
      <c r="C183" s="76">
        <v>0.3</v>
      </c>
      <c r="D183" s="76">
        <v>0.47699999999999998</v>
      </c>
      <c r="E183" s="76">
        <v>0.51</v>
      </c>
      <c r="F183" s="76">
        <v>10.87</v>
      </c>
      <c r="G183" s="76">
        <v>0</v>
      </c>
      <c r="H183" s="76">
        <v>90</v>
      </c>
      <c r="I183" s="76" t="s">
        <v>55</v>
      </c>
    </row>
    <row r="184" spans="1:9">
      <c r="A184" s="76" t="s">
        <v>137</v>
      </c>
      <c r="B184" s="76" t="s">
        <v>854</v>
      </c>
      <c r="C184" s="76">
        <v>0.3</v>
      </c>
      <c r="D184" s="76">
        <v>0.47699999999999998</v>
      </c>
      <c r="E184" s="76">
        <v>0.51</v>
      </c>
      <c r="F184" s="76">
        <v>43.48</v>
      </c>
      <c r="G184" s="76">
        <v>0</v>
      </c>
      <c r="H184" s="76">
        <v>90</v>
      </c>
      <c r="I184" s="76" t="s">
        <v>55</v>
      </c>
    </row>
    <row r="185" spans="1:9">
      <c r="A185" s="76" t="s">
        <v>138</v>
      </c>
      <c r="B185" s="76" t="s">
        <v>854</v>
      </c>
      <c r="C185" s="76">
        <v>0.3</v>
      </c>
      <c r="D185" s="76">
        <v>0.47699999999999998</v>
      </c>
      <c r="E185" s="76">
        <v>0.51</v>
      </c>
      <c r="F185" s="76">
        <v>5.0199999999999996</v>
      </c>
      <c r="G185" s="76">
        <v>0</v>
      </c>
      <c r="H185" s="76">
        <v>90</v>
      </c>
      <c r="I185" s="76" t="s">
        <v>55</v>
      </c>
    </row>
    <row r="186" spans="1:9">
      <c r="A186" s="76" t="s">
        <v>139</v>
      </c>
      <c r="B186" s="76" t="s">
        <v>854</v>
      </c>
      <c r="C186" s="76">
        <v>0.3</v>
      </c>
      <c r="D186" s="76">
        <v>0.47699999999999998</v>
      </c>
      <c r="E186" s="76">
        <v>0.51</v>
      </c>
      <c r="F186" s="76">
        <v>10.87</v>
      </c>
      <c r="G186" s="76">
        <v>0</v>
      </c>
      <c r="H186" s="76">
        <v>90</v>
      </c>
      <c r="I186" s="76" t="s">
        <v>55</v>
      </c>
    </row>
    <row r="187" spans="1:9">
      <c r="A187" s="76" t="s">
        <v>140</v>
      </c>
      <c r="B187" s="76" t="s">
        <v>854</v>
      </c>
      <c r="C187" s="76">
        <v>0.3</v>
      </c>
      <c r="D187" s="76">
        <v>0.47699999999999998</v>
      </c>
      <c r="E187" s="76">
        <v>0.51</v>
      </c>
      <c r="F187" s="76">
        <v>43.48</v>
      </c>
      <c r="G187" s="76">
        <v>0</v>
      </c>
      <c r="H187" s="76">
        <v>90</v>
      </c>
      <c r="I187" s="76" t="s">
        <v>55</v>
      </c>
    </row>
    <row r="188" spans="1:9">
      <c r="A188" s="76" t="s">
        <v>141</v>
      </c>
      <c r="B188" s="76" t="s">
        <v>854</v>
      </c>
      <c r="C188" s="76">
        <v>0.3</v>
      </c>
      <c r="D188" s="76">
        <v>0.47699999999999998</v>
      </c>
      <c r="E188" s="76">
        <v>0.51</v>
      </c>
      <c r="F188" s="76">
        <v>10.87</v>
      </c>
      <c r="G188" s="76">
        <v>0</v>
      </c>
      <c r="H188" s="76">
        <v>90</v>
      </c>
      <c r="I188" s="76" t="s">
        <v>55</v>
      </c>
    </row>
    <row r="189" spans="1:9">
      <c r="A189" s="76" t="s">
        <v>142</v>
      </c>
      <c r="B189" s="76" t="s">
        <v>854</v>
      </c>
      <c r="C189" s="76">
        <v>0.3</v>
      </c>
      <c r="D189" s="76">
        <v>0.47699999999999998</v>
      </c>
      <c r="E189" s="76">
        <v>0.51</v>
      </c>
      <c r="F189" s="76">
        <v>4.18</v>
      </c>
      <c r="G189" s="76">
        <v>0</v>
      </c>
      <c r="H189" s="76">
        <v>90</v>
      </c>
      <c r="I189" s="76" t="s">
        <v>55</v>
      </c>
    </row>
    <row r="190" spans="1:9">
      <c r="A190" s="76" t="s">
        <v>143</v>
      </c>
      <c r="B190" s="76" t="s">
        <v>854</v>
      </c>
      <c r="C190" s="76">
        <v>0.3</v>
      </c>
      <c r="D190" s="76">
        <v>0.47699999999999998</v>
      </c>
      <c r="E190" s="76">
        <v>0.51</v>
      </c>
      <c r="F190" s="76">
        <v>6.69</v>
      </c>
      <c r="G190" s="76">
        <v>0</v>
      </c>
      <c r="H190" s="76">
        <v>90</v>
      </c>
      <c r="I190" s="76" t="s">
        <v>55</v>
      </c>
    </row>
    <row r="191" spans="1:9">
      <c r="A191" s="76" t="s">
        <v>144</v>
      </c>
      <c r="B191" s="76" t="s">
        <v>854</v>
      </c>
      <c r="C191" s="76">
        <v>0.3</v>
      </c>
      <c r="D191" s="76">
        <v>0.47699999999999998</v>
      </c>
      <c r="E191" s="76">
        <v>0.51</v>
      </c>
      <c r="F191" s="76">
        <v>22.58</v>
      </c>
      <c r="G191" s="76">
        <v>270</v>
      </c>
      <c r="H191" s="76">
        <v>90</v>
      </c>
      <c r="I191" s="76" t="s">
        <v>60</v>
      </c>
    </row>
    <row r="192" spans="1:9">
      <c r="A192" s="76" t="s">
        <v>145</v>
      </c>
      <c r="B192" s="76" t="s">
        <v>854</v>
      </c>
      <c r="C192" s="76">
        <v>0.3</v>
      </c>
      <c r="D192" s="76">
        <v>0.47699999999999998</v>
      </c>
      <c r="E192" s="76">
        <v>0.51</v>
      </c>
      <c r="F192" s="76">
        <v>22.58</v>
      </c>
      <c r="G192" s="76">
        <v>90</v>
      </c>
      <c r="H192" s="76">
        <v>90</v>
      </c>
      <c r="I192" s="76" t="s">
        <v>53</v>
      </c>
    </row>
    <row r="193" spans="1:9">
      <c r="A193" s="76" t="s">
        <v>146</v>
      </c>
      <c r="B193" s="76" t="s">
        <v>854</v>
      </c>
      <c r="C193" s="76">
        <v>0.3</v>
      </c>
      <c r="D193" s="76">
        <v>0.47699999999999998</v>
      </c>
      <c r="E193" s="76">
        <v>0.51</v>
      </c>
      <c r="F193" s="76">
        <v>6.69</v>
      </c>
      <c r="G193" s="76">
        <v>0</v>
      </c>
      <c r="H193" s="76">
        <v>90</v>
      </c>
      <c r="I193" s="76" t="s">
        <v>55</v>
      </c>
    </row>
    <row r="194" spans="1:9">
      <c r="A194" s="76" t="s">
        <v>147</v>
      </c>
      <c r="B194" s="76" t="s">
        <v>148</v>
      </c>
      <c r="C194" s="76">
        <v>0.3</v>
      </c>
      <c r="D194" s="76">
        <v>0.35699999999999998</v>
      </c>
      <c r="E194" s="76">
        <v>0.38</v>
      </c>
      <c r="F194" s="76">
        <v>20.07</v>
      </c>
      <c r="G194" s="76">
        <v>90</v>
      </c>
      <c r="H194" s="76">
        <v>0</v>
      </c>
      <c r="I194" s="76"/>
    </row>
    <row r="195" spans="1:9">
      <c r="A195" s="76" t="s">
        <v>149</v>
      </c>
      <c r="B195" s="76" t="s">
        <v>854</v>
      </c>
      <c r="C195" s="76">
        <v>0.3</v>
      </c>
      <c r="D195" s="76">
        <v>0.47699999999999998</v>
      </c>
      <c r="E195" s="76">
        <v>0.51</v>
      </c>
      <c r="F195" s="76">
        <v>5.0199999999999996</v>
      </c>
      <c r="G195" s="76">
        <v>90</v>
      </c>
      <c r="H195" s="76">
        <v>90</v>
      </c>
      <c r="I195" s="76" t="s">
        <v>53</v>
      </c>
    </row>
    <row r="196" spans="1:9">
      <c r="A196" s="76" t="s">
        <v>150</v>
      </c>
      <c r="B196" s="76" t="s">
        <v>854</v>
      </c>
      <c r="C196" s="76">
        <v>0.3</v>
      </c>
      <c r="D196" s="76">
        <v>0.47699999999999998</v>
      </c>
      <c r="E196" s="76">
        <v>0.51</v>
      </c>
      <c r="F196" s="76">
        <v>8.36</v>
      </c>
      <c r="G196" s="76">
        <v>0</v>
      </c>
      <c r="H196" s="76">
        <v>90</v>
      </c>
      <c r="I196" s="76" t="s">
        <v>55</v>
      </c>
    </row>
    <row r="197" spans="1:9">
      <c r="A197" s="76" t="s">
        <v>151</v>
      </c>
      <c r="B197" s="76" t="s">
        <v>854</v>
      </c>
      <c r="C197" s="76">
        <v>0.3</v>
      </c>
      <c r="D197" s="76">
        <v>0.47699999999999998</v>
      </c>
      <c r="E197" s="76">
        <v>0.51</v>
      </c>
      <c r="F197" s="76">
        <v>5.0199999999999996</v>
      </c>
      <c r="G197" s="76">
        <v>270</v>
      </c>
      <c r="H197" s="76">
        <v>90</v>
      </c>
      <c r="I197" s="76" t="s">
        <v>60</v>
      </c>
    </row>
    <row r="198" spans="1:9">
      <c r="A198" s="76" t="s">
        <v>152</v>
      </c>
      <c r="B198" s="76" t="s">
        <v>148</v>
      </c>
      <c r="C198" s="76">
        <v>0.3</v>
      </c>
      <c r="D198" s="76">
        <v>0.35699999999999998</v>
      </c>
      <c r="E198" s="76">
        <v>0.38</v>
      </c>
      <c r="F198" s="76">
        <v>125.42</v>
      </c>
      <c r="G198" s="76">
        <v>90</v>
      </c>
      <c r="H198" s="76">
        <v>0</v>
      </c>
      <c r="I198" s="76"/>
    </row>
    <row r="199" spans="1:9">
      <c r="A199" s="76" t="s">
        <v>153</v>
      </c>
      <c r="B199" s="76" t="s">
        <v>854</v>
      </c>
      <c r="C199" s="76">
        <v>0.3</v>
      </c>
      <c r="D199" s="76">
        <v>0.47699999999999998</v>
      </c>
      <c r="E199" s="76">
        <v>0.51</v>
      </c>
      <c r="F199" s="76">
        <v>22.58</v>
      </c>
      <c r="G199" s="76">
        <v>90</v>
      </c>
      <c r="H199" s="76">
        <v>90</v>
      </c>
      <c r="I199" s="76" t="s">
        <v>53</v>
      </c>
    </row>
    <row r="200" spans="1:9">
      <c r="A200" s="76" t="s">
        <v>154</v>
      </c>
      <c r="B200" s="76" t="s">
        <v>854</v>
      </c>
      <c r="C200" s="76">
        <v>0.3</v>
      </c>
      <c r="D200" s="76">
        <v>0.47699999999999998</v>
      </c>
      <c r="E200" s="76">
        <v>0.51</v>
      </c>
      <c r="F200" s="76">
        <v>6.69</v>
      </c>
      <c r="G200" s="76">
        <v>180</v>
      </c>
      <c r="H200" s="76">
        <v>90</v>
      </c>
      <c r="I200" s="76" t="s">
        <v>62</v>
      </c>
    </row>
    <row r="201" spans="1:9">
      <c r="A201" s="76" t="s">
        <v>155</v>
      </c>
      <c r="B201" s="76" t="s">
        <v>148</v>
      </c>
      <c r="C201" s="76">
        <v>0.3</v>
      </c>
      <c r="D201" s="76">
        <v>0.35699999999999998</v>
      </c>
      <c r="E201" s="76">
        <v>0.38</v>
      </c>
      <c r="F201" s="76">
        <v>20.07</v>
      </c>
      <c r="G201" s="76">
        <v>90</v>
      </c>
      <c r="H201" s="76">
        <v>0</v>
      </c>
      <c r="I201" s="76"/>
    </row>
    <row r="202" spans="1:9">
      <c r="A202" s="76" t="s">
        <v>156</v>
      </c>
      <c r="B202" s="76" t="s">
        <v>854</v>
      </c>
      <c r="C202" s="76">
        <v>0.3</v>
      </c>
      <c r="D202" s="76">
        <v>0.47699999999999998</v>
      </c>
      <c r="E202" s="76">
        <v>0.51</v>
      </c>
      <c r="F202" s="76">
        <v>22.58</v>
      </c>
      <c r="G202" s="76">
        <v>270</v>
      </c>
      <c r="H202" s="76">
        <v>90</v>
      </c>
      <c r="I202" s="76" t="s">
        <v>60</v>
      </c>
    </row>
    <row r="203" spans="1:9">
      <c r="A203" s="76" t="s">
        <v>157</v>
      </c>
      <c r="B203" s="76" t="s">
        <v>854</v>
      </c>
      <c r="C203" s="76">
        <v>0.3</v>
      </c>
      <c r="D203" s="76">
        <v>0.47699999999999998</v>
      </c>
      <c r="E203" s="76">
        <v>0.51</v>
      </c>
      <c r="F203" s="76">
        <v>10.87</v>
      </c>
      <c r="G203" s="76">
        <v>180</v>
      </c>
      <c r="H203" s="76">
        <v>90</v>
      </c>
      <c r="I203" s="76" t="s">
        <v>62</v>
      </c>
    </row>
    <row r="204" spans="1:9">
      <c r="A204" s="76" t="s">
        <v>158</v>
      </c>
      <c r="B204" s="76" t="s">
        <v>148</v>
      </c>
      <c r="C204" s="76">
        <v>0.3</v>
      </c>
      <c r="D204" s="76">
        <v>0.35699999999999998</v>
      </c>
      <c r="E204" s="76">
        <v>0.38</v>
      </c>
      <c r="F204" s="76">
        <v>32.61</v>
      </c>
      <c r="G204" s="76">
        <v>90</v>
      </c>
      <c r="H204" s="76">
        <v>0</v>
      </c>
      <c r="I204" s="76"/>
    </row>
    <row r="205" spans="1:9">
      <c r="A205" s="76" t="s">
        <v>159</v>
      </c>
      <c r="B205" s="76" t="s">
        <v>854</v>
      </c>
      <c r="C205" s="76">
        <v>0.3</v>
      </c>
      <c r="D205" s="76">
        <v>0.47699999999999998</v>
      </c>
      <c r="E205" s="76">
        <v>0.51</v>
      </c>
      <c r="F205" s="76">
        <v>43.48</v>
      </c>
      <c r="G205" s="76">
        <v>180</v>
      </c>
      <c r="H205" s="76">
        <v>90</v>
      </c>
      <c r="I205" s="76" t="s">
        <v>62</v>
      </c>
    </row>
    <row r="206" spans="1:9">
      <c r="A206" s="76" t="s">
        <v>160</v>
      </c>
      <c r="B206" s="76" t="s">
        <v>148</v>
      </c>
      <c r="C206" s="76">
        <v>0.3</v>
      </c>
      <c r="D206" s="76">
        <v>0.35699999999999998</v>
      </c>
      <c r="E206" s="76">
        <v>0.38</v>
      </c>
      <c r="F206" s="76">
        <v>130.44999999999999</v>
      </c>
      <c r="G206" s="76">
        <v>90</v>
      </c>
      <c r="H206" s="76">
        <v>0</v>
      </c>
      <c r="I206" s="76"/>
    </row>
    <row r="207" spans="1:9">
      <c r="A207" s="76" t="s">
        <v>161</v>
      </c>
      <c r="B207" s="76" t="s">
        <v>854</v>
      </c>
      <c r="C207" s="76">
        <v>0.3</v>
      </c>
      <c r="D207" s="76">
        <v>0.47699999999999998</v>
      </c>
      <c r="E207" s="76">
        <v>0.51</v>
      </c>
      <c r="F207" s="76">
        <v>35.119999999999997</v>
      </c>
      <c r="G207" s="76">
        <v>180</v>
      </c>
      <c r="H207" s="76">
        <v>90</v>
      </c>
      <c r="I207" s="76" t="s">
        <v>62</v>
      </c>
    </row>
    <row r="208" spans="1:9">
      <c r="A208" s="76" t="s">
        <v>162</v>
      </c>
      <c r="B208" s="76" t="s">
        <v>148</v>
      </c>
      <c r="C208" s="76">
        <v>0.3</v>
      </c>
      <c r="D208" s="76">
        <v>0.35699999999999998</v>
      </c>
      <c r="E208" s="76">
        <v>0.38</v>
      </c>
      <c r="F208" s="76">
        <v>105.36</v>
      </c>
      <c r="G208" s="76">
        <v>90</v>
      </c>
      <c r="H208" s="76">
        <v>0</v>
      </c>
      <c r="I208" s="76"/>
    </row>
    <row r="209" spans="1:9">
      <c r="A209" s="76" t="s">
        <v>163</v>
      </c>
      <c r="B209" s="76" t="s">
        <v>854</v>
      </c>
      <c r="C209" s="76">
        <v>0.3</v>
      </c>
      <c r="D209" s="76">
        <v>0.47699999999999998</v>
      </c>
      <c r="E209" s="76">
        <v>0.51</v>
      </c>
      <c r="F209" s="76">
        <v>43.48</v>
      </c>
      <c r="G209" s="76">
        <v>180</v>
      </c>
      <c r="H209" s="76">
        <v>90</v>
      </c>
      <c r="I209" s="76" t="s">
        <v>62</v>
      </c>
    </row>
    <row r="210" spans="1:9">
      <c r="A210" s="76" t="s">
        <v>164</v>
      </c>
      <c r="B210" s="76" t="s">
        <v>148</v>
      </c>
      <c r="C210" s="76">
        <v>0.3</v>
      </c>
      <c r="D210" s="76">
        <v>0.35699999999999998</v>
      </c>
      <c r="E210" s="76">
        <v>0.38</v>
      </c>
      <c r="F210" s="76">
        <v>130.44999999999999</v>
      </c>
      <c r="G210" s="76">
        <v>90</v>
      </c>
      <c r="H210" s="76">
        <v>0</v>
      </c>
      <c r="I210" s="76"/>
    </row>
    <row r="211" spans="1:9">
      <c r="A211" s="76" t="s">
        <v>165</v>
      </c>
      <c r="B211" s="76" t="s">
        <v>854</v>
      </c>
      <c r="C211" s="76">
        <v>0.3</v>
      </c>
      <c r="D211" s="76">
        <v>0.47699999999999998</v>
      </c>
      <c r="E211" s="76">
        <v>0.51</v>
      </c>
      <c r="F211" s="76">
        <v>10.87</v>
      </c>
      <c r="G211" s="76">
        <v>180</v>
      </c>
      <c r="H211" s="76">
        <v>90</v>
      </c>
      <c r="I211" s="76" t="s">
        <v>62</v>
      </c>
    </row>
    <row r="212" spans="1:9">
      <c r="A212" s="76" t="s">
        <v>166</v>
      </c>
      <c r="B212" s="76" t="s">
        <v>148</v>
      </c>
      <c r="C212" s="76">
        <v>0.3</v>
      </c>
      <c r="D212" s="76">
        <v>0.35699999999999998</v>
      </c>
      <c r="E212" s="76">
        <v>0.38</v>
      </c>
      <c r="F212" s="76">
        <v>32.61</v>
      </c>
      <c r="G212" s="76">
        <v>90</v>
      </c>
      <c r="H212" s="76">
        <v>0</v>
      </c>
      <c r="I212" s="76"/>
    </row>
    <row r="213" spans="1:9">
      <c r="A213" s="76" t="s">
        <v>167</v>
      </c>
      <c r="B213" s="76" t="s">
        <v>854</v>
      </c>
      <c r="C213" s="76">
        <v>0.3</v>
      </c>
      <c r="D213" s="76">
        <v>0.47699999999999998</v>
      </c>
      <c r="E213" s="76">
        <v>0.51</v>
      </c>
      <c r="F213" s="76">
        <v>10.87</v>
      </c>
      <c r="G213" s="76">
        <v>0</v>
      </c>
      <c r="H213" s="76">
        <v>90</v>
      </c>
      <c r="I213" s="76" t="s">
        <v>55</v>
      </c>
    </row>
    <row r="214" spans="1:9">
      <c r="A214" s="76" t="s">
        <v>168</v>
      </c>
      <c r="B214" s="76" t="s">
        <v>148</v>
      </c>
      <c r="C214" s="76">
        <v>0.3</v>
      </c>
      <c r="D214" s="76">
        <v>0.35699999999999998</v>
      </c>
      <c r="E214" s="76">
        <v>0.38</v>
      </c>
      <c r="F214" s="76">
        <v>32.61</v>
      </c>
      <c r="G214" s="76">
        <v>90</v>
      </c>
      <c r="H214" s="76">
        <v>0</v>
      </c>
      <c r="I214" s="76"/>
    </row>
    <row r="215" spans="1:9">
      <c r="A215" s="76" t="s">
        <v>169</v>
      </c>
      <c r="B215" s="76" t="s">
        <v>854</v>
      </c>
      <c r="C215" s="76">
        <v>0.3</v>
      </c>
      <c r="D215" s="76">
        <v>0.47699999999999998</v>
      </c>
      <c r="E215" s="76">
        <v>0.51</v>
      </c>
      <c r="F215" s="76">
        <v>43.48</v>
      </c>
      <c r="G215" s="76">
        <v>0</v>
      </c>
      <c r="H215" s="76">
        <v>90</v>
      </c>
      <c r="I215" s="76" t="s">
        <v>55</v>
      </c>
    </row>
    <row r="216" spans="1:9">
      <c r="A216" s="76" t="s">
        <v>170</v>
      </c>
      <c r="B216" s="76" t="s">
        <v>148</v>
      </c>
      <c r="C216" s="76">
        <v>0.3</v>
      </c>
      <c r="D216" s="76">
        <v>0.35699999999999998</v>
      </c>
      <c r="E216" s="76">
        <v>0.38</v>
      </c>
      <c r="F216" s="76">
        <v>130.44</v>
      </c>
      <c r="G216" s="76">
        <v>90</v>
      </c>
      <c r="H216" s="76">
        <v>0</v>
      </c>
      <c r="I216" s="76"/>
    </row>
    <row r="217" spans="1:9">
      <c r="A217" s="76" t="s">
        <v>171</v>
      </c>
      <c r="B217" s="76" t="s">
        <v>854</v>
      </c>
      <c r="C217" s="76">
        <v>0.3</v>
      </c>
      <c r="D217" s="76">
        <v>0.47699999999999998</v>
      </c>
      <c r="E217" s="76">
        <v>0.51</v>
      </c>
      <c r="F217" s="76">
        <v>5.0199999999999996</v>
      </c>
      <c r="G217" s="76">
        <v>0</v>
      </c>
      <c r="H217" s="76">
        <v>90</v>
      </c>
      <c r="I217" s="76" t="s">
        <v>55</v>
      </c>
    </row>
    <row r="218" spans="1:9">
      <c r="A218" s="76" t="s">
        <v>172</v>
      </c>
      <c r="B218" s="76" t="s">
        <v>148</v>
      </c>
      <c r="C218" s="76">
        <v>0.3</v>
      </c>
      <c r="D218" s="76">
        <v>0.35699999999999998</v>
      </c>
      <c r="E218" s="76">
        <v>0.38</v>
      </c>
      <c r="F218" s="76">
        <v>15.05</v>
      </c>
      <c r="G218" s="76">
        <v>90</v>
      </c>
      <c r="H218" s="76">
        <v>0</v>
      </c>
      <c r="I218" s="76"/>
    </row>
    <row r="219" spans="1:9">
      <c r="A219" s="76" t="s">
        <v>173</v>
      </c>
      <c r="B219" s="76" t="s">
        <v>854</v>
      </c>
      <c r="C219" s="76">
        <v>0.3</v>
      </c>
      <c r="D219" s="76">
        <v>0.47699999999999998</v>
      </c>
      <c r="E219" s="76">
        <v>0.51</v>
      </c>
      <c r="F219" s="76">
        <v>10.87</v>
      </c>
      <c r="G219" s="76">
        <v>0</v>
      </c>
      <c r="H219" s="76">
        <v>90</v>
      </c>
      <c r="I219" s="76" t="s">
        <v>55</v>
      </c>
    </row>
    <row r="220" spans="1:9">
      <c r="A220" s="76" t="s">
        <v>174</v>
      </c>
      <c r="B220" s="76" t="s">
        <v>148</v>
      </c>
      <c r="C220" s="76">
        <v>0.3</v>
      </c>
      <c r="D220" s="76">
        <v>0.35699999999999998</v>
      </c>
      <c r="E220" s="76">
        <v>0.38</v>
      </c>
      <c r="F220" s="76">
        <v>32.61</v>
      </c>
      <c r="G220" s="76">
        <v>90</v>
      </c>
      <c r="H220" s="76">
        <v>0</v>
      </c>
      <c r="I220" s="76"/>
    </row>
    <row r="221" spans="1:9">
      <c r="A221" s="76" t="s">
        <v>175</v>
      </c>
      <c r="B221" s="76" t="s">
        <v>854</v>
      </c>
      <c r="C221" s="76">
        <v>0.3</v>
      </c>
      <c r="D221" s="76">
        <v>0.47699999999999998</v>
      </c>
      <c r="E221" s="76">
        <v>0.51</v>
      </c>
      <c r="F221" s="76">
        <v>43.48</v>
      </c>
      <c r="G221" s="76">
        <v>0</v>
      </c>
      <c r="H221" s="76">
        <v>90</v>
      </c>
      <c r="I221" s="76" t="s">
        <v>55</v>
      </c>
    </row>
    <row r="222" spans="1:9">
      <c r="A222" s="76" t="s">
        <v>176</v>
      </c>
      <c r="B222" s="76" t="s">
        <v>148</v>
      </c>
      <c r="C222" s="76">
        <v>0.3</v>
      </c>
      <c r="D222" s="76">
        <v>0.35699999999999998</v>
      </c>
      <c r="E222" s="76">
        <v>0.38</v>
      </c>
      <c r="F222" s="76">
        <v>130.44</v>
      </c>
      <c r="G222" s="76">
        <v>90</v>
      </c>
      <c r="H222" s="76">
        <v>0</v>
      </c>
      <c r="I222" s="76"/>
    </row>
    <row r="223" spans="1:9">
      <c r="A223" s="76" t="s">
        <v>177</v>
      </c>
      <c r="B223" s="76" t="s">
        <v>854</v>
      </c>
      <c r="C223" s="76">
        <v>0.3</v>
      </c>
      <c r="D223" s="76">
        <v>0.47699999999999998</v>
      </c>
      <c r="E223" s="76">
        <v>0.51</v>
      </c>
      <c r="F223" s="76">
        <v>10.87</v>
      </c>
      <c r="G223" s="76">
        <v>0</v>
      </c>
      <c r="H223" s="76">
        <v>90</v>
      </c>
      <c r="I223" s="76" t="s">
        <v>55</v>
      </c>
    </row>
    <row r="224" spans="1:9">
      <c r="A224" s="76" t="s">
        <v>178</v>
      </c>
      <c r="B224" s="76" t="s">
        <v>148</v>
      </c>
      <c r="C224" s="76">
        <v>0.3</v>
      </c>
      <c r="D224" s="76">
        <v>0.35699999999999998</v>
      </c>
      <c r="E224" s="76">
        <v>0.38</v>
      </c>
      <c r="F224" s="76">
        <v>32.61</v>
      </c>
      <c r="G224" s="76">
        <v>90</v>
      </c>
      <c r="H224" s="76">
        <v>0</v>
      </c>
      <c r="I224" s="76"/>
    </row>
    <row r="225" spans="1:11">
      <c r="A225" s="76" t="s">
        <v>179</v>
      </c>
      <c r="B225" s="76" t="s">
        <v>854</v>
      </c>
      <c r="C225" s="76">
        <v>0.3</v>
      </c>
      <c r="D225" s="76">
        <v>0.47699999999999998</v>
      </c>
      <c r="E225" s="76">
        <v>0.51</v>
      </c>
      <c r="F225" s="76">
        <v>4.18</v>
      </c>
      <c r="G225" s="76">
        <v>0</v>
      </c>
      <c r="H225" s="76">
        <v>90</v>
      </c>
      <c r="I225" s="76" t="s">
        <v>55</v>
      </c>
    </row>
    <row r="226" spans="1:11">
      <c r="A226" s="76" t="s">
        <v>180</v>
      </c>
      <c r="B226" s="76" t="s">
        <v>148</v>
      </c>
      <c r="C226" s="76">
        <v>0.3</v>
      </c>
      <c r="D226" s="76">
        <v>0.35699999999999998</v>
      </c>
      <c r="E226" s="76">
        <v>0.38</v>
      </c>
      <c r="F226" s="76">
        <v>12.54</v>
      </c>
      <c r="G226" s="76">
        <v>90</v>
      </c>
      <c r="H226" s="76">
        <v>0</v>
      </c>
      <c r="I226" s="76"/>
    </row>
    <row r="227" spans="1:11">
      <c r="A227" s="76" t="s">
        <v>181</v>
      </c>
      <c r="B227" s="76" t="s">
        <v>854</v>
      </c>
      <c r="C227" s="76">
        <v>0.3</v>
      </c>
      <c r="D227" s="76">
        <v>0.47699999999999998</v>
      </c>
      <c r="E227" s="76">
        <v>0.51</v>
      </c>
      <c r="F227" s="76">
        <v>6.69</v>
      </c>
      <c r="G227" s="76">
        <v>0</v>
      </c>
      <c r="H227" s="76">
        <v>90</v>
      </c>
      <c r="I227" s="76" t="s">
        <v>55</v>
      </c>
    </row>
    <row r="228" spans="1:11">
      <c r="A228" s="76" t="s">
        <v>182</v>
      </c>
      <c r="B228" s="76" t="s">
        <v>854</v>
      </c>
      <c r="C228" s="76">
        <v>0.3</v>
      </c>
      <c r="D228" s="76">
        <v>0.47699999999999998</v>
      </c>
      <c r="E228" s="76">
        <v>0.51</v>
      </c>
      <c r="F228" s="76">
        <v>22.58</v>
      </c>
      <c r="G228" s="76">
        <v>270</v>
      </c>
      <c r="H228" s="76">
        <v>90</v>
      </c>
      <c r="I228" s="76" t="s">
        <v>60</v>
      </c>
    </row>
    <row r="229" spans="1:11">
      <c r="A229" s="76" t="s">
        <v>183</v>
      </c>
      <c r="B229" s="76" t="s">
        <v>148</v>
      </c>
      <c r="C229" s="76">
        <v>0.3</v>
      </c>
      <c r="D229" s="76">
        <v>0.35699999999999998</v>
      </c>
      <c r="E229" s="76">
        <v>0.38</v>
      </c>
      <c r="F229" s="76">
        <v>20.07</v>
      </c>
      <c r="G229" s="76">
        <v>90</v>
      </c>
      <c r="H229" s="76">
        <v>0</v>
      </c>
      <c r="I229" s="76"/>
    </row>
    <row r="231" spans="1:11">
      <c r="A231" s="72"/>
      <c r="B231" s="76" t="s">
        <v>716</v>
      </c>
      <c r="C231" s="76" t="s">
        <v>957</v>
      </c>
      <c r="D231" s="76" t="s">
        <v>958</v>
      </c>
      <c r="E231" s="76" t="s">
        <v>959</v>
      </c>
      <c r="F231" s="76" t="s">
        <v>710</v>
      </c>
      <c r="G231" s="76" t="s">
        <v>184</v>
      </c>
      <c r="H231" s="76" t="s">
        <v>185</v>
      </c>
      <c r="I231" s="76" t="s">
        <v>186</v>
      </c>
      <c r="J231" s="76" t="s">
        <v>865</v>
      </c>
      <c r="K231" s="76" t="s">
        <v>51</v>
      </c>
    </row>
    <row r="232" spans="1:11">
      <c r="A232" s="76" t="s">
        <v>187</v>
      </c>
      <c r="B232" s="76" t="s">
        <v>989</v>
      </c>
      <c r="C232" s="76">
        <v>2.69</v>
      </c>
      <c r="D232" s="76">
        <v>2.69</v>
      </c>
      <c r="E232" s="76">
        <v>3.18</v>
      </c>
      <c r="F232" s="76">
        <v>0.40200000000000002</v>
      </c>
      <c r="G232" s="76">
        <v>0.495</v>
      </c>
      <c r="H232" s="76" t="s">
        <v>731</v>
      </c>
      <c r="I232" s="76" t="s">
        <v>57</v>
      </c>
      <c r="J232" s="76">
        <v>90</v>
      </c>
      <c r="K232" s="76" t="s">
        <v>53</v>
      </c>
    </row>
    <row r="233" spans="1:11">
      <c r="A233" s="76" t="s">
        <v>188</v>
      </c>
      <c r="B233" s="76" t="s">
        <v>990</v>
      </c>
      <c r="C233" s="76">
        <v>4.4400000000000004</v>
      </c>
      <c r="D233" s="76">
        <v>4.4400000000000004</v>
      </c>
      <c r="E233" s="76">
        <v>3.18</v>
      </c>
      <c r="F233" s="76">
        <v>0.40200000000000002</v>
      </c>
      <c r="G233" s="76">
        <v>0.495</v>
      </c>
      <c r="H233" s="76" t="s">
        <v>731</v>
      </c>
      <c r="I233" s="76" t="s">
        <v>59</v>
      </c>
      <c r="J233" s="76">
        <v>270</v>
      </c>
      <c r="K233" s="76" t="s">
        <v>60</v>
      </c>
    </row>
    <row r="234" spans="1:11">
      <c r="A234" s="76" t="s">
        <v>189</v>
      </c>
      <c r="B234" s="76" t="s">
        <v>665</v>
      </c>
      <c r="C234" s="76">
        <v>2.69</v>
      </c>
      <c r="D234" s="76">
        <v>2.69</v>
      </c>
      <c r="E234" s="76">
        <v>3.18</v>
      </c>
      <c r="F234" s="76">
        <v>0.40200000000000002</v>
      </c>
      <c r="G234" s="76">
        <v>0.495</v>
      </c>
      <c r="H234" s="76" t="s">
        <v>731</v>
      </c>
      <c r="I234" s="76" t="s">
        <v>61</v>
      </c>
      <c r="J234" s="76">
        <v>180</v>
      </c>
      <c r="K234" s="76" t="s">
        <v>62</v>
      </c>
    </row>
    <row r="235" spans="1:11">
      <c r="A235" s="76" t="s">
        <v>190</v>
      </c>
      <c r="B235" s="76" t="s">
        <v>665</v>
      </c>
      <c r="C235" s="76">
        <v>2.97</v>
      </c>
      <c r="D235" s="76">
        <v>2.97</v>
      </c>
      <c r="E235" s="76">
        <v>3.18</v>
      </c>
      <c r="F235" s="76">
        <v>0.40200000000000002</v>
      </c>
      <c r="G235" s="76">
        <v>0.495</v>
      </c>
      <c r="H235" s="76" t="s">
        <v>731</v>
      </c>
      <c r="I235" s="76" t="s">
        <v>68</v>
      </c>
      <c r="J235" s="76">
        <v>180</v>
      </c>
      <c r="K235" s="76" t="s">
        <v>62</v>
      </c>
    </row>
    <row r="236" spans="1:11">
      <c r="A236" s="76" t="s">
        <v>191</v>
      </c>
      <c r="B236" s="76" t="s">
        <v>665</v>
      </c>
      <c r="C236" s="76">
        <v>2.97</v>
      </c>
      <c r="D236" s="76">
        <v>2.97</v>
      </c>
      <c r="E236" s="76">
        <v>3.18</v>
      </c>
      <c r="F236" s="76">
        <v>0.40200000000000002</v>
      </c>
      <c r="G236" s="76">
        <v>0.495</v>
      </c>
      <c r="H236" s="76" t="s">
        <v>731</v>
      </c>
      <c r="I236" s="76" t="s">
        <v>68</v>
      </c>
      <c r="J236" s="76">
        <v>180</v>
      </c>
      <c r="K236" s="76" t="s">
        <v>62</v>
      </c>
    </row>
    <row r="237" spans="1:11">
      <c r="A237" s="76" t="s">
        <v>192</v>
      </c>
      <c r="B237" s="76" t="s">
        <v>665</v>
      </c>
      <c r="C237" s="76">
        <v>2.97</v>
      </c>
      <c r="D237" s="76">
        <v>2.97</v>
      </c>
      <c r="E237" s="76">
        <v>3.18</v>
      </c>
      <c r="F237" s="76">
        <v>0.40200000000000002</v>
      </c>
      <c r="G237" s="76">
        <v>0.495</v>
      </c>
      <c r="H237" s="76" t="s">
        <v>731</v>
      </c>
      <c r="I237" s="76" t="s">
        <v>68</v>
      </c>
      <c r="J237" s="76">
        <v>180</v>
      </c>
      <c r="K237" s="76" t="s">
        <v>62</v>
      </c>
    </row>
    <row r="238" spans="1:11">
      <c r="A238" s="76" t="s">
        <v>193</v>
      </c>
      <c r="B238" s="76" t="s">
        <v>665</v>
      </c>
      <c r="C238" s="76">
        <v>2.97</v>
      </c>
      <c r="D238" s="76">
        <v>2.97</v>
      </c>
      <c r="E238" s="76">
        <v>3.18</v>
      </c>
      <c r="F238" s="76">
        <v>0.40200000000000002</v>
      </c>
      <c r="G238" s="76">
        <v>0.495</v>
      </c>
      <c r="H238" s="76" t="s">
        <v>731</v>
      </c>
      <c r="I238" s="76" t="s">
        <v>68</v>
      </c>
      <c r="J238" s="76">
        <v>180</v>
      </c>
      <c r="K238" s="76" t="s">
        <v>62</v>
      </c>
    </row>
    <row r="239" spans="1:11">
      <c r="A239" s="76" t="s">
        <v>194</v>
      </c>
      <c r="B239" s="76" t="s">
        <v>665</v>
      </c>
      <c r="C239" s="76">
        <v>2.96</v>
      </c>
      <c r="D239" s="76">
        <v>2.96</v>
      </c>
      <c r="E239" s="76">
        <v>3.18</v>
      </c>
      <c r="F239" s="76">
        <v>0.40200000000000002</v>
      </c>
      <c r="G239" s="76">
        <v>0.495</v>
      </c>
      <c r="H239" s="76" t="s">
        <v>731</v>
      </c>
      <c r="I239" s="76" t="s">
        <v>68</v>
      </c>
      <c r="J239" s="76">
        <v>180</v>
      </c>
      <c r="K239" s="76" t="s">
        <v>62</v>
      </c>
    </row>
    <row r="240" spans="1:11">
      <c r="A240" s="76" t="s">
        <v>195</v>
      </c>
      <c r="B240" s="76" t="s">
        <v>665</v>
      </c>
      <c r="C240" s="76">
        <v>1.64</v>
      </c>
      <c r="D240" s="76">
        <v>1.64</v>
      </c>
      <c r="E240" s="76">
        <v>3.18</v>
      </c>
      <c r="F240" s="76">
        <v>0.40200000000000002</v>
      </c>
      <c r="G240" s="76">
        <v>0.495</v>
      </c>
      <c r="H240" s="76" t="s">
        <v>731</v>
      </c>
      <c r="I240" s="76" t="s">
        <v>72</v>
      </c>
      <c r="J240" s="76">
        <v>180</v>
      </c>
      <c r="K240" s="76" t="s">
        <v>62</v>
      </c>
    </row>
    <row r="241" spans="1:11">
      <c r="A241" s="76" t="s">
        <v>196</v>
      </c>
      <c r="B241" s="76" t="s">
        <v>665</v>
      </c>
      <c r="C241" s="76">
        <v>1.64</v>
      </c>
      <c r="D241" s="76">
        <v>1.64</v>
      </c>
      <c r="E241" s="76">
        <v>3.18</v>
      </c>
      <c r="F241" s="76">
        <v>0.40200000000000002</v>
      </c>
      <c r="G241" s="76">
        <v>0.495</v>
      </c>
      <c r="H241" s="76" t="s">
        <v>731</v>
      </c>
      <c r="I241" s="76" t="s">
        <v>72</v>
      </c>
      <c r="J241" s="76">
        <v>180</v>
      </c>
      <c r="K241" s="76" t="s">
        <v>62</v>
      </c>
    </row>
    <row r="242" spans="1:11">
      <c r="A242" s="76" t="s">
        <v>197</v>
      </c>
      <c r="B242" s="76" t="s">
        <v>665</v>
      </c>
      <c r="C242" s="76">
        <v>1.65</v>
      </c>
      <c r="D242" s="76">
        <v>1.65</v>
      </c>
      <c r="E242" s="76">
        <v>3.18</v>
      </c>
      <c r="F242" s="76">
        <v>0.40200000000000002</v>
      </c>
      <c r="G242" s="76">
        <v>0.495</v>
      </c>
      <c r="H242" s="76" t="s">
        <v>731</v>
      </c>
      <c r="I242" s="76" t="s">
        <v>72</v>
      </c>
      <c r="J242" s="76">
        <v>180</v>
      </c>
      <c r="K242" s="76" t="s">
        <v>62</v>
      </c>
    </row>
    <row r="243" spans="1:11">
      <c r="A243" s="76" t="s">
        <v>198</v>
      </c>
      <c r="B243" s="76" t="s">
        <v>665</v>
      </c>
      <c r="C243" s="76">
        <v>1.64</v>
      </c>
      <c r="D243" s="76">
        <v>1.64</v>
      </c>
      <c r="E243" s="76">
        <v>3.18</v>
      </c>
      <c r="F243" s="76">
        <v>0.40200000000000002</v>
      </c>
      <c r="G243" s="76">
        <v>0.495</v>
      </c>
      <c r="H243" s="76" t="s">
        <v>731</v>
      </c>
      <c r="I243" s="76" t="s">
        <v>76</v>
      </c>
      <c r="J243" s="76">
        <v>180</v>
      </c>
      <c r="K243" s="76" t="s">
        <v>62</v>
      </c>
    </row>
    <row r="244" spans="1:11">
      <c r="A244" s="76" t="s">
        <v>199</v>
      </c>
      <c r="B244" s="76" t="s">
        <v>665</v>
      </c>
      <c r="C244" s="76">
        <v>1.64</v>
      </c>
      <c r="D244" s="76">
        <v>1.64</v>
      </c>
      <c r="E244" s="76">
        <v>3.18</v>
      </c>
      <c r="F244" s="76">
        <v>0.40200000000000002</v>
      </c>
      <c r="G244" s="76">
        <v>0.495</v>
      </c>
      <c r="H244" s="76" t="s">
        <v>731</v>
      </c>
      <c r="I244" s="76" t="s">
        <v>78</v>
      </c>
      <c r="J244" s="76">
        <v>180</v>
      </c>
      <c r="K244" s="76" t="s">
        <v>62</v>
      </c>
    </row>
    <row r="245" spans="1:11">
      <c r="A245" s="76" t="s">
        <v>200</v>
      </c>
      <c r="B245" s="76" t="s">
        <v>665</v>
      </c>
      <c r="C245" s="76">
        <v>1.65</v>
      </c>
      <c r="D245" s="76">
        <v>1.65</v>
      </c>
      <c r="E245" s="76">
        <v>3.18</v>
      </c>
      <c r="F245" s="76">
        <v>0.40200000000000002</v>
      </c>
      <c r="G245" s="76">
        <v>0.495</v>
      </c>
      <c r="H245" s="76" t="s">
        <v>731</v>
      </c>
      <c r="I245" s="76" t="s">
        <v>80</v>
      </c>
      <c r="J245" s="76">
        <v>180</v>
      </c>
      <c r="K245" s="76" t="s">
        <v>62</v>
      </c>
    </row>
    <row r="246" spans="1:11">
      <c r="A246" s="76" t="s">
        <v>201</v>
      </c>
      <c r="B246" s="76" t="s">
        <v>850</v>
      </c>
      <c r="C246" s="76">
        <v>1.65</v>
      </c>
      <c r="D246" s="76">
        <v>1.65</v>
      </c>
      <c r="E246" s="76">
        <v>3.18</v>
      </c>
      <c r="F246" s="76">
        <v>0.501</v>
      </c>
      <c r="G246" s="76">
        <v>0.622</v>
      </c>
      <c r="H246" s="76" t="s">
        <v>731</v>
      </c>
      <c r="I246" s="76" t="s">
        <v>82</v>
      </c>
      <c r="J246" s="76">
        <v>0</v>
      </c>
      <c r="K246" s="76" t="s">
        <v>55</v>
      </c>
    </row>
    <row r="247" spans="1:11">
      <c r="A247" s="76" t="s">
        <v>202</v>
      </c>
      <c r="B247" s="76" t="s">
        <v>850</v>
      </c>
      <c r="C247" s="76">
        <v>1.64</v>
      </c>
      <c r="D247" s="76">
        <v>1.64</v>
      </c>
      <c r="E247" s="76">
        <v>3.18</v>
      </c>
      <c r="F247" s="76">
        <v>0.501</v>
      </c>
      <c r="G247" s="76">
        <v>0.622</v>
      </c>
      <c r="H247" s="76" t="s">
        <v>731</v>
      </c>
      <c r="I247" s="76" t="s">
        <v>84</v>
      </c>
      <c r="J247" s="76">
        <v>0</v>
      </c>
      <c r="K247" s="76" t="s">
        <v>55</v>
      </c>
    </row>
    <row r="248" spans="1:11">
      <c r="A248" s="76" t="s">
        <v>203</v>
      </c>
      <c r="B248" s="76" t="s">
        <v>850</v>
      </c>
      <c r="C248" s="76">
        <v>1.64</v>
      </c>
      <c r="D248" s="76">
        <v>1.64</v>
      </c>
      <c r="E248" s="76">
        <v>3.18</v>
      </c>
      <c r="F248" s="76">
        <v>0.501</v>
      </c>
      <c r="G248" s="76">
        <v>0.622</v>
      </c>
      <c r="H248" s="76" t="s">
        <v>731</v>
      </c>
      <c r="I248" s="76" t="s">
        <v>86</v>
      </c>
      <c r="J248" s="76">
        <v>0</v>
      </c>
      <c r="K248" s="76" t="s">
        <v>55</v>
      </c>
    </row>
    <row r="249" spans="1:11">
      <c r="A249" s="76" t="s">
        <v>204</v>
      </c>
      <c r="B249" s="76" t="s">
        <v>850</v>
      </c>
      <c r="C249" s="76">
        <v>1.64</v>
      </c>
      <c r="D249" s="76">
        <v>1.64</v>
      </c>
      <c r="E249" s="76">
        <v>3.18</v>
      </c>
      <c r="F249" s="76">
        <v>0.501</v>
      </c>
      <c r="G249" s="76">
        <v>0.622</v>
      </c>
      <c r="H249" s="76" t="s">
        <v>731</v>
      </c>
      <c r="I249" s="76" t="s">
        <v>88</v>
      </c>
      <c r="J249" s="76">
        <v>0</v>
      </c>
      <c r="K249" s="76" t="s">
        <v>55</v>
      </c>
    </row>
    <row r="250" spans="1:11">
      <c r="A250" s="76" t="s">
        <v>205</v>
      </c>
      <c r="B250" s="76" t="s">
        <v>850</v>
      </c>
      <c r="C250" s="76">
        <v>1.64</v>
      </c>
      <c r="D250" s="76">
        <v>1.64</v>
      </c>
      <c r="E250" s="76">
        <v>3.18</v>
      </c>
      <c r="F250" s="76">
        <v>0.501</v>
      </c>
      <c r="G250" s="76">
        <v>0.622</v>
      </c>
      <c r="H250" s="76" t="s">
        <v>731</v>
      </c>
      <c r="I250" s="76" t="s">
        <v>88</v>
      </c>
      <c r="J250" s="76">
        <v>0</v>
      </c>
      <c r="K250" s="76" t="s">
        <v>55</v>
      </c>
    </row>
    <row r="251" spans="1:11">
      <c r="A251" s="76" t="s">
        <v>206</v>
      </c>
      <c r="B251" s="76" t="s">
        <v>850</v>
      </c>
      <c r="C251" s="76">
        <v>1.65</v>
      </c>
      <c r="D251" s="76">
        <v>1.65</v>
      </c>
      <c r="E251" s="76">
        <v>3.18</v>
      </c>
      <c r="F251" s="76">
        <v>0.501</v>
      </c>
      <c r="G251" s="76">
        <v>0.622</v>
      </c>
      <c r="H251" s="76" t="s">
        <v>731</v>
      </c>
      <c r="I251" s="76" t="s">
        <v>88</v>
      </c>
      <c r="J251" s="76">
        <v>0</v>
      </c>
      <c r="K251" s="76" t="s">
        <v>55</v>
      </c>
    </row>
    <row r="252" spans="1:11">
      <c r="A252" s="76" t="s">
        <v>327</v>
      </c>
      <c r="B252" s="76" t="s">
        <v>850</v>
      </c>
      <c r="C252" s="76">
        <v>1.65</v>
      </c>
      <c r="D252" s="76">
        <v>1.65</v>
      </c>
      <c r="E252" s="76">
        <v>3.18</v>
      </c>
      <c r="F252" s="76">
        <v>0.501</v>
      </c>
      <c r="G252" s="76">
        <v>0.622</v>
      </c>
      <c r="H252" s="76" t="s">
        <v>731</v>
      </c>
      <c r="I252" s="76" t="s">
        <v>92</v>
      </c>
      <c r="J252" s="76">
        <v>0</v>
      </c>
      <c r="K252" s="76" t="s">
        <v>55</v>
      </c>
    </row>
    <row r="253" spans="1:11">
      <c r="A253" s="76" t="s">
        <v>328</v>
      </c>
      <c r="B253" s="76" t="s">
        <v>850</v>
      </c>
      <c r="C253" s="76">
        <v>1.64</v>
      </c>
      <c r="D253" s="76">
        <v>1.64</v>
      </c>
      <c r="E253" s="76">
        <v>3.18</v>
      </c>
      <c r="F253" s="76">
        <v>0.501</v>
      </c>
      <c r="G253" s="76">
        <v>0.622</v>
      </c>
      <c r="H253" s="76" t="s">
        <v>731</v>
      </c>
      <c r="I253" s="76" t="s">
        <v>94</v>
      </c>
      <c r="J253" s="76">
        <v>0</v>
      </c>
      <c r="K253" s="76" t="s">
        <v>55</v>
      </c>
    </row>
    <row r="254" spans="1:11">
      <c r="A254" s="76" t="s">
        <v>329</v>
      </c>
      <c r="B254" s="76" t="s">
        <v>850</v>
      </c>
      <c r="C254" s="76">
        <v>1.64</v>
      </c>
      <c r="D254" s="76">
        <v>1.64</v>
      </c>
      <c r="E254" s="76">
        <v>3.18</v>
      </c>
      <c r="F254" s="76">
        <v>0.501</v>
      </c>
      <c r="G254" s="76">
        <v>0.622</v>
      </c>
      <c r="H254" s="76" t="s">
        <v>731</v>
      </c>
      <c r="I254" s="76" t="s">
        <v>94</v>
      </c>
      <c r="J254" s="76">
        <v>0</v>
      </c>
      <c r="K254" s="76" t="s">
        <v>55</v>
      </c>
    </row>
    <row r="255" spans="1:11">
      <c r="A255" s="76" t="s">
        <v>330</v>
      </c>
      <c r="B255" s="76" t="s">
        <v>850</v>
      </c>
      <c r="C255" s="76">
        <v>1.64</v>
      </c>
      <c r="D255" s="76">
        <v>1.64</v>
      </c>
      <c r="E255" s="76">
        <v>3.18</v>
      </c>
      <c r="F255" s="76">
        <v>0.501</v>
      </c>
      <c r="G255" s="76">
        <v>0.622</v>
      </c>
      <c r="H255" s="76" t="s">
        <v>731</v>
      </c>
      <c r="I255" s="76" t="s">
        <v>94</v>
      </c>
      <c r="J255" s="76">
        <v>0</v>
      </c>
      <c r="K255" s="76" t="s">
        <v>55</v>
      </c>
    </row>
    <row r="256" spans="1:11">
      <c r="A256" s="76" t="s">
        <v>331</v>
      </c>
      <c r="B256" s="76" t="s">
        <v>850</v>
      </c>
      <c r="C256" s="76">
        <v>1.64</v>
      </c>
      <c r="D256" s="76">
        <v>1.64</v>
      </c>
      <c r="E256" s="76">
        <v>3.18</v>
      </c>
      <c r="F256" s="76">
        <v>0.501</v>
      </c>
      <c r="G256" s="76">
        <v>0.622</v>
      </c>
      <c r="H256" s="76" t="s">
        <v>731</v>
      </c>
      <c r="I256" s="76" t="s">
        <v>94</v>
      </c>
      <c r="J256" s="76">
        <v>0</v>
      </c>
      <c r="K256" s="76" t="s">
        <v>55</v>
      </c>
    </row>
    <row r="257" spans="1:11">
      <c r="A257" s="76" t="s">
        <v>332</v>
      </c>
      <c r="B257" s="76" t="s">
        <v>989</v>
      </c>
      <c r="C257" s="76">
        <v>1.31</v>
      </c>
      <c r="D257" s="76">
        <v>1.31</v>
      </c>
      <c r="E257" s="76">
        <v>3.18</v>
      </c>
      <c r="F257" s="76">
        <v>0.40200000000000002</v>
      </c>
      <c r="G257" s="76">
        <v>0.495</v>
      </c>
      <c r="H257" s="76" t="s">
        <v>731</v>
      </c>
      <c r="I257" s="76" t="s">
        <v>103</v>
      </c>
      <c r="J257" s="76">
        <v>90</v>
      </c>
      <c r="K257" s="76" t="s">
        <v>53</v>
      </c>
    </row>
    <row r="258" spans="1:11">
      <c r="A258" s="76" t="s">
        <v>333</v>
      </c>
      <c r="B258" s="76" t="s">
        <v>990</v>
      </c>
      <c r="C258" s="76">
        <v>1.31</v>
      </c>
      <c r="D258" s="76">
        <v>1.31</v>
      </c>
      <c r="E258" s="76">
        <v>3.18</v>
      </c>
      <c r="F258" s="76">
        <v>0.40200000000000002</v>
      </c>
      <c r="G258" s="76">
        <v>0.495</v>
      </c>
      <c r="H258" s="76" t="s">
        <v>731</v>
      </c>
      <c r="I258" s="76" t="s">
        <v>105</v>
      </c>
      <c r="J258" s="76">
        <v>270</v>
      </c>
      <c r="K258" s="76" t="s">
        <v>60</v>
      </c>
    </row>
    <row r="259" spans="1:11">
      <c r="A259" s="76" t="s">
        <v>334</v>
      </c>
      <c r="B259" s="76" t="s">
        <v>665</v>
      </c>
      <c r="C259" s="76">
        <v>1.64</v>
      </c>
      <c r="D259" s="76">
        <v>1.64</v>
      </c>
      <c r="E259" s="76">
        <v>3.18</v>
      </c>
      <c r="F259" s="76">
        <v>0.40200000000000002</v>
      </c>
      <c r="G259" s="76">
        <v>0.495</v>
      </c>
      <c r="H259" s="76" t="s">
        <v>731</v>
      </c>
      <c r="I259" s="76" t="s">
        <v>109</v>
      </c>
      <c r="J259" s="76">
        <v>180</v>
      </c>
      <c r="K259" s="76" t="s">
        <v>62</v>
      </c>
    </row>
    <row r="260" spans="1:11">
      <c r="A260" s="76" t="s">
        <v>335</v>
      </c>
      <c r="B260" s="76" t="s">
        <v>665</v>
      </c>
      <c r="C260" s="76">
        <v>1.64</v>
      </c>
      <c r="D260" s="76">
        <v>1.64</v>
      </c>
      <c r="E260" s="76">
        <v>3.18</v>
      </c>
      <c r="F260" s="76">
        <v>0.40200000000000002</v>
      </c>
      <c r="G260" s="76">
        <v>0.495</v>
      </c>
      <c r="H260" s="76" t="s">
        <v>731</v>
      </c>
      <c r="I260" s="76" t="s">
        <v>110</v>
      </c>
      <c r="J260" s="76">
        <v>180</v>
      </c>
      <c r="K260" s="76" t="s">
        <v>62</v>
      </c>
    </row>
    <row r="261" spans="1:11">
      <c r="A261" s="76" t="s">
        <v>336</v>
      </c>
      <c r="B261" s="76" t="s">
        <v>665</v>
      </c>
      <c r="C261" s="76">
        <v>1.64</v>
      </c>
      <c r="D261" s="76">
        <v>1.64</v>
      </c>
      <c r="E261" s="76">
        <v>3.18</v>
      </c>
      <c r="F261" s="76">
        <v>0.40200000000000002</v>
      </c>
      <c r="G261" s="76">
        <v>0.495</v>
      </c>
      <c r="H261" s="76" t="s">
        <v>731</v>
      </c>
      <c r="I261" s="76" t="s">
        <v>110</v>
      </c>
      <c r="J261" s="76">
        <v>180</v>
      </c>
      <c r="K261" s="76" t="s">
        <v>62</v>
      </c>
    </row>
    <row r="262" spans="1:11">
      <c r="A262" s="76" t="s">
        <v>337</v>
      </c>
      <c r="B262" s="76" t="s">
        <v>665</v>
      </c>
      <c r="C262" s="76">
        <v>1.64</v>
      </c>
      <c r="D262" s="76">
        <v>1.64</v>
      </c>
      <c r="E262" s="76">
        <v>3.18</v>
      </c>
      <c r="F262" s="76">
        <v>0.40200000000000002</v>
      </c>
      <c r="G262" s="76">
        <v>0.495</v>
      </c>
      <c r="H262" s="76" t="s">
        <v>731</v>
      </c>
      <c r="I262" s="76" t="s">
        <v>110</v>
      </c>
      <c r="J262" s="76">
        <v>180</v>
      </c>
      <c r="K262" s="76" t="s">
        <v>62</v>
      </c>
    </row>
    <row r="263" spans="1:11">
      <c r="A263" s="76" t="s">
        <v>338</v>
      </c>
      <c r="B263" s="76" t="s">
        <v>665</v>
      </c>
      <c r="C263" s="76">
        <v>1.64</v>
      </c>
      <c r="D263" s="76">
        <v>1.64</v>
      </c>
      <c r="E263" s="76">
        <v>3.18</v>
      </c>
      <c r="F263" s="76">
        <v>0.40200000000000002</v>
      </c>
      <c r="G263" s="76">
        <v>0.495</v>
      </c>
      <c r="H263" s="76" t="s">
        <v>731</v>
      </c>
      <c r="I263" s="76" t="s">
        <v>110</v>
      </c>
      <c r="J263" s="76">
        <v>180</v>
      </c>
      <c r="K263" s="76" t="s">
        <v>62</v>
      </c>
    </row>
    <row r="264" spans="1:11">
      <c r="A264" s="76" t="s">
        <v>339</v>
      </c>
      <c r="B264" s="76" t="s">
        <v>665</v>
      </c>
      <c r="C264" s="76">
        <v>1.65</v>
      </c>
      <c r="D264" s="76">
        <v>1.65</v>
      </c>
      <c r="E264" s="76">
        <v>3.18</v>
      </c>
      <c r="F264" s="76">
        <v>0.40200000000000002</v>
      </c>
      <c r="G264" s="76">
        <v>0.495</v>
      </c>
      <c r="H264" s="76" t="s">
        <v>731</v>
      </c>
      <c r="I264" s="76" t="s">
        <v>111</v>
      </c>
      <c r="J264" s="76">
        <v>180</v>
      </c>
      <c r="K264" s="76" t="s">
        <v>62</v>
      </c>
    </row>
    <row r="265" spans="1:11">
      <c r="A265" s="76" t="s">
        <v>340</v>
      </c>
      <c r="B265" s="76" t="s">
        <v>665</v>
      </c>
      <c r="C265" s="76">
        <v>3.41</v>
      </c>
      <c r="D265" s="76">
        <v>3.41</v>
      </c>
      <c r="E265" s="76">
        <v>3.18</v>
      </c>
      <c r="F265" s="76">
        <v>0.40200000000000002</v>
      </c>
      <c r="G265" s="76">
        <v>0.495</v>
      </c>
      <c r="H265" s="76" t="s">
        <v>731</v>
      </c>
      <c r="I265" s="76" t="s">
        <v>111</v>
      </c>
      <c r="J265" s="76">
        <v>180</v>
      </c>
      <c r="K265" s="76" t="s">
        <v>62</v>
      </c>
    </row>
    <row r="266" spans="1:11">
      <c r="A266" s="76" t="s">
        <v>341</v>
      </c>
      <c r="B266" s="76" t="s">
        <v>665</v>
      </c>
      <c r="C266" s="76">
        <v>1.65</v>
      </c>
      <c r="D266" s="76">
        <v>1.65</v>
      </c>
      <c r="E266" s="76">
        <v>3.18</v>
      </c>
      <c r="F266" s="76">
        <v>0.40200000000000002</v>
      </c>
      <c r="G266" s="76">
        <v>0.495</v>
      </c>
      <c r="H266" s="76" t="s">
        <v>731</v>
      </c>
      <c r="I266" s="76" t="s">
        <v>111</v>
      </c>
      <c r="J266" s="76">
        <v>180</v>
      </c>
      <c r="K266" s="76" t="s">
        <v>62</v>
      </c>
    </row>
    <row r="267" spans="1:11">
      <c r="A267" s="76" t="s">
        <v>342</v>
      </c>
      <c r="B267" s="76" t="s">
        <v>665</v>
      </c>
      <c r="C267" s="76">
        <v>1.64</v>
      </c>
      <c r="D267" s="76">
        <v>1.64</v>
      </c>
      <c r="E267" s="76">
        <v>3.18</v>
      </c>
      <c r="F267" s="76">
        <v>0.40200000000000002</v>
      </c>
      <c r="G267" s="76">
        <v>0.495</v>
      </c>
      <c r="H267" s="76" t="s">
        <v>731</v>
      </c>
      <c r="I267" s="76" t="s">
        <v>112</v>
      </c>
      <c r="J267" s="76">
        <v>180</v>
      </c>
      <c r="K267" s="76" t="s">
        <v>62</v>
      </c>
    </row>
    <row r="268" spans="1:11">
      <c r="A268" s="76" t="s">
        <v>343</v>
      </c>
      <c r="B268" s="76" t="s">
        <v>665</v>
      </c>
      <c r="C268" s="76">
        <v>1.64</v>
      </c>
      <c r="D268" s="76">
        <v>1.64</v>
      </c>
      <c r="E268" s="76">
        <v>3.18</v>
      </c>
      <c r="F268" s="76">
        <v>0.40200000000000002</v>
      </c>
      <c r="G268" s="76">
        <v>0.495</v>
      </c>
      <c r="H268" s="76" t="s">
        <v>731</v>
      </c>
      <c r="I268" s="76" t="s">
        <v>112</v>
      </c>
      <c r="J268" s="76">
        <v>180</v>
      </c>
      <c r="K268" s="76" t="s">
        <v>62</v>
      </c>
    </row>
    <row r="269" spans="1:11">
      <c r="A269" s="76" t="s">
        <v>344</v>
      </c>
      <c r="B269" s="76" t="s">
        <v>665</v>
      </c>
      <c r="C269" s="76">
        <v>1.64</v>
      </c>
      <c r="D269" s="76">
        <v>1.64</v>
      </c>
      <c r="E269" s="76">
        <v>3.18</v>
      </c>
      <c r="F269" s="76">
        <v>0.40200000000000002</v>
      </c>
      <c r="G269" s="76">
        <v>0.495</v>
      </c>
      <c r="H269" s="76" t="s">
        <v>731</v>
      </c>
      <c r="I269" s="76" t="s">
        <v>112</v>
      </c>
      <c r="J269" s="76">
        <v>180</v>
      </c>
      <c r="K269" s="76" t="s">
        <v>62</v>
      </c>
    </row>
    <row r="270" spans="1:11">
      <c r="A270" s="76" t="s">
        <v>345</v>
      </c>
      <c r="B270" s="76" t="s">
        <v>665</v>
      </c>
      <c r="C270" s="76">
        <v>1.64</v>
      </c>
      <c r="D270" s="76">
        <v>1.64</v>
      </c>
      <c r="E270" s="76">
        <v>3.18</v>
      </c>
      <c r="F270" s="76">
        <v>0.40200000000000002</v>
      </c>
      <c r="G270" s="76">
        <v>0.495</v>
      </c>
      <c r="H270" s="76" t="s">
        <v>731</v>
      </c>
      <c r="I270" s="76" t="s">
        <v>112</v>
      </c>
      <c r="J270" s="76">
        <v>180</v>
      </c>
      <c r="K270" s="76" t="s">
        <v>62</v>
      </c>
    </row>
    <row r="271" spans="1:11">
      <c r="A271" s="76" t="s">
        <v>346</v>
      </c>
      <c r="B271" s="76" t="s">
        <v>665</v>
      </c>
      <c r="C271" s="76">
        <v>1.65</v>
      </c>
      <c r="D271" s="76">
        <v>1.65</v>
      </c>
      <c r="E271" s="76">
        <v>3.18</v>
      </c>
      <c r="F271" s="76">
        <v>0.40200000000000002</v>
      </c>
      <c r="G271" s="76">
        <v>0.495</v>
      </c>
      <c r="H271" s="76" t="s">
        <v>731</v>
      </c>
      <c r="I271" s="76" t="s">
        <v>113</v>
      </c>
      <c r="J271" s="76">
        <v>180</v>
      </c>
      <c r="K271" s="76" t="s">
        <v>62</v>
      </c>
    </row>
    <row r="272" spans="1:11">
      <c r="A272" s="76" t="s">
        <v>347</v>
      </c>
      <c r="B272" s="76" t="s">
        <v>850</v>
      </c>
      <c r="C272" s="76">
        <v>1.65</v>
      </c>
      <c r="D272" s="76">
        <v>1.65</v>
      </c>
      <c r="E272" s="76">
        <v>3.18</v>
      </c>
      <c r="F272" s="76">
        <v>0.501</v>
      </c>
      <c r="G272" s="76">
        <v>0.622</v>
      </c>
      <c r="H272" s="76" t="s">
        <v>731</v>
      </c>
      <c r="I272" s="76" t="s">
        <v>114</v>
      </c>
      <c r="J272" s="76">
        <v>0</v>
      </c>
      <c r="K272" s="76" t="s">
        <v>55</v>
      </c>
    </row>
    <row r="273" spans="1:11">
      <c r="A273" s="76" t="s">
        <v>348</v>
      </c>
      <c r="B273" s="76" t="s">
        <v>850</v>
      </c>
      <c r="C273" s="76">
        <v>1.64</v>
      </c>
      <c r="D273" s="76">
        <v>1.64</v>
      </c>
      <c r="E273" s="76">
        <v>3.18</v>
      </c>
      <c r="F273" s="76">
        <v>0.501</v>
      </c>
      <c r="G273" s="76">
        <v>0.622</v>
      </c>
      <c r="H273" s="76" t="s">
        <v>731</v>
      </c>
      <c r="I273" s="76" t="s">
        <v>115</v>
      </c>
      <c r="J273" s="76">
        <v>0</v>
      </c>
      <c r="K273" s="76" t="s">
        <v>55</v>
      </c>
    </row>
    <row r="274" spans="1:11">
      <c r="A274" s="76" t="s">
        <v>349</v>
      </c>
      <c r="B274" s="76" t="s">
        <v>850</v>
      </c>
      <c r="C274" s="76">
        <v>1.64</v>
      </c>
      <c r="D274" s="76">
        <v>1.64</v>
      </c>
      <c r="E274" s="76">
        <v>3.18</v>
      </c>
      <c r="F274" s="76">
        <v>0.501</v>
      </c>
      <c r="G274" s="76">
        <v>0.622</v>
      </c>
      <c r="H274" s="76" t="s">
        <v>731</v>
      </c>
      <c r="I274" s="76" t="s">
        <v>115</v>
      </c>
      <c r="J274" s="76">
        <v>0</v>
      </c>
      <c r="K274" s="76" t="s">
        <v>55</v>
      </c>
    </row>
    <row r="275" spans="1:11">
      <c r="A275" s="76" t="s">
        <v>350</v>
      </c>
      <c r="B275" s="76" t="s">
        <v>850</v>
      </c>
      <c r="C275" s="76">
        <v>1.64</v>
      </c>
      <c r="D275" s="76">
        <v>1.64</v>
      </c>
      <c r="E275" s="76">
        <v>3.18</v>
      </c>
      <c r="F275" s="76">
        <v>0.501</v>
      </c>
      <c r="G275" s="76">
        <v>0.622</v>
      </c>
      <c r="H275" s="76" t="s">
        <v>731</v>
      </c>
      <c r="I275" s="76" t="s">
        <v>115</v>
      </c>
      <c r="J275" s="76">
        <v>0</v>
      </c>
      <c r="K275" s="76" t="s">
        <v>55</v>
      </c>
    </row>
    <row r="276" spans="1:11">
      <c r="A276" s="76" t="s">
        <v>351</v>
      </c>
      <c r="B276" s="76" t="s">
        <v>850</v>
      </c>
      <c r="C276" s="76">
        <v>1.64</v>
      </c>
      <c r="D276" s="76">
        <v>1.64</v>
      </c>
      <c r="E276" s="76">
        <v>3.18</v>
      </c>
      <c r="F276" s="76">
        <v>0.501</v>
      </c>
      <c r="G276" s="76">
        <v>0.622</v>
      </c>
      <c r="H276" s="76" t="s">
        <v>731</v>
      </c>
      <c r="I276" s="76" t="s">
        <v>115</v>
      </c>
      <c r="J276" s="76">
        <v>0</v>
      </c>
      <c r="K276" s="76" t="s">
        <v>55</v>
      </c>
    </row>
    <row r="277" spans="1:11">
      <c r="A277" s="76" t="s">
        <v>352</v>
      </c>
      <c r="B277" s="76" t="s">
        <v>850</v>
      </c>
      <c r="C277" s="76">
        <v>1.65</v>
      </c>
      <c r="D277" s="76">
        <v>1.65</v>
      </c>
      <c r="E277" s="76">
        <v>3.18</v>
      </c>
      <c r="F277" s="76">
        <v>0.501</v>
      </c>
      <c r="G277" s="76">
        <v>0.622</v>
      </c>
      <c r="H277" s="76" t="s">
        <v>731</v>
      </c>
      <c r="I277" s="76" t="s">
        <v>117</v>
      </c>
      <c r="J277" s="76">
        <v>0</v>
      </c>
      <c r="K277" s="76" t="s">
        <v>55</v>
      </c>
    </row>
    <row r="278" spans="1:11">
      <c r="A278" s="76" t="s">
        <v>353</v>
      </c>
      <c r="B278" s="76" t="s">
        <v>850</v>
      </c>
      <c r="C278" s="76">
        <v>1.65</v>
      </c>
      <c r="D278" s="76">
        <v>1.65</v>
      </c>
      <c r="E278" s="76">
        <v>3.18</v>
      </c>
      <c r="F278" s="76">
        <v>0.501</v>
      </c>
      <c r="G278" s="76">
        <v>0.622</v>
      </c>
      <c r="H278" s="76" t="s">
        <v>731</v>
      </c>
      <c r="I278" s="76" t="s">
        <v>118</v>
      </c>
      <c r="J278" s="76">
        <v>0</v>
      </c>
      <c r="K278" s="76" t="s">
        <v>55</v>
      </c>
    </row>
    <row r="279" spans="1:11">
      <c r="A279" s="76" t="s">
        <v>354</v>
      </c>
      <c r="B279" s="76" t="s">
        <v>850</v>
      </c>
      <c r="C279" s="76">
        <v>1.64</v>
      </c>
      <c r="D279" s="76">
        <v>1.64</v>
      </c>
      <c r="E279" s="76">
        <v>3.18</v>
      </c>
      <c r="F279" s="76">
        <v>0.501</v>
      </c>
      <c r="G279" s="76">
        <v>0.622</v>
      </c>
      <c r="H279" s="76" t="s">
        <v>731</v>
      </c>
      <c r="I279" s="76" t="s">
        <v>118</v>
      </c>
      <c r="J279" s="76">
        <v>0</v>
      </c>
      <c r="K279" s="76" t="s">
        <v>55</v>
      </c>
    </row>
    <row r="280" spans="1:11">
      <c r="A280" s="76" t="s">
        <v>355</v>
      </c>
      <c r="B280" s="76" t="s">
        <v>850</v>
      </c>
      <c r="C280" s="76">
        <v>1.64</v>
      </c>
      <c r="D280" s="76">
        <v>1.64</v>
      </c>
      <c r="E280" s="76">
        <v>3.18</v>
      </c>
      <c r="F280" s="76">
        <v>0.501</v>
      </c>
      <c r="G280" s="76">
        <v>0.622</v>
      </c>
      <c r="H280" s="76" t="s">
        <v>731</v>
      </c>
      <c r="I280" s="76" t="s">
        <v>118</v>
      </c>
      <c r="J280" s="76">
        <v>0</v>
      </c>
      <c r="K280" s="76" t="s">
        <v>55</v>
      </c>
    </row>
    <row r="281" spans="1:11">
      <c r="A281" s="76" t="s">
        <v>356</v>
      </c>
      <c r="B281" s="76" t="s">
        <v>850</v>
      </c>
      <c r="C281" s="76">
        <v>1.64</v>
      </c>
      <c r="D281" s="76">
        <v>1.64</v>
      </c>
      <c r="E281" s="76">
        <v>3.18</v>
      </c>
      <c r="F281" s="76">
        <v>0.501</v>
      </c>
      <c r="G281" s="76">
        <v>0.622</v>
      </c>
      <c r="H281" s="76" t="s">
        <v>731</v>
      </c>
      <c r="I281" s="76" t="s">
        <v>118</v>
      </c>
      <c r="J281" s="76">
        <v>0</v>
      </c>
      <c r="K281" s="76" t="s">
        <v>55</v>
      </c>
    </row>
    <row r="282" spans="1:11">
      <c r="A282" s="76" t="s">
        <v>357</v>
      </c>
      <c r="B282" s="76" t="s">
        <v>850</v>
      </c>
      <c r="C282" s="76">
        <v>1.64</v>
      </c>
      <c r="D282" s="76">
        <v>1.64</v>
      </c>
      <c r="E282" s="76">
        <v>3.18</v>
      </c>
      <c r="F282" s="76">
        <v>0.501</v>
      </c>
      <c r="G282" s="76">
        <v>0.622</v>
      </c>
      <c r="H282" s="76" t="s">
        <v>731</v>
      </c>
      <c r="I282" s="76" t="s">
        <v>119</v>
      </c>
      <c r="J282" s="76">
        <v>0</v>
      </c>
      <c r="K282" s="76" t="s">
        <v>55</v>
      </c>
    </row>
    <row r="283" spans="1:11">
      <c r="A283" s="76" t="s">
        <v>358</v>
      </c>
      <c r="B283" s="76" t="s">
        <v>989</v>
      </c>
      <c r="C283" s="76">
        <v>1.31</v>
      </c>
      <c r="D283" s="76">
        <v>1.31</v>
      </c>
      <c r="E283" s="76">
        <v>3.18</v>
      </c>
      <c r="F283" s="76">
        <v>0.40200000000000002</v>
      </c>
      <c r="G283" s="76">
        <v>0.495</v>
      </c>
      <c r="H283" s="76" t="s">
        <v>731</v>
      </c>
      <c r="I283" s="76" t="s">
        <v>125</v>
      </c>
      <c r="J283" s="76">
        <v>90</v>
      </c>
      <c r="K283" s="76" t="s">
        <v>53</v>
      </c>
    </row>
    <row r="284" spans="1:11">
      <c r="A284" s="76" t="s">
        <v>359</v>
      </c>
      <c r="B284" s="76" t="s">
        <v>990</v>
      </c>
      <c r="C284" s="76">
        <v>1.31</v>
      </c>
      <c r="D284" s="76">
        <v>1.31</v>
      </c>
      <c r="E284" s="76">
        <v>3.18</v>
      </c>
      <c r="F284" s="76">
        <v>0.40200000000000002</v>
      </c>
      <c r="G284" s="76">
        <v>0.495</v>
      </c>
      <c r="H284" s="76" t="s">
        <v>731</v>
      </c>
      <c r="I284" s="76" t="s">
        <v>127</v>
      </c>
      <c r="J284" s="76">
        <v>270</v>
      </c>
      <c r="K284" s="76" t="s">
        <v>60</v>
      </c>
    </row>
    <row r="285" spans="1:11">
      <c r="A285" s="76" t="s">
        <v>360</v>
      </c>
      <c r="B285" s="76" t="s">
        <v>665</v>
      </c>
      <c r="C285" s="76">
        <v>1.64</v>
      </c>
      <c r="D285" s="76">
        <v>1.64</v>
      </c>
      <c r="E285" s="76">
        <v>3.18</v>
      </c>
      <c r="F285" s="76">
        <v>0.40200000000000002</v>
      </c>
      <c r="G285" s="76">
        <v>0.495</v>
      </c>
      <c r="H285" s="76" t="s">
        <v>731</v>
      </c>
      <c r="I285" s="76" t="s">
        <v>131</v>
      </c>
      <c r="J285" s="76">
        <v>180</v>
      </c>
      <c r="K285" s="76" t="s">
        <v>62</v>
      </c>
    </row>
    <row r="286" spans="1:11">
      <c r="A286" s="76" t="s">
        <v>361</v>
      </c>
      <c r="B286" s="76" t="s">
        <v>665</v>
      </c>
      <c r="C286" s="76">
        <v>1.64</v>
      </c>
      <c r="D286" s="76">
        <v>1.64</v>
      </c>
      <c r="E286" s="76">
        <v>3.18</v>
      </c>
      <c r="F286" s="76">
        <v>0.40200000000000002</v>
      </c>
      <c r="G286" s="76">
        <v>0.495</v>
      </c>
      <c r="H286" s="76" t="s">
        <v>731</v>
      </c>
      <c r="I286" s="76" t="s">
        <v>132</v>
      </c>
      <c r="J286" s="76">
        <v>180</v>
      </c>
      <c r="K286" s="76" t="s">
        <v>62</v>
      </c>
    </row>
    <row r="287" spans="1:11">
      <c r="A287" s="76" t="s">
        <v>362</v>
      </c>
      <c r="B287" s="76" t="s">
        <v>665</v>
      </c>
      <c r="C287" s="76">
        <v>1.64</v>
      </c>
      <c r="D287" s="76">
        <v>1.64</v>
      </c>
      <c r="E287" s="76">
        <v>3.18</v>
      </c>
      <c r="F287" s="76">
        <v>0.40200000000000002</v>
      </c>
      <c r="G287" s="76">
        <v>0.495</v>
      </c>
      <c r="H287" s="76" t="s">
        <v>731</v>
      </c>
      <c r="I287" s="76" t="s">
        <v>132</v>
      </c>
      <c r="J287" s="76">
        <v>180</v>
      </c>
      <c r="K287" s="76" t="s">
        <v>62</v>
      </c>
    </row>
    <row r="288" spans="1:11">
      <c r="A288" s="76" t="s">
        <v>363</v>
      </c>
      <c r="B288" s="76" t="s">
        <v>665</v>
      </c>
      <c r="C288" s="76">
        <v>1.64</v>
      </c>
      <c r="D288" s="76">
        <v>1.64</v>
      </c>
      <c r="E288" s="76">
        <v>3.18</v>
      </c>
      <c r="F288" s="76">
        <v>0.40200000000000002</v>
      </c>
      <c r="G288" s="76">
        <v>0.495</v>
      </c>
      <c r="H288" s="76" t="s">
        <v>731</v>
      </c>
      <c r="I288" s="76" t="s">
        <v>132</v>
      </c>
      <c r="J288" s="76">
        <v>180</v>
      </c>
      <c r="K288" s="76" t="s">
        <v>62</v>
      </c>
    </row>
    <row r="289" spans="1:11">
      <c r="A289" s="76" t="s">
        <v>364</v>
      </c>
      <c r="B289" s="76" t="s">
        <v>665</v>
      </c>
      <c r="C289" s="76">
        <v>1.64</v>
      </c>
      <c r="D289" s="76">
        <v>1.64</v>
      </c>
      <c r="E289" s="76">
        <v>3.18</v>
      </c>
      <c r="F289" s="76">
        <v>0.40200000000000002</v>
      </c>
      <c r="G289" s="76">
        <v>0.495</v>
      </c>
      <c r="H289" s="76" t="s">
        <v>731</v>
      </c>
      <c r="I289" s="76" t="s">
        <v>132</v>
      </c>
      <c r="J289" s="76">
        <v>180</v>
      </c>
      <c r="K289" s="76" t="s">
        <v>62</v>
      </c>
    </row>
    <row r="290" spans="1:11">
      <c r="A290" s="76" t="s">
        <v>365</v>
      </c>
      <c r="B290" s="76" t="s">
        <v>665</v>
      </c>
      <c r="C290" s="76">
        <v>1.65</v>
      </c>
      <c r="D290" s="76">
        <v>1.65</v>
      </c>
      <c r="E290" s="76">
        <v>3.18</v>
      </c>
      <c r="F290" s="76">
        <v>0.40200000000000002</v>
      </c>
      <c r="G290" s="76">
        <v>0.495</v>
      </c>
      <c r="H290" s="76" t="s">
        <v>731</v>
      </c>
      <c r="I290" s="76" t="s">
        <v>133</v>
      </c>
      <c r="J290" s="76">
        <v>180</v>
      </c>
      <c r="K290" s="76" t="s">
        <v>62</v>
      </c>
    </row>
    <row r="291" spans="1:11">
      <c r="A291" s="76" t="s">
        <v>366</v>
      </c>
      <c r="B291" s="76" t="s">
        <v>665</v>
      </c>
      <c r="C291" s="76">
        <v>3.41</v>
      </c>
      <c r="D291" s="76">
        <v>3.41</v>
      </c>
      <c r="E291" s="76">
        <v>3.18</v>
      </c>
      <c r="F291" s="76">
        <v>0.40200000000000002</v>
      </c>
      <c r="G291" s="76">
        <v>0.495</v>
      </c>
      <c r="H291" s="76" t="s">
        <v>731</v>
      </c>
      <c r="I291" s="76" t="s">
        <v>133</v>
      </c>
      <c r="J291" s="76">
        <v>180</v>
      </c>
      <c r="K291" s="76" t="s">
        <v>62</v>
      </c>
    </row>
    <row r="292" spans="1:11">
      <c r="A292" s="76" t="s">
        <v>367</v>
      </c>
      <c r="B292" s="76" t="s">
        <v>665</v>
      </c>
      <c r="C292" s="76">
        <v>1.65</v>
      </c>
      <c r="D292" s="76">
        <v>1.65</v>
      </c>
      <c r="E292" s="76">
        <v>3.18</v>
      </c>
      <c r="F292" s="76">
        <v>0.40200000000000002</v>
      </c>
      <c r="G292" s="76">
        <v>0.495</v>
      </c>
      <c r="H292" s="76" t="s">
        <v>731</v>
      </c>
      <c r="I292" s="76" t="s">
        <v>133</v>
      </c>
      <c r="J292" s="76">
        <v>180</v>
      </c>
      <c r="K292" s="76" t="s">
        <v>62</v>
      </c>
    </row>
    <row r="293" spans="1:11">
      <c r="A293" s="76" t="s">
        <v>368</v>
      </c>
      <c r="B293" s="76" t="s">
        <v>665</v>
      </c>
      <c r="C293" s="76">
        <v>1.64</v>
      </c>
      <c r="D293" s="76">
        <v>1.64</v>
      </c>
      <c r="E293" s="76">
        <v>3.18</v>
      </c>
      <c r="F293" s="76">
        <v>0.40200000000000002</v>
      </c>
      <c r="G293" s="76">
        <v>0.495</v>
      </c>
      <c r="H293" s="76" t="s">
        <v>731</v>
      </c>
      <c r="I293" s="76" t="s">
        <v>134</v>
      </c>
      <c r="J293" s="76">
        <v>180</v>
      </c>
      <c r="K293" s="76" t="s">
        <v>62</v>
      </c>
    </row>
    <row r="294" spans="1:11">
      <c r="A294" s="76" t="s">
        <v>369</v>
      </c>
      <c r="B294" s="76" t="s">
        <v>665</v>
      </c>
      <c r="C294" s="76">
        <v>1.64</v>
      </c>
      <c r="D294" s="76">
        <v>1.64</v>
      </c>
      <c r="E294" s="76">
        <v>3.18</v>
      </c>
      <c r="F294" s="76">
        <v>0.40200000000000002</v>
      </c>
      <c r="G294" s="76">
        <v>0.495</v>
      </c>
      <c r="H294" s="76" t="s">
        <v>731</v>
      </c>
      <c r="I294" s="76" t="s">
        <v>134</v>
      </c>
      <c r="J294" s="76">
        <v>180</v>
      </c>
      <c r="K294" s="76" t="s">
        <v>62</v>
      </c>
    </row>
    <row r="295" spans="1:11">
      <c r="A295" s="76" t="s">
        <v>370</v>
      </c>
      <c r="B295" s="76" t="s">
        <v>665</v>
      </c>
      <c r="C295" s="76">
        <v>1.64</v>
      </c>
      <c r="D295" s="76">
        <v>1.64</v>
      </c>
      <c r="E295" s="76">
        <v>3.18</v>
      </c>
      <c r="F295" s="76">
        <v>0.40200000000000002</v>
      </c>
      <c r="G295" s="76">
        <v>0.495</v>
      </c>
      <c r="H295" s="76" t="s">
        <v>731</v>
      </c>
      <c r="I295" s="76" t="s">
        <v>134</v>
      </c>
      <c r="J295" s="76">
        <v>180</v>
      </c>
      <c r="K295" s="76" t="s">
        <v>62</v>
      </c>
    </row>
    <row r="296" spans="1:11">
      <c r="A296" s="76" t="s">
        <v>371</v>
      </c>
      <c r="B296" s="76" t="s">
        <v>665</v>
      </c>
      <c r="C296" s="76">
        <v>1.64</v>
      </c>
      <c r="D296" s="76">
        <v>1.64</v>
      </c>
      <c r="E296" s="76">
        <v>3.18</v>
      </c>
      <c r="F296" s="76">
        <v>0.40200000000000002</v>
      </c>
      <c r="G296" s="76">
        <v>0.495</v>
      </c>
      <c r="H296" s="76" t="s">
        <v>731</v>
      </c>
      <c r="I296" s="76" t="s">
        <v>134</v>
      </c>
      <c r="J296" s="76">
        <v>180</v>
      </c>
      <c r="K296" s="76" t="s">
        <v>62</v>
      </c>
    </row>
    <row r="297" spans="1:11">
      <c r="A297" s="76" t="s">
        <v>372</v>
      </c>
      <c r="B297" s="76" t="s">
        <v>665</v>
      </c>
      <c r="C297" s="76">
        <v>1.65</v>
      </c>
      <c r="D297" s="76">
        <v>1.65</v>
      </c>
      <c r="E297" s="76">
        <v>3.18</v>
      </c>
      <c r="F297" s="76">
        <v>0.40200000000000002</v>
      </c>
      <c r="G297" s="76">
        <v>0.495</v>
      </c>
      <c r="H297" s="76" t="s">
        <v>731</v>
      </c>
      <c r="I297" s="76" t="s">
        <v>135</v>
      </c>
      <c r="J297" s="76">
        <v>180</v>
      </c>
      <c r="K297" s="76" t="s">
        <v>62</v>
      </c>
    </row>
    <row r="298" spans="1:11">
      <c r="A298" s="76" t="s">
        <v>373</v>
      </c>
      <c r="B298" s="76" t="s">
        <v>850</v>
      </c>
      <c r="C298" s="76">
        <v>1.65</v>
      </c>
      <c r="D298" s="76">
        <v>1.65</v>
      </c>
      <c r="E298" s="76">
        <v>3.18</v>
      </c>
      <c r="F298" s="76">
        <v>0.501</v>
      </c>
      <c r="G298" s="76">
        <v>0.622</v>
      </c>
      <c r="H298" s="76" t="s">
        <v>731</v>
      </c>
      <c r="I298" s="76" t="s">
        <v>136</v>
      </c>
      <c r="J298" s="76">
        <v>0</v>
      </c>
      <c r="K298" s="76" t="s">
        <v>55</v>
      </c>
    </row>
    <row r="299" spans="1:11">
      <c r="A299" s="76" t="s">
        <v>374</v>
      </c>
      <c r="B299" s="76" t="s">
        <v>850</v>
      </c>
      <c r="C299" s="76">
        <v>1.64</v>
      </c>
      <c r="D299" s="76">
        <v>1.64</v>
      </c>
      <c r="E299" s="76">
        <v>3.18</v>
      </c>
      <c r="F299" s="76">
        <v>0.501</v>
      </c>
      <c r="G299" s="76">
        <v>0.622</v>
      </c>
      <c r="H299" s="76" t="s">
        <v>731</v>
      </c>
      <c r="I299" s="76" t="s">
        <v>137</v>
      </c>
      <c r="J299" s="76">
        <v>0</v>
      </c>
      <c r="K299" s="76" t="s">
        <v>55</v>
      </c>
    </row>
    <row r="300" spans="1:11">
      <c r="A300" s="76" t="s">
        <v>375</v>
      </c>
      <c r="B300" s="76" t="s">
        <v>850</v>
      </c>
      <c r="C300" s="76">
        <v>1.64</v>
      </c>
      <c r="D300" s="76">
        <v>1.64</v>
      </c>
      <c r="E300" s="76">
        <v>3.18</v>
      </c>
      <c r="F300" s="76">
        <v>0.501</v>
      </c>
      <c r="G300" s="76">
        <v>0.622</v>
      </c>
      <c r="H300" s="76" t="s">
        <v>731</v>
      </c>
      <c r="I300" s="76" t="s">
        <v>137</v>
      </c>
      <c r="J300" s="76">
        <v>0</v>
      </c>
      <c r="K300" s="76" t="s">
        <v>55</v>
      </c>
    </row>
    <row r="301" spans="1:11">
      <c r="A301" s="76" t="s">
        <v>376</v>
      </c>
      <c r="B301" s="76" t="s">
        <v>850</v>
      </c>
      <c r="C301" s="76">
        <v>1.64</v>
      </c>
      <c r="D301" s="76">
        <v>1.64</v>
      </c>
      <c r="E301" s="76">
        <v>3.18</v>
      </c>
      <c r="F301" s="76">
        <v>0.501</v>
      </c>
      <c r="G301" s="76">
        <v>0.622</v>
      </c>
      <c r="H301" s="76" t="s">
        <v>731</v>
      </c>
      <c r="I301" s="76" t="s">
        <v>137</v>
      </c>
      <c r="J301" s="76">
        <v>0</v>
      </c>
      <c r="K301" s="76" t="s">
        <v>55</v>
      </c>
    </row>
    <row r="302" spans="1:11">
      <c r="A302" s="76" t="s">
        <v>377</v>
      </c>
      <c r="B302" s="76" t="s">
        <v>850</v>
      </c>
      <c r="C302" s="76">
        <v>1.64</v>
      </c>
      <c r="D302" s="76">
        <v>1.64</v>
      </c>
      <c r="E302" s="76">
        <v>3.18</v>
      </c>
      <c r="F302" s="76">
        <v>0.501</v>
      </c>
      <c r="G302" s="76">
        <v>0.622</v>
      </c>
      <c r="H302" s="76" t="s">
        <v>731</v>
      </c>
      <c r="I302" s="76" t="s">
        <v>137</v>
      </c>
      <c r="J302" s="76">
        <v>0</v>
      </c>
      <c r="K302" s="76" t="s">
        <v>55</v>
      </c>
    </row>
    <row r="303" spans="1:11">
      <c r="A303" s="76" t="s">
        <v>378</v>
      </c>
      <c r="B303" s="76" t="s">
        <v>850</v>
      </c>
      <c r="C303" s="76">
        <v>1.65</v>
      </c>
      <c r="D303" s="76">
        <v>1.65</v>
      </c>
      <c r="E303" s="76">
        <v>3.18</v>
      </c>
      <c r="F303" s="76">
        <v>0.501</v>
      </c>
      <c r="G303" s="76">
        <v>0.622</v>
      </c>
      <c r="H303" s="76" t="s">
        <v>731</v>
      </c>
      <c r="I303" s="76" t="s">
        <v>139</v>
      </c>
      <c r="J303" s="76">
        <v>0</v>
      </c>
      <c r="K303" s="76" t="s">
        <v>55</v>
      </c>
    </row>
    <row r="304" spans="1:11">
      <c r="A304" s="76" t="s">
        <v>379</v>
      </c>
      <c r="B304" s="76" t="s">
        <v>850</v>
      </c>
      <c r="C304" s="76">
        <v>1.65</v>
      </c>
      <c r="D304" s="76">
        <v>1.65</v>
      </c>
      <c r="E304" s="76">
        <v>3.18</v>
      </c>
      <c r="F304" s="76">
        <v>0.501</v>
      </c>
      <c r="G304" s="76">
        <v>0.622</v>
      </c>
      <c r="H304" s="76" t="s">
        <v>731</v>
      </c>
      <c r="I304" s="76" t="s">
        <v>140</v>
      </c>
      <c r="J304" s="76">
        <v>0</v>
      </c>
      <c r="K304" s="76" t="s">
        <v>55</v>
      </c>
    </row>
    <row r="305" spans="1:11">
      <c r="A305" s="76" t="s">
        <v>380</v>
      </c>
      <c r="B305" s="76" t="s">
        <v>850</v>
      </c>
      <c r="C305" s="76">
        <v>1.64</v>
      </c>
      <c r="D305" s="76">
        <v>1.64</v>
      </c>
      <c r="E305" s="76">
        <v>3.18</v>
      </c>
      <c r="F305" s="76">
        <v>0.501</v>
      </c>
      <c r="G305" s="76">
        <v>0.622</v>
      </c>
      <c r="H305" s="76" t="s">
        <v>731</v>
      </c>
      <c r="I305" s="76" t="s">
        <v>140</v>
      </c>
      <c r="J305" s="76">
        <v>0</v>
      </c>
      <c r="K305" s="76" t="s">
        <v>55</v>
      </c>
    </row>
    <row r="306" spans="1:11">
      <c r="A306" s="76" t="s">
        <v>381</v>
      </c>
      <c r="B306" s="76" t="s">
        <v>850</v>
      </c>
      <c r="C306" s="76">
        <v>1.64</v>
      </c>
      <c r="D306" s="76">
        <v>1.64</v>
      </c>
      <c r="E306" s="76">
        <v>3.18</v>
      </c>
      <c r="F306" s="76">
        <v>0.501</v>
      </c>
      <c r="G306" s="76">
        <v>0.622</v>
      </c>
      <c r="H306" s="76" t="s">
        <v>731</v>
      </c>
      <c r="I306" s="76" t="s">
        <v>140</v>
      </c>
      <c r="J306" s="76">
        <v>0</v>
      </c>
      <c r="K306" s="76" t="s">
        <v>55</v>
      </c>
    </row>
    <row r="307" spans="1:11">
      <c r="A307" s="76" t="s">
        <v>382</v>
      </c>
      <c r="B307" s="76" t="s">
        <v>850</v>
      </c>
      <c r="C307" s="76">
        <v>1.64</v>
      </c>
      <c r="D307" s="76">
        <v>1.64</v>
      </c>
      <c r="E307" s="76">
        <v>3.18</v>
      </c>
      <c r="F307" s="76">
        <v>0.501</v>
      </c>
      <c r="G307" s="76">
        <v>0.622</v>
      </c>
      <c r="H307" s="76" t="s">
        <v>731</v>
      </c>
      <c r="I307" s="76" t="s">
        <v>140</v>
      </c>
      <c r="J307" s="76">
        <v>0</v>
      </c>
      <c r="K307" s="76" t="s">
        <v>55</v>
      </c>
    </row>
    <row r="308" spans="1:11">
      <c r="A308" s="76" t="s">
        <v>383</v>
      </c>
      <c r="B308" s="76" t="s">
        <v>850</v>
      </c>
      <c r="C308" s="76">
        <v>1.64</v>
      </c>
      <c r="D308" s="76">
        <v>1.64</v>
      </c>
      <c r="E308" s="76">
        <v>3.18</v>
      </c>
      <c r="F308" s="76">
        <v>0.501</v>
      </c>
      <c r="G308" s="76">
        <v>0.622</v>
      </c>
      <c r="H308" s="76" t="s">
        <v>731</v>
      </c>
      <c r="I308" s="76" t="s">
        <v>141</v>
      </c>
      <c r="J308" s="76">
        <v>0</v>
      </c>
      <c r="K308" s="76" t="s">
        <v>55</v>
      </c>
    </row>
    <row r="309" spans="1:11">
      <c r="A309" s="76" t="s">
        <v>384</v>
      </c>
      <c r="B309" s="76" t="s">
        <v>989</v>
      </c>
      <c r="C309" s="76">
        <v>1.31</v>
      </c>
      <c r="D309" s="76">
        <v>1.31</v>
      </c>
      <c r="E309" s="76">
        <v>3.18</v>
      </c>
      <c r="F309" s="76">
        <v>0.40200000000000002</v>
      </c>
      <c r="G309" s="76">
        <v>0.495</v>
      </c>
      <c r="H309" s="76" t="s">
        <v>731</v>
      </c>
      <c r="I309" s="76" t="s">
        <v>149</v>
      </c>
      <c r="J309" s="76">
        <v>90</v>
      </c>
      <c r="K309" s="76" t="s">
        <v>53</v>
      </c>
    </row>
    <row r="310" spans="1:11">
      <c r="A310" s="76" t="s">
        <v>385</v>
      </c>
      <c r="B310" s="76" t="s">
        <v>990</v>
      </c>
      <c r="C310" s="76">
        <v>1.31</v>
      </c>
      <c r="D310" s="76">
        <v>1.31</v>
      </c>
      <c r="E310" s="76">
        <v>3.18</v>
      </c>
      <c r="F310" s="76">
        <v>0.40200000000000002</v>
      </c>
      <c r="G310" s="76">
        <v>0.495</v>
      </c>
      <c r="H310" s="76" t="s">
        <v>731</v>
      </c>
      <c r="I310" s="76" t="s">
        <v>151</v>
      </c>
      <c r="J310" s="76">
        <v>270</v>
      </c>
      <c r="K310" s="76" t="s">
        <v>60</v>
      </c>
    </row>
    <row r="311" spans="1:11">
      <c r="A311" s="76" t="s">
        <v>386</v>
      </c>
      <c r="B311" s="76" t="s">
        <v>665</v>
      </c>
      <c r="C311" s="76">
        <v>1.64</v>
      </c>
      <c r="D311" s="76">
        <v>1.64</v>
      </c>
      <c r="E311" s="76">
        <v>3.18</v>
      </c>
      <c r="F311" s="76">
        <v>0.40200000000000002</v>
      </c>
      <c r="G311" s="76">
        <v>0.495</v>
      </c>
      <c r="H311" s="76" t="s">
        <v>731</v>
      </c>
      <c r="I311" s="76" t="s">
        <v>157</v>
      </c>
      <c r="J311" s="76">
        <v>180</v>
      </c>
      <c r="K311" s="76" t="s">
        <v>62</v>
      </c>
    </row>
    <row r="312" spans="1:11">
      <c r="A312" s="76" t="s">
        <v>387</v>
      </c>
      <c r="B312" s="76" t="s">
        <v>665</v>
      </c>
      <c r="C312" s="76">
        <v>1.64</v>
      </c>
      <c r="D312" s="76">
        <v>1.64</v>
      </c>
      <c r="E312" s="76">
        <v>3.18</v>
      </c>
      <c r="F312" s="76">
        <v>0.40200000000000002</v>
      </c>
      <c r="G312" s="76">
        <v>0.495</v>
      </c>
      <c r="H312" s="76" t="s">
        <v>731</v>
      </c>
      <c r="I312" s="76" t="s">
        <v>159</v>
      </c>
      <c r="J312" s="76">
        <v>180</v>
      </c>
      <c r="K312" s="76" t="s">
        <v>62</v>
      </c>
    </row>
    <row r="313" spans="1:11">
      <c r="A313" s="76" t="s">
        <v>388</v>
      </c>
      <c r="B313" s="76" t="s">
        <v>665</v>
      </c>
      <c r="C313" s="76">
        <v>1.64</v>
      </c>
      <c r="D313" s="76">
        <v>1.64</v>
      </c>
      <c r="E313" s="76">
        <v>3.18</v>
      </c>
      <c r="F313" s="76">
        <v>0.40200000000000002</v>
      </c>
      <c r="G313" s="76">
        <v>0.495</v>
      </c>
      <c r="H313" s="76" t="s">
        <v>731</v>
      </c>
      <c r="I313" s="76" t="s">
        <v>159</v>
      </c>
      <c r="J313" s="76">
        <v>180</v>
      </c>
      <c r="K313" s="76" t="s">
        <v>62</v>
      </c>
    </row>
    <row r="314" spans="1:11">
      <c r="A314" s="76" t="s">
        <v>389</v>
      </c>
      <c r="B314" s="76" t="s">
        <v>665</v>
      </c>
      <c r="C314" s="76">
        <v>1.64</v>
      </c>
      <c r="D314" s="76">
        <v>1.64</v>
      </c>
      <c r="E314" s="76">
        <v>3.18</v>
      </c>
      <c r="F314" s="76">
        <v>0.40200000000000002</v>
      </c>
      <c r="G314" s="76">
        <v>0.495</v>
      </c>
      <c r="H314" s="76" t="s">
        <v>731</v>
      </c>
      <c r="I314" s="76" t="s">
        <v>159</v>
      </c>
      <c r="J314" s="76">
        <v>180</v>
      </c>
      <c r="K314" s="76" t="s">
        <v>62</v>
      </c>
    </row>
    <row r="315" spans="1:11">
      <c r="A315" s="76" t="s">
        <v>390</v>
      </c>
      <c r="B315" s="76" t="s">
        <v>665</v>
      </c>
      <c r="C315" s="76">
        <v>1.64</v>
      </c>
      <c r="D315" s="76">
        <v>1.64</v>
      </c>
      <c r="E315" s="76">
        <v>3.18</v>
      </c>
      <c r="F315" s="76">
        <v>0.40200000000000002</v>
      </c>
      <c r="G315" s="76">
        <v>0.495</v>
      </c>
      <c r="H315" s="76" t="s">
        <v>731</v>
      </c>
      <c r="I315" s="76" t="s">
        <v>159</v>
      </c>
      <c r="J315" s="76">
        <v>180</v>
      </c>
      <c r="K315" s="76" t="s">
        <v>62</v>
      </c>
    </row>
    <row r="316" spans="1:11">
      <c r="A316" s="76" t="s">
        <v>391</v>
      </c>
      <c r="B316" s="76" t="s">
        <v>665</v>
      </c>
      <c r="C316" s="76">
        <v>1.65</v>
      </c>
      <c r="D316" s="76">
        <v>1.65</v>
      </c>
      <c r="E316" s="76">
        <v>3.18</v>
      </c>
      <c r="F316" s="76">
        <v>0.40200000000000002</v>
      </c>
      <c r="G316" s="76">
        <v>0.495</v>
      </c>
      <c r="H316" s="76" t="s">
        <v>731</v>
      </c>
      <c r="I316" s="76" t="s">
        <v>161</v>
      </c>
      <c r="J316" s="76">
        <v>180</v>
      </c>
      <c r="K316" s="76" t="s">
        <v>62</v>
      </c>
    </row>
    <row r="317" spans="1:11">
      <c r="A317" s="76" t="s">
        <v>392</v>
      </c>
      <c r="B317" s="76" t="s">
        <v>665</v>
      </c>
      <c r="C317" s="76">
        <v>1.65</v>
      </c>
      <c r="D317" s="76">
        <v>1.65</v>
      </c>
      <c r="E317" s="76">
        <v>3.18</v>
      </c>
      <c r="F317" s="76">
        <v>0.40200000000000002</v>
      </c>
      <c r="G317" s="76">
        <v>0.495</v>
      </c>
      <c r="H317" s="76" t="s">
        <v>731</v>
      </c>
      <c r="I317" s="76" t="s">
        <v>161</v>
      </c>
      <c r="J317" s="76">
        <v>180</v>
      </c>
      <c r="K317" s="76" t="s">
        <v>62</v>
      </c>
    </row>
    <row r="318" spans="1:11">
      <c r="A318" s="76" t="s">
        <v>393</v>
      </c>
      <c r="B318" s="76" t="s">
        <v>665</v>
      </c>
      <c r="C318" s="76">
        <v>3.41</v>
      </c>
      <c r="D318" s="76">
        <v>3.41</v>
      </c>
      <c r="E318" s="76">
        <v>3.18</v>
      </c>
      <c r="F318" s="76">
        <v>0.40200000000000002</v>
      </c>
      <c r="G318" s="76">
        <v>0.495</v>
      </c>
      <c r="H318" s="76" t="s">
        <v>731</v>
      </c>
      <c r="I318" s="76" t="s">
        <v>161</v>
      </c>
      <c r="J318" s="76">
        <v>180</v>
      </c>
      <c r="K318" s="76" t="s">
        <v>62</v>
      </c>
    </row>
    <row r="319" spans="1:11">
      <c r="A319" s="76" t="s">
        <v>394</v>
      </c>
      <c r="B319" s="76" t="s">
        <v>665</v>
      </c>
      <c r="C319" s="76">
        <v>1.64</v>
      </c>
      <c r="D319" s="76">
        <v>1.64</v>
      </c>
      <c r="E319" s="76">
        <v>3.18</v>
      </c>
      <c r="F319" s="76">
        <v>0.40200000000000002</v>
      </c>
      <c r="G319" s="76">
        <v>0.495</v>
      </c>
      <c r="H319" s="76" t="s">
        <v>731</v>
      </c>
      <c r="I319" s="76" t="s">
        <v>163</v>
      </c>
      <c r="J319" s="76">
        <v>180</v>
      </c>
      <c r="K319" s="76" t="s">
        <v>62</v>
      </c>
    </row>
    <row r="320" spans="1:11">
      <c r="A320" s="76" t="s">
        <v>395</v>
      </c>
      <c r="B320" s="76" t="s">
        <v>665</v>
      </c>
      <c r="C320" s="76">
        <v>1.64</v>
      </c>
      <c r="D320" s="76">
        <v>1.64</v>
      </c>
      <c r="E320" s="76">
        <v>3.18</v>
      </c>
      <c r="F320" s="76">
        <v>0.40200000000000002</v>
      </c>
      <c r="G320" s="76">
        <v>0.495</v>
      </c>
      <c r="H320" s="76" t="s">
        <v>731</v>
      </c>
      <c r="I320" s="76" t="s">
        <v>163</v>
      </c>
      <c r="J320" s="76">
        <v>180</v>
      </c>
      <c r="K320" s="76" t="s">
        <v>62</v>
      </c>
    </row>
    <row r="321" spans="1:11">
      <c r="A321" s="76" t="s">
        <v>396</v>
      </c>
      <c r="B321" s="76" t="s">
        <v>665</v>
      </c>
      <c r="C321" s="76">
        <v>1.64</v>
      </c>
      <c r="D321" s="76">
        <v>1.64</v>
      </c>
      <c r="E321" s="76">
        <v>3.18</v>
      </c>
      <c r="F321" s="76">
        <v>0.40200000000000002</v>
      </c>
      <c r="G321" s="76">
        <v>0.495</v>
      </c>
      <c r="H321" s="76" t="s">
        <v>731</v>
      </c>
      <c r="I321" s="76" t="s">
        <v>163</v>
      </c>
      <c r="J321" s="76">
        <v>180</v>
      </c>
      <c r="K321" s="76" t="s">
        <v>62</v>
      </c>
    </row>
    <row r="322" spans="1:11">
      <c r="A322" s="76" t="s">
        <v>397</v>
      </c>
      <c r="B322" s="76" t="s">
        <v>665</v>
      </c>
      <c r="C322" s="76">
        <v>1.64</v>
      </c>
      <c r="D322" s="76">
        <v>1.64</v>
      </c>
      <c r="E322" s="76">
        <v>3.18</v>
      </c>
      <c r="F322" s="76">
        <v>0.40200000000000002</v>
      </c>
      <c r="G322" s="76">
        <v>0.495</v>
      </c>
      <c r="H322" s="76" t="s">
        <v>731</v>
      </c>
      <c r="I322" s="76" t="s">
        <v>163</v>
      </c>
      <c r="J322" s="76">
        <v>180</v>
      </c>
      <c r="K322" s="76" t="s">
        <v>62</v>
      </c>
    </row>
    <row r="323" spans="1:11">
      <c r="A323" s="76" t="s">
        <v>398</v>
      </c>
      <c r="B323" s="76" t="s">
        <v>665</v>
      </c>
      <c r="C323" s="76">
        <v>1.65</v>
      </c>
      <c r="D323" s="76">
        <v>1.65</v>
      </c>
      <c r="E323" s="76">
        <v>3.18</v>
      </c>
      <c r="F323" s="76">
        <v>0.40200000000000002</v>
      </c>
      <c r="G323" s="76">
        <v>0.495</v>
      </c>
      <c r="H323" s="76" t="s">
        <v>731</v>
      </c>
      <c r="I323" s="76" t="s">
        <v>165</v>
      </c>
      <c r="J323" s="76">
        <v>180</v>
      </c>
      <c r="K323" s="76" t="s">
        <v>62</v>
      </c>
    </row>
    <row r="324" spans="1:11">
      <c r="A324" s="76" t="s">
        <v>399</v>
      </c>
      <c r="B324" s="76" t="s">
        <v>850</v>
      </c>
      <c r="C324" s="76">
        <v>1.65</v>
      </c>
      <c r="D324" s="76">
        <v>1.65</v>
      </c>
      <c r="E324" s="76">
        <v>3.18</v>
      </c>
      <c r="F324" s="76">
        <v>0.501</v>
      </c>
      <c r="G324" s="76">
        <v>0.622</v>
      </c>
      <c r="H324" s="76" t="s">
        <v>731</v>
      </c>
      <c r="I324" s="76" t="s">
        <v>167</v>
      </c>
      <c r="J324" s="76">
        <v>0</v>
      </c>
      <c r="K324" s="76" t="s">
        <v>55</v>
      </c>
    </row>
    <row r="325" spans="1:11">
      <c r="A325" s="76" t="s">
        <v>400</v>
      </c>
      <c r="B325" s="76" t="s">
        <v>850</v>
      </c>
      <c r="C325" s="76">
        <v>1.64</v>
      </c>
      <c r="D325" s="76">
        <v>1.64</v>
      </c>
      <c r="E325" s="76">
        <v>3.18</v>
      </c>
      <c r="F325" s="76">
        <v>0.501</v>
      </c>
      <c r="G325" s="76">
        <v>0.622</v>
      </c>
      <c r="H325" s="76" t="s">
        <v>731</v>
      </c>
      <c r="I325" s="76" t="s">
        <v>169</v>
      </c>
      <c r="J325" s="76">
        <v>0</v>
      </c>
      <c r="K325" s="76" t="s">
        <v>55</v>
      </c>
    </row>
    <row r="326" spans="1:11">
      <c r="A326" s="76" t="s">
        <v>401</v>
      </c>
      <c r="B326" s="76" t="s">
        <v>850</v>
      </c>
      <c r="C326" s="76">
        <v>1.64</v>
      </c>
      <c r="D326" s="76">
        <v>1.64</v>
      </c>
      <c r="E326" s="76">
        <v>3.18</v>
      </c>
      <c r="F326" s="76">
        <v>0.501</v>
      </c>
      <c r="G326" s="76">
        <v>0.622</v>
      </c>
      <c r="H326" s="76" t="s">
        <v>731</v>
      </c>
      <c r="I326" s="76" t="s">
        <v>169</v>
      </c>
      <c r="J326" s="76">
        <v>0</v>
      </c>
      <c r="K326" s="76" t="s">
        <v>55</v>
      </c>
    </row>
    <row r="327" spans="1:11">
      <c r="A327" s="76" t="s">
        <v>402</v>
      </c>
      <c r="B327" s="76" t="s">
        <v>850</v>
      </c>
      <c r="C327" s="76">
        <v>1.64</v>
      </c>
      <c r="D327" s="76">
        <v>1.64</v>
      </c>
      <c r="E327" s="76">
        <v>3.18</v>
      </c>
      <c r="F327" s="76">
        <v>0.501</v>
      </c>
      <c r="G327" s="76">
        <v>0.622</v>
      </c>
      <c r="H327" s="76" t="s">
        <v>731</v>
      </c>
      <c r="I327" s="76" t="s">
        <v>169</v>
      </c>
      <c r="J327" s="76">
        <v>0</v>
      </c>
      <c r="K327" s="76" t="s">
        <v>55</v>
      </c>
    </row>
    <row r="328" spans="1:11">
      <c r="A328" s="76" t="s">
        <v>403</v>
      </c>
      <c r="B328" s="76" t="s">
        <v>850</v>
      </c>
      <c r="C328" s="76">
        <v>1.64</v>
      </c>
      <c r="D328" s="76">
        <v>1.64</v>
      </c>
      <c r="E328" s="76">
        <v>3.18</v>
      </c>
      <c r="F328" s="76">
        <v>0.501</v>
      </c>
      <c r="G328" s="76">
        <v>0.622</v>
      </c>
      <c r="H328" s="76" t="s">
        <v>731</v>
      </c>
      <c r="I328" s="76" t="s">
        <v>169</v>
      </c>
      <c r="J328" s="76">
        <v>0</v>
      </c>
      <c r="K328" s="76" t="s">
        <v>55</v>
      </c>
    </row>
    <row r="329" spans="1:11">
      <c r="A329" s="76" t="s">
        <v>404</v>
      </c>
      <c r="B329" s="76" t="s">
        <v>850</v>
      </c>
      <c r="C329" s="76">
        <v>1.65</v>
      </c>
      <c r="D329" s="76">
        <v>1.65</v>
      </c>
      <c r="E329" s="76">
        <v>3.18</v>
      </c>
      <c r="F329" s="76">
        <v>0.501</v>
      </c>
      <c r="G329" s="76">
        <v>0.622</v>
      </c>
      <c r="H329" s="76" t="s">
        <v>731</v>
      </c>
      <c r="I329" s="76" t="s">
        <v>173</v>
      </c>
      <c r="J329" s="76">
        <v>0</v>
      </c>
      <c r="K329" s="76" t="s">
        <v>55</v>
      </c>
    </row>
    <row r="330" spans="1:11">
      <c r="A330" s="76" t="s">
        <v>405</v>
      </c>
      <c r="B330" s="76" t="s">
        <v>850</v>
      </c>
      <c r="C330" s="76">
        <v>1.65</v>
      </c>
      <c r="D330" s="76">
        <v>1.65</v>
      </c>
      <c r="E330" s="76">
        <v>3.18</v>
      </c>
      <c r="F330" s="76">
        <v>0.501</v>
      </c>
      <c r="G330" s="76">
        <v>0.622</v>
      </c>
      <c r="H330" s="76" t="s">
        <v>731</v>
      </c>
      <c r="I330" s="76" t="s">
        <v>175</v>
      </c>
      <c r="J330" s="76">
        <v>0</v>
      </c>
      <c r="K330" s="76" t="s">
        <v>55</v>
      </c>
    </row>
    <row r="331" spans="1:11">
      <c r="A331" s="76" t="s">
        <v>406</v>
      </c>
      <c r="B331" s="76" t="s">
        <v>850</v>
      </c>
      <c r="C331" s="76">
        <v>1.64</v>
      </c>
      <c r="D331" s="76">
        <v>1.64</v>
      </c>
      <c r="E331" s="76">
        <v>3.18</v>
      </c>
      <c r="F331" s="76">
        <v>0.501</v>
      </c>
      <c r="G331" s="76">
        <v>0.622</v>
      </c>
      <c r="H331" s="76" t="s">
        <v>731</v>
      </c>
      <c r="I331" s="76" t="s">
        <v>175</v>
      </c>
      <c r="J331" s="76">
        <v>0</v>
      </c>
      <c r="K331" s="76" t="s">
        <v>55</v>
      </c>
    </row>
    <row r="332" spans="1:11">
      <c r="A332" s="76" t="s">
        <v>407</v>
      </c>
      <c r="B332" s="76" t="s">
        <v>850</v>
      </c>
      <c r="C332" s="76">
        <v>1.64</v>
      </c>
      <c r="D332" s="76">
        <v>1.64</v>
      </c>
      <c r="E332" s="76">
        <v>3.18</v>
      </c>
      <c r="F332" s="76">
        <v>0.501</v>
      </c>
      <c r="G332" s="76">
        <v>0.622</v>
      </c>
      <c r="H332" s="76" t="s">
        <v>731</v>
      </c>
      <c r="I332" s="76" t="s">
        <v>175</v>
      </c>
      <c r="J332" s="76">
        <v>0</v>
      </c>
      <c r="K332" s="76" t="s">
        <v>55</v>
      </c>
    </row>
    <row r="333" spans="1:11">
      <c r="A333" s="76" t="s">
        <v>408</v>
      </c>
      <c r="B333" s="76" t="s">
        <v>850</v>
      </c>
      <c r="C333" s="76">
        <v>1.64</v>
      </c>
      <c r="D333" s="76">
        <v>1.64</v>
      </c>
      <c r="E333" s="76">
        <v>3.18</v>
      </c>
      <c r="F333" s="76">
        <v>0.501</v>
      </c>
      <c r="G333" s="76">
        <v>0.622</v>
      </c>
      <c r="H333" s="76" t="s">
        <v>731</v>
      </c>
      <c r="I333" s="76" t="s">
        <v>175</v>
      </c>
      <c r="J333" s="76">
        <v>0</v>
      </c>
      <c r="K333" s="76" t="s">
        <v>55</v>
      </c>
    </row>
    <row r="334" spans="1:11">
      <c r="A334" s="76" t="s">
        <v>409</v>
      </c>
      <c r="B334" s="76" t="s">
        <v>850</v>
      </c>
      <c r="C334" s="76">
        <v>1.64</v>
      </c>
      <c r="D334" s="76">
        <v>1.64</v>
      </c>
      <c r="E334" s="76">
        <v>3.18</v>
      </c>
      <c r="F334" s="76">
        <v>0.501</v>
      </c>
      <c r="G334" s="76">
        <v>0.622</v>
      </c>
      <c r="H334" s="76" t="s">
        <v>731</v>
      </c>
      <c r="I334" s="76" t="s">
        <v>177</v>
      </c>
      <c r="J334" s="76">
        <v>0</v>
      </c>
      <c r="K334" s="76" t="s">
        <v>55</v>
      </c>
    </row>
    <row r="335" spans="1:11">
      <c r="A335" s="76" t="s">
        <v>964</v>
      </c>
      <c r="B335" s="76"/>
      <c r="C335" s="76"/>
      <c r="D335" s="76">
        <v>184.21</v>
      </c>
      <c r="E335" s="76">
        <v>3.18</v>
      </c>
      <c r="F335" s="76">
        <v>0.441</v>
      </c>
      <c r="G335" s="76">
        <v>0.54500000000000004</v>
      </c>
      <c r="H335" s="76"/>
      <c r="I335" s="76"/>
      <c r="J335" s="76"/>
      <c r="K335" s="76"/>
    </row>
    <row r="336" spans="1:11">
      <c r="A336" s="76" t="s">
        <v>965</v>
      </c>
      <c r="B336" s="76"/>
      <c r="C336" s="76"/>
      <c r="D336" s="76">
        <v>72.38</v>
      </c>
      <c r="E336" s="76">
        <v>3.18</v>
      </c>
      <c r="F336" s="76">
        <v>0.501</v>
      </c>
      <c r="G336" s="76">
        <v>0.622</v>
      </c>
      <c r="H336" s="76"/>
      <c r="I336" s="76"/>
      <c r="J336" s="76"/>
      <c r="K336" s="76"/>
    </row>
    <row r="337" spans="1:11">
      <c r="A337" s="76" t="s">
        <v>966</v>
      </c>
      <c r="B337" s="76"/>
      <c r="C337" s="76"/>
      <c r="D337" s="76">
        <v>111.83</v>
      </c>
      <c r="E337" s="76">
        <v>3.18</v>
      </c>
      <c r="F337" s="76">
        <v>0.40200000000000002</v>
      </c>
      <c r="G337" s="76">
        <v>0.495</v>
      </c>
      <c r="H337" s="76"/>
      <c r="I337" s="76"/>
      <c r="J337" s="76"/>
      <c r="K337" s="76"/>
    </row>
    <row r="339" spans="1:11">
      <c r="A339" s="72"/>
      <c r="B339" s="76" t="s">
        <v>782</v>
      </c>
      <c r="C339" s="76" t="s">
        <v>562</v>
      </c>
      <c r="D339" s="76" t="s">
        <v>867</v>
      </c>
    </row>
    <row r="340" spans="1:11">
      <c r="A340" s="76" t="s">
        <v>700</v>
      </c>
      <c r="B340" s="76"/>
      <c r="C340" s="76"/>
      <c r="D340" s="76"/>
    </row>
    <row r="342" spans="1:11">
      <c r="A342" s="72"/>
      <c r="B342" s="76" t="s">
        <v>782</v>
      </c>
      <c r="C342" s="76" t="s">
        <v>868</v>
      </c>
      <c r="D342" s="76" t="s">
        <v>869</v>
      </c>
      <c r="E342" s="76" t="s">
        <v>870</v>
      </c>
      <c r="F342" s="76" t="s">
        <v>871</v>
      </c>
      <c r="G342" s="76" t="s">
        <v>867</v>
      </c>
    </row>
    <row r="343" spans="1:11">
      <c r="A343" s="76" t="s">
        <v>410</v>
      </c>
      <c r="B343" s="76" t="s">
        <v>411</v>
      </c>
      <c r="C343" s="76">
        <v>1875.7</v>
      </c>
      <c r="D343" s="76">
        <v>1430.93</v>
      </c>
      <c r="E343" s="76">
        <v>444.77</v>
      </c>
      <c r="F343" s="76">
        <v>0.76</v>
      </c>
      <c r="G343" s="76">
        <v>3.56</v>
      </c>
    </row>
    <row r="344" spans="1:11">
      <c r="A344" s="76" t="s">
        <v>412</v>
      </c>
      <c r="B344" s="76" t="s">
        <v>411</v>
      </c>
      <c r="C344" s="76">
        <v>1906.99</v>
      </c>
      <c r="D344" s="76">
        <v>1458.5</v>
      </c>
      <c r="E344" s="76">
        <v>448.5</v>
      </c>
      <c r="F344" s="76">
        <v>0.76</v>
      </c>
      <c r="G344" s="76">
        <v>3.55</v>
      </c>
    </row>
    <row r="345" spans="1:11">
      <c r="A345" s="76" t="s">
        <v>413</v>
      </c>
      <c r="B345" s="76" t="s">
        <v>411</v>
      </c>
      <c r="C345" s="76">
        <v>2029.79</v>
      </c>
      <c r="D345" s="76">
        <v>1566.88</v>
      </c>
      <c r="E345" s="76">
        <v>462.91</v>
      </c>
      <c r="F345" s="76">
        <v>0.77</v>
      </c>
      <c r="G345" s="76">
        <v>3.57</v>
      </c>
    </row>
    <row r="346" spans="1:11">
      <c r="A346" s="76" t="s">
        <v>414</v>
      </c>
      <c r="B346" s="76" t="s">
        <v>411</v>
      </c>
      <c r="C346" s="76">
        <v>1834.3</v>
      </c>
      <c r="D346" s="76">
        <v>1438.39</v>
      </c>
      <c r="E346" s="76">
        <v>395.9</v>
      </c>
      <c r="F346" s="76">
        <v>0.78</v>
      </c>
      <c r="G346" s="76">
        <v>3.62</v>
      </c>
    </row>
    <row r="347" spans="1:11">
      <c r="A347" s="76" t="s">
        <v>415</v>
      </c>
      <c r="B347" s="76" t="s">
        <v>411</v>
      </c>
      <c r="C347" s="76">
        <v>1851.83</v>
      </c>
      <c r="D347" s="76">
        <v>1454.17</v>
      </c>
      <c r="E347" s="76">
        <v>397.66</v>
      </c>
      <c r="F347" s="76">
        <v>0.79</v>
      </c>
      <c r="G347" s="76">
        <v>3.61</v>
      </c>
    </row>
    <row r="348" spans="1:11">
      <c r="A348" s="76" t="s">
        <v>416</v>
      </c>
      <c r="B348" s="76" t="s">
        <v>411</v>
      </c>
      <c r="C348" s="76">
        <v>2512.08</v>
      </c>
      <c r="D348" s="76">
        <v>2006.29</v>
      </c>
      <c r="E348" s="76">
        <v>505.79</v>
      </c>
      <c r="F348" s="76">
        <v>0.8</v>
      </c>
      <c r="G348" s="76">
        <v>3.49</v>
      </c>
    </row>
    <row r="349" spans="1:11">
      <c r="A349" s="76" t="s">
        <v>417</v>
      </c>
      <c r="B349" s="76" t="s">
        <v>411</v>
      </c>
      <c r="C349" s="76">
        <v>8446.7099999999991</v>
      </c>
      <c r="D349" s="76">
        <v>6566.4</v>
      </c>
      <c r="E349" s="76">
        <v>1880.31</v>
      </c>
      <c r="F349" s="76">
        <v>0.78</v>
      </c>
      <c r="G349" s="76">
        <v>2.96</v>
      </c>
    </row>
    <row r="350" spans="1:11">
      <c r="A350" s="76" t="s">
        <v>418</v>
      </c>
      <c r="B350" s="76" t="s">
        <v>411</v>
      </c>
      <c r="C350" s="76">
        <v>6717.07</v>
      </c>
      <c r="D350" s="76">
        <v>5261.31</v>
      </c>
      <c r="E350" s="76">
        <v>1455.76</v>
      </c>
      <c r="F350" s="76">
        <v>0.78</v>
      </c>
      <c r="G350" s="76">
        <v>2.97</v>
      </c>
    </row>
    <row r="351" spans="1:11">
      <c r="A351" s="76" t="s">
        <v>419</v>
      </c>
      <c r="B351" s="76" t="s">
        <v>411</v>
      </c>
      <c r="C351" s="76">
        <v>8251.27</v>
      </c>
      <c r="D351" s="76">
        <v>6393.36</v>
      </c>
      <c r="E351" s="76">
        <v>1857.91</v>
      </c>
      <c r="F351" s="76">
        <v>0.77</v>
      </c>
      <c r="G351" s="76">
        <v>2.96</v>
      </c>
    </row>
    <row r="352" spans="1:11">
      <c r="A352" s="76" t="s">
        <v>420</v>
      </c>
      <c r="B352" s="76" t="s">
        <v>411</v>
      </c>
      <c r="C352" s="76">
        <v>2312.7399999999998</v>
      </c>
      <c r="D352" s="76">
        <v>1820.15</v>
      </c>
      <c r="E352" s="76">
        <v>492.59</v>
      </c>
      <c r="F352" s="76">
        <v>0.79</v>
      </c>
      <c r="G352" s="76">
        <v>3.56</v>
      </c>
    </row>
    <row r="353" spans="1:7">
      <c r="A353" s="76" t="s">
        <v>421</v>
      </c>
      <c r="B353" s="76" t="s">
        <v>411</v>
      </c>
      <c r="C353" s="76">
        <v>2174.5300000000002</v>
      </c>
      <c r="D353" s="76">
        <v>1736.7</v>
      </c>
      <c r="E353" s="76">
        <v>437.83</v>
      </c>
      <c r="F353" s="76">
        <v>0.8</v>
      </c>
      <c r="G353" s="76">
        <v>3.59</v>
      </c>
    </row>
    <row r="354" spans="1:7">
      <c r="A354" s="76" t="s">
        <v>422</v>
      </c>
      <c r="B354" s="76" t="s">
        <v>411</v>
      </c>
      <c r="C354" s="76">
        <v>8130.22</v>
      </c>
      <c r="D354" s="76">
        <v>6466.53</v>
      </c>
      <c r="E354" s="76">
        <v>1663.69</v>
      </c>
      <c r="F354" s="76">
        <v>0.8</v>
      </c>
      <c r="G354" s="76">
        <v>2.98</v>
      </c>
    </row>
    <row r="355" spans="1:7">
      <c r="A355" s="76" t="s">
        <v>423</v>
      </c>
      <c r="B355" s="76" t="s">
        <v>411</v>
      </c>
      <c r="C355" s="76">
        <v>2512.46</v>
      </c>
      <c r="D355" s="76">
        <v>2006.59</v>
      </c>
      <c r="E355" s="76">
        <v>505.87</v>
      </c>
      <c r="F355" s="76">
        <v>0.8</v>
      </c>
      <c r="G355" s="76">
        <v>3.49</v>
      </c>
    </row>
    <row r="356" spans="1:7">
      <c r="A356" s="76" t="s">
        <v>424</v>
      </c>
      <c r="B356" s="76" t="s">
        <v>411</v>
      </c>
      <c r="C356" s="76">
        <v>7604.56</v>
      </c>
      <c r="D356" s="76">
        <v>5991.72</v>
      </c>
      <c r="E356" s="76">
        <v>1612.85</v>
      </c>
      <c r="F356" s="76">
        <v>0.79</v>
      </c>
      <c r="G356" s="76">
        <v>2.98</v>
      </c>
    </row>
    <row r="357" spans="1:7">
      <c r="A357" s="76" t="s">
        <v>425</v>
      </c>
      <c r="B357" s="76" t="s">
        <v>411</v>
      </c>
      <c r="C357" s="76">
        <v>2138.5700000000002</v>
      </c>
      <c r="D357" s="76">
        <v>1707.98</v>
      </c>
      <c r="E357" s="76">
        <v>430.59</v>
      </c>
      <c r="F357" s="76">
        <v>0.8</v>
      </c>
      <c r="G357" s="76">
        <v>3.61</v>
      </c>
    </row>
    <row r="358" spans="1:7">
      <c r="A358" s="76" t="s">
        <v>426</v>
      </c>
      <c r="B358" s="76" t="s">
        <v>411</v>
      </c>
      <c r="C358" s="76">
        <v>2496</v>
      </c>
      <c r="D358" s="76">
        <v>1993.44</v>
      </c>
      <c r="E358" s="76">
        <v>502.56</v>
      </c>
      <c r="F358" s="76">
        <v>0.8</v>
      </c>
      <c r="G358" s="76">
        <v>3.5</v>
      </c>
    </row>
    <row r="359" spans="1:7">
      <c r="A359" s="76" t="s">
        <v>427</v>
      </c>
      <c r="B359" s="76" t="s">
        <v>411</v>
      </c>
      <c r="C359" s="76">
        <v>8441.76</v>
      </c>
      <c r="D359" s="76">
        <v>6562.01</v>
      </c>
      <c r="E359" s="76">
        <v>1879.75</v>
      </c>
      <c r="F359" s="76">
        <v>0.78</v>
      </c>
      <c r="G359" s="76">
        <v>2.96</v>
      </c>
    </row>
    <row r="360" spans="1:7">
      <c r="A360" s="76" t="s">
        <v>428</v>
      </c>
      <c r="B360" s="76" t="s">
        <v>411</v>
      </c>
      <c r="C360" s="76">
        <v>6842.54</v>
      </c>
      <c r="D360" s="76">
        <v>5372.72</v>
      </c>
      <c r="E360" s="76">
        <v>1469.83</v>
      </c>
      <c r="F360" s="76">
        <v>0.79</v>
      </c>
      <c r="G360" s="76">
        <v>2.97</v>
      </c>
    </row>
    <row r="361" spans="1:7">
      <c r="A361" s="76" t="s">
        <v>429</v>
      </c>
      <c r="B361" s="76" t="s">
        <v>411</v>
      </c>
      <c r="C361" s="76">
        <v>8434.23</v>
      </c>
      <c r="D361" s="76">
        <v>6555.34</v>
      </c>
      <c r="E361" s="76">
        <v>1878.88</v>
      </c>
      <c r="F361" s="76">
        <v>0.78</v>
      </c>
      <c r="G361" s="76">
        <v>2.96</v>
      </c>
    </row>
    <row r="362" spans="1:7">
      <c r="A362" s="76" t="s">
        <v>430</v>
      </c>
      <c r="B362" s="76" t="s">
        <v>411</v>
      </c>
      <c r="C362" s="76">
        <v>2372.71</v>
      </c>
      <c r="D362" s="76">
        <v>1873.49</v>
      </c>
      <c r="E362" s="76">
        <v>499.22</v>
      </c>
      <c r="F362" s="76">
        <v>0.79</v>
      </c>
      <c r="G362" s="76">
        <v>3.53</v>
      </c>
    </row>
    <row r="363" spans="1:7">
      <c r="A363" s="76" t="s">
        <v>431</v>
      </c>
      <c r="B363" s="76" t="s">
        <v>411</v>
      </c>
      <c r="C363" s="76">
        <v>2256.23</v>
      </c>
      <c r="D363" s="76">
        <v>1801.95</v>
      </c>
      <c r="E363" s="76">
        <v>454.28</v>
      </c>
      <c r="F363" s="76">
        <v>0.8</v>
      </c>
      <c r="G363" s="76">
        <v>3.58</v>
      </c>
    </row>
    <row r="364" spans="1:7">
      <c r="A364" s="76" t="s">
        <v>432</v>
      </c>
      <c r="B364" s="76" t="s">
        <v>411</v>
      </c>
      <c r="C364" s="76">
        <v>7893.36</v>
      </c>
      <c r="D364" s="76">
        <v>6252.4</v>
      </c>
      <c r="E364" s="76">
        <v>1640.96</v>
      </c>
      <c r="F364" s="76">
        <v>0.79</v>
      </c>
      <c r="G364" s="76">
        <v>2.98</v>
      </c>
    </row>
    <row r="365" spans="1:7">
      <c r="A365" s="76" t="s">
        <v>433</v>
      </c>
      <c r="B365" s="76" t="s">
        <v>411</v>
      </c>
      <c r="C365" s="76">
        <v>2068.13</v>
      </c>
      <c r="D365" s="76">
        <v>1648.95</v>
      </c>
      <c r="E365" s="76">
        <v>419.19</v>
      </c>
      <c r="F365" s="76">
        <v>0.8</v>
      </c>
      <c r="G365" s="76">
        <v>3.6</v>
      </c>
    </row>
    <row r="366" spans="1:7">
      <c r="A366" s="76" t="s">
        <v>434</v>
      </c>
      <c r="B366" s="76" t="s">
        <v>411</v>
      </c>
      <c r="C366" s="76">
        <v>7794.37</v>
      </c>
      <c r="D366" s="76">
        <v>6162.98</v>
      </c>
      <c r="E366" s="76">
        <v>1631.38</v>
      </c>
      <c r="F366" s="76">
        <v>0.79</v>
      </c>
      <c r="G366" s="76">
        <v>2.98</v>
      </c>
    </row>
    <row r="367" spans="1:7">
      <c r="A367" s="76" t="s">
        <v>435</v>
      </c>
      <c r="B367" s="76" t="s">
        <v>411</v>
      </c>
      <c r="C367" s="76">
        <v>2202.9699999999998</v>
      </c>
      <c r="D367" s="76">
        <v>1759.41</v>
      </c>
      <c r="E367" s="76">
        <v>443.56</v>
      </c>
      <c r="F367" s="76">
        <v>0.8</v>
      </c>
      <c r="G367" s="76">
        <v>3.57</v>
      </c>
    </row>
    <row r="368" spans="1:7">
      <c r="A368" s="76" t="s">
        <v>436</v>
      </c>
      <c r="B368" s="76" t="s">
        <v>411</v>
      </c>
      <c r="C368" s="76">
        <v>3156.44</v>
      </c>
      <c r="D368" s="76">
        <v>2520.9</v>
      </c>
      <c r="E368" s="76">
        <v>635.53</v>
      </c>
      <c r="F368" s="76">
        <v>0.8</v>
      </c>
      <c r="G368" s="76">
        <v>3.32</v>
      </c>
    </row>
    <row r="369" spans="1:7">
      <c r="A369" s="76" t="s">
        <v>437</v>
      </c>
      <c r="B369" s="76" t="s">
        <v>411</v>
      </c>
      <c r="C369" s="76">
        <v>10518.49</v>
      </c>
      <c r="D369" s="76">
        <v>8291.66</v>
      </c>
      <c r="E369" s="76">
        <v>2226.83</v>
      </c>
      <c r="F369" s="76">
        <v>0.79</v>
      </c>
      <c r="G369" s="76">
        <v>2.98</v>
      </c>
    </row>
    <row r="370" spans="1:7">
      <c r="A370" s="76" t="s">
        <v>438</v>
      </c>
      <c r="B370" s="76" t="s">
        <v>411</v>
      </c>
      <c r="C370" s="76">
        <v>8524.5400000000009</v>
      </c>
      <c r="D370" s="76">
        <v>6769.09</v>
      </c>
      <c r="E370" s="76">
        <v>1755.44</v>
      </c>
      <c r="F370" s="76">
        <v>0.79</v>
      </c>
      <c r="G370" s="76">
        <v>2.98</v>
      </c>
    </row>
    <row r="371" spans="1:7">
      <c r="A371" s="76" t="s">
        <v>439</v>
      </c>
      <c r="B371" s="76" t="s">
        <v>411</v>
      </c>
      <c r="C371" s="76">
        <v>10524.68</v>
      </c>
      <c r="D371" s="76">
        <v>8297.16</v>
      </c>
      <c r="E371" s="76">
        <v>2227.52</v>
      </c>
      <c r="F371" s="76">
        <v>0.79</v>
      </c>
      <c r="G371" s="76">
        <v>2.98</v>
      </c>
    </row>
    <row r="372" spans="1:7">
      <c r="A372" s="76" t="s">
        <v>440</v>
      </c>
      <c r="B372" s="76" t="s">
        <v>411</v>
      </c>
      <c r="C372" s="76">
        <v>2963.23</v>
      </c>
      <c r="D372" s="76">
        <v>2366.6</v>
      </c>
      <c r="E372" s="76">
        <v>596.63</v>
      </c>
      <c r="F372" s="76">
        <v>0.8</v>
      </c>
      <c r="G372" s="76">
        <v>3.38</v>
      </c>
    </row>
    <row r="373" spans="1:7">
      <c r="A373" s="76" t="s">
        <v>497</v>
      </c>
      <c r="B373" s="76" t="s">
        <v>411</v>
      </c>
      <c r="C373" s="76">
        <v>2985.99</v>
      </c>
      <c r="D373" s="76">
        <v>2384.7800000000002</v>
      </c>
      <c r="E373" s="76">
        <v>601.21</v>
      </c>
      <c r="F373" s="76">
        <v>0.8</v>
      </c>
      <c r="G373" s="76">
        <v>3.37</v>
      </c>
    </row>
    <row r="374" spans="1:7">
      <c r="A374" s="76" t="s">
        <v>498</v>
      </c>
      <c r="B374" s="76" t="s">
        <v>411</v>
      </c>
      <c r="C374" s="76">
        <v>10285.34</v>
      </c>
      <c r="D374" s="76">
        <v>8214.44</v>
      </c>
      <c r="E374" s="76">
        <v>2070.9</v>
      </c>
      <c r="F374" s="76">
        <v>0.8</v>
      </c>
      <c r="G374" s="76">
        <v>2.98</v>
      </c>
    </row>
    <row r="375" spans="1:7">
      <c r="A375" s="76" t="s">
        <v>499</v>
      </c>
      <c r="B375" s="76" t="s">
        <v>411</v>
      </c>
      <c r="C375" s="76">
        <v>2708.52</v>
      </c>
      <c r="D375" s="76">
        <v>2163.17</v>
      </c>
      <c r="E375" s="76">
        <v>545.35</v>
      </c>
      <c r="F375" s="76">
        <v>0.8</v>
      </c>
      <c r="G375" s="76">
        <v>3.43</v>
      </c>
    </row>
    <row r="376" spans="1:7">
      <c r="A376" s="76" t="s">
        <v>500</v>
      </c>
      <c r="B376" s="76" t="s">
        <v>411</v>
      </c>
      <c r="C376" s="76">
        <v>10202.58</v>
      </c>
      <c r="D376" s="76">
        <v>8148.34</v>
      </c>
      <c r="E376" s="76">
        <v>2054.2399999999998</v>
      </c>
      <c r="F376" s="76">
        <v>0.8</v>
      </c>
      <c r="G376" s="76">
        <v>2.99</v>
      </c>
    </row>
    <row r="377" spans="1:7">
      <c r="A377" s="76" t="s">
        <v>501</v>
      </c>
      <c r="B377" s="76" t="s">
        <v>411</v>
      </c>
      <c r="C377" s="76">
        <v>2933.1</v>
      </c>
      <c r="D377" s="76">
        <v>2342.54</v>
      </c>
      <c r="E377" s="76">
        <v>590.55999999999995</v>
      </c>
      <c r="F377" s="76">
        <v>0.8</v>
      </c>
      <c r="G377" s="76">
        <v>3.39</v>
      </c>
    </row>
    <row r="378" spans="1:7">
      <c r="A378" s="76" t="s">
        <v>502</v>
      </c>
      <c r="B378" s="76" t="s">
        <v>411</v>
      </c>
      <c r="C378" s="76">
        <v>13578.43</v>
      </c>
      <c r="D378" s="76">
        <v>9180.15</v>
      </c>
      <c r="E378" s="76">
        <v>4398.28</v>
      </c>
      <c r="F378" s="76">
        <v>0.68</v>
      </c>
      <c r="G378" s="76">
        <v>3.67</v>
      </c>
    </row>
    <row r="379" spans="1:7">
      <c r="A379" s="76" t="s">
        <v>503</v>
      </c>
      <c r="B379" s="76" t="s">
        <v>411</v>
      </c>
      <c r="C379" s="76">
        <v>21042.26</v>
      </c>
      <c r="D379" s="76">
        <v>14226.32</v>
      </c>
      <c r="E379" s="76">
        <v>6815.94</v>
      </c>
      <c r="F379" s="76">
        <v>0.68</v>
      </c>
      <c r="G379" s="76">
        <v>3.45</v>
      </c>
    </row>
    <row r="380" spans="1:7">
      <c r="A380" s="76" t="s">
        <v>504</v>
      </c>
      <c r="B380" s="76" t="s">
        <v>411</v>
      </c>
      <c r="C380" s="76">
        <v>1814.42</v>
      </c>
      <c r="D380" s="76">
        <v>1274.44</v>
      </c>
      <c r="E380" s="76">
        <v>539.98</v>
      </c>
      <c r="F380" s="76">
        <v>0.7</v>
      </c>
      <c r="G380" s="76">
        <v>3.73</v>
      </c>
    </row>
    <row r="381" spans="1:7">
      <c r="A381" s="76" t="s">
        <v>505</v>
      </c>
      <c r="B381" s="76" t="s">
        <v>411</v>
      </c>
      <c r="C381" s="76">
        <v>11071.95</v>
      </c>
      <c r="D381" s="76">
        <v>7485.56</v>
      </c>
      <c r="E381" s="76">
        <v>3586.39</v>
      </c>
      <c r="F381" s="76">
        <v>0.68</v>
      </c>
      <c r="G381" s="76">
        <v>3.67</v>
      </c>
    </row>
    <row r="382" spans="1:7">
      <c r="A382" s="76" t="s">
        <v>506</v>
      </c>
      <c r="B382" s="76" t="s">
        <v>411</v>
      </c>
      <c r="C382" s="76">
        <v>2210.8000000000002</v>
      </c>
      <c r="D382" s="76">
        <v>1494.69</v>
      </c>
      <c r="E382" s="76">
        <v>716.12</v>
      </c>
      <c r="F382" s="76">
        <v>0.68</v>
      </c>
      <c r="G382" s="76">
        <v>3.67</v>
      </c>
    </row>
    <row r="383" spans="1:7">
      <c r="A383" s="76" t="s">
        <v>818</v>
      </c>
      <c r="B383" s="76" t="s">
        <v>411</v>
      </c>
      <c r="C383" s="76">
        <v>6789.33</v>
      </c>
      <c r="D383" s="76">
        <v>4956.62</v>
      </c>
      <c r="E383" s="76">
        <v>1832.71</v>
      </c>
      <c r="F383" s="76">
        <v>0.73</v>
      </c>
      <c r="G383" s="76">
        <v>3.81</v>
      </c>
    </row>
    <row r="384" spans="1:7">
      <c r="A384" s="76" t="s">
        <v>507</v>
      </c>
      <c r="B384" s="76" t="s">
        <v>411</v>
      </c>
      <c r="C384" s="76">
        <v>26138.3</v>
      </c>
      <c r="D384" s="76">
        <v>20756.03</v>
      </c>
      <c r="E384" s="76">
        <v>5382.26</v>
      </c>
      <c r="F384" s="76">
        <v>0.79</v>
      </c>
      <c r="G384" s="76">
        <v>3.73</v>
      </c>
    </row>
    <row r="385" spans="1:7">
      <c r="A385" s="76" t="s">
        <v>508</v>
      </c>
      <c r="B385" s="76" t="s">
        <v>411</v>
      </c>
      <c r="C385" s="76">
        <v>3456.95</v>
      </c>
      <c r="D385" s="76">
        <v>2337.19</v>
      </c>
      <c r="E385" s="76">
        <v>1119.76</v>
      </c>
      <c r="F385" s="76">
        <v>0.68</v>
      </c>
      <c r="G385" s="76">
        <v>3.67</v>
      </c>
    </row>
    <row r="386" spans="1:7">
      <c r="A386" s="76" t="s">
        <v>509</v>
      </c>
      <c r="B386" s="76" t="s">
        <v>411</v>
      </c>
      <c r="C386" s="76">
        <v>7889.54</v>
      </c>
      <c r="D386" s="76">
        <v>5725.39</v>
      </c>
      <c r="E386" s="76">
        <v>2164.16</v>
      </c>
      <c r="F386" s="76">
        <v>0.73</v>
      </c>
      <c r="G386" s="76">
        <v>3.81</v>
      </c>
    </row>
    <row r="387" spans="1:7">
      <c r="A387" s="76" t="s">
        <v>510</v>
      </c>
      <c r="B387" s="76" t="s">
        <v>411</v>
      </c>
      <c r="C387" s="76">
        <v>8502.5400000000009</v>
      </c>
      <c r="D387" s="76">
        <v>5748.42</v>
      </c>
      <c r="E387" s="76">
        <v>2754.11</v>
      </c>
      <c r="F387" s="76">
        <v>0.68</v>
      </c>
      <c r="G387" s="76">
        <v>3.66</v>
      </c>
    </row>
    <row r="388" spans="1:7">
      <c r="A388" s="76" t="s">
        <v>511</v>
      </c>
      <c r="B388" s="76" t="s">
        <v>411</v>
      </c>
      <c r="C388" s="76">
        <v>8502.5400000000009</v>
      </c>
      <c r="D388" s="76">
        <v>5748.42</v>
      </c>
      <c r="E388" s="76">
        <v>2754.11</v>
      </c>
      <c r="F388" s="76">
        <v>0.68</v>
      </c>
      <c r="G388" s="76">
        <v>3.66</v>
      </c>
    </row>
    <row r="389" spans="1:7">
      <c r="A389" s="76" t="s">
        <v>819</v>
      </c>
      <c r="B389" s="76" t="s">
        <v>411</v>
      </c>
      <c r="C389" s="76">
        <v>10065.82</v>
      </c>
      <c r="D389" s="76">
        <v>6805.33</v>
      </c>
      <c r="E389" s="76">
        <v>3260.49</v>
      </c>
      <c r="F389" s="76">
        <v>0.68</v>
      </c>
      <c r="G389" s="76">
        <v>3.67</v>
      </c>
    </row>
    <row r="391" spans="1:7">
      <c r="A391" s="72"/>
      <c r="B391" s="76" t="s">
        <v>782</v>
      </c>
      <c r="C391" s="76" t="s">
        <v>868</v>
      </c>
      <c r="D391" s="76" t="s">
        <v>867</v>
      </c>
    </row>
    <row r="392" spans="1:7">
      <c r="A392" s="76" t="s">
        <v>563</v>
      </c>
      <c r="B392" s="76" t="s">
        <v>967</v>
      </c>
      <c r="C392" s="76">
        <v>140.41</v>
      </c>
      <c r="D392" s="76">
        <v>1</v>
      </c>
    </row>
    <row r="393" spans="1:7">
      <c r="A393" s="76" t="s">
        <v>840</v>
      </c>
      <c r="B393" s="76" t="s">
        <v>967</v>
      </c>
      <c r="C393" s="76">
        <v>54.11</v>
      </c>
      <c r="D393" s="76">
        <v>1</v>
      </c>
    </row>
    <row r="394" spans="1:7">
      <c r="A394" s="76" t="s">
        <v>564</v>
      </c>
      <c r="B394" s="76" t="s">
        <v>967</v>
      </c>
      <c r="C394" s="76">
        <v>847.42</v>
      </c>
      <c r="D394" s="76">
        <v>1</v>
      </c>
    </row>
    <row r="395" spans="1:7">
      <c r="A395" s="76" t="s">
        <v>565</v>
      </c>
      <c r="B395" s="76" t="s">
        <v>967</v>
      </c>
      <c r="C395" s="76">
        <v>868.42</v>
      </c>
      <c r="D395" s="76">
        <v>1</v>
      </c>
    </row>
    <row r="396" spans="1:7">
      <c r="A396" s="76" t="s">
        <v>566</v>
      </c>
      <c r="B396" s="76" t="s">
        <v>967</v>
      </c>
      <c r="C396" s="76">
        <v>1079.03</v>
      </c>
      <c r="D396" s="76">
        <v>1</v>
      </c>
    </row>
    <row r="397" spans="1:7">
      <c r="A397" s="76" t="s">
        <v>567</v>
      </c>
      <c r="B397" s="76" t="s">
        <v>967</v>
      </c>
      <c r="C397" s="76">
        <v>1078.33</v>
      </c>
      <c r="D397" s="76">
        <v>1</v>
      </c>
    </row>
    <row r="398" spans="1:7">
      <c r="A398" s="76" t="s">
        <v>568</v>
      </c>
      <c r="B398" s="76" t="s">
        <v>967</v>
      </c>
      <c r="C398" s="76">
        <v>867.99</v>
      </c>
      <c r="D398" s="76">
        <v>1</v>
      </c>
    </row>
    <row r="399" spans="1:7">
      <c r="A399" s="76" t="s">
        <v>569</v>
      </c>
      <c r="B399" s="76" t="s">
        <v>967</v>
      </c>
      <c r="C399" s="76">
        <v>238.17</v>
      </c>
      <c r="D399" s="76">
        <v>1</v>
      </c>
    </row>
    <row r="400" spans="1:7">
      <c r="A400" s="76" t="s">
        <v>841</v>
      </c>
      <c r="B400" s="76" t="s">
        <v>967</v>
      </c>
      <c r="C400" s="76">
        <v>0</v>
      </c>
      <c r="D400" s="76">
        <v>1</v>
      </c>
    </row>
    <row r="401" spans="1:4">
      <c r="A401" s="76" t="s">
        <v>570</v>
      </c>
      <c r="B401" s="76" t="s">
        <v>967</v>
      </c>
      <c r="C401" s="76">
        <v>222.48</v>
      </c>
      <c r="D401" s="76">
        <v>1</v>
      </c>
    </row>
    <row r="402" spans="1:4">
      <c r="A402" s="76" t="s">
        <v>842</v>
      </c>
      <c r="B402" s="76" t="s">
        <v>967</v>
      </c>
      <c r="C402" s="76">
        <v>175.18</v>
      </c>
      <c r="D402" s="76">
        <v>1</v>
      </c>
    </row>
    <row r="403" spans="1:4">
      <c r="A403" s="76" t="s">
        <v>571</v>
      </c>
      <c r="B403" s="76" t="s">
        <v>967</v>
      </c>
      <c r="C403" s="76">
        <v>1269.31</v>
      </c>
      <c r="D403" s="76">
        <v>1</v>
      </c>
    </row>
    <row r="404" spans="1:4">
      <c r="A404" s="76" t="s">
        <v>572</v>
      </c>
      <c r="B404" s="76" t="s">
        <v>967</v>
      </c>
      <c r="C404" s="76">
        <v>3291.97</v>
      </c>
      <c r="D404" s="76">
        <v>1</v>
      </c>
    </row>
    <row r="405" spans="1:4">
      <c r="A405" s="76" t="s">
        <v>573</v>
      </c>
      <c r="B405" s="76" t="s">
        <v>967</v>
      </c>
      <c r="C405" s="76">
        <v>2503.2800000000002</v>
      </c>
      <c r="D405" s="76">
        <v>1</v>
      </c>
    </row>
    <row r="406" spans="1:4">
      <c r="A406" s="76" t="s">
        <v>574</v>
      </c>
      <c r="B406" s="76" t="s">
        <v>967</v>
      </c>
      <c r="C406" s="76">
        <v>3230.3</v>
      </c>
      <c r="D406" s="76">
        <v>1</v>
      </c>
    </row>
    <row r="407" spans="1:4">
      <c r="A407" s="76" t="s">
        <v>575</v>
      </c>
      <c r="B407" s="76" t="s">
        <v>967</v>
      </c>
      <c r="C407" s="76">
        <v>1043.53</v>
      </c>
      <c r="D407" s="76">
        <v>1</v>
      </c>
    </row>
    <row r="408" spans="1:4">
      <c r="A408" s="76" t="s">
        <v>576</v>
      </c>
      <c r="B408" s="76" t="s">
        <v>967</v>
      </c>
      <c r="C408" s="76">
        <v>1013.98</v>
      </c>
      <c r="D408" s="76">
        <v>1</v>
      </c>
    </row>
    <row r="409" spans="1:4">
      <c r="A409" s="76" t="s">
        <v>577</v>
      </c>
      <c r="B409" s="76" t="s">
        <v>967</v>
      </c>
      <c r="C409" s="76">
        <v>3166.76</v>
      </c>
      <c r="D409" s="76">
        <v>1</v>
      </c>
    </row>
    <row r="410" spans="1:4">
      <c r="A410" s="76" t="s">
        <v>578</v>
      </c>
      <c r="B410" s="76" t="s">
        <v>967</v>
      </c>
      <c r="C410" s="76">
        <v>791.69</v>
      </c>
      <c r="D410" s="76">
        <v>1</v>
      </c>
    </row>
    <row r="411" spans="1:4">
      <c r="A411" s="76" t="s">
        <v>579</v>
      </c>
      <c r="B411" s="76" t="s">
        <v>967</v>
      </c>
      <c r="C411" s="76">
        <v>3166.76</v>
      </c>
      <c r="D411" s="76">
        <v>1</v>
      </c>
    </row>
    <row r="412" spans="1:4">
      <c r="A412" s="76" t="s">
        <v>580</v>
      </c>
      <c r="B412" s="76" t="s">
        <v>967</v>
      </c>
      <c r="C412" s="76">
        <v>937.41</v>
      </c>
      <c r="D412" s="76">
        <v>1</v>
      </c>
    </row>
    <row r="413" spans="1:4">
      <c r="A413" s="76" t="s">
        <v>843</v>
      </c>
      <c r="B413" s="76" t="s">
        <v>967</v>
      </c>
      <c r="C413" s="76">
        <v>0</v>
      </c>
      <c r="D413" s="76">
        <v>1</v>
      </c>
    </row>
    <row r="414" spans="1:4">
      <c r="A414" s="76" t="s">
        <v>581</v>
      </c>
      <c r="B414" s="76" t="s">
        <v>967</v>
      </c>
      <c r="C414" s="76">
        <v>337.8</v>
      </c>
      <c r="D414" s="76">
        <v>1</v>
      </c>
    </row>
    <row r="415" spans="1:4">
      <c r="A415" s="76" t="s">
        <v>582</v>
      </c>
      <c r="B415" s="76" t="s">
        <v>967</v>
      </c>
      <c r="C415" s="76">
        <v>252.43</v>
      </c>
      <c r="D415" s="76">
        <v>1</v>
      </c>
    </row>
    <row r="416" spans="1:4">
      <c r="A416" s="76" t="s">
        <v>844</v>
      </c>
      <c r="B416" s="76" t="s">
        <v>967</v>
      </c>
      <c r="C416" s="76">
        <v>204.61</v>
      </c>
      <c r="D416" s="76">
        <v>1</v>
      </c>
    </row>
    <row r="417" spans="1:4">
      <c r="A417" s="76" t="s">
        <v>583</v>
      </c>
      <c r="B417" s="76" t="s">
        <v>967</v>
      </c>
      <c r="C417" s="76">
        <v>1315.23</v>
      </c>
      <c r="D417" s="76">
        <v>1</v>
      </c>
    </row>
    <row r="418" spans="1:4">
      <c r="A418" s="76" t="s">
        <v>584</v>
      </c>
      <c r="B418" s="76" t="s">
        <v>967</v>
      </c>
      <c r="C418" s="76">
        <v>3423.45</v>
      </c>
      <c r="D418" s="76">
        <v>1</v>
      </c>
    </row>
    <row r="419" spans="1:4">
      <c r="A419" s="76" t="s">
        <v>585</v>
      </c>
      <c r="B419" s="76" t="s">
        <v>967</v>
      </c>
      <c r="C419" s="76">
        <v>2714.09</v>
      </c>
      <c r="D419" s="76">
        <v>1</v>
      </c>
    </row>
    <row r="420" spans="1:4">
      <c r="A420" s="76" t="s">
        <v>586</v>
      </c>
      <c r="B420" s="76" t="s">
        <v>967</v>
      </c>
      <c r="C420" s="76">
        <v>3411.44</v>
      </c>
      <c r="D420" s="76">
        <v>1</v>
      </c>
    </row>
    <row r="421" spans="1:4">
      <c r="A421" s="76" t="s">
        <v>587</v>
      </c>
      <c r="B421" s="76" t="s">
        <v>967</v>
      </c>
      <c r="C421" s="76">
        <v>1087</v>
      </c>
      <c r="D421" s="76">
        <v>1</v>
      </c>
    </row>
    <row r="422" spans="1:4">
      <c r="A422" s="76" t="s">
        <v>588</v>
      </c>
      <c r="B422" s="76" t="s">
        <v>967</v>
      </c>
      <c r="C422" s="76">
        <v>1063.3399999999999</v>
      </c>
      <c r="D422" s="76">
        <v>1</v>
      </c>
    </row>
    <row r="423" spans="1:4">
      <c r="A423" s="76" t="s">
        <v>589</v>
      </c>
      <c r="B423" s="76" t="s">
        <v>967</v>
      </c>
      <c r="C423" s="76">
        <v>3364.41</v>
      </c>
      <c r="D423" s="76">
        <v>1</v>
      </c>
    </row>
    <row r="424" spans="1:4">
      <c r="A424" s="76" t="s">
        <v>590</v>
      </c>
      <c r="B424" s="76" t="s">
        <v>967</v>
      </c>
      <c r="C424" s="76">
        <v>816.52</v>
      </c>
      <c r="D424" s="76">
        <v>1</v>
      </c>
    </row>
    <row r="425" spans="1:4">
      <c r="A425" s="76" t="s">
        <v>591</v>
      </c>
      <c r="B425" s="76" t="s">
        <v>967</v>
      </c>
      <c r="C425" s="76">
        <v>3363.26</v>
      </c>
      <c r="D425" s="76">
        <v>1</v>
      </c>
    </row>
    <row r="426" spans="1:4">
      <c r="A426" s="76" t="s">
        <v>592</v>
      </c>
      <c r="B426" s="76" t="s">
        <v>967</v>
      </c>
      <c r="C426" s="76">
        <v>1001.76</v>
      </c>
      <c r="D426" s="76">
        <v>1</v>
      </c>
    </row>
    <row r="427" spans="1:4">
      <c r="A427" s="76" t="s">
        <v>845</v>
      </c>
      <c r="B427" s="76" t="s">
        <v>967</v>
      </c>
      <c r="C427" s="76">
        <v>0</v>
      </c>
      <c r="D427" s="76">
        <v>1</v>
      </c>
    </row>
    <row r="428" spans="1:4">
      <c r="A428" s="76" t="s">
        <v>593</v>
      </c>
      <c r="B428" s="76" t="s">
        <v>967</v>
      </c>
      <c r="C428" s="76">
        <v>380.22</v>
      </c>
      <c r="D428" s="76">
        <v>1</v>
      </c>
    </row>
    <row r="429" spans="1:4">
      <c r="A429" s="76" t="s">
        <v>594</v>
      </c>
      <c r="B429" s="76" t="s">
        <v>967</v>
      </c>
      <c r="C429" s="76">
        <v>647.66</v>
      </c>
      <c r="D429" s="76">
        <v>1</v>
      </c>
    </row>
    <row r="430" spans="1:4">
      <c r="A430" s="76" t="s">
        <v>846</v>
      </c>
      <c r="B430" s="76" t="s">
        <v>967</v>
      </c>
      <c r="C430" s="76">
        <v>497.12</v>
      </c>
      <c r="D430" s="76">
        <v>1</v>
      </c>
    </row>
    <row r="431" spans="1:4">
      <c r="A431" s="76" t="s">
        <v>595</v>
      </c>
      <c r="B431" s="76" t="s">
        <v>967</v>
      </c>
      <c r="C431" s="76">
        <v>1883.6</v>
      </c>
      <c r="D431" s="76">
        <v>1</v>
      </c>
    </row>
    <row r="432" spans="1:4">
      <c r="A432" s="76" t="s">
        <v>596</v>
      </c>
      <c r="B432" s="76" t="s">
        <v>967</v>
      </c>
      <c r="C432" s="76">
        <v>5661.89</v>
      </c>
      <c r="D432" s="76">
        <v>1</v>
      </c>
    </row>
    <row r="433" spans="1:4">
      <c r="A433" s="76" t="s">
        <v>597</v>
      </c>
      <c r="B433" s="76" t="s">
        <v>967</v>
      </c>
      <c r="C433" s="76">
        <v>4540.54</v>
      </c>
      <c r="D433" s="76">
        <v>1</v>
      </c>
    </row>
    <row r="434" spans="1:4">
      <c r="A434" s="76" t="s">
        <v>598</v>
      </c>
      <c r="B434" s="76" t="s">
        <v>967</v>
      </c>
      <c r="C434" s="76">
        <v>5656.03</v>
      </c>
      <c r="D434" s="76">
        <v>1</v>
      </c>
    </row>
    <row r="435" spans="1:4">
      <c r="A435" s="76" t="s">
        <v>599</v>
      </c>
      <c r="B435" s="76" t="s">
        <v>967</v>
      </c>
      <c r="C435" s="76">
        <v>1666.18</v>
      </c>
      <c r="D435" s="76">
        <v>1</v>
      </c>
    </row>
    <row r="436" spans="1:4">
      <c r="A436" s="76" t="s">
        <v>600</v>
      </c>
      <c r="B436" s="76" t="s">
        <v>967</v>
      </c>
      <c r="C436" s="76">
        <v>1647.38</v>
      </c>
      <c r="D436" s="76">
        <v>1</v>
      </c>
    </row>
    <row r="437" spans="1:4">
      <c r="A437" s="76" t="s">
        <v>601</v>
      </c>
      <c r="B437" s="76" t="s">
        <v>967</v>
      </c>
      <c r="C437" s="76">
        <v>5654.35</v>
      </c>
      <c r="D437" s="76">
        <v>1</v>
      </c>
    </row>
    <row r="438" spans="1:4">
      <c r="A438" s="76" t="s">
        <v>602</v>
      </c>
      <c r="B438" s="76" t="s">
        <v>967</v>
      </c>
      <c r="C438" s="76">
        <v>1519.19</v>
      </c>
      <c r="D438" s="76">
        <v>1</v>
      </c>
    </row>
    <row r="439" spans="1:4">
      <c r="A439" s="76" t="s">
        <v>603</v>
      </c>
      <c r="B439" s="76" t="s">
        <v>967</v>
      </c>
      <c r="C439" s="76">
        <v>5626.34</v>
      </c>
      <c r="D439" s="76">
        <v>1</v>
      </c>
    </row>
    <row r="440" spans="1:4">
      <c r="A440" s="76" t="s">
        <v>604</v>
      </c>
      <c r="B440" s="76" t="s">
        <v>967</v>
      </c>
      <c r="C440" s="76">
        <v>1623.61</v>
      </c>
      <c r="D440" s="76">
        <v>1</v>
      </c>
    </row>
    <row r="441" spans="1:4">
      <c r="A441" s="76" t="s">
        <v>847</v>
      </c>
      <c r="B441" s="76" t="s">
        <v>967</v>
      </c>
      <c r="C441" s="76">
        <v>50.85</v>
      </c>
      <c r="D441" s="76">
        <v>1</v>
      </c>
    </row>
    <row r="442" spans="1:4">
      <c r="A442" s="76" t="s">
        <v>605</v>
      </c>
      <c r="B442" s="76" t="s">
        <v>967</v>
      </c>
      <c r="C442" s="76">
        <v>811.15</v>
      </c>
      <c r="D442" s="76">
        <v>1</v>
      </c>
    </row>
    <row r="443" spans="1:4">
      <c r="A443" s="76" t="s">
        <v>606</v>
      </c>
      <c r="B443" s="76" t="s">
        <v>968</v>
      </c>
      <c r="C443" s="76">
        <v>9044.39</v>
      </c>
      <c r="D443" s="76">
        <v>0.8</v>
      </c>
    </row>
    <row r="444" spans="1:4">
      <c r="A444" s="76" t="s">
        <v>607</v>
      </c>
      <c r="B444" s="76" t="s">
        <v>968</v>
      </c>
      <c r="C444" s="76">
        <v>14015.93</v>
      </c>
      <c r="D444" s="76">
        <v>0.8</v>
      </c>
    </row>
    <row r="445" spans="1:4">
      <c r="A445" s="76" t="s">
        <v>608</v>
      </c>
      <c r="B445" s="76" t="s">
        <v>968</v>
      </c>
      <c r="C445" s="76">
        <v>1315.44</v>
      </c>
      <c r="D445" s="76">
        <v>0.8</v>
      </c>
    </row>
    <row r="446" spans="1:4">
      <c r="A446" s="76" t="s">
        <v>609</v>
      </c>
      <c r="B446" s="76" t="s">
        <v>968</v>
      </c>
      <c r="C446" s="76">
        <v>7374.85</v>
      </c>
      <c r="D446" s="76">
        <v>0.8</v>
      </c>
    </row>
    <row r="447" spans="1:4">
      <c r="A447" s="76" t="s">
        <v>610</v>
      </c>
      <c r="B447" s="76" t="s">
        <v>968</v>
      </c>
      <c r="C447" s="76">
        <v>1472.58</v>
      </c>
      <c r="D447" s="76">
        <v>0.8</v>
      </c>
    </row>
    <row r="448" spans="1:4">
      <c r="A448" s="76" t="s">
        <v>848</v>
      </c>
      <c r="B448" s="76" t="s">
        <v>968</v>
      </c>
      <c r="C448" s="76">
        <v>4785.72</v>
      </c>
      <c r="D448" s="76">
        <v>0.8</v>
      </c>
    </row>
    <row r="449" spans="1:8">
      <c r="A449" s="76" t="s">
        <v>611</v>
      </c>
      <c r="B449" s="76" t="s">
        <v>968</v>
      </c>
      <c r="C449" s="76">
        <v>22915.8</v>
      </c>
      <c r="D449" s="76">
        <v>0.8</v>
      </c>
    </row>
    <row r="450" spans="1:8">
      <c r="A450" s="76" t="s">
        <v>612</v>
      </c>
      <c r="B450" s="76" t="s">
        <v>968</v>
      </c>
      <c r="C450" s="76">
        <v>2302.62</v>
      </c>
      <c r="D450" s="76">
        <v>0.8</v>
      </c>
    </row>
    <row r="451" spans="1:8">
      <c r="A451" s="76" t="s">
        <v>613</v>
      </c>
      <c r="B451" s="76" t="s">
        <v>968</v>
      </c>
      <c r="C451" s="76">
        <v>5648.97</v>
      </c>
      <c r="D451" s="76">
        <v>0.78</v>
      </c>
    </row>
    <row r="452" spans="1:8">
      <c r="A452" s="76" t="s">
        <v>614</v>
      </c>
      <c r="B452" s="76" t="s">
        <v>968</v>
      </c>
      <c r="C452" s="76">
        <v>5663.41</v>
      </c>
      <c r="D452" s="76">
        <v>0.8</v>
      </c>
    </row>
    <row r="453" spans="1:8">
      <c r="A453" s="76" t="s">
        <v>615</v>
      </c>
      <c r="B453" s="76" t="s">
        <v>968</v>
      </c>
      <c r="C453" s="76">
        <v>5663.41</v>
      </c>
      <c r="D453" s="76">
        <v>0.8</v>
      </c>
    </row>
    <row r="454" spans="1:8">
      <c r="A454" s="76" t="s">
        <v>849</v>
      </c>
      <c r="B454" s="76" t="s">
        <v>968</v>
      </c>
      <c r="C454" s="76">
        <v>6704.69</v>
      </c>
      <c r="D454" s="76">
        <v>0.8</v>
      </c>
    </row>
    <row r="456" spans="1:8">
      <c r="A456" s="72"/>
      <c r="B456" s="76" t="s">
        <v>782</v>
      </c>
      <c r="C456" s="76" t="s">
        <v>969</v>
      </c>
      <c r="D456" s="76" t="s">
        <v>970</v>
      </c>
      <c r="E456" s="76" t="s">
        <v>971</v>
      </c>
      <c r="F456" s="76" t="s">
        <v>972</v>
      </c>
      <c r="G456" s="76" t="s">
        <v>512</v>
      </c>
      <c r="H456" s="76" t="s">
        <v>513</v>
      </c>
    </row>
    <row r="457" spans="1:8">
      <c r="A457" s="76" t="s">
        <v>514</v>
      </c>
      <c r="B457" s="76" t="s">
        <v>515</v>
      </c>
      <c r="C457" s="76">
        <v>0.25</v>
      </c>
      <c r="D457" s="76">
        <v>50</v>
      </c>
      <c r="E457" s="76">
        <v>0</v>
      </c>
      <c r="F457" s="76">
        <v>0.97</v>
      </c>
      <c r="G457" s="76">
        <v>1</v>
      </c>
      <c r="H457" s="76" t="s">
        <v>516</v>
      </c>
    </row>
    <row r="458" spans="1:8">
      <c r="A458" s="76" t="s">
        <v>820</v>
      </c>
      <c r="B458" s="76" t="s">
        <v>515</v>
      </c>
      <c r="C458" s="76">
        <v>0.25</v>
      </c>
      <c r="D458" s="76">
        <v>50</v>
      </c>
      <c r="E458" s="76">
        <v>0</v>
      </c>
      <c r="F458" s="76">
        <v>0.37</v>
      </c>
      <c r="G458" s="76">
        <v>1</v>
      </c>
      <c r="H458" s="76" t="s">
        <v>516</v>
      </c>
    </row>
    <row r="459" spans="1:8">
      <c r="A459" s="76" t="s">
        <v>517</v>
      </c>
      <c r="B459" s="76" t="s">
        <v>518</v>
      </c>
      <c r="C459" s="76">
        <v>0.52</v>
      </c>
      <c r="D459" s="76">
        <v>330.9</v>
      </c>
      <c r="E459" s="76">
        <v>0.1</v>
      </c>
      <c r="F459" s="76">
        <v>65.09</v>
      </c>
      <c r="G459" s="76">
        <v>1</v>
      </c>
      <c r="H459" s="76" t="s">
        <v>519</v>
      </c>
    </row>
    <row r="460" spans="1:8">
      <c r="A460" s="76" t="s">
        <v>520</v>
      </c>
      <c r="B460" s="76" t="s">
        <v>518</v>
      </c>
      <c r="C460" s="76">
        <v>0.52</v>
      </c>
      <c r="D460" s="76">
        <v>330.9</v>
      </c>
      <c r="E460" s="76">
        <v>0.1</v>
      </c>
      <c r="F460" s="76">
        <v>66.56</v>
      </c>
      <c r="G460" s="76">
        <v>1</v>
      </c>
      <c r="H460" s="76" t="s">
        <v>519</v>
      </c>
    </row>
    <row r="461" spans="1:8">
      <c r="A461" s="76" t="s">
        <v>521</v>
      </c>
      <c r="B461" s="76" t="s">
        <v>518</v>
      </c>
      <c r="C461" s="76">
        <v>0.52</v>
      </c>
      <c r="D461" s="76">
        <v>330.9</v>
      </c>
      <c r="E461" s="76">
        <v>0.11</v>
      </c>
      <c r="F461" s="76">
        <v>72.36</v>
      </c>
      <c r="G461" s="76">
        <v>1</v>
      </c>
      <c r="H461" s="76" t="s">
        <v>519</v>
      </c>
    </row>
    <row r="462" spans="1:8">
      <c r="A462" s="76" t="s">
        <v>522</v>
      </c>
      <c r="B462" s="76" t="s">
        <v>518</v>
      </c>
      <c r="C462" s="76">
        <v>0.52</v>
      </c>
      <c r="D462" s="76">
        <v>330.9</v>
      </c>
      <c r="E462" s="76">
        <v>0.11</v>
      </c>
      <c r="F462" s="76">
        <v>67.739999999999995</v>
      </c>
      <c r="G462" s="76">
        <v>1</v>
      </c>
      <c r="H462" s="76" t="s">
        <v>519</v>
      </c>
    </row>
    <row r="463" spans="1:8">
      <c r="A463" s="76" t="s">
        <v>523</v>
      </c>
      <c r="B463" s="76" t="s">
        <v>518</v>
      </c>
      <c r="C463" s="76">
        <v>0.52</v>
      </c>
      <c r="D463" s="76">
        <v>330.9</v>
      </c>
      <c r="E463" s="76">
        <v>0.11</v>
      </c>
      <c r="F463" s="76">
        <v>68.59</v>
      </c>
      <c r="G463" s="76">
        <v>1</v>
      </c>
      <c r="H463" s="76" t="s">
        <v>519</v>
      </c>
    </row>
    <row r="464" spans="1:8">
      <c r="A464" s="76" t="s">
        <v>524</v>
      </c>
      <c r="B464" s="76" t="s">
        <v>515</v>
      </c>
      <c r="C464" s="76">
        <v>0.25</v>
      </c>
      <c r="D464" s="76">
        <v>50</v>
      </c>
      <c r="E464" s="76">
        <v>0.01</v>
      </c>
      <c r="F464" s="76">
        <v>1.65</v>
      </c>
      <c r="G464" s="76">
        <v>1</v>
      </c>
      <c r="H464" s="76" t="s">
        <v>516</v>
      </c>
    </row>
    <row r="465" spans="1:8">
      <c r="A465" s="76" t="s">
        <v>821</v>
      </c>
      <c r="B465" s="76" t="s">
        <v>515</v>
      </c>
      <c r="C465" s="76">
        <v>0.25</v>
      </c>
      <c r="D465" s="76">
        <v>50</v>
      </c>
      <c r="E465" s="76">
        <v>0</v>
      </c>
      <c r="F465" s="76">
        <v>0</v>
      </c>
      <c r="G465" s="76">
        <v>1</v>
      </c>
      <c r="H465" s="76" t="s">
        <v>516</v>
      </c>
    </row>
    <row r="466" spans="1:8">
      <c r="A466" s="76" t="s">
        <v>525</v>
      </c>
      <c r="B466" s="76" t="s">
        <v>515</v>
      </c>
      <c r="C466" s="76">
        <v>0.25</v>
      </c>
      <c r="D466" s="76">
        <v>50</v>
      </c>
      <c r="E466" s="76">
        <v>0.01</v>
      </c>
      <c r="F466" s="76">
        <v>1.54</v>
      </c>
      <c r="G466" s="76">
        <v>1</v>
      </c>
      <c r="H466" s="76" t="s">
        <v>516</v>
      </c>
    </row>
    <row r="467" spans="1:8">
      <c r="A467" s="76" t="s">
        <v>822</v>
      </c>
      <c r="B467" s="76" t="s">
        <v>515</v>
      </c>
      <c r="C467" s="76">
        <v>0.25</v>
      </c>
      <c r="D467" s="76">
        <v>50</v>
      </c>
      <c r="E467" s="76">
        <v>0.01</v>
      </c>
      <c r="F467" s="76">
        <v>1.21</v>
      </c>
      <c r="G467" s="76">
        <v>1</v>
      </c>
      <c r="H467" s="76" t="s">
        <v>516</v>
      </c>
    </row>
    <row r="468" spans="1:8">
      <c r="A468" s="76" t="s">
        <v>526</v>
      </c>
      <c r="B468" s="76" t="s">
        <v>518</v>
      </c>
      <c r="C468" s="76">
        <v>0.52</v>
      </c>
      <c r="D468" s="76">
        <v>330.9</v>
      </c>
      <c r="E468" s="76">
        <v>0.15</v>
      </c>
      <c r="F468" s="76">
        <v>96.57</v>
      </c>
      <c r="G468" s="76">
        <v>1</v>
      </c>
      <c r="H468" s="76" t="s">
        <v>519</v>
      </c>
    </row>
    <row r="469" spans="1:8">
      <c r="A469" s="76" t="s">
        <v>527</v>
      </c>
      <c r="B469" s="76" t="s">
        <v>518</v>
      </c>
      <c r="C469" s="76">
        <v>0.52</v>
      </c>
      <c r="D469" s="76">
        <v>330.9</v>
      </c>
      <c r="E469" s="76">
        <v>0.48</v>
      </c>
      <c r="F469" s="76">
        <v>305.93</v>
      </c>
      <c r="G469" s="76">
        <v>1</v>
      </c>
      <c r="H469" s="76" t="s">
        <v>519</v>
      </c>
    </row>
    <row r="470" spans="1:8">
      <c r="A470" s="76" t="s">
        <v>528</v>
      </c>
      <c r="B470" s="76" t="s">
        <v>518</v>
      </c>
      <c r="C470" s="76">
        <v>0.52</v>
      </c>
      <c r="D470" s="76">
        <v>330.9</v>
      </c>
      <c r="E470" s="76">
        <v>0.39</v>
      </c>
      <c r="F470" s="76">
        <v>247.42</v>
      </c>
      <c r="G470" s="76">
        <v>1</v>
      </c>
      <c r="H470" s="76" t="s">
        <v>519</v>
      </c>
    </row>
    <row r="471" spans="1:8">
      <c r="A471" s="76" t="s">
        <v>529</v>
      </c>
      <c r="B471" s="76" t="s">
        <v>518</v>
      </c>
      <c r="C471" s="76">
        <v>0.52</v>
      </c>
      <c r="D471" s="76">
        <v>330.9</v>
      </c>
      <c r="E471" s="76">
        <v>0.47</v>
      </c>
      <c r="F471" s="76">
        <v>296.64</v>
      </c>
      <c r="G471" s="76">
        <v>1</v>
      </c>
      <c r="H471" s="76" t="s">
        <v>519</v>
      </c>
    </row>
    <row r="472" spans="1:8">
      <c r="A472" s="76" t="s">
        <v>530</v>
      </c>
      <c r="B472" s="76" t="s">
        <v>518</v>
      </c>
      <c r="C472" s="76">
        <v>0.52</v>
      </c>
      <c r="D472" s="76">
        <v>330.9</v>
      </c>
      <c r="E472" s="76">
        <v>0.14000000000000001</v>
      </c>
      <c r="F472" s="76">
        <v>86.09</v>
      </c>
      <c r="G472" s="76">
        <v>1</v>
      </c>
      <c r="H472" s="76" t="s">
        <v>519</v>
      </c>
    </row>
    <row r="473" spans="1:8">
      <c r="A473" s="76" t="s">
        <v>531</v>
      </c>
      <c r="B473" s="76" t="s">
        <v>518</v>
      </c>
      <c r="C473" s="76">
        <v>0.52</v>
      </c>
      <c r="D473" s="76">
        <v>330.9</v>
      </c>
      <c r="E473" s="76">
        <v>0.13</v>
      </c>
      <c r="F473" s="76">
        <v>83.59</v>
      </c>
      <c r="G473" s="76">
        <v>1</v>
      </c>
      <c r="H473" s="76" t="s">
        <v>519</v>
      </c>
    </row>
    <row r="474" spans="1:8">
      <c r="A474" s="76" t="s">
        <v>532</v>
      </c>
      <c r="B474" s="76" t="s">
        <v>518</v>
      </c>
      <c r="C474" s="76">
        <v>0.52</v>
      </c>
      <c r="D474" s="76">
        <v>330.9</v>
      </c>
      <c r="E474" s="76">
        <v>0.49</v>
      </c>
      <c r="F474" s="76">
        <v>309.75</v>
      </c>
      <c r="G474" s="76">
        <v>1</v>
      </c>
      <c r="H474" s="76" t="s">
        <v>519</v>
      </c>
    </row>
    <row r="475" spans="1:8">
      <c r="A475" s="76" t="s">
        <v>533</v>
      </c>
      <c r="B475" s="76" t="s">
        <v>518</v>
      </c>
      <c r="C475" s="76">
        <v>0.52</v>
      </c>
      <c r="D475" s="76">
        <v>330.9</v>
      </c>
      <c r="E475" s="76">
        <v>0.15</v>
      </c>
      <c r="F475" s="76">
        <v>96.58</v>
      </c>
      <c r="G475" s="76">
        <v>1</v>
      </c>
      <c r="H475" s="76" t="s">
        <v>519</v>
      </c>
    </row>
    <row r="476" spans="1:8">
      <c r="A476" s="76" t="s">
        <v>534</v>
      </c>
      <c r="B476" s="76" t="s">
        <v>518</v>
      </c>
      <c r="C476" s="76">
        <v>0.52</v>
      </c>
      <c r="D476" s="76">
        <v>330.9</v>
      </c>
      <c r="E476" s="76">
        <v>0.45</v>
      </c>
      <c r="F476" s="76">
        <v>283.79000000000002</v>
      </c>
      <c r="G476" s="76">
        <v>1</v>
      </c>
      <c r="H476" s="76" t="s">
        <v>519</v>
      </c>
    </row>
    <row r="477" spans="1:8">
      <c r="A477" s="76" t="s">
        <v>535</v>
      </c>
      <c r="B477" s="76" t="s">
        <v>518</v>
      </c>
      <c r="C477" s="76">
        <v>0.52</v>
      </c>
      <c r="D477" s="76">
        <v>330.9</v>
      </c>
      <c r="E477" s="76">
        <v>0.13</v>
      </c>
      <c r="F477" s="76">
        <v>82.21</v>
      </c>
      <c r="G477" s="76">
        <v>1</v>
      </c>
      <c r="H477" s="76" t="s">
        <v>519</v>
      </c>
    </row>
    <row r="478" spans="1:8">
      <c r="A478" s="76" t="s">
        <v>823</v>
      </c>
      <c r="B478" s="76" t="s">
        <v>515</v>
      </c>
      <c r="C478" s="76">
        <v>0.25</v>
      </c>
      <c r="D478" s="76">
        <v>50</v>
      </c>
      <c r="E478" s="76">
        <v>0</v>
      </c>
      <c r="F478" s="76">
        <v>0</v>
      </c>
      <c r="G478" s="76">
        <v>1</v>
      </c>
      <c r="H478" s="76" t="s">
        <v>516</v>
      </c>
    </row>
    <row r="479" spans="1:8">
      <c r="A479" s="76" t="s">
        <v>536</v>
      </c>
      <c r="B479" s="76" t="s">
        <v>515</v>
      </c>
      <c r="C479" s="76">
        <v>0.25</v>
      </c>
      <c r="D479" s="76">
        <v>50</v>
      </c>
      <c r="E479" s="76">
        <v>0.01</v>
      </c>
      <c r="F479" s="76">
        <v>2.34</v>
      </c>
      <c r="G479" s="76">
        <v>1</v>
      </c>
      <c r="H479" s="76" t="s">
        <v>516</v>
      </c>
    </row>
    <row r="480" spans="1:8">
      <c r="A480" s="76" t="s">
        <v>537</v>
      </c>
      <c r="B480" s="76" t="s">
        <v>515</v>
      </c>
      <c r="C480" s="76">
        <v>0.25</v>
      </c>
      <c r="D480" s="76">
        <v>50</v>
      </c>
      <c r="E480" s="76">
        <v>0.01</v>
      </c>
      <c r="F480" s="76">
        <v>1.75</v>
      </c>
      <c r="G480" s="76">
        <v>1</v>
      </c>
      <c r="H480" s="76" t="s">
        <v>516</v>
      </c>
    </row>
    <row r="481" spans="1:8">
      <c r="A481" s="76" t="s">
        <v>824</v>
      </c>
      <c r="B481" s="76" t="s">
        <v>515</v>
      </c>
      <c r="C481" s="76">
        <v>0.25</v>
      </c>
      <c r="D481" s="76">
        <v>50</v>
      </c>
      <c r="E481" s="76">
        <v>0.01</v>
      </c>
      <c r="F481" s="76">
        <v>1.42</v>
      </c>
      <c r="G481" s="76">
        <v>1</v>
      </c>
      <c r="H481" s="76" t="s">
        <v>516</v>
      </c>
    </row>
    <row r="482" spans="1:8">
      <c r="A482" s="76" t="s">
        <v>538</v>
      </c>
      <c r="B482" s="76" t="s">
        <v>518</v>
      </c>
      <c r="C482" s="76">
        <v>0.52</v>
      </c>
      <c r="D482" s="76">
        <v>330.9</v>
      </c>
      <c r="E482" s="76">
        <v>0.15</v>
      </c>
      <c r="F482" s="76">
        <v>95.95</v>
      </c>
      <c r="G482" s="76">
        <v>1</v>
      </c>
      <c r="H482" s="76" t="s">
        <v>519</v>
      </c>
    </row>
    <row r="483" spans="1:8">
      <c r="A483" s="76" t="s">
        <v>539</v>
      </c>
      <c r="B483" s="76" t="s">
        <v>518</v>
      </c>
      <c r="C483" s="76">
        <v>0.52</v>
      </c>
      <c r="D483" s="76">
        <v>330.9</v>
      </c>
      <c r="E483" s="76">
        <v>0.48</v>
      </c>
      <c r="F483" s="76">
        <v>305.69</v>
      </c>
      <c r="G483" s="76">
        <v>1</v>
      </c>
      <c r="H483" s="76" t="s">
        <v>519</v>
      </c>
    </row>
    <row r="484" spans="1:8">
      <c r="A484" s="76" t="s">
        <v>540</v>
      </c>
      <c r="B484" s="76" t="s">
        <v>518</v>
      </c>
      <c r="C484" s="76">
        <v>0.52</v>
      </c>
      <c r="D484" s="76">
        <v>330.9</v>
      </c>
      <c r="E484" s="76">
        <v>0.4</v>
      </c>
      <c r="F484" s="76">
        <v>253.41</v>
      </c>
      <c r="G484" s="76">
        <v>1</v>
      </c>
      <c r="H484" s="76" t="s">
        <v>519</v>
      </c>
    </row>
    <row r="485" spans="1:8">
      <c r="A485" s="76" t="s">
        <v>541</v>
      </c>
      <c r="B485" s="76" t="s">
        <v>518</v>
      </c>
      <c r="C485" s="76">
        <v>0.52</v>
      </c>
      <c r="D485" s="76">
        <v>330.9</v>
      </c>
      <c r="E485" s="76">
        <v>0.48</v>
      </c>
      <c r="F485" s="76">
        <v>305.33999999999997</v>
      </c>
      <c r="G485" s="76">
        <v>1</v>
      </c>
      <c r="H485" s="76" t="s">
        <v>519</v>
      </c>
    </row>
    <row r="486" spans="1:8">
      <c r="A486" s="76" t="s">
        <v>542</v>
      </c>
      <c r="B486" s="76" t="s">
        <v>518</v>
      </c>
      <c r="C486" s="76">
        <v>0.52</v>
      </c>
      <c r="D486" s="76">
        <v>330.9</v>
      </c>
      <c r="E486" s="76">
        <v>0.14000000000000001</v>
      </c>
      <c r="F486" s="76">
        <v>88.97</v>
      </c>
      <c r="G486" s="76">
        <v>1</v>
      </c>
      <c r="H486" s="76" t="s">
        <v>519</v>
      </c>
    </row>
    <row r="487" spans="1:8">
      <c r="A487" s="76" t="s">
        <v>543</v>
      </c>
      <c r="B487" s="76" t="s">
        <v>518</v>
      </c>
      <c r="C487" s="76">
        <v>0.52</v>
      </c>
      <c r="D487" s="76">
        <v>330.9</v>
      </c>
      <c r="E487" s="76">
        <v>0.14000000000000001</v>
      </c>
      <c r="F487" s="76">
        <v>86.73</v>
      </c>
      <c r="G487" s="76">
        <v>1</v>
      </c>
      <c r="H487" s="76" t="s">
        <v>519</v>
      </c>
    </row>
    <row r="488" spans="1:8">
      <c r="A488" s="76" t="s">
        <v>544</v>
      </c>
      <c r="B488" s="76" t="s">
        <v>518</v>
      </c>
      <c r="C488" s="76">
        <v>0.52</v>
      </c>
      <c r="D488" s="76">
        <v>330.9</v>
      </c>
      <c r="E488" s="76">
        <v>0.47</v>
      </c>
      <c r="F488" s="76">
        <v>298.02999999999997</v>
      </c>
      <c r="G488" s="76">
        <v>1</v>
      </c>
      <c r="H488" s="76" t="s">
        <v>519</v>
      </c>
    </row>
    <row r="489" spans="1:8">
      <c r="A489" s="76" t="s">
        <v>545</v>
      </c>
      <c r="B489" s="76" t="s">
        <v>518</v>
      </c>
      <c r="C489" s="76">
        <v>0.52</v>
      </c>
      <c r="D489" s="76">
        <v>330.9</v>
      </c>
      <c r="E489" s="76">
        <v>0.12</v>
      </c>
      <c r="F489" s="76">
        <v>79.209999999999994</v>
      </c>
      <c r="G489" s="76">
        <v>1</v>
      </c>
      <c r="H489" s="76" t="s">
        <v>519</v>
      </c>
    </row>
    <row r="490" spans="1:8">
      <c r="A490" s="76" t="s">
        <v>546</v>
      </c>
      <c r="B490" s="76" t="s">
        <v>518</v>
      </c>
      <c r="C490" s="76">
        <v>0.52</v>
      </c>
      <c r="D490" s="76">
        <v>330.9</v>
      </c>
      <c r="E490" s="76">
        <v>0.46</v>
      </c>
      <c r="F490" s="76">
        <v>293.14999999999998</v>
      </c>
      <c r="G490" s="76">
        <v>1</v>
      </c>
      <c r="H490" s="76" t="s">
        <v>519</v>
      </c>
    </row>
    <row r="491" spans="1:8">
      <c r="A491" s="76" t="s">
        <v>547</v>
      </c>
      <c r="B491" s="76" t="s">
        <v>518</v>
      </c>
      <c r="C491" s="76">
        <v>0.52</v>
      </c>
      <c r="D491" s="76">
        <v>330.9</v>
      </c>
      <c r="E491" s="76">
        <v>0.13</v>
      </c>
      <c r="F491" s="76">
        <v>84.69</v>
      </c>
      <c r="G491" s="76">
        <v>1</v>
      </c>
      <c r="H491" s="76" t="s">
        <v>519</v>
      </c>
    </row>
    <row r="492" spans="1:8">
      <c r="A492" s="76" t="s">
        <v>825</v>
      </c>
      <c r="B492" s="76" t="s">
        <v>515</v>
      </c>
      <c r="C492" s="76">
        <v>0.25</v>
      </c>
      <c r="D492" s="76">
        <v>50</v>
      </c>
      <c r="E492" s="76">
        <v>0</v>
      </c>
      <c r="F492" s="76">
        <v>0</v>
      </c>
      <c r="G492" s="76">
        <v>1</v>
      </c>
      <c r="H492" s="76" t="s">
        <v>516</v>
      </c>
    </row>
    <row r="493" spans="1:8">
      <c r="A493" s="76" t="s">
        <v>548</v>
      </c>
      <c r="B493" s="76" t="s">
        <v>515</v>
      </c>
      <c r="C493" s="76">
        <v>0.25</v>
      </c>
      <c r="D493" s="76">
        <v>50</v>
      </c>
      <c r="E493" s="76">
        <v>0.01</v>
      </c>
      <c r="F493" s="76">
        <v>2.63</v>
      </c>
      <c r="G493" s="76">
        <v>1</v>
      </c>
      <c r="H493" s="76" t="s">
        <v>516</v>
      </c>
    </row>
    <row r="494" spans="1:8">
      <c r="A494" s="76" t="s">
        <v>549</v>
      </c>
      <c r="B494" s="76" t="s">
        <v>515</v>
      </c>
      <c r="C494" s="76">
        <v>0.25</v>
      </c>
      <c r="D494" s="76">
        <v>50</v>
      </c>
      <c r="E494" s="76">
        <v>0.02</v>
      </c>
      <c r="F494" s="76">
        <v>4.49</v>
      </c>
      <c r="G494" s="76">
        <v>1</v>
      </c>
      <c r="H494" s="76" t="s">
        <v>516</v>
      </c>
    </row>
    <row r="495" spans="1:8">
      <c r="A495" s="76" t="s">
        <v>826</v>
      </c>
      <c r="B495" s="76" t="s">
        <v>515</v>
      </c>
      <c r="C495" s="76">
        <v>0.25</v>
      </c>
      <c r="D495" s="76">
        <v>50</v>
      </c>
      <c r="E495" s="76">
        <v>0.02</v>
      </c>
      <c r="F495" s="76">
        <v>3.44</v>
      </c>
      <c r="G495" s="76">
        <v>1</v>
      </c>
      <c r="H495" s="76" t="s">
        <v>516</v>
      </c>
    </row>
    <row r="496" spans="1:8">
      <c r="A496" s="76" t="s">
        <v>550</v>
      </c>
      <c r="B496" s="76" t="s">
        <v>518</v>
      </c>
      <c r="C496" s="76">
        <v>0.52</v>
      </c>
      <c r="D496" s="76">
        <v>330.9</v>
      </c>
      <c r="E496" s="76">
        <v>0.19</v>
      </c>
      <c r="F496" s="76">
        <v>121.34</v>
      </c>
      <c r="G496" s="76">
        <v>1</v>
      </c>
      <c r="H496" s="76" t="s">
        <v>519</v>
      </c>
    </row>
    <row r="497" spans="1:8">
      <c r="A497" s="76" t="s">
        <v>551</v>
      </c>
      <c r="B497" s="76" t="s">
        <v>518</v>
      </c>
      <c r="C497" s="76">
        <v>0.52</v>
      </c>
      <c r="D497" s="76">
        <v>330.9</v>
      </c>
      <c r="E497" s="76">
        <v>0.62</v>
      </c>
      <c r="F497" s="76">
        <v>392.96</v>
      </c>
      <c r="G497" s="76">
        <v>1</v>
      </c>
      <c r="H497" s="76" t="s">
        <v>519</v>
      </c>
    </row>
    <row r="498" spans="1:8">
      <c r="A498" s="76" t="s">
        <v>552</v>
      </c>
      <c r="B498" s="76" t="s">
        <v>518</v>
      </c>
      <c r="C498" s="76">
        <v>0.52</v>
      </c>
      <c r="D498" s="76">
        <v>330.9</v>
      </c>
      <c r="E498" s="76">
        <v>0.51</v>
      </c>
      <c r="F498" s="76">
        <v>323.62</v>
      </c>
      <c r="G498" s="76">
        <v>1</v>
      </c>
      <c r="H498" s="76" t="s">
        <v>519</v>
      </c>
    </row>
    <row r="499" spans="1:8">
      <c r="A499" s="76" t="s">
        <v>553</v>
      </c>
      <c r="B499" s="76" t="s">
        <v>518</v>
      </c>
      <c r="C499" s="76">
        <v>0.52</v>
      </c>
      <c r="D499" s="76">
        <v>330.9</v>
      </c>
      <c r="E499" s="76">
        <v>0.62</v>
      </c>
      <c r="F499" s="76">
        <v>393.25</v>
      </c>
      <c r="G499" s="76">
        <v>1</v>
      </c>
      <c r="H499" s="76" t="s">
        <v>519</v>
      </c>
    </row>
    <row r="500" spans="1:8">
      <c r="A500" s="76" t="s">
        <v>554</v>
      </c>
      <c r="B500" s="76" t="s">
        <v>518</v>
      </c>
      <c r="C500" s="76">
        <v>0.52</v>
      </c>
      <c r="D500" s="76">
        <v>330.9</v>
      </c>
      <c r="E500" s="76">
        <v>0.18</v>
      </c>
      <c r="F500" s="76">
        <v>113.91</v>
      </c>
      <c r="G500" s="76">
        <v>1</v>
      </c>
      <c r="H500" s="76" t="s">
        <v>519</v>
      </c>
    </row>
    <row r="501" spans="1:8">
      <c r="A501" s="76" t="s">
        <v>555</v>
      </c>
      <c r="B501" s="76" t="s">
        <v>518</v>
      </c>
      <c r="C501" s="76">
        <v>0.52</v>
      </c>
      <c r="D501" s="76">
        <v>330.9</v>
      </c>
      <c r="E501" s="76">
        <v>0.18</v>
      </c>
      <c r="F501" s="76">
        <v>114.79</v>
      </c>
      <c r="G501" s="76">
        <v>1</v>
      </c>
      <c r="H501" s="76" t="s">
        <v>519</v>
      </c>
    </row>
    <row r="502" spans="1:8">
      <c r="A502" s="76" t="s">
        <v>556</v>
      </c>
      <c r="B502" s="76" t="s">
        <v>518</v>
      </c>
      <c r="C502" s="76">
        <v>0.52</v>
      </c>
      <c r="D502" s="76">
        <v>330.9</v>
      </c>
      <c r="E502" s="76">
        <v>0.62</v>
      </c>
      <c r="F502" s="76">
        <v>395.39</v>
      </c>
      <c r="G502" s="76">
        <v>1</v>
      </c>
      <c r="H502" s="76" t="s">
        <v>519</v>
      </c>
    </row>
    <row r="503" spans="1:8">
      <c r="A503" s="76" t="s">
        <v>557</v>
      </c>
      <c r="B503" s="76" t="s">
        <v>518</v>
      </c>
      <c r="C503" s="76">
        <v>0.52</v>
      </c>
      <c r="D503" s="76">
        <v>330.9</v>
      </c>
      <c r="E503" s="76">
        <v>0.16</v>
      </c>
      <c r="F503" s="76">
        <v>104.12</v>
      </c>
      <c r="G503" s="76">
        <v>1</v>
      </c>
      <c r="H503" s="76" t="s">
        <v>519</v>
      </c>
    </row>
    <row r="504" spans="1:8">
      <c r="A504" s="76" t="s">
        <v>558</v>
      </c>
      <c r="B504" s="76" t="s">
        <v>518</v>
      </c>
      <c r="C504" s="76">
        <v>0.52</v>
      </c>
      <c r="D504" s="76">
        <v>330.9</v>
      </c>
      <c r="E504" s="76">
        <v>0.62</v>
      </c>
      <c r="F504" s="76">
        <v>392.21</v>
      </c>
      <c r="G504" s="76">
        <v>1</v>
      </c>
      <c r="H504" s="76" t="s">
        <v>519</v>
      </c>
    </row>
    <row r="505" spans="1:8">
      <c r="A505" s="76" t="s">
        <v>559</v>
      </c>
      <c r="B505" s="76" t="s">
        <v>518</v>
      </c>
      <c r="C505" s="76">
        <v>0.52</v>
      </c>
      <c r="D505" s="76">
        <v>330.9</v>
      </c>
      <c r="E505" s="76">
        <v>0.18</v>
      </c>
      <c r="F505" s="76">
        <v>112.75</v>
      </c>
      <c r="G505" s="76">
        <v>1</v>
      </c>
      <c r="H505" s="76" t="s">
        <v>519</v>
      </c>
    </row>
    <row r="506" spans="1:8">
      <c r="A506" s="76" t="s">
        <v>827</v>
      </c>
      <c r="B506" s="76" t="s">
        <v>515</v>
      </c>
      <c r="C506" s="76">
        <v>0.25</v>
      </c>
      <c r="D506" s="76">
        <v>50</v>
      </c>
      <c r="E506" s="76">
        <v>0</v>
      </c>
      <c r="F506" s="76">
        <v>0.35</v>
      </c>
      <c r="G506" s="76">
        <v>1</v>
      </c>
      <c r="H506" s="76" t="s">
        <v>516</v>
      </c>
    </row>
    <row r="507" spans="1:8">
      <c r="A507" s="76" t="s">
        <v>560</v>
      </c>
      <c r="B507" s="76" t="s">
        <v>515</v>
      </c>
      <c r="C507" s="76">
        <v>0.25</v>
      </c>
      <c r="D507" s="76">
        <v>50</v>
      </c>
      <c r="E507" s="76">
        <v>0.03</v>
      </c>
      <c r="F507" s="76">
        <v>5.62</v>
      </c>
      <c r="G507" s="76">
        <v>1</v>
      </c>
      <c r="H507" s="76" t="s">
        <v>516</v>
      </c>
    </row>
    <row r="508" spans="1:8">
      <c r="A508" s="76" t="s">
        <v>828</v>
      </c>
      <c r="B508" s="76" t="s">
        <v>515</v>
      </c>
      <c r="C508" s="76">
        <v>0.54</v>
      </c>
      <c r="D508" s="76">
        <v>622</v>
      </c>
      <c r="E508" s="76">
        <v>0.55000000000000004</v>
      </c>
      <c r="F508" s="76">
        <v>634.24</v>
      </c>
      <c r="G508" s="76">
        <v>1</v>
      </c>
      <c r="H508" s="76" t="s">
        <v>561</v>
      </c>
    </row>
    <row r="509" spans="1:8">
      <c r="A509" s="76" t="s">
        <v>829</v>
      </c>
      <c r="B509" s="76" t="s">
        <v>515</v>
      </c>
      <c r="C509" s="76">
        <v>0.55000000000000004</v>
      </c>
      <c r="D509" s="76">
        <v>622</v>
      </c>
      <c r="E509" s="76">
        <v>0.85</v>
      </c>
      <c r="F509" s="76">
        <v>965.32</v>
      </c>
      <c r="G509" s="76">
        <v>1</v>
      </c>
      <c r="H509" s="76" t="s">
        <v>561</v>
      </c>
    </row>
    <row r="510" spans="1:8">
      <c r="A510" s="76" t="s">
        <v>830</v>
      </c>
      <c r="B510" s="76" t="s">
        <v>515</v>
      </c>
      <c r="C510" s="76">
        <v>0.54</v>
      </c>
      <c r="D510" s="76">
        <v>622</v>
      </c>
      <c r="E510" s="76">
        <v>0.08</v>
      </c>
      <c r="F510" s="76">
        <v>93.85</v>
      </c>
      <c r="G510" s="76">
        <v>1</v>
      </c>
      <c r="H510" s="76" t="s">
        <v>561</v>
      </c>
    </row>
    <row r="511" spans="1:8">
      <c r="A511" s="76" t="s">
        <v>831</v>
      </c>
      <c r="B511" s="76" t="s">
        <v>515</v>
      </c>
      <c r="C511" s="76">
        <v>0.54</v>
      </c>
      <c r="D511" s="76">
        <v>622</v>
      </c>
      <c r="E511" s="76">
        <v>0.45</v>
      </c>
      <c r="F511" s="76">
        <v>517.16</v>
      </c>
      <c r="G511" s="76">
        <v>1</v>
      </c>
      <c r="H511" s="76" t="s">
        <v>561</v>
      </c>
    </row>
    <row r="512" spans="1:8">
      <c r="A512" s="76" t="s">
        <v>832</v>
      </c>
      <c r="B512" s="76" t="s">
        <v>515</v>
      </c>
      <c r="C512" s="76">
        <v>0.54</v>
      </c>
      <c r="D512" s="76">
        <v>622</v>
      </c>
      <c r="E512" s="76">
        <v>0.09</v>
      </c>
      <c r="F512" s="76">
        <v>103.27</v>
      </c>
      <c r="G512" s="76">
        <v>1</v>
      </c>
      <c r="H512" s="76" t="s">
        <v>561</v>
      </c>
    </row>
    <row r="513" spans="1:8">
      <c r="A513" s="76" t="s">
        <v>833</v>
      </c>
      <c r="B513" s="76" t="s">
        <v>515</v>
      </c>
      <c r="C513" s="76">
        <v>0.54</v>
      </c>
      <c r="D513" s="76">
        <v>622</v>
      </c>
      <c r="E513" s="76">
        <v>0.33</v>
      </c>
      <c r="F513" s="76">
        <v>386.97</v>
      </c>
      <c r="G513" s="76">
        <v>1</v>
      </c>
      <c r="H513" s="76" t="s">
        <v>561</v>
      </c>
    </row>
    <row r="514" spans="1:8">
      <c r="A514" s="76" t="s">
        <v>834</v>
      </c>
      <c r="B514" s="76" t="s">
        <v>515</v>
      </c>
      <c r="C514" s="76">
        <v>0.56999999999999995</v>
      </c>
      <c r="D514" s="76">
        <v>622</v>
      </c>
      <c r="E514" s="76">
        <v>1.56</v>
      </c>
      <c r="F514" s="76">
        <v>1705.39</v>
      </c>
      <c r="G514" s="76">
        <v>1</v>
      </c>
      <c r="H514" s="76" t="s">
        <v>561</v>
      </c>
    </row>
    <row r="515" spans="1:8">
      <c r="A515" s="76" t="s">
        <v>835</v>
      </c>
      <c r="B515" s="76" t="s">
        <v>515</v>
      </c>
      <c r="C515" s="76">
        <v>0.54</v>
      </c>
      <c r="D515" s="76">
        <v>622</v>
      </c>
      <c r="E515" s="76">
        <v>0.14000000000000001</v>
      </c>
      <c r="F515" s="76">
        <v>161.47</v>
      </c>
      <c r="G515" s="76">
        <v>1</v>
      </c>
      <c r="H515" s="76" t="s">
        <v>561</v>
      </c>
    </row>
    <row r="516" spans="1:8">
      <c r="A516" s="76" t="s">
        <v>836</v>
      </c>
      <c r="B516" s="76" t="s">
        <v>515</v>
      </c>
      <c r="C516" s="76">
        <v>0.54</v>
      </c>
      <c r="D516" s="76">
        <v>622</v>
      </c>
      <c r="E516" s="76">
        <v>0.38</v>
      </c>
      <c r="F516" s="76">
        <v>443.11</v>
      </c>
      <c r="G516" s="76">
        <v>1</v>
      </c>
      <c r="H516" s="76" t="s">
        <v>561</v>
      </c>
    </row>
    <row r="517" spans="1:8">
      <c r="A517" s="76" t="s">
        <v>837</v>
      </c>
      <c r="B517" s="76" t="s">
        <v>515</v>
      </c>
      <c r="C517" s="76">
        <v>0.54</v>
      </c>
      <c r="D517" s="76">
        <v>622</v>
      </c>
      <c r="E517" s="76">
        <v>0.34</v>
      </c>
      <c r="F517" s="76">
        <v>397.15</v>
      </c>
      <c r="G517" s="76">
        <v>1</v>
      </c>
      <c r="H517" s="76" t="s">
        <v>561</v>
      </c>
    </row>
    <row r="518" spans="1:8">
      <c r="A518" s="76" t="s">
        <v>838</v>
      </c>
      <c r="B518" s="76" t="s">
        <v>515</v>
      </c>
      <c r="C518" s="76">
        <v>0.54</v>
      </c>
      <c r="D518" s="76">
        <v>622</v>
      </c>
      <c r="E518" s="76">
        <v>0.34</v>
      </c>
      <c r="F518" s="76">
        <v>397.15</v>
      </c>
      <c r="G518" s="76">
        <v>1</v>
      </c>
      <c r="H518" s="76" t="s">
        <v>561</v>
      </c>
    </row>
    <row r="519" spans="1:8">
      <c r="A519" s="76" t="s">
        <v>839</v>
      </c>
      <c r="B519" s="76" t="s">
        <v>515</v>
      </c>
      <c r="C519" s="76">
        <v>0.54</v>
      </c>
      <c r="D519" s="76">
        <v>622</v>
      </c>
      <c r="E519" s="76">
        <v>0.41</v>
      </c>
      <c r="F519" s="76">
        <v>470.17</v>
      </c>
      <c r="G519" s="76">
        <v>1</v>
      </c>
      <c r="H519" s="76" t="s">
        <v>561</v>
      </c>
    </row>
    <row r="521" spans="1:8">
      <c r="A521" s="72"/>
      <c r="B521" s="76" t="s">
        <v>782</v>
      </c>
      <c r="C521" s="76" t="s">
        <v>973</v>
      </c>
      <c r="D521" s="76" t="s">
        <v>974</v>
      </c>
      <c r="E521" s="76" t="s">
        <v>975</v>
      </c>
      <c r="F521" s="76" t="s">
        <v>976</v>
      </c>
    </row>
    <row r="522" spans="1:8">
      <c r="A522" s="76" t="s">
        <v>977</v>
      </c>
      <c r="B522" s="76" t="s">
        <v>978</v>
      </c>
      <c r="C522" s="76" t="s">
        <v>979</v>
      </c>
      <c r="D522" s="76">
        <v>179352</v>
      </c>
      <c r="E522" s="76">
        <v>84.78</v>
      </c>
      <c r="F522" s="76">
        <v>0.9</v>
      </c>
    </row>
    <row r="524" spans="1:8">
      <c r="A524" s="72"/>
      <c r="B524" s="76" t="s">
        <v>782</v>
      </c>
      <c r="C524" s="76" t="s">
        <v>980</v>
      </c>
      <c r="D524" s="76" t="s">
        <v>981</v>
      </c>
      <c r="E524" s="76" t="s">
        <v>982</v>
      </c>
      <c r="F524" s="76" t="s">
        <v>983</v>
      </c>
      <c r="G524" s="76" t="s">
        <v>984</v>
      </c>
    </row>
    <row r="525" spans="1:8">
      <c r="A525" s="76" t="s">
        <v>985</v>
      </c>
      <c r="B525" s="76" t="s">
        <v>986</v>
      </c>
      <c r="C525" s="76">
        <v>2</v>
      </c>
      <c r="D525" s="76">
        <v>845000</v>
      </c>
      <c r="E525" s="76">
        <v>0.8</v>
      </c>
      <c r="F525" s="76">
        <v>0.34</v>
      </c>
      <c r="G525" s="76">
        <v>0.67</v>
      </c>
    </row>
    <row r="527" spans="1:8">
      <c r="A527" s="72"/>
      <c r="B527" s="76" t="s">
        <v>1001</v>
      </c>
      <c r="C527" s="76" t="s">
        <v>1002</v>
      </c>
      <c r="D527" s="76" t="s">
        <v>1003</v>
      </c>
      <c r="E527" s="76" t="s">
        <v>1004</v>
      </c>
      <c r="F527" s="76" t="s">
        <v>1005</v>
      </c>
      <c r="G527" s="76" t="s">
        <v>1006</v>
      </c>
      <c r="H527" s="76" t="s">
        <v>1007</v>
      </c>
    </row>
    <row r="528" spans="1:8">
      <c r="A528" s="76" t="s">
        <v>1008</v>
      </c>
      <c r="B528" s="76">
        <v>39685.181600000004</v>
      </c>
      <c r="C528" s="76">
        <v>67.730500000000006</v>
      </c>
      <c r="D528" s="76">
        <v>155.60740000000001</v>
      </c>
      <c r="E528" s="76">
        <v>0</v>
      </c>
      <c r="F528" s="76">
        <v>5.9999999999999995E-4</v>
      </c>
      <c r="G528" s="76">
        <v>276715.3946</v>
      </c>
      <c r="H528" s="76">
        <v>16663.459900000002</v>
      </c>
    </row>
    <row r="529" spans="1:8">
      <c r="A529" s="76" t="s">
        <v>1009</v>
      </c>
      <c r="B529" s="76">
        <v>35483.4787</v>
      </c>
      <c r="C529" s="76">
        <v>61.395600000000002</v>
      </c>
      <c r="D529" s="76">
        <v>143.23079999999999</v>
      </c>
      <c r="E529" s="76">
        <v>0</v>
      </c>
      <c r="F529" s="76">
        <v>5.0000000000000001E-4</v>
      </c>
      <c r="G529" s="76">
        <v>254715.6876</v>
      </c>
      <c r="H529" s="76">
        <v>14976.414199999999</v>
      </c>
    </row>
    <row r="530" spans="1:8">
      <c r="A530" s="76" t="s">
        <v>1010</v>
      </c>
      <c r="B530" s="76">
        <v>37631.309399999998</v>
      </c>
      <c r="C530" s="76">
        <v>67.167699999999996</v>
      </c>
      <c r="D530" s="76">
        <v>161.9785</v>
      </c>
      <c r="E530" s="76">
        <v>0</v>
      </c>
      <c r="F530" s="76">
        <v>5.9999999999999995E-4</v>
      </c>
      <c r="G530" s="76">
        <v>288078.7107</v>
      </c>
      <c r="H530" s="76">
        <v>16072.8061</v>
      </c>
    </row>
    <row r="531" spans="1:8">
      <c r="A531" s="76" t="s">
        <v>1011</v>
      </c>
      <c r="B531" s="76">
        <v>37824.275900000001</v>
      </c>
      <c r="C531" s="76">
        <v>69.128799999999998</v>
      </c>
      <c r="D531" s="76">
        <v>170.73400000000001</v>
      </c>
      <c r="E531" s="76">
        <v>0</v>
      </c>
      <c r="F531" s="76">
        <v>5.9999999999999995E-4</v>
      </c>
      <c r="G531" s="76">
        <v>303667.163</v>
      </c>
      <c r="H531" s="76">
        <v>16304.5255</v>
      </c>
    </row>
    <row r="532" spans="1:8">
      <c r="A532" s="76" t="s">
        <v>792</v>
      </c>
      <c r="B532" s="76">
        <v>42080.099499999997</v>
      </c>
      <c r="C532" s="76">
        <v>78.424800000000005</v>
      </c>
      <c r="D532" s="76">
        <v>197.3854</v>
      </c>
      <c r="E532" s="76">
        <v>0</v>
      </c>
      <c r="F532" s="76">
        <v>6.9999999999999999E-4</v>
      </c>
      <c r="G532" s="76">
        <v>351084.4474</v>
      </c>
      <c r="H532" s="76">
        <v>18279.228599999999</v>
      </c>
    </row>
    <row r="533" spans="1:8">
      <c r="A533" s="76" t="s">
        <v>1012</v>
      </c>
      <c r="B533" s="76">
        <v>44295.366900000001</v>
      </c>
      <c r="C533" s="76">
        <v>83.059899999999999</v>
      </c>
      <c r="D533" s="76">
        <v>210.25970000000001</v>
      </c>
      <c r="E533" s="76">
        <v>0</v>
      </c>
      <c r="F533" s="76">
        <v>8.0000000000000004E-4</v>
      </c>
      <c r="G533" s="76">
        <v>373988.48460000003</v>
      </c>
      <c r="H533" s="76">
        <v>19288.302500000002</v>
      </c>
    </row>
    <row r="534" spans="1:8">
      <c r="A534" s="76" t="s">
        <v>1013</v>
      </c>
      <c r="B534" s="76">
        <v>48416.084000000003</v>
      </c>
      <c r="C534" s="76">
        <v>91.070700000000002</v>
      </c>
      <c r="D534" s="76">
        <v>231.21109999999999</v>
      </c>
      <c r="E534" s="76">
        <v>0</v>
      </c>
      <c r="F534" s="76">
        <v>8.0000000000000004E-4</v>
      </c>
      <c r="G534" s="76">
        <v>411257.32209999999</v>
      </c>
      <c r="H534" s="76">
        <v>21108.869299999998</v>
      </c>
    </row>
    <row r="535" spans="1:8">
      <c r="A535" s="76" t="s">
        <v>1014</v>
      </c>
      <c r="B535" s="76">
        <v>47469.804199999999</v>
      </c>
      <c r="C535" s="76">
        <v>89.258200000000002</v>
      </c>
      <c r="D535" s="76">
        <v>226.5325</v>
      </c>
      <c r="E535" s="76">
        <v>0</v>
      </c>
      <c r="F535" s="76">
        <v>8.0000000000000004E-4</v>
      </c>
      <c r="G535" s="76">
        <v>402935.16940000001</v>
      </c>
      <c r="H535" s="76">
        <v>20693.294699999999</v>
      </c>
    </row>
    <row r="536" spans="1:8">
      <c r="A536" s="76" t="s">
        <v>1015</v>
      </c>
      <c r="B536" s="76">
        <v>43456.523699999998</v>
      </c>
      <c r="C536" s="76">
        <v>81.476399999999998</v>
      </c>
      <c r="D536" s="76">
        <v>206.22620000000001</v>
      </c>
      <c r="E536" s="76">
        <v>0</v>
      </c>
      <c r="F536" s="76">
        <v>8.0000000000000004E-4</v>
      </c>
      <c r="G536" s="76">
        <v>366813.92910000001</v>
      </c>
      <c r="H536" s="76">
        <v>18922.055400000001</v>
      </c>
    </row>
    <row r="537" spans="1:8">
      <c r="A537" s="76" t="s">
        <v>1016</v>
      </c>
      <c r="B537" s="76">
        <v>39002.093000000001</v>
      </c>
      <c r="C537" s="76">
        <v>71.933700000000002</v>
      </c>
      <c r="D537" s="76">
        <v>179.24809999999999</v>
      </c>
      <c r="E537" s="76">
        <v>0</v>
      </c>
      <c r="F537" s="76">
        <v>6.9999999999999999E-4</v>
      </c>
      <c r="G537" s="76">
        <v>318816.83679999999</v>
      </c>
      <c r="H537" s="76">
        <v>16872.4764</v>
      </c>
    </row>
    <row r="538" spans="1:8">
      <c r="A538" s="76" t="s">
        <v>1017</v>
      </c>
      <c r="B538" s="76">
        <v>36319.801599999999</v>
      </c>
      <c r="C538" s="76">
        <v>64.660200000000003</v>
      </c>
      <c r="D538" s="76">
        <v>155.51669999999999</v>
      </c>
      <c r="E538" s="76">
        <v>0</v>
      </c>
      <c r="F538" s="76">
        <v>5.9999999999999995E-4</v>
      </c>
      <c r="G538" s="76">
        <v>276584.62520000001</v>
      </c>
      <c r="H538" s="76">
        <v>15497.2598</v>
      </c>
    </row>
    <row r="539" spans="1:8">
      <c r="A539" s="76" t="s">
        <v>1018</v>
      </c>
      <c r="B539" s="76">
        <v>38688.342799999999</v>
      </c>
      <c r="C539" s="76">
        <v>66.817400000000006</v>
      </c>
      <c r="D539" s="76">
        <v>155.56270000000001</v>
      </c>
      <c r="E539" s="76">
        <v>0</v>
      </c>
      <c r="F539" s="76">
        <v>5.9999999999999995E-4</v>
      </c>
      <c r="G539" s="76">
        <v>276644.85090000002</v>
      </c>
      <c r="H539" s="76">
        <v>16317.690199999999</v>
      </c>
    </row>
    <row r="540" spans="1:8">
      <c r="A540" s="76"/>
      <c r="B540" s="76"/>
      <c r="C540" s="76"/>
      <c r="D540" s="76"/>
      <c r="E540" s="76"/>
      <c r="F540" s="76"/>
      <c r="G540" s="76"/>
      <c r="H540" s="76"/>
    </row>
    <row r="541" spans="1:8">
      <c r="A541" s="76" t="s">
        <v>1019</v>
      </c>
      <c r="B541" s="76">
        <v>490352.36129999999</v>
      </c>
      <c r="C541" s="76">
        <v>892.12390000000005</v>
      </c>
      <c r="D541" s="76">
        <v>2193.4931000000001</v>
      </c>
      <c r="E541" s="76">
        <v>0</v>
      </c>
      <c r="F541" s="76">
        <v>8.0999999999999996E-3</v>
      </c>
      <c r="G541" s="77">
        <v>3901300</v>
      </c>
      <c r="H541" s="76">
        <v>210996.38250000001</v>
      </c>
    </row>
    <row r="542" spans="1:8">
      <c r="A542" s="76" t="s">
        <v>1020</v>
      </c>
      <c r="B542" s="76">
        <v>35483.4787</v>
      </c>
      <c r="C542" s="76">
        <v>61.395600000000002</v>
      </c>
      <c r="D542" s="76">
        <v>143.23079999999999</v>
      </c>
      <c r="E542" s="76">
        <v>0</v>
      </c>
      <c r="F542" s="76">
        <v>5.0000000000000001E-4</v>
      </c>
      <c r="G542" s="76">
        <v>254715.6876</v>
      </c>
      <c r="H542" s="76">
        <v>14976.414199999999</v>
      </c>
    </row>
    <row r="543" spans="1:8">
      <c r="A543" s="76" t="s">
        <v>1021</v>
      </c>
      <c r="B543" s="76">
        <v>48416.084000000003</v>
      </c>
      <c r="C543" s="76">
        <v>91.070700000000002</v>
      </c>
      <c r="D543" s="76">
        <v>231.21109999999999</v>
      </c>
      <c r="E543" s="76">
        <v>0</v>
      </c>
      <c r="F543" s="76">
        <v>8.0000000000000004E-4</v>
      </c>
      <c r="G543" s="76">
        <v>411257.32209999999</v>
      </c>
      <c r="H543" s="76">
        <v>21108.869299999998</v>
      </c>
    </row>
    <row r="545" spans="1:19">
      <c r="A545" s="72"/>
      <c r="B545" s="76" t="s">
        <v>1022</v>
      </c>
      <c r="C545" s="76" t="s">
        <v>1023</v>
      </c>
      <c r="D545" s="76" t="s">
        <v>1024</v>
      </c>
      <c r="E545" s="76" t="s">
        <v>1025</v>
      </c>
      <c r="F545" s="76" t="s">
        <v>1026</v>
      </c>
      <c r="G545" s="76" t="s">
        <v>1027</v>
      </c>
      <c r="H545" s="76" t="s">
        <v>1028</v>
      </c>
      <c r="I545" s="76" t="s">
        <v>1029</v>
      </c>
      <c r="J545" s="76" t="s">
        <v>1030</v>
      </c>
      <c r="K545" s="76" t="s">
        <v>1031</v>
      </c>
      <c r="L545" s="76" t="s">
        <v>1032</v>
      </c>
      <c r="M545" s="76" t="s">
        <v>1033</v>
      </c>
      <c r="N545" s="76" t="s">
        <v>1034</v>
      </c>
      <c r="O545" s="76" t="s">
        <v>1035</v>
      </c>
      <c r="P545" s="76" t="s">
        <v>1036</v>
      </c>
      <c r="Q545" s="76" t="s">
        <v>1037</v>
      </c>
      <c r="R545" s="76" t="s">
        <v>1038</v>
      </c>
      <c r="S545" s="76" t="s">
        <v>1039</v>
      </c>
    </row>
    <row r="546" spans="1:19">
      <c r="A546" s="76" t="s">
        <v>1008</v>
      </c>
      <c r="B546" s="77">
        <v>159551000000</v>
      </c>
      <c r="C546" s="76">
        <v>106615.66099999999</v>
      </c>
      <c r="D546" s="76" t="s">
        <v>1080</v>
      </c>
      <c r="E546" s="76">
        <v>26344.714</v>
      </c>
      <c r="F546" s="76">
        <v>58181.633999999998</v>
      </c>
      <c r="G546" s="76">
        <v>7104.8919999999998</v>
      </c>
      <c r="H546" s="76">
        <v>14845.231</v>
      </c>
      <c r="I546" s="76">
        <v>54.411999999999999</v>
      </c>
      <c r="J546" s="76">
        <v>0</v>
      </c>
      <c r="K546" s="76">
        <v>84.778000000000006</v>
      </c>
      <c r="L546" s="76">
        <v>0</v>
      </c>
      <c r="M546" s="76">
        <v>0</v>
      </c>
      <c r="N546" s="76">
        <v>0</v>
      </c>
      <c r="O546" s="76">
        <v>0</v>
      </c>
      <c r="P546" s="76">
        <v>0</v>
      </c>
      <c r="Q546" s="76">
        <v>0</v>
      </c>
      <c r="R546" s="76">
        <v>0</v>
      </c>
      <c r="S546" s="76">
        <v>0</v>
      </c>
    </row>
    <row r="547" spans="1:19">
      <c r="A547" s="76" t="s">
        <v>1009</v>
      </c>
      <c r="B547" s="77">
        <v>146867000000</v>
      </c>
      <c r="C547" s="76">
        <v>106526.25900000001</v>
      </c>
      <c r="D547" s="76" t="s">
        <v>1058</v>
      </c>
      <c r="E547" s="76">
        <v>26344.714</v>
      </c>
      <c r="F547" s="76">
        <v>58181.633999999998</v>
      </c>
      <c r="G547" s="76">
        <v>7801.9449999999997</v>
      </c>
      <c r="H547" s="76">
        <v>0</v>
      </c>
      <c r="I547" s="76">
        <v>14113.187</v>
      </c>
      <c r="J547" s="76">
        <v>0</v>
      </c>
      <c r="K547" s="76">
        <v>84.778000000000006</v>
      </c>
      <c r="L547" s="76">
        <v>0</v>
      </c>
      <c r="M547" s="76">
        <v>0</v>
      </c>
      <c r="N547" s="76">
        <v>0</v>
      </c>
      <c r="O547" s="76">
        <v>0</v>
      </c>
      <c r="P547" s="76">
        <v>0</v>
      </c>
      <c r="Q547" s="76">
        <v>0</v>
      </c>
      <c r="R547" s="76">
        <v>0</v>
      </c>
      <c r="S547" s="76">
        <v>0</v>
      </c>
    </row>
    <row r="548" spans="1:19">
      <c r="A548" s="76" t="s">
        <v>1010</v>
      </c>
      <c r="B548" s="77">
        <v>166103000000</v>
      </c>
      <c r="C548" s="76">
        <v>110024.44100000001</v>
      </c>
      <c r="D548" s="76" t="s">
        <v>1081</v>
      </c>
      <c r="E548" s="76">
        <v>36525.993999999999</v>
      </c>
      <c r="F548" s="76">
        <v>38968.112000000001</v>
      </c>
      <c r="G548" s="76">
        <v>8814.616</v>
      </c>
      <c r="H548" s="76">
        <v>0</v>
      </c>
      <c r="I548" s="76">
        <v>23230.93</v>
      </c>
      <c r="J548" s="76">
        <v>2400.0100000000002</v>
      </c>
      <c r="K548" s="76">
        <v>84.778000000000006</v>
      </c>
      <c r="L548" s="76">
        <v>0</v>
      </c>
      <c r="M548" s="76">
        <v>0</v>
      </c>
      <c r="N548" s="76">
        <v>0</v>
      </c>
      <c r="O548" s="76">
        <v>0</v>
      </c>
      <c r="P548" s="76">
        <v>0</v>
      </c>
      <c r="Q548" s="76">
        <v>0</v>
      </c>
      <c r="R548" s="76">
        <v>0</v>
      </c>
      <c r="S548" s="76">
        <v>0</v>
      </c>
    </row>
    <row r="549" spans="1:19">
      <c r="A549" s="76" t="s">
        <v>1011</v>
      </c>
      <c r="B549" s="77">
        <v>175092000000</v>
      </c>
      <c r="C549" s="76">
        <v>120437.63099999999</v>
      </c>
      <c r="D549" s="76" t="s">
        <v>1082</v>
      </c>
      <c r="E549" s="76">
        <v>26344.714</v>
      </c>
      <c r="F549" s="76">
        <v>58181.633999999998</v>
      </c>
      <c r="G549" s="76">
        <v>8812.491</v>
      </c>
      <c r="H549" s="76">
        <v>0</v>
      </c>
      <c r="I549" s="76">
        <v>27014.013999999999</v>
      </c>
      <c r="J549" s="76">
        <v>0</v>
      </c>
      <c r="K549" s="76">
        <v>84.778000000000006</v>
      </c>
      <c r="L549" s="76">
        <v>0</v>
      </c>
      <c r="M549" s="76">
        <v>0</v>
      </c>
      <c r="N549" s="76">
        <v>0</v>
      </c>
      <c r="O549" s="76">
        <v>0</v>
      </c>
      <c r="P549" s="76">
        <v>0</v>
      </c>
      <c r="Q549" s="76">
        <v>0</v>
      </c>
      <c r="R549" s="76">
        <v>0</v>
      </c>
      <c r="S549" s="76">
        <v>0</v>
      </c>
    </row>
    <row r="550" spans="1:19">
      <c r="A550" s="76" t="s">
        <v>792</v>
      </c>
      <c r="B550" s="77">
        <v>202432000000</v>
      </c>
      <c r="C550" s="76">
        <v>133443.44</v>
      </c>
      <c r="D550" s="76" t="s">
        <v>1083</v>
      </c>
      <c r="E550" s="76">
        <v>36441.661</v>
      </c>
      <c r="F550" s="76">
        <v>38950.561999999998</v>
      </c>
      <c r="G550" s="76">
        <v>10005.843999999999</v>
      </c>
      <c r="H550" s="76">
        <v>0</v>
      </c>
      <c r="I550" s="76">
        <v>45560.584000000003</v>
      </c>
      <c r="J550" s="76">
        <v>2400.0100000000002</v>
      </c>
      <c r="K550" s="76">
        <v>84.778000000000006</v>
      </c>
      <c r="L550" s="76">
        <v>0</v>
      </c>
      <c r="M550" s="76">
        <v>0</v>
      </c>
      <c r="N550" s="76">
        <v>0</v>
      </c>
      <c r="O550" s="76">
        <v>0</v>
      </c>
      <c r="P550" s="76">
        <v>0</v>
      </c>
      <c r="Q550" s="76">
        <v>0</v>
      </c>
      <c r="R550" s="76">
        <v>0</v>
      </c>
      <c r="S550" s="76">
        <v>0</v>
      </c>
    </row>
    <row r="551" spans="1:19">
      <c r="A551" s="76" t="s">
        <v>1012</v>
      </c>
      <c r="B551" s="77">
        <v>215638000000</v>
      </c>
      <c r="C551" s="76">
        <v>137690.81200000001</v>
      </c>
      <c r="D551" s="76" t="s">
        <v>1084</v>
      </c>
      <c r="E551" s="76">
        <v>36525.993999999999</v>
      </c>
      <c r="F551" s="76">
        <v>38968.112000000001</v>
      </c>
      <c r="G551" s="76">
        <v>10178.709000000001</v>
      </c>
      <c r="H551" s="76">
        <v>0</v>
      </c>
      <c r="I551" s="76">
        <v>51933.218000000001</v>
      </c>
      <c r="J551" s="76">
        <v>0</v>
      </c>
      <c r="K551" s="76">
        <v>84.778000000000006</v>
      </c>
      <c r="L551" s="76">
        <v>0</v>
      </c>
      <c r="M551" s="76">
        <v>0</v>
      </c>
      <c r="N551" s="76">
        <v>0</v>
      </c>
      <c r="O551" s="76">
        <v>0</v>
      </c>
      <c r="P551" s="76">
        <v>0</v>
      </c>
      <c r="Q551" s="76">
        <v>0</v>
      </c>
      <c r="R551" s="76">
        <v>0</v>
      </c>
      <c r="S551" s="76">
        <v>0</v>
      </c>
    </row>
    <row r="552" spans="1:19">
      <c r="A552" s="76" t="s">
        <v>1013</v>
      </c>
      <c r="B552" s="77">
        <v>237127000000</v>
      </c>
      <c r="C552" s="76">
        <v>147026.48199999999</v>
      </c>
      <c r="D552" s="76" t="s">
        <v>1085</v>
      </c>
      <c r="E552" s="76">
        <v>36441.661</v>
      </c>
      <c r="F552" s="76">
        <v>38950.561999999998</v>
      </c>
      <c r="G552" s="76">
        <v>10815.641</v>
      </c>
      <c r="H552" s="76">
        <v>0</v>
      </c>
      <c r="I552" s="76">
        <v>60733.839</v>
      </c>
      <c r="J552" s="76">
        <v>0</v>
      </c>
      <c r="K552" s="76">
        <v>84.778000000000006</v>
      </c>
      <c r="L552" s="76">
        <v>0</v>
      </c>
      <c r="M552" s="76">
        <v>0</v>
      </c>
      <c r="N552" s="76">
        <v>0</v>
      </c>
      <c r="O552" s="76">
        <v>0</v>
      </c>
      <c r="P552" s="76">
        <v>0</v>
      </c>
      <c r="Q552" s="76">
        <v>0</v>
      </c>
      <c r="R552" s="76">
        <v>0</v>
      </c>
      <c r="S552" s="76">
        <v>0</v>
      </c>
    </row>
    <row r="553" spans="1:19">
      <c r="A553" s="76" t="s">
        <v>1014</v>
      </c>
      <c r="B553" s="77">
        <v>232329000000</v>
      </c>
      <c r="C553" s="76">
        <v>138109.571</v>
      </c>
      <c r="D553" s="76" t="s">
        <v>1086</v>
      </c>
      <c r="E553" s="76">
        <v>36525.993999999999</v>
      </c>
      <c r="F553" s="76">
        <v>38968.112000000001</v>
      </c>
      <c r="G553" s="76">
        <v>10134.607</v>
      </c>
      <c r="H553" s="76">
        <v>0</v>
      </c>
      <c r="I553" s="76">
        <v>49996.069000000003</v>
      </c>
      <c r="J553" s="76">
        <v>2400.0100000000002</v>
      </c>
      <c r="K553" s="76">
        <v>84.778000000000006</v>
      </c>
      <c r="L553" s="76">
        <v>0</v>
      </c>
      <c r="M553" s="76">
        <v>0</v>
      </c>
      <c r="N553" s="76">
        <v>0</v>
      </c>
      <c r="O553" s="76">
        <v>0</v>
      </c>
      <c r="P553" s="76">
        <v>0</v>
      </c>
      <c r="Q553" s="76">
        <v>0</v>
      </c>
      <c r="R553" s="76">
        <v>0</v>
      </c>
      <c r="S553" s="76">
        <v>0</v>
      </c>
    </row>
    <row r="554" spans="1:19">
      <c r="A554" s="76" t="s">
        <v>1015</v>
      </c>
      <c r="B554" s="77">
        <v>211501000000</v>
      </c>
      <c r="C554" s="76">
        <v>129990.755</v>
      </c>
      <c r="D554" s="76" t="s">
        <v>1087</v>
      </c>
      <c r="E554" s="76">
        <v>36441.661</v>
      </c>
      <c r="F554" s="76">
        <v>38950.561999999998</v>
      </c>
      <c r="G554" s="76">
        <v>9781.42</v>
      </c>
      <c r="H554" s="76">
        <v>0</v>
      </c>
      <c r="I554" s="76">
        <v>42332.324000000001</v>
      </c>
      <c r="J554" s="76">
        <v>2400.0100000000002</v>
      </c>
      <c r="K554" s="76">
        <v>84.778000000000006</v>
      </c>
      <c r="L554" s="76">
        <v>0</v>
      </c>
      <c r="M554" s="76">
        <v>0</v>
      </c>
      <c r="N554" s="76">
        <v>0</v>
      </c>
      <c r="O554" s="76">
        <v>0</v>
      </c>
      <c r="P554" s="76">
        <v>0</v>
      </c>
      <c r="Q554" s="76">
        <v>0</v>
      </c>
      <c r="R554" s="76">
        <v>0</v>
      </c>
      <c r="S554" s="76">
        <v>0</v>
      </c>
    </row>
    <row r="555" spans="1:19">
      <c r="A555" s="76" t="s">
        <v>1016</v>
      </c>
      <c r="B555" s="77">
        <v>183827000000</v>
      </c>
      <c r="C555" s="76">
        <v>119087.63400000001</v>
      </c>
      <c r="D555" s="76" t="s">
        <v>1088</v>
      </c>
      <c r="E555" s="76">
        <v>36357.328000000001</v>
      </c>
      <c r="F555" s="76">
        <v>38915.462</v>
      </c>
      <c r="G555" s="76">
        <v>9182.9809999999998</v>
      </c>
      <c r="H555" s="76">
        <v>0</v>
      </c>
      <c r="I555" s="76">
        <v>32147.074000000001</v>
      </c>
      <c r="J555" s="76">
        <v>2400.0100000000002</v>
      </c>
      <c r="K555" s="76">
        <v>84.778000000000006</v>
      </c>
      <c r="L555" s="76">
        <v>0</v>
      </c>
      <c r="M555" s="76">
        <v>0</v>
      </c>
      <c r="N555" s="76">
        <v>0</v>
      </c>
      <c r="O555" s="76">
        <v>0</v>
      </c>
      <c r="P555" s="76">
        <v>0</v>
      </c>
      <c r="Q555" s="76">
        <v>0</v>
      </c>
      <c r="R555" s="76">
        <v>0</v>
      </c>
      <c r="S555" s="76">
        <v>0</v>
      </c>
    </row>
    <row r="556" spans="1:19">
      <c r="A556" s="76" t="s">
        <v>1017</v>
      </c>
      <c r="B556" s="77">
        <v>159476000000</v>
      </c>
      <c r="C556" s="76">
        <v>111345.35</v>
      </c>
      <c r="D556" s="76" t="s">
        <v>1089</v>
      </c>
      <c r="E556" s="76">
        <v>26344.714</v>
      </c>
      <c r="F556" s="76">
        <v>58181.633999999998</v>
      </c>
      <c r="G556" s="76">
        <v>8216.4419999999991</v>
      </c>
      <c r="H556" s="76">
        <v>0</v>
      </c>
      <c r="I556" s="76">
        <v>18517.781999999999</v>
      </c>
      <c r="J556" s="76">
        <v>0</v>
      </c>
      <c r="K556" s="76">
        <v>84.778000000000006</v>
      </c>
      <c r="L556" s="76">
        <v>0</v>
      </c>
      <c r="M556" s="76">
        <v>0</v>
      </c>
      <c r="N556" s="76">
        <v>0</v>
      </c>
      <c r="O556" s="76">
        <v>0</v>
      </c>
      <c r="P556" s="76">
        <v>0</v>
      </c>
      <c r="Q556" s="76">
        <v>0</v>
      </c>
      <c r="R556" s="76">
        <v>0</v>
      </c>
      <c r="S556" s="76">
        <v>0</v>
      </c>
    </row>
    <row r="557" spans="1:19">
      <c r="A557" s="76" t="s">
        <v>1018</v>
      </c>
      <c r="B557" s="77">
        <v>159511000000</v>
      </c>
      <c r="C557" s="76">
        <v>108860.011</v>
      </c>
      <c r="D557" s="76" t="s">
        <v>1090</v>
      </c>
      <c r="E557" s="76">
        <v>26344.714</v>
      </c>
      <c r="F557" s="76">
        <v>58181.633999999998</v>
      </c>
      <c r="G557" s="76">
        <v>7940.1009999999997</v>
      </c>
      <c r="H557" s="76">
        <v>0</v>
      </c>
      <c r="I557" s="76">
        <v>16308.784</v>
      </c>
      <c r="J557" s="76">
        <v>0</v>
      </c>
      <c r="K557" s="76">
        <v>84.778000000000006</v>
      </c>
      <c r="L557" s="76">
        <v>0</v>
      </c>
      <c r="M557" s="76">
        <v>0</v>
      </c>
      <c r="N557" s="76">
        <v>0</v>
      </c>
      <c r="O557" s="76">
        <v>0</v>
      </c>
      <c r="P557" s="76">
        <v>0</v>
      </c>
      <c r="Q557" s="76">
        <v>0</v>
      </c>
      <c r="R557" s="76">
        <v>0</v>
      </c>
      <c r="S557" s="76">
        <v>0</v>
      </c>
    </row>
    <row r="558" spans="1:19">
      <c r="A558" s="76"/>
      <c r="B558" s="76"/>
      <c r="C558" s="76"/>
      <c r="D558" s="76"/>
      <c r="E558" s="76"/>
      <c r="F558" s="76"/>
      <c r="G558" s="76"/>
      <c r="H558" s="76"/>
      <c r="I558" s="76"/>
      <c r="J558" s="76"/>
      <c r="K558" s="76"/>
      <c r="L558" s="76"/>
      <c r="M558" s="76"/>
      <c r="N558" s="76"/>
      <c r="O558" s="76"/>
      <c r="P558" s="76"/>
      <c r="Q558" s="76"/>
      <c r="R558" s="76"/>
      <c r="S558" s="76"/>
    </row>
    <row r="559" spans="1:19">
      <c r="A559" s="76" t="s">
        <v>1019</v>
      </c>
      <c r="B559" s="77">
        <v>2249450000000</v>
      </c>
      <c r="C559" s="76"/>
      <c r="D559" s="76"/>
      <c r="E559" s="76"/>
      <c r="F559" s="76"/>
      <c r="G559" s="76"/>
      <c r="H559" s="76"/>
      <c r="I559" s="76"/>
      <c r="J559" s="76"/>
      <c r="K559" s="76"/>
      <c r="L559" s="76">
        <v>0</v>
      </c>
      <c r="M559" s="76">
        <v>0</v>
      </c>
      <c r="N559" s="76">
        <v>0</v>
      </c>
      <c r="O559" s="76">
        <v>0</v>
      </c>
      <c r="P559" s="76">
        <v>0</v>
      </c>
      <c r="Q559" s="76">
        <v>0</v>
      </c>
      <c r="R559" s="76">
        <v>0</v>
      </c>
      <c r="S559" s="76">
        <v>0</v>
      </c>
    </row>
    <row r="560" spans="1:19">
      <c r="A560" s="76" t="s">
        <v>1020</v>
      </c>
      <c r="B560" s="77">
        <v>146867000000</v>
      </c>
      <c r="C560" s="76">
        <v>106526.25900000001</v>
      </c>
      <c r="D560" s="76"/>
      <c r="E560" s="76">
        <v>26344.714</v>
      </c>
      <c r="F560" s="76">
        <v>38915.462</v>
      </c>
      <c r="G560" s="76">
        <v>7104.8919999999998</v>
      </c>
      <c r="H560" s="76">
        <v>0</v>
      </c>
      <c r="I560" s="76">
        <v>54.411999999999999</v>
      </c>
      <c r="J560" s="76">
        <v>0</v>
      </c>
      <c r="K560" s="76">
        <v>84.778000000000006</v>
      </c>
      <c r="L560" s="76">
        <v>0</v>
      </c>
      <c r="M560" s="76">
        <v>0</v>
      </c>
      <c r="N560" s="76">
        <v>0</v>
      </c>
      <c r="O560" s="76">
        <v>0</v>
      </c>
      <c r="P560" s="76">
        <v>0</v>
      </c>
      <c r="Q560" s="76">
        <v>0</v>
      </c>
      <c r="R560" s="76">
        <v>0</v>
      </c>
      <c r="S560" s="76">
        <v>0</v>
      </c>
    </row>
    <row r="561" spans="1:19">
      <c r="A561" s="76" t="s">
        <v>1021</v>
      </c>
      <c r="B561" s="77">
        <v>237127000000</v>
      </c>
      <c r="C561" s="76">
        <v>147026.48199999999</v>
      </c>
      <c r="D561" s="76"/>
      <c r="E561" s="76">
        <v>36525.993999999999</v>
      </c>
      <c r="F561" s="76">
        <v>58181.633999999998</v>
      </c>
      <c r="G561" s="76">
        <v>10815.641</v>
      </c>
      <c r="H561" s="76">
        <v>14845.231</v>
      </c>
      <c r="I561" s="76">
        <v>60733.839</v>
      </c>
      <c r="J561" s="76">
        <v>2400.0100000000002</v>
      </c>
      <c r="K561" s="76">
        <v>84.778000000000006</v>
      </c>
      <c r="L561" s="76">
        <v>0</v>
      </c>
      <c r="M561" s="76">
        <v>0</v>
      </c>
      <c r="N561" s="76">
        <v>0</v>
      </c>
      <c r="O561" s="76">
        <v>0</v>
      </c>
      <c r="P561" s="76">
        <v>0</v>
      </c>
      <c r="Q561" s="76">
        <v>0</v>
      </c>
      <c r="R561" s="76">
        <v>0</v>
      </c>
      <c r="S561" s="76">
        <v>0</v>
      </c>
    </row>
    <row r="563" spans="1:19">
      <c r="A563" s="72"/>
      <c r="B563" s="76" t="s">
        <v>1052</v>
      </c>
      <c r="C563" s="76" t="s">
        <v>1053</v>
      </c>
      <c r="D563" s="76" t="s">
        <v>669</v>
      </c>
      <c r="E563" s="76" t="s">
        <v>616</v>
      </c>
    </row>
    <row r="564" spans="1:19">
      <c r="A564" s="76" t="s">
        <v>1054</v>
      </c>
      <c r="B564" s="76">
        <v>63103.27</v>
      </c>
      <c r="C564" s="76">
        <v>10623.35</v>
      </c>
      <c r="D564" s="76">
        <v>0</v>
      </c>
      <c r="E564" s="76">
        <v>73726.62</v>
      </c>
    </row>
    <row r="565" spans="1:19">
      <c r="A565" s="76" t="s">
        <v>1055</v>
      </c>
      <c r="B565" s="76">
        <v>15.72</v>
      </c>
      <c r="C565" s="76">
        <v>2.65</v>
      </c>
      <c r="D565" s="76">
        <v>0</v>
      </c>
      <c r="E565" s="76">
        <v>18.37</v>
      </c>
    </row>
    <row r="566" spans="1:19">
      <c r="A566" s="76" t="s">
        <v>1056</v>
      </c>
      <c r="B566" s="76">
        <v>15.96</v>
      </c>
      <c r="C566" s="76">
        <v>2.69</v>
      </c>
      <c r="D566" s="76">
        <v>0</v>
      </c>
      <c r="E566" s="76">
        <v>18.649999999999999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8"/>
  <dimension ref="A1:S566"/>
  <sheetViews>
    <sheetView workbookViewId="0"/>
  </sheetViews>
  <sheetFormatPr defaultRowHeight="10.5"/>
  <cols>
    <col min="1" max="1" width="38.6640625" bestFit="1" customWidth="1"/>
    <col min="2" max="2" width="55.16406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4.83203125" bestFit="1" customWidth="1"/>
    <col min="26" max="26" width="42.6640625" bestFit="1" customWidth="1"/>
    <col min="27" max="27" width="48.1640625" bestFit="1" customWidth="1"/>
  </cols>
  <sheetData>
    <row r="1" spans="1:7">
      <c r="A1" s="72"/>
      <c r="B1" s="76" t="s">
        <v>857</v>
      </c>
      <c r="C1" s="76" t="s">
        <v>858</v>
      </c>
      <c r="D1" s="76" t="s">
        <v>859</v>
      </c>
    </row>
    <row r="2" spans="1:7">
      <c r="A2" s="76" t="s">
        <v>44</v>
      </c>
      <c r="B2" s="76">
        <v>2814.9</v>
      </c>
      <c r="C2" s="76">
        <v>701.34</v>
      </c>
      <c r="D2" s="76">
        <v>712.02</v>
      </c>
    </row>
    <row r="3" spans="1:7">
      <c r="A3" s="76" t="s">
        <v>45</v>
      </c>
      <c r="B3" s="76">
        <v>2814.9</v>
      </c>
      <c r="C3" s="76">
        <v>701.34</v>
      </c>
      <c r="D3" s="76">
        <v>712.02</v>
      </c>
    </row>
    <row r="4" spans="1:7">
      <c r="A4" s="76" t="s">
        <v>46</v>
      </c>
      <c r="B4" s="76">
        <v>7242.37</v>
      </c>
      <c r="C4" s="76">
        <v>1804.46</v>
      </c>
      <c r="D4" s="76">
        <v>1831.94</v>
      </c>
    </row>
    <row r="5" spans="1:7">
      <c r="A5" s="76" t="s">
        <v>47</v>
      </c>
      <c r="B5" s="76">
        <v>7242.37</v>
      </c>
      <c r="C5" s="76">
        <v>1804.46</v>
      </c>
      <c r="D5" s="76">
        <v>1831.94</v>
      </c>
    </row>
    <row r="7" spans="1:7">
      <c r="A7" s="72"/>
      <c r="B7" s="76" t="s">
        <v>860</v>
      </c>
    </row>
    <row r="8" spans="1:7">
      <c r="A8" s="76" t="s">
        <v>48</v>
      </c>
      <c r="B8" s="76">
        <v>4013.59</v>
      </c>
    </row>
    <row r="9" spans="1:7">
      <c r="A9" s="76" t="s">
        <v>49</v>
      </c>
      <c r="B9" s="76">
        <v>3953.39</v>
      </c>
    </row>
    <row r="10" spans="1:7">
      <c r="A10" s="76" t="s">
        <v>861</v>
      </c>
      <c r="B10" s="76">
        <v>60.2</v>
      </c>
    </row>
    <row r="12" spans="1:7">
      <c r="A12" s="72"/>
      <c r="B12" s="76" t="s">
        <v>874</v>
      </c>
      <c r="C12" s="76" t="s">
        <v>875</v>
      </c>
      <c r="D12" s="76" t="s">
        <v>876</v>
      </c>
      <c r="E12" s="76" t="s">
        <v>877</v>
      </c>
      <c r="F12" s="76" t="s">
        <v>878</v>
      </c>
      <c r="G12" s="76" t="s">
        <v>879</v>
      </c>
    </row>
    <row r="13" spans="1:7">
      <c r="A13" s="76" t="s">
        <v>737</v>
      </c>
      <c r="B13" s="76">
        <v>0</v>
      </c>
      <c r="C13" s="76">
        <v>115.64</v>
      </c>
      <c r="D13" s="76">
        <v>0</v>
      </c>
      <c r="E13" s="76">
        <v>0</v>
      </c>
      <c r="F13" s="76">
        <v>0</v>
      </c>
      <c r="G13" s="76">
        <v>0</v>
      </c>
    </row>
    <row r="14" spans="1:7">
      <c r="A14" s="76" t="s">
        <v>738</v>
      </c>
      <c r="B14" s="76">
        <v>367.72</v>
      </c>
      <c r="C14" s="76">
        <v>0</v>
      </c>
      <c r="D14" s="76">
        <v>0</v>
      </c>
      <c r="E14" s="76">
        <v>0</v>
      </c>
      <c r="F14" s="76">
        <v>0</v>
      </c>
      <c r="G14" s="76">
        <v>0</v>
      </c>
    </row>
    <row r="15" spans="1:7">
      <c r="A15" s="76" t="s">
        <v>746</v>
      </c>
      <c r="B15" s="76">
        <v>628.65</v>
      </c>
      <c r="C15" s="76">
        <v>0</v>
      </c>
      <c r="D15" s="76">
        <v>0</v>
      </c>
      <c r="E15" s="76">
        <v>0</v>
      </c>
      <c r="F15" s="76">
        <v>0</v>
      </c>
      <c r="G15" s="76">
        <v>0</v>
      </c>
    </row>
    <row r="16" spans="1:7">
      <c r="A16" s="76" t="s">
        <v>747</v>
      </c>
      <c r="B16" s="76">
        <v>37.76</v>
      </c>
      <c r="C16" s="76">
        <v>0</v>
      </c>
      <c r="D16" s="76">
        <v>0</v>
      </c>
      <c r="E16" s="76">
        <v>0</v>
      </c>
      <c r="F16" s="76">
        <v>0</v>
      </c>
      <c r="G16" s="76">
        <v>0</v>
      </c>
    </row>
    <row r="17" spans="1:10">
      <c r="A17" s="76" t="s">
        <v>748</v>
      </c>
      <c r="B17" s="76">
        <v>815.05</v>
      </c>
      <c r="C17" s="76">
        <v>189.47</v>
      </c>
      <c r="D17" s="76">
        <v>0</v>
      </c>
      <c r="E17" s="76">
        <v>0</v>
      </c>
      <c r="F17" s="76">
        <v>0</v>
      </c>
      <c r="G17" s="76">
        <v>0</v>
      </c>
    </row>
    <row r="18" spans="1:10">
      <c r="A18" s="76" t="s">
        <v>749</v>
      </c>
      <c r="B18" s="76">
        <v>0</v>
      </c>
      <c r="C18" s="76">
        <v>0</v>
      </c>
      <c r="D18" s="76">
        <v>0</v>
      </c>
      <c r="E18" s="76">
        <v>0</v>
      </c>
      <c r="F18" s="76">
        <v>0</v>
      </c>
      <c r="G18" s="76">
        <v>0</v>
      </c>
    </row>
    <row r="19" spans="1:10">
      <c r="A19" s="76" t="s">
        <v>750</v>
      </c>
      <c r="B19" s="76">
        <v>229.27</v>
      </c>
      <c r="C19" s="76">
        <v>0</v>
      </c>
      <c r="D19" s="76">
        <v>0</v>
      </c>
      <c r="E19" s="76">
        <v>0</v>
      </c>
      <c r="F19" s="76">
        <v>0</v>
      </c>
      <c r="G19" s="76">
        <v>0</v>
      </c>
    </row>
    <row r="20" spans="1:10">
      <c r="A20" s="76" t="s">
        <v>751</v>
      </c>
      <c r="B20" s="76">
        <v>2.67</v>
      </c>
      <c r="C20" s="76">
        <v>0</v>
      </c>
      <c r="D20" s="76">
        <v>0</v>
      </c>
      <c r="E20" s="76">
        <v>0</v>
      </c>
      <c r="F20" s="76">
        <v>0</v>
      </c>
      <c r="G20" s="76">
        <v>0</v>
      </c>
    </row>
    <row r="21" spans="1:10">
      <c r="A21" s="76" t="s">
        <v>752</v>
      </c>
      <c r="B21" s="76">
        <v>0</v>
      </c>
      <c r="C21" s="76">
        <v>0</v>
      </c>
      <c r="D21" s="76">
        <v>0</v>
      </c>
      <c r="E21" s="76">
        <v>0</v>
      </c>
      <c r="F21" s="76">
        <v>0</v>
      </c>
      <c r="G21" s="76">
        <v>0</v>
      </c>
    </row>
    <row r="22" spans="1:10">
      <c r="A22" s="76" t="s">
        <v>753</v>
      </c>
      <c r="B22" s="76">
        <v>0</v>
      </c>
      <c r="C22" s="76">
        <v>0</v>
      </c>
      <c r="D22" s="76">
        <v>0</v>
      </c>
      <c r="E22" s="76">
        <v>0</v>
      </c>
      <c r="F22" s="76">
        <v>0</v>
      </c>
      <c r="G22" s="76">
        <v>0</v>
      </c>
    </row>
    <row r="23" spans="1:10">
      <c r="A23" s="76" t="s">
        <v>732</v>
      </c>
      <c r="B23" s="76">
        <v>0</v>
      </c>
      <c r="C23" s="76">
        <v>0</v>
      </c>
      <c r="D23" s="76">
        <v>0</v>
      </c>
      <c r="E23" s="76">
        <v>0</v>
      </c>
      <c r="F23" s="76">
        <v>0</v>
      </c>
      <c r="G23" s="76">
        <v>0</v>
      </c>
    </row>
    <row r="24" spans="1:10">
      <c r="A24" s="76" t="s">
        <v>754</v>
      </c>
      <c r="B24" s="76">
        <v>0</v>
      </c>
      <c r="C24" s="76">
        <v>428.65</v>
      </c>
      <c r="D24" s="76">
        <v>0</v>
      </c>
      <c r="E24" s="76">
        <v>0</v>
      </c>
      <c r="F24" s="76">
        <v>0</v>
      </c>
      <c r="G24" s="76">
        <v>3470.09</v>
      </c>
    </row>
    <row r="25" spans="1:10">
      <c r="A25" s="76" t="s">
        <v>755</v>
      </c>
      <c r="B25" s="76">
        <v>0</v>
      </c>
      <c r="C25" s="76">
        <v>0</v>
      </c>
      <c r="D25" s="76">
        <v>0</v>
      </c>
      <c r="E25" s="76">
        <v>0</v>
      </c>
      <c r="F25" s="76">
        <v>0</v>
      </c>
      <c r="G25" s="76">
        <v>0</v>
      </c>
    </row>
    <row r="26" spans="1:10">
      <c r="A26" s="76" t="s">
        <v>756</v>
      </c>
      <c r="B26" s="76">
        <v>0</v>
      </c>
      <c r="C26" s="76">
        <v>0</v>
      </c>
      <c r="D26" s="76">
        <v>0</v>
      </c>
      <c r="E26" s="76">
        <v>0</v>
      </c>
      <c r="F26" s="76">
        <v>0</v>
      </c>
      <c r="G26" s="76">
        <v>0</v>
      </c>
    </row>
    <row r="27" spans="1:10">
      <c r="A27" s="76"/>
      <c r="B27" s="76"/>
      <c r="C27" s="76"/>
      <c r="D27" s="76"/>
      <c r="E27" s="76"/>
      <c r="F27" s="76"/>
      <c r="G27" s="76"/>
    </row>
    <row r="28" spans="1:10">
      <c r="A28" s="76" t="s">
        <v>757</v>
      </c>
      <c r="B28" s="76">
        <v>2081.13</v>
      </c>
      <c r="C28" s="76">
        <v>733.77</v>
      </c>
      <c r="D28" s="76">
        <v>0</v>
      </c>
      <c r="E28" s="76">
        <v>0</v>
      </c>
      <c r="F28" s="76">
        <v>0</v>
      </c>
      <c r="G28" s="76">
        <v>3470.09</v>
      </c>
    </row>
    <row r="30" spans="1:10">
      <c r="A30" s="72"/>
      <c r="B30" s="76" t="s">
        <v>860</v>
      </c>
      <c r="C30" s="76" t="s">
        <v>476</v>
      </c>
      <c r="D30" s="76" t="s">
        <v>880</v>
      </c>
      <c r="E30" s="76" t="s">
        <v>881</v>
      </c>
      <c r="F30" s="76" t="s">
        <v>882</v>
      </c>
      <c r="G30" s="76" t="s">
        <v>883</v>
      </c>
      <c r="H30" s="76" t="s">
        <v>884</v>
      </c>
      <c r="I30" s="76" t="s">
        <v>885</v>
      </c>
      <c r="J30" s="76" t="s">
        <v>886</v>
      </c>
    </row>
    <row r="31" spans="1:10">
      <c r="A31" s="76" t="s">
        <v>887</v>
      </c>
      <c r="B31" s="76">
        <v>20.07</v>
      </c>
      <c r="C31" s="76" t="s">
        <v>888</v>
      </c>
      <c r="D31" s="76">
        <v>67.3</v>
      </c>
      <c r="E31" s="76">
        <v>1</v>
      </c>
      <c r="F31" s="76">
        <v>35.770000000000003</v>
      </c>
      <c r="G31" s="76">
        <v>0</v>
      </c>
      <c r="H31" s="76">
        <v>6.46</v>
      </c>
      <c r="I31" s="76"/>
      <c r="J31" s="76">
        <v>0</v>
      </c>
    </row>
    <row r="32" spans="1:10">
      <c r="A32" s="76" t="s">
        <v>889</v>
      </c>
      <c r="B32" s="76">
        <v>150.51</v>
      </c>
      <c r="C32" s="76" t="s">
        <v>888</v>
      </c>
      <c r="D32" s="76">
        <v>504.62</v>
      </c>
      <c r="E32" s="76">
        <v>1</v>
      </c>
      <c r="F32" s="76">
        <v>32.700000000000003</v>
      </c>
      <c r="G32" s="76">
        <v>9.82</v>
      </c>
      <c r="H32" s="76">
        <v>5.38</v>
      </c>
      <c r="I32" s="76"/>
      <c r="J32" s="76">
        <v>0</v>
      </c>
    </row>
    <row r="33" spans="1:10">
      <c r="A33" s="76" t="s">
        <v>890</v>
      </c>
      <c r="B33" s="76">
        <v>20.07</v>
      </c>
      <c r="C33" s="76" t="s">
        <v>888</v>
      </c>
      <c r="D33" s="76">
        <v>67.3</v>
      </c>
      <c r="E33" s="76">
        <v>1</v>
      </c>
      <c r="F33" s="76">
        <v>35.770000000000003</v>
      </c>
      <c r="G33" s="76">
        <v>0</v>
      </c>
      <c r="H33" s="76">
        <v>8.6</v>
      </c>
      <c r="I33" s="76"/>
      <c r="J33" s="76">
        <v>0</v>
      </c>
    </row>
    <row r="34" spans="1:10">
      <c r="A34" s="76" t="s">
        <v>891</v>
      </c>
      <c r="B34" s="76">
        <v>163.06</v>
      </c>
      <c r="C34" s="76" t="s">
        <v>888</v>
      </c>
      <c r="D34" s="76">
        <v>546.70000000000005</v>
      </c>
      <c r="E34" s="76">
        <v>1</v>
      </c>
      <c r="F34" s="76">
        <v>94.02</v>
      </c>
      <c r="G34" s="76">
        <v>14.83</v>
      </c>
      <c r="H34" s="76">
        <v>11.84</v>
      </c>
      <c r="I34" s="76">
        <v>3.08</v>
      </c>
      <c r="J34" s="76">
        <v>15.43</v>
      </c>
    </row>
    <row r="35" spans="1:10">
      <c r="A35" s="76" t="s">
        <v>892</v>
      </c>
      <c r="B35" s="76">
        <v>32.61</v>
      </c>
      <c r="C35" s="76" t="s">
        <v>888</v>
      </c>
      <c r="D35" s="76">
        <v>109.34</v>
      </c>
      <c r="E35" s="76">
        <v>1</v>
      </c>
      <c r="F35" s="76">
        <v>13.29</v>
      </c>
      <c r="G35" s="76">
        <v>0</v>
      </c>
      <c r="H35" s="76">
        <v>9.6999999999999993</v>
      </c>
      <c r="I35" s="76">
        <v>32.61</v>
      </c>
      <c r="J35" s="76">
        <v>10.7631</v>
      </c>
    </row>
    <row r="36" spans="1:10">
      <c r="A36" s="76" t="s">
        <v>893</v>
      </c>
      <c r="B36" s="76">
        <v>80.27</v>
      </c>
      <c r="C36" s="76" t="s">
        <v>888</v>
      </c>
      <c r="D36" s="76">
        <v>269.14</v>
      </c>
      <c r="E36" s="76">
        <v>1</v>
      </c>
      <c r="F36" s="76">
        <v>32.700000000000003</v>
      </c>
      <c r="G36" s="76">
        <v>4.9400000000000004</v>
      </c>
      <c r="H36" s="76">
        <v>14</v>
      </c>
      <c r="I36" s="76">
        <v>1.87</v>
      </c>
      <c r="J36" s="76">
        <v>12.9</v>
      </c>
    </row>
    <row r="37" spans="1:10">
      <c r="A37" s="76" t="s">
        <v>894</v>
      </c>
      <c r="B37" s="76">
        <v>32.61</v>
      </c>
      <c r="C37" s="76" t="s">
        <v>888</v>
      </c>
      <c r="D37" s="76">
        <v>109.34</v>
      </c>
      <c r="E37" s="76">
        <v>1</v>
      </c>
      <c r="F37" s="76">
        <v>13.29</v>
      </c>
      <c r="G37" s="76">
        <v>0</v>
      </c>
      <c r="H37" s="76">
        <v>16.16</v>
      </c>
      <c r="I37" s="76"/>
      <c r="J37" s="76">
        <v>0</v>
      </c>
    </row>
    <row r="38" spans="1:10">
      <c r="A38" s="76" t="s">
        <v>895</v>
      </c>
      <c r="B38" s="76">
        <v>32.61</v>
      </c>
      <c r="C38" s="76" t="s">
        <v>888</v>
      </c>
      <c r="D38" s="76">
        <v>109.34</v>
      </c>
      <c r="E38" s="76">
        <v>1</v>
      </c>
      <c r="F38" s="76">
        <v>13.29</v>
      </c>
      <c r="G38" s="76">
        <v>1.64</v>
      </c>
      <c r="H38" s="76">
        <v>11.84</v>
      </c>
      <c r="I38" s="76">
        <v>21.74</v>
      </c>
      <c r="J38" s="76">
        <v>14.3</v>
      </c>
    </row>
    <row r="39" spans="1:10">
      <c r="A39" s="76" t="s">
        <v>896</v>
      </c>
      <c r="B39" s="76">
        <v>32.61</v>
      </c>
      <c r="C39" s="76" t="s">
        <v>888</v>
      </c>
      <c r="D39" s="76">
        <v>109.34</v>
      </c>
      <c r="E39" s="76">
        <v>1</v>
      </c>
      <c r="F39" s="76">
        <v>13.29</v>
      </c>
      <c r="G39" s="76">
        <v>1.64</v>
      </c>
      <c r="H39" s="76">
        <v>11.84</v>
      </c>
      <c r="I39" s="76">
        <v>21.74</v>
      </c>
      <c r="J39" s="76">
        <v>14.3</v>
      </c>
    </row>
    <row r="40" spans="1:10">
      <c r="A40" s="76" t="s">
        <v>897</v>
      </c>
      <c r="B40" s="76">
        <v>32.61</v>
      </c>
      <c r="C40" s="76" t="s">
        <v>888</v>
      </c>
      <c r="D40" s="76">
        <v>109.34</v>
      </c>
      <c r="E40" s="76">
        <v>1</v>
      </c>
      <c r="F40" s="76">
        <v>13.29</v>
      </c>
      <c r="G40" s="76">
        <v>1.65</v>
      </c>
      <c r="H40" s="76">
        <v>11.84</v>
      </c>
      <c r="I40" s="76">
        <v>21.74</v>
      </c>
      <c r="J40" s="76">
        <v>14.3</v>
      </c>
    </row>
    <row r="41" spans="1:10">
      <c r="A41" s="76" t="s">
        <v>898</v>
      </c>
      <c r="B41" s="76">
        <v>32.61</v>
      </c>
      <c r="C41" s="76" t="s">
        <v>888</v>
      </c>
      <c r="D41" s="76">
        <v>109.33</v>
      </c>
      <c r="E41" s="76">
        <v>1</v>
      </c>
      <c r="F41" s="76">
        <v>13.29</v>
      </c>
      <c r="G41" s="76">
        <v>1.65</v>
      </c>
      <c r="H41" s="76">
        <v>11.84</v>
      </c>
      <c r="I41" s="76">
        <v>21.74</v>
      </c>
      <c r="J41" s="76">
        <v>14.3</v>
      </c>
    </row>
    <row r="42" spans="1:10">
      <c r="A42" s="76" t="s">
        <v>899</v>
      </c>
      <c r="B42" s="76">
        <v>32.61</v>
      </c>
      <c r="C42" s="76" t="s">
        <v>888</v>
      </c>
      <c r="D42" s="76">
        <v>109.33</v>
      </c>
      <c r="E42" s="76">
        <v>1</v>
      </c>
      <c r="F42" s="76">
        <v>13.29</v>
      </c>
      <c r="G42" s="76">
        <v>1.64</v>
      </c>
      <c r="H42" s="76">
        <v>11.84</v>
      </c>
      <c r="I42" s="76">
        <v>21.74</v>
      </c>
      <c r="J42" s="76">
        <v>14.3</v>
      </c>
    </row>
    <row r="43" spans="1:10">
      <c r="A43" s="76" t="s">
        <v>900</v>
      </c>
      <c r="B43" s="76">
        <v>32.61</v>
      </c>
      <c r="C43" s="76" t="s">
        <v>888</v>
      </c>
      <c r="D43" s="76">
        <v>109.33</v>
      </c>
      <c r="E43" s="76">
        <v>1</v>
      </c>
      <c r="F43" s="76">
        <v>13.29</v>
      </c>
      <c r="G43" s="76">
        <v>1.64</v>
      </c>
      <c r="H43" s="76">
        <v>12.9</v>
      </c>
      <c r="I43" s="76">
        <v>2.96</v>
      </c>
      <c r="J43" s="76">
        <v>77.16</v>
      </c>
    </row>
    <row r="44" spans="1:10">
      <c r="A44" s="76" t="s">
        <v>901</v>
      </c>
      <c r="B44" s="76">
        <v>97.83</v>
      </c>
      <c r="C44" s="76" t="s">
        <v>888</v>
      </c>
      <c r="D44" s="76">
        <v>327.99</v>
      </c>
      <c r="E44" s="76">
        <v>1</v>
      </c>
      <c r="F44" s="76">
        <v>39.86</v>
      </c>
      <c r="G44" s="76">
        <v>4.9400000000000004</v>
      </c>
      <c r="H44" s="76">
        <v>6.46</v>
      </c>
      <c r="I44" s="76">
        <v>8.89</v>
      </c>
      <c r="J44" s="76">
        <v>206.12</v>
      </c>
    </row>
    <row r="45" spans="1:10">
      <c r="A45" s="76" t="s">
        <v>902</v>
      </c>
      <c r="B45" s="76">
        <v>15.05</v>
      </c>
      <c r="C45" s="76" t="s">
        <v>731</v>
      </c>
      <c r="D45" s="76">
        <v>50.46</v>
      </c>
      <c r="E45" s="76">
        <v>1</v>
      </c>
      <c r="F45" s="76">
        <v>6.13</v>
      </c>
      <c r="G45" s="76">
        <v>0</v>
      </c>
      <c r="H45" s="76">
        <v>0</v>
      </c>
      <c r="I45" s="76"/>
      <c r="J45" s="76">
        <v>2157.2116999999998</v>
      </c>
    </row>
    <row r="46" spans="1:10">
      <c r="A46" s="76" t="s">
        <v>903</v>
      </c>
      <c r="B46" s="76">
        <v>32.61</v>
      </c>
      <c r="C46" s="76" t="s">
        <v>888</v>
      </c>
      <c r="D46" s="76">
        <v>109.33</v>
      </c>
      <c r="E46" s="76">
        <v>1</v>
      </c>
      <c r="F46" s="76">
        <v>13.29</v>
      </c>
      <c r="G46" s="76">
        <v>1.65</v>
      </c>
      <c r="H46" s="76">
        <v>9.6999999999999993</v>
      </c>
      <c r="I46" s="76">
        <v>2.96</v>
      </c>
      <c r="J46" s="76">
        <v>11.4999</v>
      </c>
    </row>
    <row r="47" spans="1:10">
      <c r="A47" s="76" t="s">
        <v>904</v>
      </c>
      <c r="B47" s="76">
        <v>130.44</v>
      </c>
      <c r="C47" s="76" t="s">
        <v>888</v>
      </c>
      <c r="D47" s="76">
        <v>437.33</v>
      </c>
      <c r="E47" s="76">
        <v>1</v>
      </c>
      <c r="F47" s="76">
        <v>53.14</v>
      </c>
      <c r="G47" s="76">
        <v>6.58</v>
      </c>
      <c r="H47" s="76">
        <v>11.84</v>
      </c>
      <c r="I47" s="76">
        <v>13.04</v>
      </c>
      <c r="J47" s="76">
        <v>12.9</v>
      </c>
    </row>
    <row r="48" spans="1:10">
      <c r="A48" s="76" t="s">
        <v>905</v>
      </c>
      <c r="B48" s="76">
        <v>20.07</v>
      </c>
      <c r="C48" s="76" t="s">
        <v>888</v>
      </c>
      <c r="D48" s="76">
        <v>67.28</v>
      </c>
      <c r="E48" s="76">
        <v>1</v>
      </c>
      <c r="F48" s="76">
        <v>35.770000000000003</v>
      </c>
      <c r="G48" s="76">
        <v>0</v>
      </c>
      <c r="H48" s="76">
        <v>6.46</v>
      </c>
      <c r="I48" s="76"/>
      <c r="J48" s="76">
        <v>0</v>
      </c>
    </row>
    <row r="49" spans="1:10">
      <c r="A49" s="76" t="s">
        <v>906</v>
      </c>
      <c r="B49" s="76">
        <v>12.54</v>
      </c>
      <c r="C49" s="76" t="s">
        <v>888</v>
      </c>
      <c r="D49" s="76">
        <v>42.05</v>
      </c>
      <c r="E49" s="76">
        <v>1</v>
      </c>
      <c r="F49" s="76">
        <v>5.1100000000000003</v>
      </c>
      <c r="G49" s="76">
        <v>0</v>
      </c>
      <c r="H49" s="76">
        <v>8.6</v>
      </c>
      <c r="I49" s="76"/>
      <c r="J49" s="76">
        <v>0</v>
      </c>
    </row>
    <row r="50" spans="1:10">
      <c r="A50" s="76" t="s">
        <v>907</v>
      </c>
      <c r="B50" s="76">
        <v>20.07</v>
      </c>
      <c r="C50" s="76" t="s">
        <v>888</v>
      </c>
      <c r="D50" s="76">
        <v>55.06</v>
      </c>
      <c r="E50" s="76">
        <v>1</v>
      </c>
      <c r="F50" s="76">
        <v>29.27</v>
      </c>
      <c r="G50" s="76">
        <v>0</v>
      </c>
      <c r="H50" s="76">
        <v>6.46</v>
      </c>
      <c r="I50" s="76"/>
      <c r="J50" s="76">
        <v>0</v>
      </c>
    </row>
    <row r="51" spans="1:10">
      <c r="A51" s="76" t="s">
        <v>908</v>
      </c>
      <c r="B51" s="76">
        <v>125.42</v>
      </c>
      <c r="C51" s="76" t="s">
        <v>888</v>
      </c>
      <c r="D51" s="76">
        <v>344.05</v>
      </c>
      <c r="E51" s="76">
        <v>1</v>
      </c>
      <c r="F51" s="76">
        <v>18.39</v>
      </c>
      <c r="G51" s="76">
        <v>2.62</v>
      </c>
      <c r="H51" s="76">
        <v>5.38</v>
      </c>
      <c r="I51" s="76"/>
      <c r="J51" s="76">
        <v>0</v>
      </c>
    </row>
    <row r="52" spans="1:10">
      <c r="A52" s="76" t="s">
        <v>909</v>
      </c>
      <c r="B52" s="76">
        <v>20.07</v>
      </c>
      <c r="C52" s="76" t="s">
        <v>888</v>
      </c>
      <c r="D52" s="76">
        <v>55.07</v>
      </c>
      <c r="E52" s="76">
        <v>1</v>
      </c>
      <c r="F52" s="76">
        <v>29.27</v>
      </c>
      <c r="G52" s="76">
        <v>0</v>
      </c>
      <c r="H52" s="76">
        <v>8.6</v>
      </c>
      <c r="I52" s="76"/>
      <c r="J52" s="76">
        <v>0</v>
      </c>
    </row>
    <row r="53" spans="1:10">
      <c r="A53" s="76" t="s">
        <v>910</v>
      </c>
      <c r="B53" s="76">
        <v>32.61</v>
      </c>
      <c r="C53" s="76" t="s">
        <v>888</v>
      </c>
      <c r="D53" s="76">
        <v>89.46</v>
      </c>
      <c r="E53" s="76">
        <v>1</v>
      </c>
      <c r="F53" s="76">
        <v>33.450000000000003</v>
      </c>
      <c r="G53" s="76">
        <v>1.64</v>
      </c>
      <c r="H53" s="76">
        <v>11.84</v>
      </c>
      <c r="I53" s="76">
        <v>21.74</v>
      </c>
      <c r="J53" s="76">
        <v>14.3</v>
      </c>
    </row>
    <row r="54" spans="1:10">
      <c r="A54" s="76" t="s">
        <v>911</v>
      </c>
      <c r="B54" s="76">
        <v>130.44999999999999</v>
      </c>
      <c r="C54" s="76" t="s">
        <v>888</v>
      </c>
      <c r="D54" s="76">
        <v>357.84</v>
      </c>
      <c r="E54" s="76">
        <v>1</v>
      </c>
      <c r="F54" s="76">
        <v>43.48</v>
      </c>
      <c r="G54" s="76">
        <v>6.58</v>
      </c>
      <c r="H54" s="76">
        <v>11.84</v>
      </c>
      <c r="I54" s="76">
        <v>21.74</v>
      </c>
      <c r="J54" s="76">
        <v>14.3</v>
      </c>
    </row>
    <row r="55" spans="1:10">
      <c r="A55" s="76" t="s">
        <v>912</v>
      </c>
      <c r="B55" s="76">
        <v>105.36</v>
      </c>
      <c r="C55" s="76" t="s">
        <v>888</v>
      </c>
      <c r="D55" s="76">
        <v>289.02</v>
      </c>
      <c r="E55" s="76">
        <v>1</v>
      </c>
      <c r="F55" s="76">
        <v>35.119999999999997</v>
      </c>
      <c r="G55" s="76">
        <v>6.7</v>
      </c>
      <c r="H55" s="76">
        <v>11.84</v>
      </c>
      <c r="I55" s="76">
        <v>23.41</v>
      </c>
      <c r="J55" s="76">
        <v>14.3</v>
      </c>
    </row>
    <row r="56" spans="1:10">
      <c r="A56" s="76" t="s">
        <v>913</v>
      </c>
      <c r="B56" s="76">
        <v>130.44999999999999</v>
      </c>
      <c r="C56" s="76" t="s">
        <v>888</v>
      </c>
      <c r="D56" s="76">
        <v>357.84</v>
      </c>
      <c r="E56" s="76">
        <v>1</v>
      </c>
      <c r="F56" s="76">
        <v>43.48</v>
      </c>
      <c r="G56" s="76">
        <v>6.58</v>
      </c>
      <c r="H56" s="76">
        <v>11.84</v>
      </c>
      <c r="I56" s="76">
        <v>21.74</v>
      </c>
      <c r="J56" s="76">
        <v>14.3</v>
      </c>
    </row>
    <row r="57" spans="1:10">
      <c r="A57" s="76" t="s">
        <v>914</v>
      </c>
      <c r="B57" s="76">
        <v>32.61</v>
      </c>
      <c r="C57" s="76" t="s">
        <v>888</v>
      </c>
      <c r="D57" s="76">
        <v>89.46</v>
      </c>
      <c r="E57" s="76">
        <v>1</v>
      </c>
      <c r="F57" s="76">
        <v>10.87</v>
      </c>
      <c r="G57" s="76">
        <v>1.65</v>
      </c>
      <c r="H57" s="76">
        <v>11.84</v>
      </c>
      <c r="I57" s="76">
        <v>21.74</v>
      </c>
      <c r="J57" s="76">
        <v>14.3</v>
      </c>
    </row>
    <row r="58" spans="1:10">
      <c r="A58" s="76" t="s">
        <v>915</v>
      </c>
      <c r="B58" s="76">
        <v>32.61</v>
      </c>
      <c r="C58" s="76" t="s">
        <v>888</v>
      </c>
      <c r="D58" s="76">
        <v>89.45</v>
      </c>
      <c r="E58" s="76">
        <v>1</v>
      </c>
      <c r="F58" s="76">
        <v>10.87</v>
      </c>
      <c r="G58" s="76">
        <v>1.65</v>
      </c>
      <c r="H58" s="76">
        <v>11.84</v>
      </c>
      <c r="I58" s="76">
        <v>21.74</v>
      </c>
      <c r="J58" s="76">
        <v>14.3</v>
      </c>
    </row>
    <row r="59" spans="1:10">
      <c r="A59" s="76" t="s">
        <v>916</v>
      </c>
      <c r="B59" s="76">
        <v>130.44</v>
      </c>
      <c r="C59" s="76" t="s">
        <v>888</v>
      </c>
      <c r="D59" s="76">
        <v>357.81</v>
      </c>
      <c r="E59" s="76">
        <v>1</v>
      </c>
      <c r="F59" s="76">
        <v>43.48</v>
      </c>
      <c r="G59" s="76">
        <v>6.58</v>
      </c>
      <c r="H59" s="76">
        <v>11.84</v>
      </c>
      <c r="I59" s="76">
        <v>21.74</v>
      </c>
      <c r="J59" s="76">
        <v>14.3</v>
      </c>
    </row>
    <row r="60" spans="1:10">
      <c r="A60" s="76" t="s">
        <v>917</v>
      </c>
      <c r="B60" s="76">
        <v>15.05</v>
      </c>
      <c r="C60" s="76" t="s">
        <v>731</v>
      </c>
      <c r="D60" s="76">
        <v>41.29</v>
      </c>
      <c r="E60" s="76">
        <v>1</v>
      </c>
      <c r="F60" s="76">
        <v>5.0199999999999996</v>
      </c>
      <c r="G60" s="76">
        <v>0</v>
      </c>
      <c r="H60" s="76">
        <v>0</v>
      </c>
      <c r="I60" s="76"/>
      <c r="J60" s="76">
        <v>0</v>
      </c>
    </row>
    <row r="61" spans="1:10">
      <c r="A61" s="76" t="s">
        <v>918</v>
      </c>
      <c r="B61" s="76">
        <v>32.61</v>
      </c>
      <c r="C61" s="76" t="s">
        <v>888</v>
      </c>
      <c r="D61" s="76">
        <v>89.45</v>
      </c>
      <c r="E61" s="76">
        <v>1</v>
      </c>
      <c r="F61" s="76">
        <v>10.87</v>
      </c>
      <c r="G61" s="76">
        <v>1.65</v>
      </c>
      <c r="H61" s="76">
        <v>11.84</v>
      </c>
      <c r="I61" s="76">
        <v>21.74</v>
      </c>
      <c r="J61" s="76">
        <v>14.3</v>
      </c>
    </row>
    <row r="62" spans="1:10">
      <c r="A62" s="76" t="s">
        <v>919</v>
      </c>
      <c r="B62" s="76">
        <v>130.44</v>
      </c>
      <c r="C62" s="76" t="s">
        <v>888</v>
      </c>
      <c r="D62" s="76">
        <v>357.81</v>
      </c>
      <c r="E62" s="76">
        <v>1</v>
      </c>
      <c r="F62" s="76">
        <v>43.48</v>
      </c>
      <c r="G62" s="76">
        <v>6.58</v>
      </c>
      <c r="H62" s="76">
        <v>11.84</v>
      </c>
      <c r="I62" s="76">
        <v>21.74</v>
      </c>
      <c r="J62" s="76">
        <v>14.3</v>
      </c>
    </row>
    <row r="63" spans="1:10">
      <c r="A63" s="76" t="s">
        <v>920</v>
      </c>
      <c r="B63" s="76">
        <v>32.61</v>
      </c>
      <c r="C63" s="76" t="s">
        <v>888</v>
      </c>
      <c r="D63" s="76">
        <v>89.45</v>
      </c>
      <c r="E63" s="76">
        <v>1</v>
      </c>
      <c r="F63" s="76">
        <v>10.87</v>
      </c>
      <c r="G63" s="76">
        <v>1.64</v>
      </c>
      <c r="H63" s="76">
        <v>11.84</v>
      </c>
      <c r="I63" s="76">
        <v>21.74</v>
      </c>
      <c r="J63" s="76">
        <v>14.3</v>
      </c>
    </row>
    <row r="64" spans="1:10">
      <c r="A64" s="76" t="s">
        <v>921</v>
      </c>
      <c r="B64" s="76">
        <v>12.54</v>
      </c>
      <c r="C64" s="76" t="s">
        <v>888</v>
      </c>
      <c r="D64" s="76">
        <v>34.409999999999997</v>
      </c>
      <c r="E64" s="76">
        <v>1</v>
      </c>
      <c r="F64" s="76">
        <v>4.18</v>
      </c>
      <c r="G64" s="76">
        <v>0</v>
      </c>
      <c r="H64" s="76">
        <v>11.8</v>
      </c>
      <c r="I64" s="76"/>
      <c r="J64" s="76">
        <v>0</v>
      </c>
    </row>
    <row r="65" spans="1:10">
      <c r="A65" s="76" t="s">
        <v>922</v>
      </c>
      <c r="B65" s="76">
        <v>20.07</v>
      </c>
      <c r="C65" s="76" t="s">
        <v>888</v>
      </c>
      <c r="D65" s="76">
        <v>55.05</v>
      </c>
      <c r="E65" s="76">
        <v>1</v>
      </c>
      <c r="F65" s="76">
        <v>29.26</v>
      </c>
      <c r="G65" s="76">
        <v>0</v>
      </c>
      <c r="H65" s="76">
        <v>6.46</v>
      </c>
      <c r="I65" s="76"/>
      <c r="J65" s="76">
        <v>0</v>
      </c>
    </row>
    <row r="66" spans="1:10">
      <c r="A66" s="76" t="s">
        <v>923</v>
      </c>
      <c r="B66" s="76">
        <v>20.07</v>
      </c>
      <c r="C66" s="76" t="s">
        <v>888</v>
      </c>
      <c r="D66" s="76">
        <v>55.06</v>
      </c>
      <c r="E66" s="76">
        <v>1</v>
      </c>
      <c r="F66" s="76">
        <v>29.27</v>
      </c>
      <c r="G66" s="76">
        <v>0</v>
      </c>
      <c r="H66" s="76">
        <v>6.46</v>
      </c>
      <c r="I66" s="76"/>
      <c r="J66" s="76">
        <v>0</v>
      </c>
    </row>
    <row r="67" spans="1:10">
      <c r="A67" s="76" t="s">
        <v>924</v>
      </c>
      <c r="B67" s="76">
        <v>125.42</v>
      </c>
      <c r="C67" s="76" t="s">
        <v>888</v>
      </c>
      <c r="D67" s="76">
        <v>344.05</v>
      </c>
      <c r="E67" s="76">
        <v>1</v>
      </c>
      <c r="F67" s="76">
        <v>18.39</v>
      </c>
      <c r="G67" s="76">
        <v>2.62</v>
      </c>
      <c r="H67" s="76">
        <v>5.38</v>
      </c>
      <c r="I67" s="76"/>
      <c r="J67" s="76">
        <v>0</v>
      </c>
    </row>
    <row r="68" spans="1:10">
      <c r="A68" s="76" t="s">
        <v>925</v>
      </c>
      <c r="B68" s="76">
        <v>20.07</v>
      </c>
      <c r="C68" s="76" t="s">
        <v>888</v>
      </c>
      <c r="D68" s="76">
        <v>55.07</v>
      </c>
      <c r="E68" s="76">
        <v>1</v>
      </c>
      <c r="F68" s="76">
        <v>29.27</v>
      </c>
      <c r="G68" s="76">
        <v>0</v>
      </c>
      <c r="H68" s="76">
        <v>8.6</v>
      </c>
      <c r="I68" s="76"/>
      <c r="J68" s="76">
        <v>0</v>
      </c>
    </row>
    <row r="69" spans="1:10">
      <c r="A69" s="76" t="s">
        <v>926</v>
      </c>
      <c r="B69" s="76">
        <v>32.61</v>
      </c>
      <c r="C69" s="76" t="s">
        <v>888</v>
      </c>
      <c r="D69" s="76">
        <v>89.46</v>
      </c>
      <c r="E69" s="76">
        <v>1</v>
      </c>
      <c r="F69" s="76">
        <v>33.450000000000003</v>
      </c>
      <c r="G69" s="76">
        <v>1.64</v>
      </c>
      <c r="H69" s="76">
        <v>11.84</v>
      </c>
      <c r="I69" s="76">
        <v>21.74</v>
      </c>
      <c r="J69" s="76">
        <v>14.3</v>
      </c>
    </row>
    <row r="70" spans="1:10">
      <c r="A70" s="76" t="s">
        <v>927</v>
      </c>
      <c r="B70" s="76">
        <v>130.44999999999999</v>
      </c>
      <c r="C70" s="76" t="s">
        <v>888</v>
      </c>
      <c r="D70" s="76">
        <v>357.84</v>
      </c>
      <c r="E70" s="76">
        <v>1</v>
      </c>
      <c r="F70" s="76">
        <v>43.48</v>
      </c>
      <c r="G70" s="76">
        <v>6.58</v>
      </c>
      <c r="H70" s="76">
        <v>11.84</v>
      </c>
      <c r="I70" s="76">
        <v>21.74</v>
      </c>
      <c r="J70" s="76">
        <v>14.3</v>
      </c>
    </row>
    <row r="71" spans="1:10">
      <c r="A71" s="76" t="s">
        <v>928</v>
      </c>
      <c r="B71" s="76">
        <v>105.36</v>
      </c>
      <c r="C71" s="76" t="s">
        <v>888</v>
      </c>
      <c r="D71" s="76">
        <v>289.02</v>
      </c>
      <c r="E71" s="76">
        <v>1</v>
      </c>
      <c r="F71" s="76">
        <v>35.119999999999997</v>
      </c>
      <c r="G71" s="76">
        <v>6.7</v>
      </c>
      <c r="H71" s="76">
        <v>11.84</v>
      </c>
      <c r="I71" s="76">
        <v>23.41</v>
      </c>
      <c r="J71" s="76">
        <v>14.3</v>
      </c>
    </row>
    <row r="72" spans="1:10">
      <c r="A72" s="76" t="s">
        <v>929</v>
      </c>
      <c r="B72" s="76">
        <v>130.44999999999999</v>
      </c>
      <c r="C72" s="76" t="s">
        <v>888</v>
      </c>
      <c r="D72" s="76">
        <v>357.84</v>
      </c>
      <c r="E72" s="76">
        <v>1</v>
      </c>
      <c r="F72" s="76">
        <v>43.48</v>
      </c>
      <c r="G72" s="76">
        <v>6.58</v>
      </c>
      <c r="H72" s="76">
        <v>11.84</v>
      </c>
      <c r="I72" s="76">
        <v>21.74</v>
      </c>
      <c r="J72" s="76">
        <v>14.3</v>
      </c>
    </row>
    <row r="73" spans="1:10">
      <c r="A73" s="76" t="s">
        <v>930</v>
      </c>
      <c r="B73" s="76">
        <v>32.61</v>
      </c>
      <c r="C73" s="76" t="s">
        <v>888</v>
      </c>
      <c r="D73" s="76">
        <v>89.46</v>
      </c>
      <c r="E73" s="76">
        <v>1</v>
      </c>
      <c r="F73" s="76">
        <v>10.87</v>
      </c>
      <c r="G73" s="76">
        <v>1.65</v>
      </c>
      <c r="H73" s="76">
        <v>11.84</v>
      </c>
      <c r="I73" s="76">
        <v>21.74</v>
      </c>
      <c r="J73" s="76">
        <v>14.3</v>
      </c>
    </row>
    <row r="74" spans="1:10">
      <c r="A74" s="76" t="s">
        <v>931</v>
      </c>
      <c r="B74" s="76">
        <v>32.61</v>
      </c>
      <c r="C74" s="76" t="s">
        <v>888</v>
      </c>
      <c r="D74" s="76">
        <v>89.45</v>
      </c>
      <c r="E74" s="76">
        <v>1</v>
      </c>
      <c r="F74" s="76">
        <v>10.87</v>
      </c>
      <c r="G74" s="76">
        <v>1.65</v>
      </c>
      <c r="H74" s="76">
        <v>11.84</v>
      </c>
      <c r="I74" s="76">
        <v>21.74</v>
      </c>
      <c r="J74" s="76">
        <v>14.3</v>
      </c>
    </row>
    <row r="75" spans="1:10">
      <c r="A75" s="76" t="s">
        <v>932</v>
      </c>
      <c r="B75" s="76">
        <v>130.44</v>
      </c>
      <c r="C75" s="76" t="s">
        <v>888</v>
      </c>
      <c r="D75" s="76">
        <v>357.81</v>
      </c>
      <c r="E75" s="76">
        <v>1</v>
      </c>
      <c r="F75" s="76">
        <v>43.48</v>
      </c>
      <c r="G75" s="76">
        <v>6.58</v>
      </c>
      <c r="H75" s="76">
        <v>11.84</v>
      </c>
      <c r="I75" s="76">
        <v>21.74</v>
      </c>
      <c r="J75" s="76">
        <v>14.3</v>
      </c>
    </row>
    <row r="76" spans="1:10">
      <c r="A76" s="76" t="s">
        <v>933</v>
      </c>
      <c r="B76" s="76">
        <v>15.05</v>
      </c>
      <c r="C76" s="76" t="s">
        <v>731</v>
      </c>
      <c r="D76" s="76">
        <v>41.29</v>
      </c>
      <c r="E76" s="76">
        <v>1</v>
      </c>
      <c r="F76" s="76">
        <v>5.0199999999999996</v>
      </c>
      <c r="G76" s="76">
        <v>0</v>
      </c>
      <c r="H76" s="76">
        <v>0</v>
      </c>
      <c r="I76" s="76"/>
      <c r="J76" s="76">
        <v>0</v>
      </c>
    </row>
    <row r="77" spans="1:10">
      <c r="A77" s="76" t="s">
        <v>934</v>
      </c>
      <c r="B77" s="76">
        <v>32.61</v>
      </c>
      <c r="C77" s="76" t="s">
        <v>888</v>
      </c>
      <c r="D77" s="76">
        <v>89.45</v>
      </c>
      <c r="E77" s="76">
        <v>1</v>
      </c>
      <c r="F77" s="76">
        <v>10.87</v>
      </c>
      <c r="G77" s="76">
        <v>1.65</v>
      </c>
      <c r="H77" s="76">
        <v>11.84</v>
      </c>
      <c r="I77" s="76">
        <v>21.74</v>
      </c>
      <c r="J77" s="76">
        <v>14.3</v>
      </c>
    </row>
    <row r="78" spans="1:10">
      <c r="A78" s="76" t="s">
        <v>935</v>
      </c>
      <c r="B78" s="76">
        <v>130.44</v>
      </c>
      <c r="C78" s="76" t="s">
        <v>888</v>
      </c>
      <c r="D78" s="76">
        <v>357.81</v>
      </c>
      <c r="E78" s="76">
        <v>1</v>
      </c>
      <c r="F78" s="76">
        <v>43.48</v>
      </c>
      <c r="G78" s="76">
        <v>6.58</v>
      </c>
      <c r="H78" s="76">
        <v>11.84</v>
      </c>
      <c r="I78" s="76">
        <v>21.74</v>
      </c>
      <c r="J78" s="76">
        <v>14.3</v>
      </c>
    </row>
    <row r="79" spans="1:10">
      <c r="A79" s="76" t="s">
        <v>936</v>
      </c>
      <c r="B79" s="76">
        <v>32.61</v>
      </c>
      <c r="C79" s="76" t="s">
        <v>888</v>
      </c>
      <c r="D79" s="76">
        <v>89.45</v>
      </c>
      <c r="E79" s="76">
        <v>1</v>
      </c>
      <c r="F79" s="76">
        <v>10.87</v>
      </c>
      <c r="G79" s="76">
        <v>1.64</v>
      </c>
      <c r="H79" s="76">
        <v>11.84</v>
      </c>
      <c r="I79" s="76">
        <v>21.74</v>
      </c>
      <c r="J79" s="76">
        <v>14.3</v>
      </c>
    </row>
    <row r="80" spans="1:10">
      <c r="A80" s="76" t="s">
        <v>937</v>
      </c>
      <c r="B80" s="76">
        <v>12.54</v>
      </c>
      <c r="C80" s="76" t="s">
        <v>888</v>
      </c>
      <c r="D80" s="76">
        <v>34.409999999999997</v>
      </c>
      <c r="E80" s="76">
        <v>1</v>
      </c>
      <c r="F80" s="76">
        <v>4.18</v>
      </c>
      <c r="G80" s="76">
        <v>0</v>
      </c>
      <c r="H80" s="76">
        <v>8.6</v>
      </c>
      <c r="I80" s="76"/>
      <c r="J80" s="76">
        <v>0</v>
      </c>
    </row>
    <row r="81" spans="1:10">
      <c r="A81" s="76" t="s">
        <v>938</v>
      </c>
      <c r="B81" s="76">
        <v>20.07</v>
      </c>
      <c r="C81" s="76" t="s">
        <v>888</v>
      </c>
      <c r="D81" s="76">
        <v>55.05</v>
      </c>
      <c r="E81" s="76">
        <v>1</v>
      </c>
      <c r="F81" s="76">
        <v>29.26</v>
      </c>
      <c r="G81" s="76">
        <v>0</v>
      </c>
      <c r="H81" s="76">
        <v>6.46</v>
      </c>
      <c r="I81" s="76"/>
      <c r="J81" s="76">
        <v>0</v>
      </c>
    </row>
    <row r="82" spans="1:10">
      <c r="A82" s="76" t="s">
        <v>939</v>
      </c>
      <c r="B82" s="76">
        <v>20.07</v>
      </c>
      <c r="C82" s="76" t="s">
        <v>888</v>
      </c>
      <c r="D82" s="76">
        <v>55.06</v>
      </c>
      <c r="E82" s="76">
        <v>1</v>
      </c>
      <c r="F82" s="76">
        <v>29.27</v>
      </c>
      <c r="G82" s="76">
        <v>0</v>
      </c>
      <c r="H82" s="76">
        <v>6.46</v>
      </c>
      <c r="I82" s="76"/>
      <c r="J82" s="76">
        <v>0</v>
      </c>
    </row>
    <row r="83" spans="1:10">
      <c r="A83" s="76" t="s">
        <v>940</v>
      </c>
      <c r="B83" s="76">
        <v>125.42</v>
      </c>
      <c r="C83" s="76" t="s">
        <v>888</v>
      </c>
      <c r="D83" s="76">
        <v>344.05</v>
      </c>
      <c r="E83" s="76">
        <v>1</v>
      </c>
      <c r="F83" s="76">
        <v>18.39</v>
      </c>
      <c r="G83" s="76">
        <v>2.62</v>
      </c>
      <c r="H83" s="76">
        <v>5.38</v>
      </c>
      <c r="I83" s="76"/>
      <c r="J83" s="76">
        <v>0</v>
      </c>
    </row>
    <row r="84" spans="1:10">
      <c r="A84" s="76" t="s">
        <v>941</v>
      </c>
      <c r="B84" s="76">
        <v>20.07</v>
      </c>
      <c r="C84" s="76" t="s">
        <v>888</v>
      </c>
      <c r="D84" s="76">
        <v>55.07</v>
      </c>
      <c r="E84" s="76">
        <v>1</v>
      </c>
      <c r="F84" s="76">
        <v>29.27</v>
      </c>
      <c r="G84" s="76">
        <v>0</v>
      </c>
      <c r="H84" s="76">
        <v>8.6</v>
      </c>
      <c r="I84" s="76"/>
      <c r="J84" s="76">
        <v>0</v>
      </c>
    </row>
    <row r="85" spans="1:10">
      <c r="A85" s="76" t="s">
        <v>942</v>
      </c>
      <c r="B85" s="76">
        <v>32.61</v>
      </c>
      <c r="C85" s="76" t="s">
        <v>888</v>
      </c>
      <c r="D85" s="76">
        <v>89.46</v>
      </c>
      <c r="E85" s="76">
        <v>1</v>
      </c>
      <c r="F85" s="76">
        <v>33.450000000000003</v>
      </c>
      <c r="G85" s="76">
        <v>1.64</v>
      </c>
      <c r="H85" s="76">
        <v>11.84</v>
      </c>
      <c r="I85" s="76">
        <v>21.74</v>
      </c>
      <c r="J85" s="76">
        <v>14.3</v>
      </c>
    </row>
    <row r="86" spans="1:10">
      <c r="A86" s="76" t="s">
        <v>943</v>
      </c>
      <c r="B86" s="76">
        <v>130.44999999999999</v>
      </c>
      <c r="C86" s="76" t="s">
        <v>888</v>
      </c>
      <c r="D86" s="76">
        <v>357.84</v>
      </c>
      <c r="E86" s="76">
        <v>1</v>
      </c>
      <c r="F86" s="76">
        <v>43.48</v>
      </c>
      <c r="G86" s="76">
        <v>6.58</v>
      </c>
      <c r="H86" s="76">
        <v>11.84</v>
      </c>
      <c r="I86" s="76">
        <v>21.74</v>
      </c>
      <c r="J86" s="76">
        <v>14.3</v>
      </c>
    </row>
    <row r="87" spans="1:10">
      <c r="A87" s="76" t="s">
        <v>944</v>
      </c>
      <c r="B87" s="76">
        <v>105.36</v>
      </c>
      <c r="C87" s="76" t="s">
        <v>888</v>
      </c>
      <c r="D87" s="76">
        <v>289.02</v>
      </c>
      <c r="E87" s="76">
        <v>1</v>
      </c>
      <c r="F87" s="76">
        <v>35.119999999999997</v>
      </c>
      <c r="G87" s="76">
        <v>6.7</v>
      </c>
      <c r="H87" s="76">
        <v>11.84</v>
      </c>
      <c r="I87" s="76">
        <v>23.41</v>
      </c>
      <c r="J87" s="76">
        <v>14.3</v>
      </c>
    </row>
    <row r="88" spans="1:10">
      <c r="A88" s="76" t="s">
        <v>945</v>
      </c>
      <c r="B88" s="76">
        <v>130.44999999999999</v>
      </c>
      <c r="C88" s="76" t="s">
        <v>888</v>
      </c>
      <c r="D88" s="76">
        <v>357.84</v>
      </c>
      <c r="E88" s="76">
        <v>1</v>
      </c>
      <c r="F88" s="76">
        <v>43.48</v>
      </c>
      <c r="G88" s="76">
        <v>6.58</v>
      </c>
      <c r="H88" s="76">
        <v>11.84</v>
      </c>
      <c r="I88" s="76">
        <v>21.74</v>
      </c>
      <c r="J88" s="76">
        <v>14.3</v>
      </c>
    </row>
    <row r="89" spans="1:10">
      <c r="A89" s="76" t="s">
        <v>946</v>
      </c>
      <c r="B89" s="76">
        <v>32.61</v>
      </c>
      <c r="C89" s="76" t="s">
        <v>888</v>
      </c>
      <c r="D89" s="76">
        <v>89.46</v>
      </c>
      <c r="E89" s="76">
        <v>1</v>
      </c>
      <c r="F89" s="76">
        <v>10.87</v>
      </c>
      <c r="G89" s="76">
        <v>1.65</v>
      </c>
      <c r="H89" s="76">
        <v>11.84</v>
      </c>
      <c r="I89" s="76">
        <v>21.74</v>
      </c>
      <c r="J89" s="76">
        <v>14.3</v>
      </c>
    </row>
    <row r="90" spans="1:10">
      <c r="A90" s="76" t="s">
        <v>947</v>
      </c>
      <c r="B90" s="76">
        <v>32.61</v>
      </c>
      <c r="C90" s="76" t="s">
        <v>888</v>
      </c>
      <c r="D90" s="76">
        <v>89.45</v>
      </c>
      <c r="E90" s="76">
        <v>1</v>
      </c>
      <c r="F90" s="76">
        <v>10.87</v>
      </c>
      <c r="G90" s="76">
        <v>1.65</v>
      </c>
      <c r="H90" s="76">
        <v>11.84</v>
      </c>
      <c r="I90" s="76">
        <v>21.74</v>
      </c>
      <c r="J90" s="76">
        <v>14.3</v>
      </c>
    </row>
    <row r="91" spans="1:10">
      <c r="A91" s="76" t="s">
        <v>948</v>
      </c>
      <c r="B91" s="76">
        <v>130.44</v>
      </c>
      <c r="C91" s="76" t="s">
        <v>888</v>
      </c>
      <c r="D91" s="76">
        <v>357.81</v>
      </c>
      <c r="E91" s="76">
        <v>1</v>
      </c>
      <c r="F91" s="76">
        <v>43.48</v>
      </c>
      <c r="G91" s="76">
        <v>6.58</v>
      </c>
      <c r="H91" s="76">
        <v>11.84</v>
      </c>
      <c r="I91" s="76">
        <v>21.74</v>
      </c>
      <c r="J91" s="76">
        <v>14.3</v>
      </c>
    </row>
    <row r="92" spans="1:10">
      <c r="A92" s="76" t="s">
        <v>949</v>
      </c>
      <c r="B92" s="76">
        <v>15.05</v>
      </c>
      <c r="C92" s="76" t="s">
        <v>731</v>
      </c>
      <c r="D92" s="76">
        <v>41.29</v>
      </c>
      <c r="E92" s="76">
        <v>1</v>
      </c>
      <c r="F92" s="76">
        <v>5.0199999999999996</v>
      </c>
      <c r="G92" s="76">
        <v>0</v>
      </c>
      <c r="H92" s="76">
        <v>0</v>
      </c>
      <c r="I92" s="76"/>
      <c r="J92" s="76">
        <v>0</v>
      </c>
    </row>
    <row r="93" spans="1:10">
      <c r="A93" s="76" t="s">
        <v>950</v>
      </c>
      <c r="B93" s="76">
        <v>32.61</v>
      </c>
      <c r="C93" s="76" t="s">
        <v>888</v>
      </c>
      <c r="D93" s="76">
        <v>89.45</v>
      </c>
      <c r="E93" s="76">
        <v>1</v>
      </c>
      <c r="F93" s="76">
        <v>10.87</v>
      </c>
      <c r="G93" s="76">
        <v>1.65</v>
      </c>
      <c r="H93" s="76">
        <v>11.84</v>
      </c>
      <c r="I93" s="76">
        <v>21.74</v>
      </c>
      <c r="J93" s="76">
        <v>14.3</v>
      </c>
    </row>
    <row r="94" spans="1:10">
      <c r="A94" s="76" t="s">
        <v>951</v>
      </c>
      <c r="B94" s="76">
        <v>130.44</v>
      </c>
      <c r="C94" s="76" t="s">
        <v>888</v>
      </c>
      <c r="D94" s="76">
        <v>357.81</v>
      </c>
      <c r="E94" s="76">
        <v>1</v>
      </c>
      <c r="F94" s="76">
        <v>43.48</v>
      </c>
      <c r="G94" s="76">
        <v>6.58</v>
      </c>
      <c r="H94" s="76">
        <v>11.84</v>
      </c>
      <c r="I94" s="76">
        <v>21.74</v>
      </c>
      <c r="J94" s="76">
        <v>14.3</v>
      </c>
    </row>
    <row r="95" spans="1:10">
      <c r="A95" s="76" t="s">
        <v>952</v>
      </c>
      <c r="B95" s="76">
        <v>32.61</v>
      </c>
      <c r="C95" s="76" t="s">
        <v>888</v>
      </c>
      <c r="D95" s="76">
        <v>89.45</v>
      </c>
      <c r="E95" s="76">
        <v>1</v>
      </c>
      <c r="F95" s="76">
        <v>10.87</v>
      </c>
      <c r="G95" s="76">
        <v>1.64</v>
      </c>
      <c r="H95" s="76">
        <v>11.84</v>
      </c>
      <c r="I95" s="76">
        <v>21.74</v>
      </c>
      <c r="J95" s="76">
        <v>14.3</v>
      </c>
    </row>
    <row r="96" spans="1:10">
      <c r="A96" s="76" t="s">
        <v>953</v>
      </c>
      <c r="B96" s="76">
        <v>12.54</v>
      </c>
      <c r="C96" s="76" t="s">
        <v>888</v>
      </c>
      <c r="D96" s="76">
        <v>34.409999999999997</v>
      </c>
      <c r="E96" s="76">
        <v>1</v>
      </c>
      <c r="F96" s="76">
        <v>4.18</v>
      </c>
      <c r="G96" s="76">
        <v>0</v>
      </c>
      <c r="H96" s="76">
        <v>8.6</v>
      </c>
      <c r="I96" s="76"/>
      <c r="J96" s="76">
        <v>0</v>
      </c>
    </row>
    <row r="97" spans="1:10">
      <c r="A97" s="76" t="s">
        <v>954</v>
      </c>
      <c r="B97" s="76">
        <v>20.07</v>
      </c>
      <c r="C97" s="76" t="s">
        <v>888</v>
      </c>
      <c r="D97" s="76">
        <v>55.05</v>
      </c>
      <c r="E97" s="76">
        <v>1</v>
      </c>
      <c r="F97" s="76">
        <v>29.26</v>
      </c>
      <c r="G97" s="76">
        <v>0</v>
      </c>
      <c r="H97" s="76">
        <v>6.46</v>
      </c>
      <c r="I97" s="76"/>
      <c r="J97" s="76">
        <v>0</v>
      </c>
    </row>
    <row r="98" spans="1:10">
      <c r="A98" s="76" t="s">
        <v>616</v>
      </c>
      <c r="B98" s="76">
        <v>4013.59</v>
      </c>
      <c r="C98" s="76"/>
      <c r="D98" s="76">
        <v>11621.74</v>
      </c>
      <c r="E98" s="76"/>
      <c r="F98" s="76">
        <v>1694.58</v>
      </c>
      <c r="G98" s="76">
        <v>184.21</v>
      </c>
      <c r="H98" s="76">
        <v>10.425000000000001</v>
      </c>
      <c r="I98" s="76">
        <v>15.71</v>
      </c>
      <c r="J98" s="76">
        <v>24.251899999999999</v>
      </c>
    </row>
    <row r="99" spans="1:10">
      <c r="A99" s="76" t="s">
        <v>955</v>
      </c>
      <c r="B99" s="76">
        <v>3953.39</v>
      </c>
      <c r="C99" s="76"/>
      <c r="D99" s="76">
        <v>11447.42</v>
      </c>
      <c r="E99" s="76"/>
      <c r="F99" s="76">
        <v>1673.4</v>
      </c>
      <c r="G99" s="76">
        <v>184.21</v>
      </c>
      <c r="H99" s="76">
        <v>10.5838</v>
      </c>
      <c r="I99" s="76">
        <v>15.47</v>
      </c>
      <c r="J99" s="76">
        <v>16.408799999999999</v>
      </c>
    </row>
    <row r="100" spans="1:10">
      <c r="A100" s="76" t="s">
        <v>956</v>
      </c>
      <c r="B100" s="76">
        <v>60.2</v>
      </c>
      <c r="C100" s="76"/>
      <c r="D100" s="76">
        <v>174.32</v>
      </c>
      <c r="E100" s="76"/>
      <c r="F100" s="76">
        <v>21.18</v>
      </c>
      <c r="G100" s="76">
        <v>0</v>
      </c>
      <c r="H100" s="76">
        <v>0</v>
      </c>
      <c r="I100" s="76"/>
      <c r="J100" s="76">
        <v>539.30290000000002</v>
      </c>
    </row>
    <row r="102" spans="1:10">
      <c r="A102" s="72"/>
      <c r="B102" s="76" t="s">
        <v>716</v>
      </c>
      <c r="C102" s="76" t="s">
        <v>50</v>
      </c>
      <c r="D102" s="76" t="s">
        <v>862</v>
      </c>
      <c r="E102" s="76" t="s">
        <v>863</v>
      </c>
      <c r="F102" s="76" t="s">
        <v>864</v>
      </c>
      <c r="G102" s="76" t="s">
        <v>865</v>
      </c>
      <c r="H102" s="76" t="s">
        <v>866</v>
      </c>
      <c r="I102" s="76" t="s">
        <v>51</v>
      </c>
    </row>
    <row r="103" spans="1:10">
      <c r="A103" s="76" t="s">
        <v>52</v>
      </c>
      <c r="B103" s="76" t="s">
        <v>854</v>
      </c>
      <c r="C103" s="76">
        <v>0.3</v>
      </c>
      <c r="D103" s="76">
        <v>0.47699999999999998</v>
      </c>
      <c r="E103" s="76">
        <v>0.51</v>
      </c>
      <c r="F103" s="76">
        <v>27.59</v>
      </c>
      <c r="G103" s="76">
        <v>90</v>
      </c>
      <c r="H103" s="76">
        <v>90</v>
      </c>
      <c r="I103" s="76" t="s">
        <v>53</v>
      </c>
    </row>
    <row r="104" spans="1:10">
      <c r="A104" s="76" t="s">
        <v>54</v>
      </c>
      <c r="B104" s="76" t="s">
        <v>854</v>
      </c>
      <c r="C104" s="76">
        <v>0.3</v>
      </c>
      <c r="D104" s="76">
        <v>0.47699999999999998</v>
      </c>
      <c r="E104" s="76">
        <v>0.51</v>
      </c>
      <c r="F104" s="76">
        <v>8.18</v>
      </c>
      <c r="G104" s="76">
        <v>0</v>
      </c>
      <c r="H104" s="76">
        <v>90</v>
      </c>
      <c r="I104" s="76" t="s">
        <v>55</v>
      </c>
    </row>
    <row r="105" spans="1:10">
      <c r="A105" s="76" t="s">
        <v>56</v>
      </c>
      <c r="B105" s="76" t="s">
        <v>817</v>
      </c>
      <c r="C105" s="76">
        <v>0.3</v>
      </c>
      <c r="D105" s="76">
        <v>1.8620000000000001</v>
      </c>
      <c r="E105" s="76">
        <v>3.4</v>
      </c>
      <c r="F105" s="76">
        <v>20.07</v>
      </c>
      <c r="G105" s="76">
        <v>90</v>
      </c>
      <c r="H105" s="76">
        <v>180</v>
      </c>
      <c r="I105" s="76"/>
    </row>
    <row r="106" spans="1:10">
      <c r="A106" s="76" t="s">
        <v>57</v>
      </c>
      <c r="B106" s="76" t="s">
        <v>854</v>
      </c>
      <c r="C106" s="76">
        <v>0.3</v>
      </c>
      <c r="D106" s="76">
        <v>0.47699999999999998</v>
      </c>
      <c r="E106" s="76">
        <v>0.51</v>
      </c>
      <c r="F106" s="76">
        <v>6.13</v>
      </c>
      <c r="G106" s="76">
        <v>90</v>
      </c>
      <c r="H106" s="76">
        <v>90</v>
      </c>
      <c r="I106" s="76" t="s">
        <v>53</v>
      </c>
    </row>
    <row r="107" spans="1:10">
      <c r="A107" s="76" t="s">
        <v>58</v>
      </c>
      <c r="B107" s="76" t="s">
        <v>854</v>
      </c>
      <c r="C107" s="76">
        <v>0.3</v>
      </c>
      <c r="D107" s="76">
        <v>0.47699999999999998</v>
      </c>
      <c r="E107" s="76">
        <v>0.51</v>
      </c>
      <c r="F107" s="76">
        <v>10.220000000000001</v>
      </c>
      <c r="G107" s="76">
        <v>0</v>
      </c>
      <c r="H107" s="76">
        <v>90</v>
      </c>
      <c r="I107" s="76" t="s">
        <v>55</v>
      </c>
    </row>
    <row r="108" spans="1:10">
      <c r="A108" s="76" t="s">
        <v>59</v>
      </c>
      <c r="B108" s="76" t="s">
        <v>854</v>
      </c>
      <c r="C108" s="76">
        <v>0.3</v>
      </c>
      <c r="D108" s="76">
        <v>0.47699999999999998</v>
      </c>
      <c r="E108" s="76">
        <v>0.51</v>
      </c>
      <c r="F108" s="76">
        <v>6.13</v>
      </c>
      <c r="G108" s="76">
        <v>270</v>
      </c>
      <c r="H108" s="76">
        <v>90</v>
      </c>
      <c r="I108" s="76" t="s">
        <v>60</v>
      </c>
    </row>
    <row r="109" spans="1:10">
      <c r="A109" s="76" t="s">
        <v>61</v>
      </c>
      <c r="B109" s="76" t="s">
        <v>854</v>
      </c>
      <c r="C109" s="76">
        <v>0.3</v>
      </c>
      <c r="D109" s="76">
        <v>0.47699999999999998</v>
      </c>
      <c r="E109" s="76">
        <v>0.51</v>
      </c>
      <c r="F109" s="76">
        <v>10.220000000000001</v>
      </c>
      <c r="G109" s="76">
        <v>180</v>
      </c>
      <c r="H109" s="76">
        <v>90</v>
      </c>
      <c r="I109" s="76" t="s">
        <v>62</v>
      </c>
    </row>
    <row r="110" spans="1:10">
      <c r="A110" s="76" t="s">
        <v>63</v>
      </c>
      <c r="B110" s="76" t="s">
        <v>817</v>
      </c>
      <c r="C110" s="76">
        <v>0.3</v>
      </c>
      <c r="D110" s="76">
        <v>1.8620000000000001</v>
      </c>
      <c r="E110" s="76">
        <v>3.4</v>
      </c>
      <c r="F110" s="76">
        <v>150.51</v>
      </c>
      <c r="G110" s="76">
        <v>270</v>
      </c>
      <c r="H110" s="76">
        <v>180</v>
      </c>
      <c r="I110" s="76"/>
    </row>
    <row r="111" spans="1:10">
      <c r="A111" s="76" t="s">
        <v>64</v>
      </c>
      <c r="B111" s="76" t="s">
        <v>854</v>
      </c>
      <c r="C111" s="76">
        <v>0.3</v>
      </c>
      <c r="D111" s="76">
        <v>0.47699999999999998</v>
      </c>
      <c r="E111" s="76">
        <v>0.51</v>
      </c>
      <c r="F111" s="76">
        <v>27.59</v>
      </c>
      <c r="G111" s="76">
        <v>90</v>
      </c>
      <c r="H111" s="76">
        <v>90</v>
      </c>
      <c r="I111" s="76" t="s">
        <v>53</v>
      </c>
    </row>
    <row r="112" spans="1:10">
      <c r="A112" s="76" t="s">
        <v>65</v>
      </c>
      <c r="B112" s="76" t="s">
        <v>854</v>
      </c>
      <c r="C112" s="76">
        <v>0.3</v>
      </c>
      <c r="D112" s="76">
        <v>0.47699999999999998</v>
      </c>
      <c r="E112" s="76">
        <v>0.51</v>
      </c>
      <c r="F112" s="76">
        <v>8.18</v>
      </c>
      <c r="G112" s="76">
        <v>180</v>
      </c>
      <c r="H112" s="76">
        <v>90</v>
      </c>
      <c r="I112" s="76" t="s">
        <v>62</v>
      </c>
    </row>
    <row r="113" spans="1:9">
      <c r="A113" s="76" t="s">
        <v>66</v>
      </c>
      <c r="B113" s="76" t="s">
        <v>817</v>
      </c>
      <c r="C113" s="76">
        <v>0.3</v>
      </c>
      <c r="D113" s="76">
        <v>1.8620000000000001</v>
      </c>
      <c r="E113" s="76">
        <v>3.4</v>
      </c>
      <c r="F113" s="76">
        <v>20.07</v>
      </c>
      <c r="G113" s="76">
        <v>90</v>
      </c>
      <c r="H113" s="76">
        <v>180</v>
      </c>
      <c r="I113" s="76"/>
    </row>
    <row r="114" spans="1:9">
      <c r="A114" s="76" t="s">
        <v>67</v>
      </c>
      <c r="B114" s="76" t="s">
        <v>854</v>
      </c>
      <c r="C114" s="76">
        <v>0.3</v>
      </c>
      <c r="D114" s="76">
        <v>0.47699999999999998</v>
      </c>
      <c r="E114" s="76">
        <v>0.51</v>
      </c>
      <c r="F114" s="76">
        <v>27.59</v>
      </c>
      <c r="G114" s="76">
        <v>270</v>
      </c>
      <c r="H114" s="76">
        <v>90</v>
      </c>
      <c r="I114" s="76" t="s">
        <v>60</v>
      </c>
    </row>
    <row r="115" spans="1:9">
      <c r="A115" s="76" t="s">
        <v>68</v>
      </c>
      <c r="B115" s="76" t="s">
        <v>854</v>
      </c>
      <c r="C115" s="76">
        <v>0.3</v>
      </c>
      <c r="D115" s="76">
        <v>0.47699999999999998</v>
      </c>
      <c r="E115" s="76">
        <v>0.51</v>
      </c>
      <c r="F115" s="76">
        <v>66.430000000000007</v>
      </c>
      <c r="G115" s="76">
        <v>180</v>
      </c>
      <c r="H115" s="76">
        <v>90</v>
      </c>
      <c r="I115" s="76" t="s">
        <v>62</v>
      </c>
    </row>
    <row r="116" spans="1:9">
      <c r="A116" s="76" t="s">
        <v>69</v>
      </c>
      <c r="B116" s="76" t="s">
        <v>817</v>
      </c>
      <c r="C116" s="76">
        <v>0.3</v>
      </c>
      <c r="D116" s="76">
        <v>1.8620000000000001</v>
      </c>
      <c r="E116" s="76">
        <v>3.4</v>
      </c>
      <c r="F116" s="76">
        <v>163.06</v>
      </c>
      <c r="G116" s="76">
        <v>90</v>
      </c>
      <c r="H116" s="76">
        <v>180</v>
      </c>
      <c r="I116" s="76"/>
    </row>
    <row r="117" spans="1:9">
      <c r="A117" s="76" t="s">
        <v>70</v>
      </c>
      <c r="B117" s="76" t="s">
        <v>854</v>
      </c>
      <c r="C117" s="76">
        <v>0.3</v>
      </c>
      <c r="D117" s="76">
        <v>0.47699999999999998</v>
      </c>
      <c r="E117" s="76">
        <v>0.51</v>
      </c>
      <c r="F117" s="76">
        <v>13.29</v>
      </c>
      <c r="G117" s="76">
        <v>180</v>
      </c>
      <c r="H117" s="76">
        <v>90</v>
      </c>
      <c r="I117" s="76" t="s">
        <v>62</v>
      </c>
    </row>
    <row r="118" spans="1:9">
      <c r="A118" s="76" t="s">
        <v>71</v>
      </c>
      <c r="B118" s="76" t="s">
        <v>817</v>
      </c>
      <c r="C118" s="76">
        <v>0.3</v>
      </c>
      <c r="D118" s="76">
        <v>1.8620000000000001</v>
      </c>
      <c r="E118" s="76">
        <v>3.4</v>
      </c>
      <c r="F118" s="76">
        <v>32.61</v>
      </c>
      <c r="G118" s="76">
        <v>90</v>
      </c>
      <c r="H118" s="76">
        <v>180</v>
      </c>
      <c r="I118" s="76"/>
    </row>
    <row r="119" spans="1:9">
      <c r="A119" s="76" t="s">
        <v>72</v>
      </c>
      <c r="B119" s="76" t="s">
        <v>854</v>
      </c>
      <c r="C119" s="76">
        <v>0.3</v>
      </c>
      <c r="D119" s="76">
        <v>0.47699999999999998</v>
      </c>
      <c r="E119" s="76">
        <v>0.51</v>
      </c>
      <c r="F119" s="76">
        <v>32.700000000000003</v>
      </c>
      <c r="G119" s="76">
        <v>180</v>
      </c>
      <c r="H119" s="76">
        <v>90</v>
      </c>
      <c r="I119" s="76" t="s">
        <v>62</v>
      </c>
    </row>
    <row r="120" spans="1:9">
      <c r="A120" s="76" t="s">
        <v>73</v>
      </c>
      <c r="B120" s="76" t="s">
        <v>817</v>
      </c>
      <c r="C120" s="76">
        <v>0.3</v>
      </c>
      <c r="D120" s="76">
        <v>1.8620000000000001</v>
      </c>
      <c r="E120" s="76">
        <v>3.4</v>
      </c>
      <c r="F120" s="76">
        <v>80.27</v>
      </c>
      <c r="G120" s="76">
        <v>90</v>
      </c>
      <c r="H120" s="76">
        <v>180</v>
      </c>
      <c r="I120" s="76"/>
    </row>
    <row r="121" spans="1:9">
      <c r="A121" s="76" t="s">
        <v>74</v>
      </c>
      <c r="B121" s="76" t="s">
        <v>854</v>
      </c>
      <c r="C121" s="76">
        <v>0.3</v>
      </c>
      <c r="D121" s="76">
        <v>0.47699999999999998</v>
      </c>
      <c r="E121" s="76">
        <v>0.51</v>
      </c>
      <c r="F121" s="76">
        <v>13.29</v>
      </c>
      <c r="G121" s="76">
        <v>180</v>
      </c>
      <c r="H121" s="76">
        <v>90</v>
      </c>
      <c r="I121" s="76" t="s">
        <v>62</v>
      </c>
    </row>
    <row r="122" spans="1:9">
      <c r="A122" s="76" t="s">
        <v>75</v>
      </c>
      <c r="B122" s="76" t="s">
        <v>817</v>
      </c>
      <c r="C122" s="76">
        <v>0.3</v>
      </c>
      <c r="D122" s="76">
        <v>1.8620000000000001</v>
      </c>
      <c r="E122" s="76">
        <v>3.4</v>
      </c>
      <c r="F122" s="76">
        <v>32.61</v>
      </c>
      <c r="G122" s="76">
        <v>90</v>
      </c>
      <c r="H122" s="76">
        <v>180</v>
      </c>
      <c r="I122" s="76"/>
    </row>
    <row r="123" spans="1:9">
      <c r="A123" s="76" t="s">
        <v>76</v>
      </c>
      <c r="B123" s="76" t="s">
        <v>854</v>
      </c>
      <c r="C123" s="76">
        <v>0.3</v>
      </c>
      <c r="D123" s="76">
        <v>0.47699999999999998</v>
      </c>
      <c r="E123" s="76">
        <v>0.51</v>
      </c>
      <c r="F123" s="76">
        <v>13.29</v>
      </c>
      <c r="G123" s="76">
        <v>180</v>
      </c>
      <c r="H123" s="76">
        <v>90</v>
      </c>
      <c r="I123" s="76" t="s">
        <v>62</v>
      </c>
    </row>
    <row r="124" spans="1:9">
      <c r="A124" s="76" t="s">
        <v>77</v>
      </c>
      <c r="B124" s="76" t="s">
        <v>817</v>
      </c>
      <c r="C124" s="76">
        <v>0.3</v>
      </c>
      <c r="D124" s="76">
        <v>1.8620000000000001</v>
      </c>
      <c r="E124" s="76">
        <v>3.4</v>
      </c>
      <c r="F124" s="76">
        <v>32.61</v>
      </c>
      <c r="G124" s="76">
        <v>90</v>
      </c>
      <c r="H124" s="76">
        <v>180</v>
      </c>
      <c r="I124" s="76"/>
    </row>
    <row r="125" spans="1:9">
      <c r="A125" s="76" t="s">
        <v>78</v>
      </c>
      <c r="B125" s="76" t="s">
        <v>854</v>
      </c>
      <c r="C125" s="76">
        <v>0.3</v>
      </c>
      <c r="D125" s="76">
        <v>0.47699999999999998</v>
      </c>
      <c r="E125" s="76">
        <v>0.51</v>
      </c>
      <c r="F125" s="76">
        <v>13.29</v>
      </c>
      <c r="G125" s="76">
        <v>180</v>
      </c>
      <c r="H125" s="76">
        <v>90</v>
      </c>
      <c r="I125" s="76" t="s">
        <v>62</v>
      </c>
    </row>
    <row r="126" spans="1:9">
      <c r="A126" s="76" t="s">
        <v>79</v>
      </c>
      <c r="B126" s="76" t="s">
        <v>817</v>
      </c>
      <c r="C126" s="76">
        <v>0.3</v>
      </c>
      <c r="D126" s="76">
        <v>1.8620000000000001</v>
      </c>
      <c r="E126" s="76">
        <v>3.4</v>
      </c>
      <c r="F126" s="76">
        <v>32.61</v>
      </c>
      <c r="G126" s="76">
        <v>90</v>
      </c>
      <c r="H126" s="76">
        <v>180</v>
      </c>
      <c r="I126" s="76"/>
    </row>
    <row r="127" spans="1:9">
      <c r="A127" s="76" t="s">
        <v>80</v>
      </c>
      <c r="B127" s="76" t="s">
        <v>854</v>
      </c>
      <c r="C127" s="76">
        <v>0.3</v>
      </c>
      <c r="D127" s="76">
        <v>0.47699999999999998</v>
      </c>
      <c r="E127" s="76">
        <v>0.51</v>
      </c>
      <c r="F127" s="76">
        <v>13.29</v>
      </c>
      <c r="G127" s="76">
        <v>180</v>
      </c>
      <c r="H127" s="76">
        <v>90</v>
      </c>
      <c r="I127" s="76" t="s">
        <v>62</v>
      </c>
    </row>
    <row r="128" spans="1:9">
      <c r="A128" s="76" t="s">
        <v>81</v>
      </c>
      <c r="B128" s="76" t="s">
        <v>817</v>
      </c>
      <c r="C128" s="76">
        <v>0.3</v>
      </c>
      <c r="D128" s="76">
        <v>1.8620000000000001</v>
      </c>
      <c r="E128" s="76">
        <v>3.4</v>
      </c>
      <c r="F128" s="76">
        <v>32.61</v>
      </c>
      <c r="G128" s="76">
        <v>90</v>
      </c>
      <c r="H128" s="76">
        <v>180</v>
      </c>
      <c r="I128" s="76"/>
    </row>
    <row r="129" spans="1:9">
      <c r="A129" s="76" t="s">
        <v>82</v>
      </c>
      <c r="B129" s="76" t="s">
        <v>854</v>
      </c>
      <c r="C129" s="76">
        <v>0.3</v>
      </c>
      <c r="D129" s="76">
        <v>0.47699999999999998</v>
      </c>
      <c r="E129" s="76">
        <v>0.51</v>
      </c>
      <c r="F129" s="76">
        <v>13.29</v>
      </c>
      <c r="G129" s="76">
        <v>0</v>
      </c>
      <c r="H129" s="76">
        <v>90</v>
      </c>
      <c r="I129" s="76" t="s">
        <v>55</v>
      </c>
    </row>
    <row r="130" spans="1:9">
      <c r="A130" s="76" t="s">
        <v>83</v>
      </c>
      <c r="B130" s="76" t="s">
        <v>817</v>
      </c>
      <c r="C130" s="76">
        <v>0.3</v>
      </c>
      <c r="D130" s="76">
        <v>1.8620000000000001</v>
      </c>
      <c r="E130" s="76">
        <v>3.4</v>
      </c>
      <c r="F130" s="76">
        <v>32.61</v>
      </c>
      <c r="G130" s="76">
        <v>90</v>
      </c>
      <c r="H130" s="76">
        <v>180</v>
      </c>
      <c r="I130" s="76"/>
    </row>
    <row r="131" spans="1:9">
      <c r="A131" s="76" t="s">
        <v>84</v>
      </c>
      <c r="B131" s="76" t="s">
        <v>854</v>
      </c>
      <c r="C131" s="76">
        <v>0.3</v>
      </c>
      <c r="D131" s="76">
        <v>0.47699999999999998</v>
      </c>
      <c r="E131" s="76">
        <v>0.51</v>
      </c>
      <c r="F131" s="76">
        <v>13.29</v>
      </c>
      <c r="G131" s="76">
        <v>0</v>
      </c>
      <c r="H131" s="76">
        <v>90</v>
      </c>
      <c r="I131" s="76" t="s">
        <v>55</v>
      </c>
    </row>
    <row r="132" spans="1:9">
      <c r="A132" s="76" t="s">
        <v>85</v>
      </c>
      <c r="B132" s="76" t="s">
        <v>817</v>
      </c>
      <c r="C132" s="76">
        <v>0.3</v>
      </c>
      <c r="D132" s="76">
        <v>1.8620000000000001</v>
      </c>
      <c r="E132" s="76">
        <v>3.4</v>
      </c>
      <c r="F132" s="76">
        <v>32.61</v>
      </c>
      <c r="G132" s="76">
        <v>90</v>
      </c>
      <c r="H132" s="76">
        <v>180</v>
      </c>
      <c r="I132" s="76"/>
    </row>
    <row r="133" spans="1:9">
      <c r="A133" s="76" t="s">
        <v>86</v>
      </c>
      <c r="B133" s="76" t="s">
        <v>854</v>
      </c>
      <c r="C133" s="76">
        <v>0.3</v>
      </c>
      <c r="D133" s="76">
        <v>0.47699999999999998</v>
      </c>
      <c r="E133" s="76">
        <v>0.51</v>
      </c>
      <c r="F133" s="76">
        <v>13.29</v>
      </c>
      <c r="G133" s="76">
        <v>0</v>
      </c>
      <c r="H133" s="76">
        <v>90</v>
      </c>
      <c r="I133" s="76" t="s">
        <v>55</v>
      </c>
    </row>
    <row r="134" spans="1:9">
      <c r="A134" s="76" t="s">
        <v>87</v>
      </c>
      <c r="B134" s="76" t="s">
        <v>817</v>
      </c>
      <c r="C134" s="76">
        <v>0.3</v>
      </c>
      <c r="D134" s="76">
        <v>1.8620000000000001</v>
      </c>
      <c r="E134" s="76">
        <v>3.4</v>
      </c>
      <c r="F134" s="76">
        <v>32.61</v>
      </c>
      <c r="G134" s="76">
        <v>90</v>
      </c>
      <c r="H134" s="76">
        <v>180</v>
      </c>
      <c r="I134" s="76"/>
    </row>
    <row r="135" spans="1:9">
      <c r="A135" s="76" t="s">
        <v>88</v>
      </c>
      <c r="B135" s="76" t="s">
        <v>854</v>
      </c>
      <c r="C135" s="76">
        <v>0.3</v>
      </c>
      <c r="D135" s="76">
        <v>0.47699999999999998</v>
      </c>
      <c r="E135" s="76">
        <v>0.51</v>
      </c>
      <c r="F135" s="76">
        <v>39.86</v>
      </c>
      <c r="G135" s="76">
        <v>0</v>
      </c>
      <c r="H135" s="76">
        <v>90</v>
      </c>
      <c r="I135" s="76" t="s">
        <v>55</v>
      </c>
    </row>
    <row r="136" spans="1:9">
      <c r="A136" s="76" t="s">
        <v>89</v>
      </c>
      <c r="B136" s="76" t="s">
        <v>817</v>
      </c>
      <c r="C136" s="76">
        <v>0.3</v>
      </c>
      <c r="D136" s="76">
        <v>1.8620000000000001</v>
      </c>
      <c r="E136" s="76">
        <v>3.4</v>
      </c>
      <c r="F136" s="76">
        <v>97.83</v>
      </c>
      <c r="G136" s="76">
        <v>90</v>
      </c>
      <c r="H136" s="76">
        <v>180</v>
      </c>
      <c r="I136" s="76"/>
    </row>
    <row r="137" spans="1:9">
      <c r="A137" s="76" t="s">
        <v>90</v>
      </c>
      <c r="B137" s="76" t="s">
        <v>854</v>
      </c>
      <c r="C137" s="76">
        <v>0.3</v>
      </c>
      <c r="D137" s="76">
        <v>0.47699999999999998</v>
      </c>
      <c r="E137" s="76">
        <v>0.51</v>
      </c>
      <c r="F137" s="76">
        <v>6.13</v>
      </c>
      <c r="G137" s="76">
        <v>0</v>
      </c>
      <c r="H137" s="76">
        <v>90</v>
      </c>
      <c r="I137" s="76" t="s">
        <v>55</v>
      </c>
    </row>
    <row r="138" spans="1:9">
      <c r="A138" s="76" t="s">
        <v>91</v>
      </c>
      <c r="B138" s="76" t="s">
        <v>817</v>
      </c>
      <c r="C138" s="76">
        <v>0.3</v>
      </c>
      <c r="D138" s="76">
        <v>1.8620000000000001</v>
      </c>
      <c r="E138" s="76">
        <v>3.4</v>
      </c>
      <c r="F138" s="76">
        <v>15.05</v>
      </c>
      <c r="G138" s="76">
        <v>90</v>
      </c>
      <c r="H138" s="76">
        <v>180</v>
      </c>
      <c r="I138" s="76"/>
    </row>
    <row r="139" spans="1:9">
      <c r="A139" s="76" t="s">
        <v>92</v>
      </c>
      <c r="B139" s="76" t="s">
        <v>854</v>
      </c>
      <c r="C139" s="76">
        <v>0.3</v>
      </c>
      <c r="D139" s="76">
        <v>0.47699999999999998</v>
      </c>
      <c r="E139" s="76">
        <v>0.51</v>
      </c>
      <c r="F139" s="76">
        <v>13.29</v>
      </c>
      <c r="G139" s="76">
        <v>0</v>
      </c>
      <c r="H139" s="76">
        <v>90</v>
      </c>
      <c r="I139" s="76" t="s">
        <v>55</v>
      </c>
    </row>
    <row r="140" spans="1:9">
      <c r="A140" s="76" t="s">
        <v>93</v>
      </c>
      <c r="B140" s="76" t="s">
        <v>817</v>
      </c>
      <c r="C140" s="76">
        <v>0.3</v>
      </c>
      <c r="D140" s="76">
        <v>1.8620000000000001</v>
      </c>
      <c r="E140" s="76">
        <v>3.4</v>
      </c>
      <c r="F140" s="76">
        <v>32.61</v>
      </c>
      <c r="G140" s="76">
        <v>90</v>
      </c>
      <c r="H140" s="76">
        <v>180</v>
      </c>
      <c r="I140" s="76"/>
    </row>
    <row r="141" spans="1:9">
      <c r="A141" s="76" t="s">
        <v>94</v>
      </c>
      <c r="B141" s="76" t="s">
        <v>854</v>
      </c>
      <c r="C141" s="76">
        <v>0.3</v>
      </c>
      <c r="D141" s="76">
        <v>0.47699999999999998</v>
      </c>
      <c r="E141" s="76">
        <v>0.51</v>
      </c>
      <c r="F141" s="76">
        <v>53.14</v>
      </c>
      <c r="G141" s="76">
        <v>0</v>
      </c>
      <c r="H141" s="76">
        <v>90</v>
      </c>
      <c r="I141" s="76" t="s">
        <v>55</v>
      </c>
    </row>
    <row r="142" spans="1:9">
      <c r="A142" s="76" t="s">
        <v>95</v>
      </c>
      <c r="B142" s="76" t="s">
        <v>817</v>
      </c>
      <c r="C142" s="76">
        <v>0.3</v>
      </c>
      <c r="D142" s="76">
        <v>1.8620000000000001</v>
      </c>
      <c r="E142" s="76">
        <v>3.4</v>
      </c>
      <c r="F142" s="76">
        <v>130.44</v>
      </c>
      <c r="G142" s="76">
        <v>90</v>
      </c>
      <c r="H142" s="76">
        <v>180</v>
      </c>
      <c r="I142" s="76"/>
    </row>
    <row r="143" spans="1:9">
      <c r="A143" s="76" t="s">
        <v>96</v>
      </c>
      <c r="B143" s="76" t="s">
        <v>854</v>
      </c>
      <c r="C143" s="76">
        <v>0.3</v>
      </c>
      <c r="D143" s="76">
        <v>0.47699999999999998</v>
      </c>
      <c r="E143" s="76">
        <v>0.51</v>
      </c>
      <c r="F143" s="76">
        <v>8.18</v>
      </c>
      <c r="G143" s="76">
        <v>0</v>
      </c>
      <c r="H143" s="76">
        <v>90</v>
      </c>
      <c r="I143" s="76" t="s">
        <v>55</v>
      </c>
    </row>
    <row r="144" spans="1:9">
      <c r="A144" s="76" t="s">
        <v>97</v>
      </c>
      <c r="B144" s="76" t="s">
        <v>854</v>
      </c>
      <c r="C144" s="76">
        <v>0.3</v>
      </c>
      <c r="D144" s="76">
        <v>0.47699999999999998</v>
      </c>
      <c r="E144" s="76">
        <v>0.51</v>
      </c>
      <c r="F144" s="76">
        <v>27.59</v>
      </c>
      <c r="G144" s="76">
        <v>270</v>
      </c>
      <c r="H144" s="76">
        <v>90</v>
      </c>
      <c r="I144" s="76" t="s">
        <v>60</v>
      </c>
    </row>
    <row r="145" spans="1:9">
      <c r="A145" s="76" t="s">
        <v>98</v>
      </c>
      <c r="B145" s="76" t="s">
        <v>817</v>
      </c>
      <c r="C145" s="76">
        <v>0.3</v>
      </c>
      <c r="D145" s="76">
        <v>1.8620000000000001</v>
      </c>
      <c r="E145" s="76">
        <v>3.4</v>
      </c>
      <c r="F145" s="76">
        <v>20.07</v>
      </c>
      <c r="G145" s="76">
        <v>90</v>
      </c>
      <c r="H145" s="76">
        <v>180</v>
      </c>
      <c r="I145" s="76"/>
    </row>
    <row r="146" spans="1:9">
      <c r="A146" s="76" t="s">
        <v>99</v>
      </c>
      <c r="B146" s="76" t="s">
        <v>854</v>
      </c>
      <c r="C146" s="76">
        <v>0.3</v>
      </c>
      <c r="D146" s="76">
        <v>0.47699999999999998</v>
      </c>
      <c r="E146" s="76">
        <v>0.51</v>
      </c>
      <c r="F146" s="76">
        <v>5.1100000000000003</v>
      </c>
      <c r="G146" s="76">
        <v>0</v>
      </c>
      <c r="H146" s="76">
        <v>90</v>
      </c>
      <c r="I146" s="76" t="s">
        <v>55</v>
      </c>
    </row>
    <row r="147" spans="1:9">
      <c r="A147" s="76" t="s">
        <v>100</v>
      </c>
      <c r="B147" s="76" t="s">
        <v>817</v>
      </c>
      <c r="C147" s="76">
        <v>0.3</v>
      </c>
      <c r="D147" s="76">
        <v>1.8620000000000001</v>
      </c>
      <c r="E147" s="76">
        <v>3.4</v>
      </c>
      <c r="F147" s="76">
        <v>12.54</v>
      </c>
      <c r="G147" s="76">
        <v>90</v>
      </c>
      <c r="H147" s="76">
        <v>180</v>
      </c>
      <c r="I147" s="76"/>
    </row>
    <row r="148" spans="1:9">
      <c r="A148" s="76" t="s">
        <v>101</v>
      </c>
      <c r="B148" s="76" t="s">
        <v>854</v>
      </c>
      <c r="C148" s="76">
        <v>0.3</v>
      </c>
      <c r="D148" s="76">
        <v>0.47699999999999998</v>
      </c>
      <c r="E148" s="76">
        <v>0.51</v>
      </c>
      <c r="F148" s="76">
        <v>22.58</v>
      </c>
      <c r="G148" s="76">
        <v>90</v>
      </c>
      <c r="H148" s="76">
        <v>90</v>
      </c>
      <c r="I148" s="76" t="s">
        <v>53</v>
      </c>
    </row>
    <row r="149" spans="1:9">
      <c r="A149" s="76" t="s">
        <v>102</v>
      </c>
      <c r="B149" s="76" t="s">
        <v>854</v>
      </c>
      <c r="C149" s="76">
        <v>0.3</v>
      </c>
      <c r="D149" s="76">
        <v>0.47699999999999998</v>
      </c>
      <c r="E149" s="76">
        <v>0.51</v>
      </c>
      <c r="F149" s="76">
        <v>6.69</v>
      </c>
      <c r="G149" s="76">
        <v>0</v>
      </c>
      <c r="H149" s="76">
        <v>90</v>
      </c>
      <c r="I149" s="76" t="s">
        <v>55</v>
      </c>
    </row>
    <row r="150" spans="1:9">
      <c r="A150" s="76" t="s">
        <v>103</v>
      </c>
      <c r="B150" s="76" t="s">
        <v>854</v>
      </c>
      <c r="C150" s="76">
        <v>0.3</v>
      </c>
      <c r="D150" s="76">
        <v>0.47699999999999998</v>
      </c>
      <c r="E150" s="76">
        <v>0.51</v>
      </c>
      <c r="F150" s="76">
        <v>5.0199999999999996</v>
      </c>
      <c r="G150" s="76">
        <v>90</v>
      </c>
      <c r="H150" s="76">
        <v>90</v>
      </c>
      <c r="I150" s="76" t="s">
        <v>53</v>
      </c>
    </row>
    <row r="151" spans="1:9">
      <c r="A151" s="76" t="s">
        <v>104</v>
      </c>
      <c r="B151" s="76" t="s">
        <v>854</v>
      </c>
      <c r="C151" s="76">
        <v>0.3</v>
      </c>
      <c r="D151" s="76">
        <v>0.47699999999999998</v>
      </c>
      <c r="E151" s="76">
        <v>0.51</v>
      </c>
      <c r="F151" s="76">
        <v>8.36</v>
      </c>
      <c r="G151" s="76">
        <v>0</v>
      </c>
      <c r="H151" s="76">
        <v>90</v>
      </c>
      <c r="I151" s="76" t="s">
        <v>55</v>
      </c>
    </row>
    <row r="152" spans="1:9">
      <c r="A152" s="76" t="s">
        <v>105</v>
      </c>
      <c r="B152" s="76" t="s">
        <v>854</v>
      </c>
      <c r="C152" s="76">
        <v>0.3</v>
      </c>
      <c r="D152" s="76">
        <v>0.47699999999999998</v>
      </c>
      <c r="E152" s="76">
        <v>0.51</v>
      </c>
      <c r="F152" s="76">
        <v>5.0199999999999996</v>
      </c>
      <c r="G152" s="76">
        <v>270</v>
      </c>
      <c r="H152" s="76">
        <v>90</v>
      </c>
      <c r="I152" s="76" t="s">
        <v>60</v>
      </c>
    </row>
    <row r="153" spans="1:9">
      <c r="A153" s="76" t="s">
        <v>106</v>
      </c>
      <c r="B153" s="76" t="s">
        <v>854</v>
      </c>
      <c r="C153" s="76">
        <v>0.3</v>
      </c>
      <c r="D153" s="76">
        <v>0.47699999999999998</v>
      </c>
      <c r="E153" s="76">
        <v>0.51</v>
      </c>
      <c r="F153" s="76">
        <v>22.58</v>
      </c>
      <c r="G153" s="76">
        <v>90</v>
      </c>
      <c r="H153" s="76">
        <v>90</v>
      </c>
      <c r="I153" s="76" t="s">
        <v>53</v>
      </c>
    </row>
    <row r="154" spans="1:9">
      <c r="A154" s="76" t="s">
        <v>107</v>
      </c>
      <c r="B154" s="76" t="s">
        <v>854</v>
      </c>
      <c r="C154" s="76">
        <v>0.3</v>
      </c>
      <c r="D154" s="76">
        <v>0.47699999999999998</v>
      </c>
      <c r="E154" s="76">
        <v>0.51</v>
      </c>
      <c r="F154" s="76">
        <v>6.69</v>
      </c>
      <c r="G154" s="76">
        <v>180</v>
      </c>
      <c r="H154" s="76">
        <v>90</v>
      </c>
      <c r="I154" s="76" t="s">
        <v>62</v>
      </c>
    </row>
    <row r="155" spans="1:9">
      <c r="A155" s="76" t="s">
        <v>108</v>
      </c>
      <c r="B155" s="76" t="s">
        <v>854</v>
      </c>
      <c r="C155" s="76">
        <v>0.3</v>
      </c>
      <c r="D155" s="76">
        <v>0.47699999999999998</v>
      </c>
      <c r="E155" s="76">
        <v>0.51</v>
      </c>
      <c r="F155" s="76">
        <v>22.58</v>
      </c>
      <c r="G155" s="76">
        <v>270</v>
      </c>
      <c r="H155" s="76">
        <v>90</v>
      </c>
      <c r="I155" s="76" t="s">
        <v>60</v>
      </c>
    </row>
    <row r="156" spans="1:9">
      <c r="A156" s="76" t="s">
        <v>109</v>
      </c>
      <c r="B156" s="76" t="s">
        <v>854</v>
      </c>
      <c r="C156" s="76">
        <v>0.3</v>
      </c>
      <c r="D156" s="76">
        <v>0.47699999999999998</v>
      </c>
      <c r="E156" s="76">
        <v>0.51</v>
      </c>
      <c r="F156" s="76">
        <v>10.87</v>
      </c>
      <c r="G156" s="76">
        <v>180</v>
      </c>
      <c r="H156" s="76">
        <v>90</v>
      </c>
      <c r="I156" s="76" t="s">
        <v>62</v>
      </c>
    </row>
    <row r="157" spans="1:9">
      <c r="A157" s="76" t="s">
        <v>110</v>
      </c>
      <c r="B157" s="76" t="s">
        <v>854</v>
      </c>
      <c r="C157" s="76">
        <v>0.3</v>
      </c>
      <c r="D157" s="76">
        <v>0.47699999999999998</v>
      </c>
      <c r="E157" s="76">
        <v>0.51</v>
      </c>
      <c r="F157" s="76">
        <v>43.48</v>
      </c>
      <c r="G157" s="76">
        <v>180</v>
      </c>
      <c r="H157" s="76">
        <v>90</v>
      </c>
      <c r="I157" s="76" t="s">
        <v>62</v>
      </c>
    </row>
    <row r="158" spans="1:9">
      <c r="A158" s="76" t="s">
        <v>111</v>
      </c>
      <c r="B158" s="76" t="s">
        <v>854</v>
      </c>
      <c r="C158" s="76">
        <v>0.3</v>
      </c>
      <c r="D158" s="76">
        <v>0.47699999999999998</v>
      </c>
      <c r="E158" s="76">
        <v>0.51</v>
      </c>
      <c r="F158" s="76">
        <v>35.119999999999997</v>
      </c>
      <c r="G158" s="76">
        <v>180</v>
      </c>
      <c r="H158" s="76">
        <v>90</v>
      </c>
      <c r="I158" s="76" t="s">
        <v>62</v>
      </c>
    </row>
    <row r="159" spans="1:9">
      <c r="A159" s="76" t="s">
        <v>112</v>
      </c>
      <c r="B159" s="76" t="s">
        <v>854</v>
      </c>
      <c r="C159" s="76">
        <v>0.3</v>
      </c>
      <c r="D159" s="76">
        <v>0.47699999999999998</v>
      </c>
      <c r="E159" s="76">
        <v>0.51</v>
      </c>
      <c r="F159" s="76">
        <v>43.48</v>
      </c>
      <c r="G159" s="76">
        <v>180</v>
      </c>
      <c r="H159" s="76">
        <v>90</v>
      </c>
      <c r="I159" s="76" t="s">
        <v>62</v>
      </c>
    </row>
    <row r="160" spans="1:9">
      <c r="A160" s="76" t="s">
        <v>113</v>
      </c>
      <c r="B160" s="76" t="s">
        <v>854</v>
      </c>
      <c r="C160" s="76">
        <v>0.3</v>
      </c>
      <c r="D160" s="76">
        <v>0.47699999999999998</v>
      </c>
      <c r="E160" s="76">
        <v>0.51</v>
      </c>
      <c r="F160" s="76">
        <v>10.87</v>
      </c>
      <c r="G160" s="76">
        <v>180</v>
      </c>
      <c r="H160" s="76">
        <v>90</v>
      </c>
      <c r="I160" s="76" t="s">
        <v>62</v>
      </c>
    </row>
    <row r="161" spans="1:9">
      <c r="A161" s="76" t="s">
        <v>114</v>
      </c>
      <c r="B161" s="76" t="s">
        <v>854</v>
      </c>
      <c r="C161" s="76">
        <v>0.3</v>
      </c>
      <c r="D161" s="76">
        <v>0.47699999999999998</v>
      </c>
      <c r="E161" s="76">
        <v>0.51</v>
      </c>
      <c r="F161" s="76">
        <v>10.87</v>
      </c>
      <c r="G161" s="76">
        <v>0</v>
      </c>
      <c r="H161" s="76">
        <v>90</v>
      </c>
      <c r="I161" s="76" t="s">
        <v>55</v>
      </c>
    </row>
    <row r="162" spans="1:9">
      <c r="A162" s="76" t="s">
        <v>115</v>
      </c>
      <c r="B162" s="76" t="s">
        <v>854</v>
      </c>
      <c r="C162" s="76">
        <v>0.3</v>
      </c>
      <c r="D162" s="76">
        <v>0.47699999999999998</v>
      </c>
      <c r="E162" s="76">
        <v>0.51</v>
      </c>
      <c r="F162" s="76">
        <v>43.48</v>
      </c>
      <c r="G162" s="76">
        <v>0</v>
      </c>
      <c r="H162" s="76">
        <v>90</v>
      </c>
      <c r="I162" s="76" t="s">
        <v>55</v>
      </c>
    </row>
    <row r="163" spans="1:9">
      <c r="A163" s="76" t="s">
        <v>116</v>
      </c>
      <c r="B163" s="76" t="s">
        <v>854</v>
      </c>
      <c r="C163" s="76">
        <v>0.3</v>
      </c>
      <c r="D163" s="76">
        <v>0.47699999999999998</v>
      </c>
      <c r="E163" s="76">
        <v>0.51</v>
      </c>
      <c r="F163" s="76">
        <v>5.0199999999999996</v>
      </c>
      <c r="G163" s="76">
        <v>0</v>
      </c>
      <c r="H163" s="76">
        <v>90</v>
      </c>
      <c r="I163" s="76" t="s">
        <v>55</v>
      </c>
    </row>
    <row r="164" spans="1:9">
      <c r="A164" s="76" t="s">
        <v>117</v>
      </c>
      <c r="B164" s="76" t="s">
        <v>854</v>
      </c>
      <c r="C164" s="76">
        <v>0.3</v>
      </c>
      <c r="D164" s="76">
        <v>0.47699999999999998</v>
      </c>
      <c r="E164" s="76">
        <v>0.51</v>
      </c>
      <c r="F164" s="76">
        <v>10.87</v>
      </c>
      <c r="G164" s="76">
        <v>0</v>
      </c>
      <c r="H164" s="76">
        <v>90</v>
      </c>
      <c r="I164" s="76" t="s">
        <v>55</v>
      </c>
    </row>
    <row r="165" spans="1:9">
      <c r="A165" s="76" t="s">
        <v>118</v>
      </c>
      <c r="B165" s="76" t="s">
        <v>854</v>
      </c>
      <c r="C165" s="76">
        <v>0.3</v>
      </c>
      <c r="D165" s="76">
        <v>0.47699999999999998</v>
      </c>
      <c r="E165" s="76">
        <v>0.51</v>
      </c>
      <c r="F165" s="76">
        <v>43.48</v>
      </c>
      <c r="G165" s="76">
        <v>0</v>
      </c>
      <c r="H165" s="76">
        <v>90</v>
      </c>
      <c r="I165" s="76" t="s">
        <v>55</v>
      </c>
    </row>
    <row r="166" spans="1:9">
      <c r="A166" s="76" t="s">
        <v>119</v>
      </c>
      <c r="B166" s="76" t="s">
        <v>854</v>
      </c>
      <c r="C166" s="76">
        <v>0.3</v>
      </c>
      <c r="D166" s="76">
        <v>0.47699999999999998</v>
      </c>
      <c r="E166" s="76">
        <v>0.51</v>
      </c>
      <c r="F166" s="76">
        <v>10.87</v>
      </c>
      <c r="G166" s="76">
        <v>0</v>
      </c>
      <c r="H166" s="76">
        <v>90</v>
      </c>
      <c r="I166" s="76" t="s">
        <v>55</v>
      </c>
    </row>
    <row r="167" spans="1:9">
      <c r="A167" s="76" t="s">
        <v>120</v>
      </c>
      <c r="B167" s="76" t="s">
        <v>854</v>
      </c>
      <c r="C167" s="76">
        <v>0.3</v>
      </c>
      <c r="D167" s="76">
        <v>0.47699999999999998</v>
      </c>
      <c r="E167" s="76">
        <v>0.51</v>
      </c>
      <c r="F167" s="76">
        <v>4.18</v>
      </c>
      <c r="G167" s="76">
        <v>0</v>
      </c>
      <c r="H167" s="76">
        <v>90</v>
      </c>
      <c r="I167" s="76" t="s">
        <v>55</v>
      </c>
    </row>
    <row r="168" spans="1:9">
      <c r="A168" s="76" t="s">
        <v>121</v>
      </c>
      <c r="B168" s="76" t="s">
        <v>854</v>
      </c>
      <c r="C168" s="76">
        <v>0.3</v>
      </c>
      <c r="D168" s="76">
        <v>0.47699999999999998</v>
      </c>
      <c r="E168" s="76">
        <v>0.51</v>
      </c>
      <c r="F168" s="76">
        <v>6.69</v>
      </c>
      <c r="G168" s="76">
        <v>0</v>
      </c>
      <c r="H168" s="76">
        <v>90</v>
      </c>
      <c r="I168" s="76" t="s">
        <v>55</v>
      </c>
    </row>
    <row r="169" spans="1:9">
      <c r="A169" s="76" t="s">
        <v>122</v>
      </c>
      <c r="B169" s="76" t="s">
        <v>854</v>
      </c>
      <c r="C169" s="76">
        <v>0.3</v>
      </c>
      <c r="D169" s="76">
        <v>0.47699999999999998</v>
      </c>
      <c r="E169" s="76">
        <v>0.51</v>
      </c>
      <c r="F169" s="76">
        <v>22.58</v>
      </c>
      <c r="G169" s="76">
        <v>270</v>
      </c>
      <c r="H169" s="76">
        <v>90</v>
      </c>
      <c r="I169" s="76" t="s">
        <v>60</v>
      </c>
    </row>
    <row r="170" spans="1:9">
      <c r="A170" s="76" t="s">
        <v>123</v>
      </c>
      <c r="B170" s="76" t="s">
        <v>854</v>
      </c>
      <c r="C170" s="76">
        <v>0.3</v>
      </c>
      <c r="D170" s="76">
        <v>0.47699999999999998</v>
      </c>
      <c r="E170" s="76">
        <v>0.51</v>
      </c>
      <c r="F170" s="76">
        <v>22.58</v>
      </c>
      <c r="G170" s="76">
        <v>90</v>
      </c>
      <c r="H170" s="76">
        <v>90</v>
      </c>
      <c r="I170" s="76" t="s">
        <v>53</v>
      </c>
    </row>
    <row r="171" spans="1:9">
      <c r="A171" s="76" t="s">
        <v>124</v>
      </c>
      <c r="B171" s="76" t="s">
        <v>854</v>
      </c>
      <c r="C171" s="76">
        <v>0.3</v>
      </c>
      <c r="D171" s="76">
        <v>0.47699999999999998</v>
      </c>
      <c r="E171" s="76">
        <v>0.51</v>
      </c>
      <c r="F171" s="76">
        <v>6.69</v>
      </c>
      <c r="G171" s="76">
        <v>0</v>
      </c>
      <c r="H171" s="76">
        <v>90</v>
      </c>
      <c r="I171" s="76" t="s">
        <v>55</v>
      </c>
    </row>
    <row r="172" spans="1:9">
      <c r="A172" s="76" t="s">
        <v>125</v>
      </c>
      <c r="B172" s="76" t="s">
        <v>854</v>
      </c>
      <c r="C172" s="76">
        <v>0.3</v>
      </c>
      <c r="D172" s="76">
        <v>0.47699999999999998</v>
      </c>
      <c r="E172" s="76">
        <v>0.51</v>
      </c>
      <c r="F172" s="76">
        <v>5.0199999999999996</v>
      </c>
      <c r="G172" s="76">
        <v>90</v>
      </c>
      <c r="H172" s="76">
        <v>90</v>
      </c>
      <c r="I172" s="76" t="s">
        <v>53</v>
      </c>
    </row>
    <row r="173" spans="1:9">
      <c r="A173" s="76" t="s">
        <v>126</v>
      </c>
      <c r="B173" s="76" t="s">
        <v>854</v>
      </c>
      <c r="C173" s="76">
        <v>0.3</v>
      </c>
      <c r="D173" s="76">
        <v>0.47699999999999998</v>
      </c>
      <c r="E173" s="76">
        <v>0.51</v>
      </c>
      <c r="F173" s="76">
        <v>8.36</v>
      </c>
      <c r="G173" s="76">
        <v>0</v>
      </c>
      <c r="H173" s="76">
        <v>90</v>
      </c>
      <c r="I173" s="76" t="s">
        <v>55</v>
      </c>
    </row>
    <row r="174" spans="1:9">
      <c r="A174" s="76" t="s">
        <v>127</v>
      </c>
      <c r="B174" s="76" t="s">
        <v>854</v>
      </c>
      <c r="C174" s="76">
        <v>0.3</v>
      </c>
      <c r="D174" s="76">
        <v>0.47699999999999998</v>
      </c>
      <c r="E174" s="76">
        <v>0.51</v>
      </c>
      <c r="F174" s="76">
        <v>5.0199999999999996</v>
      </c>
      <c r="G174" s="76">
        <v>270</v>
      </c>
      <c r="H174" s="76">
        <v>90</v>
      </c>
      <c r="I174" s="76" t="s">
        <v>60</v>
      </c>
    </row>
    <row r="175" spans="1:9">
      <c r="A175" s="76" t="s">
        <v>128</v>
      </c>
      <c r="B175" s="76" t="s">
        <v>854</v>
      </c>
      <c r="C175" s="76">
        <v>0.3</v>
      </c>
      <c r="D175" s="76">
        <v>0.47699999999999998</v>
      </c>
      <c r="E175" s="76">
        <v>0.51</v>
      </c>
      <c r="F175" s="76">
        <v>22.58</v>
      </c>
      <c r="G175" s="76">
        <v>90</v>
      </c>
      <c r="H175" s="76">
        <v>90</v>
      </c>
      <c r="I175" s="76" t="s">
        <v>53</v>
      </c>
    </row>
    <row r="176" spans="1:9">
      <c r="A176" s="76" t="s">
        <v>129</v>
      </c>
      <c r="B176" s="76" t="s">
        <v>854</v>
      </c>
      <c r="C176" s="76">
        <v>0.3</v>
      </c>
      <c r="D176" s="76">
        <v>0.47699999999999998</v>
      </c>
      <c r="E176" s="76">
        <v>0.51</v>
      </c>
      <c r="F176" s="76">
        <v>6.69</v>
      </c>
      <c r="G176" s="76">
        <v>180</v>
      </c>
      <c r="H176" s="76">
        <v>90</v>
      </c>
      <c r="I176" s="76" t="s">
        <v>62</v>
      </c>
    </row>
    <row r="177" spans="1:9">
      <c r="A177" s="76" t="s">
        <v>130</v>
      </c>
      <c r="B177" s="76" t="s">
        <v>854</v>
      </c>
      <c r="C177" s="76">
        <v>0.3</v>
      </c>
      <c r="D177" s="76">
        <v>0.47699999999999998</v>
      </c>
      <c r="E177" s="76">
        <v>0.51</v>
      </c>
      <c r="F177" s="76">
        <v>22.58</v>
      </c>
      <c r="G177" s="76">
        <v>270</v>
      </c>
      <c r="H177" s="76">
        <v>90</v>
      </c>
      <c r="I177" s="76" t="s">
        <v>60</v>
      </c>
    </row>
    <row r="178" spans="1:9">
      <c r="A178" s="76" t="s">
        <v>131</v>
      </c>
      <c r="B178" s="76" t="s">
        <v>854</v>
      </c>
      <c r="C178" s="76">
        <v>0.3</v>
      </c>
      <c r="D178" s="76">
        <v>0.47699999999999998</v>
      </c>
      <c r="E178" s="76">
        <v>0.51</v>
      </c>
      <c r="F178" s="76">
        <v>10.87</v>
      </c>
      <c r="G178" s="76">
        <v>180</v>
      </c>
      <c r="H178" s="76">
        <v>90</v>
      </c>
      <c r="I178" s="76" t="s">
        <v>62</v>
      </c>
    </row>
    <row r="179" spans="1:9">
      <c r="A179" s="76" t="s">
        <v>132</v>
      </c>
      <c r="B179" s="76" t="s">
        <v>854</v>
      </c>
      <c r="C179" s="76">
        <v>0.3</v>
      </c>
      <c r="D179" s="76">
        <v>0.47699999999999998</v>
      </c>
      <c r="E179" s="76">
        <v>0.51</v>
      </c>
      <c r="F179" s="76">
        <v>43.48</v>
      </c>
      <c r="G179" s="76">
        <v>180</v>
      </c>
      <c r="H179" s="76">
        <v>90</v>
      </c>
      <c r="I179" s="76" t="s">
        <v>62</v>
      </c>
    </row>
    <row r="180" spans="1:9">
      <c r="A180" s="76" t="s">
        <v>133</v>
      </c>
      <c r="B180" s="76" t="s">
        <v>854</v>
      </c>
      <c r="C180" s="76">
        <v>0.3</v>
      </c>
      <c r="D180" s="76">
        <v>0.47699999999999998</v>
      </c>
      <c r="E180" s="76">
        <v>0.51</v>
      </c>
      <c r="F180" s="76">
        <v>35.119999999999997</v>
      </c>
      <c r="G180" s="76">
        <v>180</v>
      </c>
      <c r="H180" s="76">
        <v>90</v>
      </c>
      <c r="I180" s="76" t="s">
        <v>62</v>
      </c>
    </row>
    <row r="181" spans="1:9">
      <c r="A181" s="76" t="s">
        <v>134</v>
      </c>
      <c r="B181" s="76" t="s">
        <v>854</v>
      </c>
      <c r="C181" s="76">
        <v>0.3</v>
      </c>
      <c r="D181" s="76">
        <v>0.47699999999999998</v>
      </c>
      <c r="E181" s="76">
        <v>0.51</v>
      </c>
      <c r="F181" s="76">
        <v>43.48</v>
      </c>
      <c r="G181" s="76">
        <v>180</v>
      </c>
      <c r="H181" s="76">
        <v>90</v>
      </c>
      <c r="I181" s="76" t="s">
        <v>62</v>
      </c>
    </row>
    <row r="182" spans="1:9">
      <c r="A182" s="76" t="s">
        <v>135</v>
      </c>
      <c r="B182" s="76" t="s">
        <v>854</v>
      </c>
      <c r="C182" s="76">
        <v>0.3</v>
      </c>
      <c r="D182" s="76">
        <v>0.47699999999999998</v>
      </c>
      <c r="E182" s="76">
        <v>0.51</v>
      </c>
      <c r="F182" s="76">
        <v>10.87</v>
      </c>
      <c r="G182" s="76">
        <v>180</v>
      </c>
      <c r="H182" s="76">
        <v>90</v>
      </c>
      <c r="I182" s="76" t="s">
        <v>62</v>
      </c>
    </row>
    <row r="183" spans="1:9">
      <c r="A183" s="76" t="s">
        <v>136</v>
      </c>
      <c r="B183" s="76" t="s">
        <v>854</v>
      </c>
      <c r="C183" s="76">
        <v>0.3</v>
      </c>
      <c r="D183" s="76">
        <v>0.47699999999999998</v>
      </c>
      <c r="E183" s="76">
        <v>0.51</v>
      </c>
      <c r="F183" s="76">
        <v>10.87</v>
      </c>
      <c r="G183" s="76">
        <v>0</v>
      </c>
      <c r="H183" s="76">
        <v>90</v>
      </c>
      <c r="I183" s="76" t="s">
        <v>55</v>
      </c>
    </row>
    <row r="184" spans="1:9">
      <c r="A184" s="76" t="s">
        <v>137</v>
      </c>
      <c r="B184" s="76" t="s">
        <v>854</v>
      </c>
      <c r="C184" s="76">
        <v>0.3</v>
      </c>
      <c r="D184" s="76">
        <v>0.47699999999999998</v>
      </c>
      <c r="E184" s="76">
        <v>0.51</v>
      </c>
      <c r="F184" s="76">
        <v>43.48</v>
      </c>
      <c r="G184" s="76">
        <v>0</v>
      </c>
      <c r="H184" s="76">
        <v>90</v>
      </c>
      <c r="I184" s="76" t="s">
        <v>55</v>
      </c>
    </row>
    <row r="185" spans="1:9">
      <c r="A185" s="76" t="s">
        <v>138</v>
      </c>
      <c r="B185" s="76" t="s">
        <v>854</v>
      </c>
      <c r="C185" s="76">
        <v>0.3</v>
      </c>
      <c r="D185" s="76">
        <v>0.47699999999999998</v>
      </c>
      <c r="E185" s="76">
        <v>0.51</v>
      </c>
      <c r="F185" s="76">
        <v>5.0199999999999996</v>
      </c>
      <c r="G185" s="76">
        <v>0</v>
      </c>
      <c r="H185" s="76">
        <v>90</v>
      </c>
      <c r="I185" s="76" t="s">
        <v>55</v>
      </c>
    </row>
    <row r="186" spans="1:9">
      <c r="A186" s="76" t="s">
        <v>139</v>
      </c>
      <c r="B186" s="76" t="s">
        <v>854</v>
      </c>
      <c r="C186" s="76">
        <v>0.3</v>
      </c>
      <c r="D186" s="76">
        <v>0.47699999999999998</v>
      </c>
      <c r="E186" s="76">
        <v>0.51</v>
      </c>
      <c r="F186" s="76">
        <v>10.87</v>
      </c>
      <c r="G186" s="76">
        <v>0</v>
      </c>
      <c r="H186" s="76">
        <v>90</v>
      </c>
      <c r="I186" s="76" t="s">
        <v>55</v>
      </c>
    </row>
    <row r="187" spans="1:9">
      <c r="A187" s="76" t="s">
        <v>140</v>
      </c>
      <c r="B187" s="76" t="s">
        <v>854</v>
      </c>
      <c r="C187" s="76">
        <v>0.3</v>
      </c>
      <c r="D187" s="76">
        <v>0.47699999999999998</v>
      </c>
      <c r="E187" s="76">
        <v>0.51</v>
      </c>
      <c r="F187" s="76">
        <v>43.48</v>
      </c>
      <c r="G187" s="76">
        <v>0</v>
      </c>
      <c r="H187" s="76">
        <v>90</v>
      </c>
      <c r="I187" s="76" t="s">
        <v>55</v>
      </c>
    </row>
    <row r="188" spans="1:9">
      <c r="A188" s="76" t="s">
        <v>141</v>
      </c>
      <c r="B188" s="76" t="s">
        <v>854</v>
      </c>
      <c r="C188" s="76">
        <v>0.3</v>
      </c>
      <c r="D188" s="76">
        <v>0.47699999999999998</v>
      </c>
      <c r="E188" s="76">
        <v>0.51</v>
      </c>
      <c r="F188" s="76">
        <v>10.87</v>
      </c>
      <c r="G188" s="76">
        <v>0</v>
      </c>
      <c r="H188" s="76">
        <v>90</v>
      </c>
      <c r="I188" s="76" t="s">
        <v>55</v>
      </c>
    </row>
    <row r="189" spans="1:9">
      <c r="A189" s="76" t="s">
        <v>142</v>
      </c>
      <c r="B189" s="76" t="s">
        <v>854</v>
      </c>
      <c r="C189" s="76">
        <v>0.3</v>
      </c>
      <c r="D189" s="76">
        <v>0.47699999999999998</v>
      </c>
      <c r="E189" s="76">
        <v>0.51</v>
      </c>
      <c r="F189" s="76">
        <v>4.18</v>
      </c>
      <c r="G189" s="76">
        <v>0</v>
      </c>
      <c r="H189" s="76">
        <v>90</v>
      </c>
      <c r="I189" s="76" t="s">
        <v>55</v>
      </c>
    </row>
    <row r="190" spans="1:9">
      <c r="A190" s="76" t="s">
        <v>143</v>
      </c>
      <c r="B190" s="76" t="s">
        <v>854</v>
      </c>
      <c r="C190" s="76">
        <v>0.3</v>
      </c>
      <c r="D190" s="76">
        <v>0.47699999999999998</v>
      </c>
      <c r="E190" s="76">
        <v>0.51</v>
      </c>
      <c r="F190" s="76">
        <v>6.69</v>
      </c>
      <c r="G190" s="76">
        <v>0</v>
      </c>
      <c r="H190" s="76">
        <v>90</v>
      </c>
      <c r="I190" s="76" t="s">
        <v>55</v>
      </c>
    </row>
    <row r="191" spans="1:9">
      <c r="A191" s="76" t="s">
        <v>144</v>
      </c>
      <c r="B191" s="76" t="s">
        <v>854</v>
      </c>
      <c r="C191" s="76">
        <v>0.3</v>
      </c>
      <c r="D191" s="76">
        <v>0.47699999999999998</v>
      </c>
      <c r="E191" s="76">
        <v>0.51</v>
      </c>
      <c r="F191" s="76">
        <v>22.58</v>
      </c>
      <c r="G191" s="76">
        <v>270</v>
      </c>
      <c r="H191" s="76">
        <v>90</v>
      </c>
      <c r="I191" s="76" t="s">
        <v>60</v>
      </c>
    </row>
    <row r="192" spans="1:9">
      <c r="A192" s="76" t="s">
        <v>145</v>
      </c>
      <c r="B192" s="76" t="s">
        <v>854</v>
      </c>
      <c r="C192" s="76">
        <v>0.3</v>
      </c>
      <c r="D192" s="76">
        <v>0.47699999999999998</v>
      </c>
      <c r="E192" s="76">
        <v>0.51</v>
      </c>
      <c r="F192" s="76">
        <v>22.58</v>
      </c>
      <c r="G192" s="76">
        <v>90</v>
      </c>
      <c r="H192" s="76">
        <v>90</v>
      </c>
      <c r="I192" s="76" t="s">
        <v>53</v>
      </c>
    </row>
    <row r="193" spans="1:9">
      <c r="A193" s="76" t="s">
        <v>146</v>
      </c>
      <c r="B193" s="76" t="s">
        <v>854</v>
      </c>
      <c r="C193" s="76">
        <v>0.3</v>
      </c>
      <c r="D193" s="76">
        <v>0.47699999999999998</v>
      </c>
      <c r="E193" s="76">
        <v>0.51</v>
      </c>
      <c r="F193" s="76">
        <v>6.69</v>
      </c>
      <c r="G193" s="76">
        <v>0</v>
      </c>
      <c r="H193" s="76">
        <v>90</v>
      </c>
      <c r="I193" s="76" t="s">
        <v>55</v>
      </c>
    </row>
    <row r="194" spans="1:9">
      <c r="A194" s="76" t="s">
        <v>147</v>
      </c>
      <c r="B194" s="76" t="s">
        <v>148</v>
      </c>
      <c r="C194" s="76">
        <v>0.3</v>
      </c>
      <c r="D194" s="76">
        <v>0.35699999999999998</v>
      </c>
      <c r="E194" s="76">
        <v>0.38</v>
      </c>
      <c r="F194" s="76">
        <v>20.07</v>
      </c>
      <c r="G194" s="76">
        <v>90</v>
      </c>
      <c r="H194" s="76">
        <v>0</v>
      </c>
      <c r="I194" s="76"/>
    </row>
    <row r="195" spans="1:9">
      <c r="A195" s="76" t="s">
        <v>149</v>
      </c>
      <c r="B195" s="76" t="s">
        <v>854</v>
      </c>
      <c r="C195" s="76">
        <v>0.3</v>
      </c>
      <c r="D195" s="76">
        <v>0.47699999999999998</v>
      </c>
      <c r="E195" s="76">
        <v>0.51</v>
      </c>
      <c r="F195" s="76">
        <v>5.0199999999999996</v>
      </c>
      <c r="G195" s="76">
        <v>90</v>
      </c>
      <c r="H195" s="76">
        <v>90</v>
      </c>
      <c r="I195" s="76" t="s">
        <v>53</v>
      </c>
    </row>
    <row r="196" spans="1:9">
      <c r="A196" s="76" t="s">
        <v>150</v>
      </c>
      <c r="B196" s="76" t="s">
        <v>854</v>
      </c>
      <c r="C196" s="76">
        <v>0.3</v>
      </c>
      <c r="D196" s="76">
        <v>0.47699999999999998</v>
      </c>
      <c r="E196" s="76">
        <v>0.51</v>
      </c>
      <c r="F196" s="76">
        <v>8.36</v>
      </c>
      <c r="G196" s="76">
        <v>0</v>
      </c>
      <c r="H196" s="76">
        <v>90</v>
      </c>
      <c r="I196" s="76" t="s">
        <v>55</v>
      </c>
    </row>
    <row r="197" spans="1:9">
      <c r="A197" s="76" t="s">
        <v>151</v>
      </c>
      <c r="B197" s="76" t="s">
        <v>854</v>
      </c>
      <c r="C197" s="76">
        <v>0.3</v>
      </c>
      <c r="D197" s="76">
        <v>0.47699999999999998</v>
      </c>
      <c r="E197" s="76">
        <v>0.51</v>
      </c>
      <c r="F197" s="76">
        <v>5.0199999999999996</v>
      </c>
      <c r="G197" s="76">
        <v>270</v>
      </c>
      <c r="H197" s="76">
        <v>90</v>
      </c>
      <c r="I197" s="76" t="s">
        <v>60</v>
      </c>
    </row>
    <row r="198" spans="1:9">
      <c r="A198" s="76" t="s">
        <v>152</v>
      </c>
      <c r="B198" s="76" t="s">
        <v>148</v>
      </c>
      <c r="C198" s="76">
        <v>0.3</v>
      </c>
      <c r="D198" s="76">
        <v>0.35699999999999998</v>
      </c>
      <c r="E198" s="76">
        <v>0.38</v>
      </c>
      <c r="F198" s="76">
        <v>125.42</v>
      </c>
      <c r="G198" s="76">
        <v>90</v>
      </c>
      <c r="H198" s="76">
        <v>0</v>
      </c>
      <c r="I198" s="76"/>
    </row>
    <row r="199" spans="1:9">
      <c r="A199" s="76" t="s">
        <v>153</v>
      </c>
      <c r="B199" s="76" t="s">
        <v>854</v>
      </c>
      <c r="C199" s="76">
        <v>0.3</v>
      </c>
      <c r="D199" s="76">
        <v>0.47699999999999998</v>
      </c>
      <c r="E199" s="76">
        <v>0.51</v>
      </c>
      <c r="F199" s="76">
        <v>22.58</v>
      </c>
      <c r="G199" s="76">
        <v>90</v>
      </c>
      <c r="H199" s="76">
        <v>90</v>
      </c>
      <c r="I199" s="76" t="s">
        <v>53</v>
      </c>
    </row>
    <row r="200" spans="1:9">
      <c r="A200" s="76" t="s">
        <v>154</v>
      </c>
      <c r="B200" s="76" t="s">
        <v>854</v>
      </c>
      <c r="C200" s="76">
        <v>0.3</v>
      </c>
      <c r="D200" s="76">
        <v>0.47699999999999998</v>
      </c>
      <c r="E200" s="76">
        <v>0.51</v>
      </c>
      <c r="F200" s="76">
        <v>6.69</v>
      </c>
      <c r="G200" s="76">
        <v>180</v>
      </c>
      <c r="H200" s="76">
        <v>90</v>
      </c>
      <c r="I200" s="76" t="s">
        <v>62</v>
      </c>
    </row>
    <row r="201" spans="1:9">
      <c r="A201" s="76" t="s">
        <v>155</v>
      </c>
      <c r="B201" s="76" t="s">
        <v>148</v>
      </c>
      <c r="C201" s="76">
        <v>0.3</v>
      </c>
      <c r="D201" s="76">
        <v>0.35699999999999998</v>
      </c>
      <c r="E201" s="76">
        <v>0.38</v>
      </c>
      <c r="F201" s="76">
        <v>20.07</v>
      </c>
      <c r="G201" s="76">
        <v>90</v>
      </c>
      <c r="H201" s="76">
        <v>0</v>
      </c>
      <c r="I201" s="76"/>
    </row>
    <row r="202" spans="1:9">
      <c r="A202" s="76" t="s">
        <v>156</v>
      </c>
      <c r="B202" s="76" t="s">
        <v>854</v>
      </c>
      <c r="C202" s="76">
        <v>0.3</v>
      </c>
      <c r="D202" s="76">
        <v>0.47699999999999998</v>
      </c>
      <c r="E202" s="76">
        <v>0.51</v>
      </c>
      <c r="F202" s="76">
        <v>22.58</v>
      </c>
      <c r="G202" s="76">
        <v>270</v>
      </c>
      <c r="H202" s="76">
        <v>90</v>
      </c>
      <c r="I202" s="76" t="s">
        <v>60</v>
      </c>
    </row>
    <row r="203" spans="1:9">
      <c r="A203" s="76" t="s">
        <v>157</v>
      </c>
      <c r="B203" s="76" t="s">
        <v>854</v>
      </c>
      <c r="C203" s="76">
        <v>0.3</v>
      </c>
      <c r="D203" s="76">
        <v>0.47699999999999998</v>
      </c>
      <c r="E203" s="76">
        <v>0.51</v>
      </c>
      <c r="F203" s="76">
        <v>10.87</v>
      </c>
      <c r="G203" s="76">
        <v>180</v>
      </c>
      <c r="H203" s="76">
        <v>90</v>
      </c>
      <c r="I203" s="76" t="s">
        <v>62</v>
      </c>
    </row>
    <row r="204" spans="1:9">
      <c r="A204" s="76" t="s">
        <v>158</v>
      </c>
      <c r="B204" s="76" t="s">
        <v>148</v>
      </c>
      <c r="C204" s="76">
        <v>0.3</v>
      </c>
      <c r="D204" s="76">
        <v>0.35699999999999998</v>
      </c>
      <c r="E204" s="76">
        <v>0.38</v>
      </c>
      <c r="F204" s="76">
        <v>32.61</v>
      </c>
      <c r="G204" s="76">
        <v>90</v>
      </c>
      <c r="H204" s="76">
        <v>0</v>
      </c>
      <c r="I204" s="76"/>
    </row>
    <row r="205" spans="1:9">
      <c r="A205" s="76" t="s">
        <v>159</v>
      </c>
      <c r="B205" s="76" t="s">
        <v>854</v>
      </c>
      <c r="C205" s="76">
        <v>0.3</v>
      </c>
      <c r="D205" s="76">
        <v>0.47699999999999998</v>
      </c>
      <c r="E205" s="76">
        <v>0.51</v>
      </c>
      <c r="F205" s="76">
        <v>43.48</v>
      </c>
      <c r="G205" s="76">
        <v>180</v>
      </c>
      <c r="H205" s="76">
        <v>90</v>
      </c>
      <c r="I205" s="76" t="s">
        <v>62</v>
      </c>
    </row>
    <row r="206" spans="1:9">
      <c r="A206" s="76" t="s">
        <v>160</v>
      </c>
      <c r="B206" s="76" t="s">
        <v>148</v>
      </c>
      <c r="C206" s="76">
        <v>0.3</v>
      </c>
      <c r="D206" s="76">
        <v>0.35699999999999998</v>
      </c>
      <c r="E206" s="76">
        <v>0.38</v>
      </c>
      <c r="F206" s="76">
        <v>130.44999999999999</v>
      </c>
      <c r="G206" s="76">
        <v>90</v>
      </c>
      <c r="H206" s="76">
        <v>0</v>
      </c>
      <c r="I206" s="76"/>
    </row>
    <row r="207" spans="1:9">
      <c r="A207" s="76" t="s">
        <v>161</v>
      </c>
      <c r="B207" s="76" t="s">
        <v>854</v>
      </c>
      <c r="C207" s="76">
        <v>0.3</v>
      </c>
      <c r="D207" s="76">
        <v>0.47699999999999998</v>
      </c>
      <c r="E207" s="76">
        <v>0.51</v>
      </c>
      <c r="F207" s="76">
        <v>35.119999999999997</v>
      </c>
      <c r="G207" s="76">
        <v>180</v>
      </c>
      <c r="H207" s="76">
        <v>90</v>
      </c>
      <c r="I207" s="76" t="s">
        <v>62</v>
      </c>
    </row>
    <row r="208" spans="1:9">
      <c r="A208" s="76" t="s">
        <v>162</v>
      </c>
      <c r="B208" s="76" t="s">
        <v>148</v>
      </c>
      <c r="C208" s="76">
        <v>0.3</v>
      </c>
      <c r="D208" s="76">
        <v>0.35699999999999998</v>
      </c>
      <c r="E208" s="76">
        <v>0.38</v>
      </c>
      <c r="F208" s="76">
        <v>105.36</v>
      </c>
      <c r="G208" s="76">
        <v>90</v>
      </c>
      <c r="H208" s="76">
        <v>0</v>
      </c>
      <c r="I208" s="76"/>
    </row>
    <row r="209" spans="1:9">
      <c r="A209" s="76" t="s">
        <v>163</v>
      </c>
      <c r="B209" s="76" t="s">
        <v>854</v>
      </c>
      <c r="C209" s="76">
        <v>0.3</v>
      </c>
      <c r="D209" s="76">
        <v>0.47699999999999998</v>
      </c>
      <c r="E209" s="76">
        <v>0.51</v>
      </c>
      <c r="F209" s="76">
        <v>43.48</v>
      </c>
      <c r="G209" s="76">
        <v>180</v>
      </c>
      <c r="H209" s="76">
        <v>90</v>
      </c>
      <c r="I209" s="76" t="s">
        <v>62</v>
      </c>
    </row>
    <row r="210" spans="1:9">
      <c r="A210" s="76" t="s">
        <v>164</v>
      </c>
      <c r="B210" s="76" t="s">
        <v>148</v>
      </c>
      <c r="C210" s="76">
        <v>0.3</v>
      </c>
      <c r="D210" s="76">
        <v>0.35699999999999998</v>
      </c>
      <c r="E210" s="76">
        <v>0.38</v>
      </c>
      <c r="F210" s="76">
        <v>130.44999999999999</v>
      </c>
      <c r="G210" s="76">
        <v>90</v>
      </c>
      <c r="H210" s="76">
        <v>0</v>
      </c>
      <c r="I210" s="76"/>
    </row>
    <row r="211" spans="1:9">
      <c r="A211" s="76" t="s">
        <v>165</v>
      </c>
      <c r="B211" s="76" t="s">
        <v>854</v>
      </c>
      <c r="C211" s="76">
        <v>0.3</v>
      </c>
      <c r="D211" s="76">
        <v>0.47699999999999998</v>
      </c>
      <c r="E211" s="76">
        <v>0.51</v>
      </c>
      <c r="F211" s="76">
        <v>10.87</v>
      </c>
      <c r="G211" s="76">
        <v>180</v>
      </c>
      <c r="H211" s="76">
        <v>90</v>
      </c>
      <c r="I211" s="76" t="s">
        <v>62</v>
      </c>
    </row>
    <row r="212" spans="1:9">
      <c r="A212" s="76" t="s">
        <v>166</v>
      </c>
      <c r="B212" s="76" t="s">
        <v>148</v>
      </c>
      <c r="C212" s="76">
        <v>0.3</v>
      </c>
      <c r="D212" s="76">
        <v>0.35699999999999998</v>
      </c>
      <c r="E212" s="76">
        <v>0.38</v>
      </c>
      <c r="F212" s="76">
        <v>32.61</v>
      </c>
      <c r="G212" s="76">
        <v>90</v>
      </c>
      <c r="H212" s="76">
        <v>0</v>
      </c>
      <c r="I212" s="76"/>
    </row>
    <row r="213" spans="1:9">
      <c r="A213" s="76" t="s">
        <v>167</v>
      </c>
      <c r="B213" s="76" t="s">
        <v>854</v>
      </c>
      <c r="C213" s="76">
        <v>0.3</v>
      </c>
      <c r="D213" s="76">
        <v>0.47699999999999998</v>
      </c>
      <c r="E213" s="76">
        <v>0.51</v>
      </c>
      <c r="F213" s="76">
        <v>10.87</v>
      </c>
      <c r="G213" s="76">
        <v>0</v>
      </c>
      <c r="H213" s="76">
        <v>90</v>
      </c>
      <c r="I213" s="76" t="s">
        <v>55</v>
      </c>
    </row>
    <row r="214" spans="1:9">
      <c r="A214" s="76" t="s">
        <v>168</v>
      </c>
      <c r="B214" s="76" t="s">
        <v>148</v>
      </c>
      <c r="C214" s="76">
        <v>0.3</v>
      </c>
      <c r="D214" s="76">
        <v>0.35699999999999998</v>
      </c>
      <c r="E214" s="76">
        <v>0.38</v>
      </c>
      <c r="F214" s="76">
        <v>32.61</v>
      </c>
      <c r="G214" s="76">
        <v>90</v>
      </c>
      <c r="H214" s="76">
        <v>0</v>
      </c>
      <c r="I214" s="76"/>
    </row>
    <row r="215" spans="1:9">
      <c r="A215" s="76" t="s">
        <v>169</v>
      </c>
      <c r="B215" s="76" t="s">
        <v>854</v>
      </c>
      <c r="C215" s="76">
        <v>0.3</v>
      </c>
      <c r="D215" s="76">
        <v>0.47699999999999998</v>
      </c>
      <c r="E215" s="76">
        <v>0.51</v>
      </c>
      <c r="F215" s="76">
        <v>43.48</v>
      </c>
      <c r="G215" s="76">
        <v>0</v>
      </c>
      <c r="H215" s="76">
        <v>90</v>
      </c>
      <c r="I215" s="76" t="s">
        <v>55</v>
      </c>
    </row>
    <row r="216" spans="1:9">
      <c r="A216" s="76" t="s">
        <v>170</v>
      </c>
      <c r="B216" s="76" t="s">
        <v>148</v>
      </c>
      <c r="C216" s="76">
        <v>0.3</v>
      </c>
      <c r="D216" s="76">
        <v>0.35699999999999998</v>
      </c>
      <c r="E216" s="76">
        <v>0.38</v>
      </c>
      <c r="F216" s="76">
        <v>130.44</v>
      </c>
      <c r="G216" s="76">
        <v>90</v>
      </c>
      <c r="H216" s="76">
        <v>0</v>
      </c>
      <c r="I216" s="76"/>
    </row>
    <row r="217" spans="1:9">
      <c r="A217" s="76" t="s">
        <v>171</v>
      </c>
      <c r="B217" s="76" t="s">
        <v>854</v>
      </c>
      <c r="C217" s="76">
        <v>0.3</v>
      </c>
      <c r="D217" s="76">
        <v>0.47699999999999998</v>
      </c>
      <c r="E217" s="76">
        <v>0.51</v>
      </c>
      <c r="F217" s="76">
        <v>5.0199999999999996</v>
      </c>
      <c r="G217" s="76">
        <v>0</v>
      </c>
      <c r="H217" s="76">
        <v>90</v>
      </c>
      <c r="I217" s="76" t="s">
        <v>55</v>
      </c>
    </row>
    <row r="218" spans="1:9">
      <c r="A218" s="76" t="s">
        <v>172</v>
      </c>
      <c r="B218" s="76" t="s">
        <v>148</v>
      </c>
      <c r="C218" s="76">
        <v>0.3</v>
      </c>
      <c r="D218" s="76">
        <v>0.35699999999999998</v>
      </c>
      <c r="E218" s="76">
        <v>0.38</v>
      </c>
      <c r="F218" s="76">
        <v>15.05</v>
      </c>
      <c r="G218" s="76">
        <v>90</v>
      </c>
      <c r="H218" s="76">
        <v>0</v>
      </c>
      <c r="I218" s="76"/>
    </row>
    <row r="219" spans="1:9">
      <c r="A219" s="76" t="s">
        <v>173</v>
      </c>
      <c r="B219" s="76" t="s">
        <v>854</v>
      </c>
      <c r="C219" s="76">
        <v>0.3</v>
      </c>
      <c r="D219" s="76">
        <v>0.47699999999999998</v>
      </c>
      <c r="E219" s="76">
        <v>0.51</v>
      </c>
      <c r="F219" s="76">
        <v>10.87</v>
      </c>
      <c r="G219" s="76">
        <v>0</v>
      </c>
      <c r="H219" s="76">
        <v>90</v>
      </c>
      <c r="I219" s="76" t="s">
        <v>55</v>
      </c>
    </row>
    <row r="220" spans="1:9">
      <c r="A220" s="76" t="s">
        <v>174</v>
      </c>
      <c r="B220" s="76" t="s">
        <v>148</v>
      </c>
      <c r="C220" s="76">
        <v>0.3</v>
      </c>
      <c r="D220" s="76">
        <v>0.35699999999999998</v>
      </c>
      <c r="E220" s="76">
        <v>0.38</v>
      </c>
      <c r="F220" s="76">
        <v>32.61</v>
      </c>
      <c r="G220" s="76">
        <v>90</v>
      </c>
      <c r="H220" s="76">
        <v>0</v>
      </c>
      <c r="I220" s="76"/>
    </row>
    <row r="221" spans="1:9">
      <c r="A221" s="76" t="s">
        <v>175</v>
      </c>
      <c r="B221" s="76" t="s">
        <v>854</v>
      </c>
      <c r="C221" s="76">
        <v>0.3</v>
      </c>
      <c r="D221" s="76">
        <v>0.47699999999999998</v>
      </c>
      <c r="E221" s="76">
        <v>0.51</v>
      </c>
      <c r="F221" s="76">
        <v>43.48</v>
      </c>
      <c r="G221" s="76">
        <v>0</v>
      </c>
      <c r="H221" s="76">
        <v>90</v>
      </c>
      <c r="I221" s="76" t="s">
        <v>55</v>
      </c>
    </row>
    <row r="222" spans="1:9">
      <c r="A222" s="76" t="s">
        <v>176</v>
      </c>
      <c r="B222" s="76" t="s">
        <v>148</v>
      </c>
      <c r="C222" s="76">
        <v>0.3</v>
      </c>
      <c r="D222" s="76">
        <v>0.35699999999999998</v>
      </c>
      <c r="E222" s="76">
        <v>0.38</v>
      </c>
      <c r="F222" s="76">
        <v>130.44</v>
      </c>
      <c r="G222" s="76">
        <v>90</v>
      </c>
      <c r="H222" s="76">
        <v>0</v>
      </c>
      <c r="I222" s="76"/>
    </row>
    <row r="223" spans="1:9">
      <c r="A223" s="76" t="s">
        <v>177</v>
      </c>
      <c r="B223" s="76" t="s">
        <v>854</v>
      </c>
      <c r="C223" s="76">
        <v>0.3</v>
      </c>
      <c r="D223" s="76">
        <v>0.47699999999999998</v>
      </c>
      <c r="E223" s="76">
        <v>0.51</v>
      </c>
      <c r="F223" s="76">
        <v>10.87</v>
      </c>
      <c r="G223" s="76">
        <v>0</v>
      </c>
      <c r="H223" s="76">
        <v>90</v>
      </c>
      <c r="I223" s="76" t="s">
        <v>55</v>
      </c>
    </row>
    <row r="224" spans="1:9">
      <c r="A224" s="76" t="s">
        <v>178</v>
      </c>
      <c r="B224" s="76" t="s">
        <v>148</v>
      </c>
      <c r="C224" s="76">
        <v>0.3</v>
      </c>
      <c r="D224" s="76">
        <v>0.35699999999999998</v>
      </c>
      <c r="E224" s="76">
        <v>0.38</v>
      </c>
      <c r="F224" s="76">
        <v>32.61</v>
      </c>
      <c r="G224" s="76">
        <v>90</v>
      </c>
      <c r="H224" s="76">
        <v>0</v>
      </c>
      <c r="I224" s="76"/>
    </row>
    <row r="225" spans="1:11">
      <c r="A225" s="76" t="s">
        <v>179</v>
      </c>
      <c r="B225" s="76" t="s">
        <v>854</v>
      </c>
      <c r="C225" s="76">
        <v>0.3</v>
      </c>
      <c r="D225" s="76">
        <v>0.47699999999999998</v>
      </c>
      <c r="E225" s="76">
        <v>0.51</v>
      </c>
      <c r="F225" s="76">
        <v>4.18</v>
      </c>
      <c r="G225" s="76">
        <v>0</v>
      </c>
      <c r="H225" s="76">
        <v>90</v>
      </c>
      <c r="I225" s="76" t="s">
        <v>55</v>
      </c>
    </row>
    <row r="226" spans="1:11">
      <c r="A226" s="76" t="s">
        <v>180</v>
      </c>
      <c r="B226" s="76" t="s">
        <v>148</v>
      </c>
      <c r="C226" s="76">
        <v>0.3</v>
      </c>
      <c r="D226" s="76">
        <v>0.35699999999999998</v>
      </c>
      <c r="E226" s="76">
        <v>0.38</v>
      </c>
      <c r="F226" s="76">
        <v>12.54</v>
      </c>
      <c r="G226" s="76">
        <v>90</v>
      </c>
      <c r="H226" s="76">
        <v>0</v>
      </c>
      <c r="I226" s="76"/>
    </row>
    <row r="227" spans="1:11">
      <c r="A227" s="76" t="s">
        <v>181</v>
      </c>
      <c r="B227" s="76" t="s">
        <v>854</v>
      </c>
      <c r="C227" s="76">
        <v>0.3</v>
      </c>
      <c r="D227" s="76">
        <v>0.47699999999999998</v>
      </c>
      <c r="E227" s="76">
        <v>0.51</v>
      </c>
      <c r="F227" s="76">
        <v>6.69</v>
      </c>
      <c r="G227" s="76">
        <v>0</v>
      </c>
      <c r="H227" s="76">
        <v>90</v>
      </c>
      <c r="I227" s="76" t="s">
        <v>55</v>
      </c>
    </row>
    <row r="228" spans="1:11">
      <c r="A228" s="76" t="s">
        <v>182</v>
      </c>
      <c r="B228" s="76" t="s">
        <v>854</v>
      </c>
      <c r="C228" s="76">
        <v>0.3</v>
      </c>
      <c r="D228" s="76">
        <v>0.47699999999999998</v>
      </c>
      <c r="E228" s="76">
        <v>0.51</v>
      </c>
      <c r="F228" s="76">
        <v>22.58</v>
      </c>
      <c r="G228" s="76">
        <v>270</v>
      </c>
      <c r="H228" s="76">
        <v>90</v>
      </c>
      <c r="I228" s="76" t="s">
        <v>60</v>
      </c>
    </row>
    <row r="229" spans="1:11">
      <c r="A229" s="76" t="s">
        <v>183</v>
      </c>
      <c r="B229" s="76" t="s">
        <v>148</v>
      </c>
      <c r="C229" s="76">
        <v>0.3</v>
      </c>
      <c r="D229" s="76">
        <v>0.35699999999999998</v>
      </c>
      <c r="E229" s="76">
        <v>0.38</v>
      </c>
      <c r="F229" s="76">
        <v>20.07</v>
      </c>
      <c r="G229" s="76">
        <v>90</v>
      </c>
      <c r="H229" s="76">
        <v>0</v>
      </c>
      <c r="I229" s="76"/>
    </row>
    <row r="231" spans="1:11">
      <c r="A231" s="72"/>
      <c r="B231" s="76" t="s">
        <v>716</v>
      </c>
      <c r="C231" s="76" t="s">
        <v>957</v>
      </c>
      <c r="D231" s="76" t="s">
        <v>958</v>
      </c>
      <c r="E231" s="76" t="s">
        <v>959</v>
      </c>
      <c r="F231" s="76" t="s">
        <v>710</v>
      </c>
      <c r="G231" s="76" t="s">
        <v>184</v>
      </c>
      <c r="H231" s="76" t="s">
        <v>185</v>
      </c>
      <c r="I231" s="76" t="s">
        <v>186</v>
      </c>
      <c r="J231" s="76" t="s">
        <v>865</v>
      </c>
      <c r="K231" s="76" t="s">
        <v>51</v>
      </c>
    </row>
    <row r="232" spans="1:11">
      <c r="A232" s="76" t="s">
        <v>187</v>
      </c>
      <c r="B232" s="76" t="s">
        <v>989</v>
      </c>
      <c r="C232" s="76">
        <v>2.69</v>
      </c>
      <c r="D232" s="76">
        <v>2.69</v>
      </c>
      <c r="E232" s="76">
        <v>3.18</v>
      </c>
      <c r="F232" s="76">
        <v>0.40200000000000002</v>
      </c>
      <c r="G232" s="76">
        <v>0.495</v>
      </c>
      <c r="H232" s="76" t="s">
        <v>731</v>
      </c>
      <c r="I232" s="76" t="s">
        <v>57</v>
      </c>
      <c r="J232" s="76">
        <v>90</v>
      </c>
      <c r="K232" s="76" t="s">
        <v>53</v>
      </c>
    </row>
    <row r="233" spans="1:11">
      <c r="A233" s="76" t="s">
        <v>188</v>
      </c>
      <c r="B233" s="76" t="s">
        <v>990</v>
      </c>
      <c r="C233" s="76">
        <v>4.4400000000000004</v>
      </c>
      <c r="D233" s="76">
        <v>4.4400000000000004</v>
      </c>
      <c r="E233" s="76">
        <v>3.18</v>
      </c>
      <c r="F233" s="76">
        <v>0.40200000000000002</v>
      </c>
      <c r="G233" s="76">
        <v>0.495</v>
      </c>
      <c r="H233" s="76" t="s">
        <v>731</v>
      </c>
      <c r="I233" s="76" t="s">
        <v>59</v>
      </c>
      <c r="J233" s="76">
        <v>270</v>
      </c>
      <c r="K233" s="76" t="s">
        <v>60</v>
      </c>
    </row>
    <row r="234" spans="1:11">
      <c r="A234" s="76" t="s">
        <v>189</v>
      </c>
      <c r="B234" s="76" t="s">
        <v>665</v>
      </c>
      <c r="C234" s="76">
        <v>2.69</v>
      </c>
      <c r="D234" s="76">
        <v>2.69</v>
      </c>
      <c r="E234" s="76">
        <v>3.18</v>
      </c>
      <c r="F234" s="76">
        <v>0.40200000000000002</v>
      </c>
      <c r="G234" s="76">
        <v>0.495</v>
      </c>
      <c r="H234" s="76" t="s">
        <v>731</v>
      </c>
      <c r="I234" s="76" t="s">
        <v>61</v>
      </c>
      <c r="J234" s="76">
        <v>180</v>
      </c>
      <c r="K234" s="76" t="s">
        <v>62</v>
      </c>
    </row>
    <row r="235" spans="1:11">
      <c r="A235" s="76" t="s">
        <v>190</v>
      </c>
      <c r="B235" s="76" t="s">
        <v>665</v>
      </c>
      <c r="C235" s="76">
        <v>2.97</v>
      </c>
      <c r="D235" s="76">
        <v>2.97</v>
      </c>
      <c r="E235" s="76">
        <v>3.18</v>
      </c>
      <c r="F235" s="76">
        <v>0.40200000000000002</v>
      </c>
      <c r="G235" s="76">
        <v>0.495</v>
      </c>
      <c r="H235" s="76" t="s">
        <v>731</v>
      </c>
      <c r="I235" s="76" t="s">
        <v>68</v>
      </c>
      <c r="J235" s="76">
        <v>180</v>
      </c>
      <c r="K235" s="76" t="s">
        <v>62</v>
      </c>
    </row>
    <row r="236" spans="1:11">
      <c r="A236" s="76" t="s">
        <v>191</v>
      </c>
      <c r="B236" s="76" t="s">
        <v>665</v>
      </c>
      <c r="C236" s="76">
        <v>2.97</v>
      </c>
      <c r="D236" s="76">
        <v>2.97</v>
      </c>
      <c r="E236" s="76">
        <v>3.18</v>
      </c>
      <c r="F236" s="76">
        <v>0.40200000000000002</v>
      </c>
      <c r="G236" s="76">
        <v>0.495</v>
      </c>
      <c r="H236" s="76" t="s">
        <v>731</v>
      </c>
      <c r="I236" s="76" t="s">
        <v>68</v>
      </c>
      <c r="J236" s="76">
        <v>180</v>
      </c>
      <c r="K236" s="76" t="s">
        <v>62</v>
      </c>
    </row>
    <row r="237" spans="1:11">
      <c r="A237" s="76" t="s">
        <v>192</v>
      </c>
      <c r="B237" s="76" t="s">
        <v>665</v>
      </c>
      <c r="C237" s="76">
        <v>2.97</v>
      </c>
      <c r="D237" s="76">
        <v>2.97</v>
      </c>
      <c r="E237" s="76">
        <v>3.18</v>
      </c>
      <c r="F237" s="76">
        <v>0.40200000000000002</v>
      </c>
      <c r="G237" s="76">
        <v>0.495</v>
      </c>
      <c r="H237" s="76" t="s">
        <v>731</v>
      </c>
      <c r="I237" s="76" t="s">
        <v>68</v>
      </c>
      <c r="J237" s="76">
        <v>180</v>
      </c>
      <c r="K237" s="76" t="s">
        <v>62</v>
      </c>
    </row>
    <row r="238" spans="1:11">
      <c r="A238" s="76" t="s">
        <v>193</v>
      </c>
      <c r="B238" s="76" t="s">
        <v>665</v>
      </c>
      <c r="C238" s="76">
        <v>2.97</v>
      </c>
      <c r="D238" s="76">
        <v>2.97</v>
      </c>
      <c r="E238" s="76">
        <v>3.18</v>
      </c>
      <c r="F238" s="76">
        <v>0.40200000000000002</v>
      </c>
      <c r="G238" s="76">
        <v>0.495</v>
      </c>
      <c r="H238" s="76" t="s">
        <v>731</v>
      </c>
      <c r="I238" s="76" t="s">
        <v>68</v>
      </c>
      <c r="J238" s="76">
        <v>180</v>
      </c>
      <c r="K238" s="76" t="s">
        <v>62</v>
      </c>
    </row>
    <row r="239" spans="1:11">
      <c r="A239" s="76" t="s">
        <v>194</v>
      </c>
      <c r="B239" s="76" t="s">
        <v>665</v>
      </c>
      <c r="C239" s="76">
        <v>2.96</v>
      </c>
      <c r="D239" s="76">
        <v>2.96</v>
      </c>
      <c r="E239" s="76">
        <v>3.18</v>
      </c>
      <c r="F239" s="76">
        <v>0.40200000000000002</v>
      </c>
      <c r="G239" s="76">
        <v>0.495</v>
      </c>
      <c r="H239" s="76" t="s">
        <v>731</v>
      </c>
      <c r="I239" s="76" t="s">
        <v>68</v>
      </c>
      <c r="J239" s="76">
        <v>180</v>
      </c>
      <c r="K239" s="76" t="s">
        <v>62</v>
      </c>
    </row>
    <row r="240" spans="1:11">
      <c r="A240" s="76" t="s">
        <v>195</v>
      </c>
      <c r="B240" s="76" t="s">
        <v>665</v>
      </c>
      <c r="C240" s="76">
        <v>1.64</v>
      </c>
      <c r="D240" s="76">
        <v>1.64</v>
      </c>
      <c r="E240" s="76">
        <v>3.18</v>
      </c>
      <c r="F240" s="76">
        <v>0.40200000000000002</v>
      </c>
      <c r="G240" s="76">
        <v>0.495</v>
      </c>
      <c r="H240" s="76" t="s">
        <v>731</v>
      </c>
      <c r="I240" s="76" t="s">
        <v>72</v>
      </c>
      <c r="J240" s="76">
        <v>180</v>
      </c>
      <c r="K240" s="76" t="s">
        <v>62</v>
      </c>
    </row>
    <row r="241" spans="1:11">
      <c r="A241" s="76" t="s">
        <v>196</v>
      </c>
      <c r="B241" s="76" t="s">
        <v>665</v>
      </c>
      <c r="C241" s="76">
        <v>1.64</v>
      </c>
      <c r="D241" s="76">
        <v>1.64</v>
      </c>
      <c r="E241" s="76">
        <v>3.18</v>
      </c>
      <c r="F241" s="76">
        <v>0.40200000000000002</v>
      </c>
      <c r="G241" s="76">
        <v>0.495</v>
      </c>
      <c r="H241" s="76" t="s">
        <v>731</v>
      </c>
      <c r="I241" s="76" t="s">
        <v>72</v>
      </c>
      <c r="J241" s="76">
        <v>180</v>
      </c>
      <c r="K241" s="76" t="s">
        <v>62</v>
      </c>
    </row>
    <row r="242" spans="1:11">
      <c r="A242" s="76" t="s">
        <v>197</v>
      </c>
      <c r="B242" s="76" t="s">
        <v>665</v>
      </c>
      <c r="C242" s="76">
        <v>1.65</v>
      </c>
      <c r="D242" s="76">
        <v>1.65</v>
      </c>
      <c r="E242" s="76">
        <v>3.18</v>
      </c>
      <c r="F242" s="76">
        <v>0.40200000000000002</v>
      </c>
      <c r="G242" s="76">
        <v>0.495</v>
      </c>
      <c r="H242" s="76" t="s">
        <v>731</v>
      </c>
      <c r="I242" s="76" t="s">
        <v>72</v>
      </c>
      <c r="J242" s="76">
        <v>180</v>
      </c>
      <c r="K242" s="76" t="s">
        <v>62</v>
      </c>
    </row>
    <row r="243" spans="1:11">
      <c r="A243" s="76" t="s">
        <v>198</v>
      </c>
      <c r="B243" s="76" t="s">
        <v>665</v>
      </c>
      <c r="C243" s="76">
        <v>1.64</v>
      </c>
      <c r="D243" s="76">
        <v>1.64</v>
      </c>
      <c r="E243" s="76">
        <v>3.18</v>
      </c>
      <c r="F243" s="76">
        <v>0.40200000000000002</v>
      </c>
      <c r="G243" s="76">
        <v>0.495</v>
      </c>
      <c r="H243" s="76" t="s">
        <v>731</v>
      </c>
      <c r="I243" s="76" t="s">
        <v>76</v>
      </c>
      <c r="J243" s="76">
        <v>180</v>
      </c>
      <c r="K243" s="76" t="s">
        <v>62</v>
      </c>
    </row>
    <row r="244" spans="1:11">
      <c r="A244" s="76" t="s">
        <v>199</v>
      </c>
      <c r="B244" s="76" t="s">
        <v>665</v>
      </c>
      <c r="C244" s="76">
        <v>1.64</v>
      </c>
      <c r="D244" s="76">
        <v>1.64</v>
      </c>
      <c r="E244" s="76">
        <v>3.18</v>
      </c>
      <c r="F244" s="76">
        <v>0.40200000000000002</v>
      </c>
      <c r="G244" s="76">
        <v>0.495</v>
      </c>
      <c r="H244" s="76" t="s">
        <v>731</v>
      </c>
      <c r="I244" s="76" t="s">
        <v>78</v>
      </c>
      <c r="J244" s="76">
        <v>180</v>
      </c>
      <c r="K244" s="76" t="s">
        <v>62</v>
      </c>
    </row>
    <row r="245" spans="1:11">
      <c r="A245" s="76" t="s">
        <v>200</v>
      </c>
      <c r="B245" s="76" t="s">
        <v>665</v>
      </c>
      <c r="C245" s="76">
        <v>1.65</v>
      </c>
      <c r="D245" s="76">
        <v>1.65</v>
      </c>
      <c r="E245" s="76">
        <v>3.18</v>
      </c>
      <c r="F245" s="76">
        <v>0.40200000000000002</v>
      </c>
      <c r="G245" s="76">
        <v>0.495</v>
      </c>
      <c r="H245" s="76" t="s">
        <v>731</v>
      </c>
      <c r="I245" s="76" t="s">
        <v>80</v>
      </c>
      <c r="J245" s="76">
        <v>180</v>
      </c>
      <c r="K245" s="76" t="s">
        <v>62</v>
      </c>
    </row>
    <row r="246" spans="1:11">
      <c r="A246" s="76" t="s">
        <v>201</v>
      </c>
      <c r="B246" s="76" t="s">
        <v>850</v>
      </c>
      <c r="C246" s="76">
        <v>1.65</v>
      </c>
      <c r="D246" s="76">
        <v>1.65</v>
      </c>
      <c r="E246" s="76">
        <v>3.18</v>
      </c>
      <c r="F246" s="76">
        <v>0.501</v>
      </c>
      <c r="G246" s="76">
        <v>0.622</v>
      </c>
      <c r="H246" s="76" t="s">
        <v>731</v>
      </c>
      <c r="I246" s="76" t="s">
        <v>82</v>
      </c>
      <c r="J246" s="76">
        <v>0</v>
      </c>
      <c r="K246" s="76" t="s">
        <v>55</v>
      </c>
    </row>
    <row r="247" spans="1:11">
      <c r="A247" s="76" t="s">
        <v>202</v>
      </c>
      <c r="B247" s="76" t="s">
        <v>850</v>
      </c>
      <c r="C247" s="76">
        <v>1.64</v>
      </c>
      <c r="D247" s="76">
        <v>1.64</v>
      </c>
      <c r="E247" s="76">
        <v>3.18</v>
      </c>
      <c r="F247" s="76">
        <v>0.501</v>
      </c>
      <c r="G247" s="76">
        <v>0.622</v>
      </c>
      <c r="H247" s="76" t="s">
        <v>731</v>
      </c>
      <c r="I247" s="76" t="s">
        <v>84</v>
      </c>
      <c r="J247" s="76">
        <v>0</v>
      </c>
      <c r="K247" s="76" t="s">
        <v>55</v>
      </c>
    </row>
    <row r="248" spans="1:11">
      <c r="A248" s="76" t="s">
        <v>203</v>
      </c>
      <c r="B248" s="76" t="s">
        <v>850</v>
      </c>
      <c r="C248" s="76">
        <v>1.64</v>
      </c>
      <c r="D248" s="76">
        <v>1.64</v>
      </c>
      <c r="E248" s="76">
        <v>3.18</v>
      </c>
      <c r="F248" s="76">
        <v>0.501</v>
      </c>
      <c r="G248" s="76">
        <v>0.622</v>
      </c>
      <c r="H248" s="76" t="s">
        <v>731</v>
      </c>
      <c r="I248" s="76" t="s">
        <v>86</v>
      </c>
      <c r="J248" s="76">
        <v>0</v>
      </c>
      <c r="K248" s="76" t="s">
        <v>55</v>
      </c>
    </row>
    <row r="249" spans="1:11">
      <c r="A249" s="76" t="s">
        <v>204</v>
      </c>
      <c r="B249" s="76" t="s">
        <v>850</v>
      </c>
      <c r="C249" s="76">
        <v>1.64</v>
      </c>
      <c r="D249" s="76">
        <v>1.64</v>
      </c>
      <c r="E249" s="76">
        <v>3.18</v>
      </c>
      <c r="F249" s="76">
        <v>0.501</v>
      </c>
      <c r="G249" s="76">
        <v>0.622</v>
      </c>
      <c r="H249" s="76" t="s">
        <v>731</v>
      </c>
      <c r="I249" s="76" t="s">
        <v>88</v>
      </c>
      <c r="J249" s="76">
        <v>0</v>
      </c>
      <c r="K249" s="76" t="s">
        <v>55</v>
      </c>
    </row>
    <row r="250" spans="1:11">
      <c r="A250" s="76" t="s">
        <v>205</v>
      </c>
      <c r="B250" s="76" t="s">
        <v>850</v>
      </c>
      <c r="C250" s="76">
        <v>1.64</v>
      </c>
      <c r="D250" s="76">
        <v>1.64</v>
      </c>
      <c r="E250" s="76">
        <v>3.18</v>
      </c>
      <c r="F250" s="76">
        <v>0.501</v>
      </c>
      <c r="G250" s="76">
        <v>0.622</v>
      </c>
      <c r="H250" s="76" t="s">
        <v>731</v>
      </c>
      <c r="I250" s="76" t="s">
        <v>88</v>
      </c>
      <c r="J250" s="76">
        <v>0</v>
      </c>
      <c r="K250" s="76" t="s">
        <v>55</v>
      </c>
    </row>
    <row r="251" spans="1:11">
      <c r="A251" s="76" t="s">
        <v>206</v>
      </c>
      <c r="B251" s="76" t="s">
        <v>850</v>
      </c>
      <c r="C251" s="76">
        <v>1.65</v>
      </c>
      <c r="D251" s="76">
        <v>1.65</v>
      </c>
      <c r="E251" s="76">
        <v>3.18</v>
      </c>
      <c r="F251" s="76">
        <v>0.501</v>
      </c>
      <c r="G251" s="76">
        <v>0.622</v>
      </c>
      <c r="H251" s="76" t="s">
        <v>731</v>
      </c>
      <c r="I251" s="76" t="s">
        <v>88</v>
      </c>
      <c r="J251" s="76">
        <v>0</v>
      </c>
      <c r="K251" s="76" t="s">
        <v>55</v>
      </c>
    </row>
    <row r="252" spans="1:11">
      <c r="A252" s="76" t="s">
        <v>327</v>
      </c>
      <c r="B252" s="76" t="s">
        <v>850</v>
      </c>
      <c r="C252" s="76">
        <v>1.65</v>
      </c>
      <c r="D252" s="76">
        <v>1.65</v>
      </c>
      <c r="E252" s="76">
        <v>3.18</v>
      </c>
      <c r="F252" s="76">
        <v>0.501</v>
      </c>
      <c r="G252" s="76">
        <v>0.622</v>
      </c>
      <c r="H252" s="76" t="s">
        <v>731</v>
      </c>
      <c r="I252" s="76" t="s">
        <v>92</v>
      </c>
      <c r="J252" s="76">
        <v>0</v>
      </c>
      <c r="K252" s="76" t="s">
        <v>55</v>
      </c>
    </row>
    <row r="253" spans="1:11">
      <c r="A253" s="76" t="s">
        <v>328</v>
      </c>
      <c r="B253" s="76" t="s">
        <v>850</v>
      </c>
      <c r="C253" s="76">
        <v>1.64</v>
      </c>
      <c r="D253" s="76">
        <v>1.64</v>
      </c>
      <c r="E253" s="76">
        <v>3.18</v>
      </c>
      <c r="F253" s="76">
        <v>0.501</v>
      </c>
      <c r="G253" s="76">
        <v>0.622</v>
      </c>
      <c r="H253" s="76" t="s">
        <v>731</v>
      </c>
      <c r="I253" s="76" t="s">
        <v>94</v>
      </c>
      <c r="J253" s="76">
        <v>0</v>
      </c>
      <c r="K253" s="76" t="s">
        <v>55</v>
      </c>
    </row>
    <row r="254" spans="1:11">
      <c r="A254" s="76" t="s">
        <v>329</v>
      </c>
      <c r="B254" s="76" t="s">
        <v>850</v>
      </c>
      <c r="C254" s="76">
        <v>1.64</v>
      </c>
      <c r="D254" s="76">
        <v>1.64</v>
      </c>
      <c r="E254" s="76">
        <v>3.18</v>
      </c>
      <c r="F254" s="76">
        <v>0.501</v>
      </c>
      <c r="G254" s="76">
        <v>0.622</v>
      </c>
      <c r="H254" s="76" t="s">
        <v>731</v>
      </c>
      <c r="I254" s="76" t="s">
        <v>94</v>
      </c>
      <c r="J254" s="76">
        <v>0</v>
      </c>
      <c r="K254" s="76" t="s">
        <v>55</v>
      </c>
    </row>
    <row r="255" spans="1:11">
      <c r="A255" s="76" t="s">
        <v>330</v>
      </c>
      <c r="B255" s="76" t="s">
        <v>850</v>
      </c>
      <c r="C255" s="76">
        <v>1.64</v>
      </c>
      <c r="D255" s="76">
        <v>1.64</v>
      </c>
      <c r="E255" s="76">
        <v>3.18</v>
      </c>
      <c r="F255" s="76">
        <v>0.501</v>
      </c>
      <c r="G255" s="76">
        <v>0.622</v>
      </c>
      <c r="H255" s="76" t="s">
        <v>731</v>
      </c>
      <c r="I255" s="76" t="s">
        <v>94</v>
      </c>
      <c r="J255" s="76">
        <v>0</v>
      </c>
      <c r="K255" s="76" t="s">
        <v>55</v>
      </c>
    </row>
    <row r="256" spans="1:11">
      <c r="A256" s="76" t="s">
        <v>331</v>
      </c>
      <c r="B256" s="76" t="s">
        <v>850</v>
      </c>
      <c r="C256" s="76">
        <v>1.64</v>
      </c>
      <c r="D256" s="76">
        <v>1.64</v>
      </c>
      <c r="E256" s="76">
        <v>3.18</v>
      </c>
      <c r="F256" s="76">
        <v>0.501</v>
      </c>
      <c r="G256" s="76">
        <v>0.622</v>
      </c>
      <c r="H256" s="76" t="s">
        <v>731</v>
      </c>
      <c r="I256" s="76" t="s">
        <v>94</v>
      </c>
      <c r="J256" s="76">
        <v>0</v>
      </c>
      <c r="K256" s="76" t="s">
        <v>55</v>
      </c>
    </row>
    <row r="257" spans="1:11">
      <c r="A257" s="76" t="s">
        <v>332</v>
      </c>
      <c r="B257" s="76" t="s">
        <v>989</v>
      </c>
      <c r="C257" s="76">
        <v>1.31</v>
      </c>
      <c r="D257" s="76">
        <v>1.31</v>
      </c>
      <c r="E257" s="76">
        <v>3.18</v>
      </c>
      <c r="F257" s="76">
        <v>0.40200000000000002</v>
      </c>
      <c r="G257" s="76">
        <v>0.495</v>
      </c>
      <c r="H257" s="76" t="s">
        <v>731</v>
      </c>
      <c r="I257" s="76" t="s">
        <v>103</v>
      </c>
      <c r="J257" s="76">
        <v>90</v>
      </c>
      <c r="K257" s="76" t="s">
        <v>53</v>
      </c>
    </row>
    <row r="258" spans="1:11">
      <c r="A258" s="76" t="s">
        <v>333</v>
      </c>
      <c r="B258" s="76" t="s">
        <v>990</v>
      </c>
      <c r="C258" s="76">
        <v>1.31</v>
      </c>
      <c r="D258" s="76">
        <v>1.31</v>
      </c>
      <c r="E258" s="76">
        <v>3.18</v>
      </c>
      <c r="F258" s="76">
        <v>0.40200000000000002</v>
      </c>
      <c r="G258" s="76">
        <v>0.495</v>
      </c>
      <c r="H258" s="76" t="s">
        <v>731</v>
      </c>
      <c r="I258" s="76" t="s">
        <v>105</v>
      </c>
      <c r="J258" s="76">
        <v>270</v>
      </c>
      <c r="K258" s="76" t="s">
        <v>60</v>
      </c>
    </row>
    <row r="259" spans="1:11">
      <c r="A259" s="76" t="s">
        <v>334</v>
      </c>
      <c r="B259" s="76" t="s">
        <v>665</v>
      </c>
      <c r="C259" s="76">
        <v>1.64</v>
      </c>
      <c r="D259" s="76">
        <v>1.64</v>
      </c>
      <c r="E259" s="76">
        <v>3.18</v>
      </c>
      <c r="F259" s="76">
        <v>0.40200000000000002</v>
      </c>
      <c r="G259" s="76">
        <v>0.495</v>
      </c>
      <c r="H259" s="76" t="s">
        <v>731</v>
      </c>
      <c r="I259" s="76" t="s">
        <v>109</v>
      </c>
      <c r="J259" s="76">
        <v>180</v>
      </c>
      <c r="K259" s="76" t="s">
        <v>62</v>
      </c>
    </row>
    <row r="260" spans="1:11">
      <c r="A260" s="76" t="s">
        <v>335</v>
      </c>
      <c r="B260" s="76" t="s">
        <v>665</v>
      </c>
      <c r="C260" s="76">
        <v>1.64</v>
      </c>
      <c r="D260" s="76">
        <v>1.64</v>
      </c>
      <c r="E260" s="76">
        <v>3.18</v>
      </c>
      <c r="F260" s="76">
        <v>0.40200000000000002</v>
      </c>
      <c r="G260" s="76">
        <v>0.495</v>
      </c>
      <c r="H260" s="76" t="s">
        <v>731</v>
      </c>
      <c r="I260" s="76" t="s">
        <v>110</v>
      </c>
      <c r="J260" s="76">
        <v>180</v>
      </c>
      <c r="K260" s="76" t="s">
        <v>62</v>
      </c>
    </row>
    <row r="261" spans="1:11">
      <c r="A261" s="76" t="s">
        <v>336</v>
      </c>
      <c r="B261" s="76" t="s">
        <v>665</v>
      </c>
      <c r="C261" s="76">
        <v>1.64</v>
      </c>
      <c r="D261" s="76">
        <v>1.64</v>
      </c>
      <c r="E261" s="76">
        <v>3.18</v>
      </c>
      <c r="F261" s="76">
        <v>0.40200000000000002</v>
      </c>
      <c r="G261" s="76">
        <v>0.495</v>
      </c>
      <c r="H261" s="76" t="s">
        <v>731</v>
      </c>
      <c r="I261" s="76" t="s">
        <v>110</v>
      </c>
      <c r="J261" s="76">
        <v>180</v>
      </c>
      <c r="K261" s="76" t="s">
        <v>62</v>
      </c>
    </row>
    <row r="262" spans="1:11">
      <c r="A262" s="76" t="s">
        <v>337</v>
      </c>
      <c r="B262" s="76" t="s">
        <v>665</v>
      </c>
      <c r="C262" s="76">
        <v>1.64</v>
      </c>
      <c r="D262" s="76">
        <v>1.64</v>
      </c>
      <c r="E262" s="76">
        <v>3.18</v>
      </c>
      <c r="F262" s="76">
        <v>0.40200000000000002</v>
      </c>
      <c r="G262" s="76">
        <v>0.495</v>
      </c>
      <c r="H262" s="76" t="s">
        <v>731</v>
      </c>
      <c r="I262" s="76" t="s">
        <v>110</v>
      </c>
      <c r="J262" s="76">
        <v>180</v>
      </c>
      <c r="K262" s="76" t="s">
        <v>62</v>
      </c>
    </row>
    <row r="263" spans="1:11">
      <c r="A263" s="76" t="s">
        <v>338</v>
      </c>
      <c r="B263" s="76" t="s">
        <v>665</v>
      </c>
      <c r="C263" s="76">
        <v>1.64</v>
      </c>
      <c r="D263" s="76">
        <v>1.64</v>
      </c>
      <c r="E263" s="76">
        <v>3.18</v>
      </c>
      <c r="F263" s="76">
        <v>0.40200000000000002</v>
      </c>
      <c r="G263" s="76">
        <v>0.495</v>
      </c>
      <c r="H263" s="76" t="s">
        <v>731</v>
      </c>
      <c r="I263" s="76" t="s">
        <v>110</v>
      </c>
      <c r="J263" s="76">
        <v>180</v>
      </c>
      <c r="K263" s="76" t="s">
        <v>62</v>
      </c>
    </row>
    <row r="264" spans="1:11">
      <c r="A264" s="76" t="s">
        <v>339</v>
      </c>
      <c r="B264" s="76" t="s">
        <v>665</v>
      </c>
      <c r="C264" s="76">
        <v>1.65</v>
      </c>
      <c r="D264" s="76">
        <v>1.65</v>
      </c>
      <c r="E264" s="76">
        <v>3.18</v>
      </c>
      <c r="F264" s="76">
        <v>0.40200000000000002</v>
      </c>
      <c r="G264" s="76">
        <v>0.495</v>
      </c>
      <c r="H264" s="76" t="s">
        <v>731</v>
      </c>
      <c r="I264" s="76" t="s">
        <v>111</v>
      </c>
      <c r="J264" s="76">
        <v>180</v>
      </c>
      <c r="K264" s="76" t="s">
        <v>62</v>
      </c>
    </row>
    <row r="265" spans="1:11">
      <c r="A265" s="76" t="s">
        <v>340</v>
      </c>
      <c r="B265" s="76" t="s">
        <v>665</v>
      </c>
      <c r="C265" s="76">
        <v>3.41</v>
      </c>
      <c r="D265" s="76">
        <v>3.41</v>
      </c>
      <c r="E265" s="76">
        <v>3.18</v>
      </c>
      <c r="F265" s="76">
        <v>0.40200000000000002</v>
      </c>
      <c r="G265" s="76">
        <v>0.495</v>
      </c>
      <c r="H265" s="76" t="s">
        <v>731</v>
      </c>
      <c r="I265" s="76" t="s">
        <v>111</v>
      </c>
      <c r="J265" s="76">
        <v>180</v>
      </c>
      <c r="K265" s="76" t="s">
        <v>62</v>
      </c>
    </row>
    <row r="266" spans="1:11">
      <c r="A266" s="76" t="s">
        <v>341</v>
      </c>
      <c r="B266" s="76" t="s">
        <v>665</v>
      </c>
      <c r="C266" s="76">
        <v>1.65</v>
      </c>
      <c r="D266" s="76">
        <v>1.65</v>
      </c>
      <c r="E266" s="76">
        <v>3.18</v>
      </c>
      <c r="F266" s="76">
        <v>0.40200000000000002</v>
      </c>
      <c r="G266" s="76">
        <v>0.495</v>
      </c>
      <c r="H266" s="76" t="s">
        <v>731</v>
      </c>
      <c r="I266" s="76" t="s">
        <v>111</v>
      </c>
      <c r="J266" s="76">
        <v>180</v>
      </c>
      <c r="K266" s="76" t="s">
        <v>62</v>
      </c>
    </row>
    <row r="267" spans="1:11">
      <c r="A267" s="76" t="s">
        <v>342</v>
      </c>
      <c r="B267" s="76" t="s">
        <v>665</v>
      </c>
      <c r="C267" s="76">
        <v>1.64</v>
      </c>
      <c r="D267" s="76">
        <v>1.64</v>
      </c>
      <c r="E267" s="76">
        <v>3.18</v>
      </c>
      <c r="F267" s="76">
        <v>0.40200000000000002</v>
      </c>
      <c r="G267" s="76">
        <v>0.495</v>
      </c>
      <c r="H267" s="76" t="s">
        <v>731</v>
      </c>
      <c r="I267" s="76" t="s">
        <v>112</v>
      </c>
      <c r="J267" s="76">
        <v>180</v>
      </c>
      <c r="K267" s="76" t="s">
        <v>62</v>
      </c>
    </row>
    <row r="268" spans="1:11">
      <c r="A268" s="76" t="s">
        <v>343</v>
      </c>
      <c r="B268" s="76" t="s">
        <v>665</v>
      </c>
      <c r="C268" s="76">
        <v>1.64</v>
      </c>
      <c r="D268" s="76">
        <v>1.64</v>
      </c>
      <c r="E268" s="76">
        <v>3.18</v>
      </c>
      <c r="F268" s="76">
        <v>0.40200000000000002</v>
      </c>
      <c r="G268" s="76">
        <v>0.495</v>
      </c>
      <c r="H268" s="76" t="s">
        <v>731</v>
      </c>
      <c r="I268" s="76" t="s">
        <v>112</v>
      </c>
      <c r="J268" s="76">
        <v>180</v>
      </c>
      <c r="K268" s="76" t="s">
        <v>62</v>
      </c>
    </row>
    <row r="269" spans="1:11">
      <c r="A269" s="76" t="s">
        <v>344</v>
      </c>
      <c r="B269" s="76" t="s">
        <v>665</v>
      </c>
      <c r="C269" s="76">
        <v>1.64</v>
      </c>
      <c r="D269" s="76">
        <v>1.64</v>
      </c>
      <c r="E269" s="76">
        <v>3.18</v>
      </c>
      <c r="F269" s="76">
        <v>0.40200000000000002</v>
      </c>
      <c r="G269" s="76">
        <v>0.495</v>
      </c>
      <c r="H269" s="76" t="s">
        <v>731</v>
      </c>
      <c r="I269" s="76" t="s">
        <v>112</v>
      </c>
      <c r="J269" s="76">
        <v>180</v>
      </c>
      <c r="K269" s="76" t="s">
        <v>62</v>
      </c>
    </row>
    <row r="270" spans="1:11">
      <c r="A270" s="76" t="s">
        <v>345</v>
      </c>
      <c r="B270" s="76" t="s">
        <v>665</v>
      </c>
      <c r="C270" s="76">
        <v>1.64</v>
      </c>
      <c r="D270" s="76">
        <v>1.64</v>
      </c>
      <c r="E270" s="76">
        <v>3.18</v>
      </c>
      <c r="F270" s="76">
        <v>0.40200000000000002</v>
      </c>
      <c r="G270" s="76">
        <v>0.495</v>
      </c>
      <c r="H270" s="76" t="s">
        <v>731</v>
      </c>
      <c r="I270" s="76" t="s">
        <v>112</v>
      </c>
      <c r="J270" s="76">
        <v>180</v>
      </c>
      <c r="K270" s="76" t="s">
        <v>62</v>
      </c>
    </row>
    <row r="271" spans="1:11">
      <c r="A271" s="76" t="s">
        <v>346</v>
      </c>
      <c r="B271" s="76" t="s">
        <v>665</v>
      </c>
      <c r="C271" s="76">
        <v>1.65</v>
      </c>
      <c r="D271" s="76">
        <v>1.65</v>
      </c>
      <c r="E271" s="76">
        <v>3.18</v>
      </c>
      <c r="F271" s="76">
        <v>0.40200000000000002</v>
      </c>
      <c r="G271" s="76">
        <v>0.495</v>
      </c>
      <c r="H271" s="76" t="s">
        <v>731</v>
      </c>
      <c r="I271" s="76" t="s">
        <v>113</v>
      </c>
      <c r="J271" s="76">
        <v>180</v>
      </c>
      <c r="K271" s="76" t="s">
        <v>62</v>
      </c>
    </row>
    <row r="272" spans="1:11">
      <c r="A272" s="76" t="s">
        <v>347</v>
      </c>
      <c r="B272" s="76" t="s">
        <v>850</v>
      </c>
      <c r="C272" s="76">
        <v>1.65</v>
      </c>
      <c r="D272" s="76">
        <v>1.65</v>
      </c>
      <c r="E272" s="76">
        <v>3.18</v>
      </c>
      <c r="F272" s="76">
        <v>0.501</v>
      </c>
      <c r="G272" s="76">
        <v>0.622</v>
      </c>
      <c r="H272" s="76" t="s">
        <v>731</v>
      </c>
      <c r="I272" s="76" t="s">
        <v>114</v>
      </c>
      <c r="J272" s="76">
        <v>0</v>
      </c>
      <c r="K272" s="76" t="s">
        <v>55</v>
      </c>
    </row>
    <row r="273" spans="1:11">
      <c r="A273" s="76" t="s">
        <v>348</v>
      </c>
      <c r="B273" s="76" t="s">
        <v>850</v>
      </c>
      <c r="C273" s="76">
        <v>1.64</v>
      </c>
      <c r="D273" s="76">
        <v>1.64</v>
      </c>
      <c r="E273" s="76">
        <v>3.18</v>
      </c>
      <c r="F273" s="76">
        <v>0.501</v>
      </c>
      <c r="G273" s="76">
        <v>0.622</v>
      </c>
      <c r="H273" s="76" t="s">
        <v>731</v>
      </c>
      <c r="I273" s="76" t="s">
        <v>115</v>
      </c>
      <c r="J273" s="76">
        <v>0</v>
      </c>
      <c r="K273" s="76" t="s">
        <v>55</v>
      </c>
    </row>
    <row r="274" spans="1:11">
      <c r="A274" s="76" t="s">
        <v>349</v>
      </c>
      <c r="B274" s="76" t="s">
        <v>850</v>
      </c>
      <c r="C274" s="76">
        <v>1.64</v>
      </c>
      <c r="D274" s="76">
        <v>1.64</v>
      </c>
      <c r="E274" s="76">
        <v>3.18</v>
      </c>
      <c r="F274" s="76">
        <v>0.501</v>
      </c>
      <c r="G274" s="76">
        <v>0.622</v>
      </c>
      <c r="H274" s="76" t="s">
        <v>731</v>
      </c>
      <c r="I274" s="76" t="s">
        <v>115</v>
      </c>
      <c r="J274" s="76">
        <v>0</v>
      </c>
      <c r="K274" s="76" t="s">
        <v>55</v>
      </c>
    </row>
    <row r="275" spans="1:11">
      <c r="A275" s="76" t="s">
        <v>350</v>
      </c>
      <c r="B275" s="76" t="s">
        <v>850</v>
      </c>
      <c r="C275" s="76">
        <v>1.64</v>
      </c>
      <c r="D275" s="76">
        <v>1.64</v>
      </c>
      <c r="E275" s="76">
        <v>3.18</v>
      </c>
      <c r="F275" s="76">
        <v>0.501</v>
      </c>
      <c r="G275" s="76">
        <v>0.622</v>
      </c>
      <c r="H275" s="76" t="s">
        <v>731</v>
      </c>
      <c r="I275" s="76" t="s">
        <v>115</v>
      </c>
      <c r="J275" s="76">
        <v>0</v>
      </c>
      <c r="K275" s="76" t="s">
        <v>55</v>
      </c>
    </row>
    <row r="276" spans="1:11">
      <c r="A276" s="76" t="s">
        <v>351</v>
      </c>
      <c r="B276" s="76" t="s">
        <v>850</v>
      </c>
      <c r="C276" s="76">
        <v>1.64</v>
      </c>
      <c r="D276" s="76">
        <v>1.64</v>
      </c>
      <c r="E276" s="76">
        <v>3.18</v>
      </c>
      <c r="F276" s="76">
        <v>0.501</v>
      </c>
      <c r="G276" s="76">
        <v>0.622</v>
      </c>
      <c r="H276" s="76" t="s">
        <v>731</v>
      </c>
      <c r="I276" s="76" t="s">
        <v>115</v>
      </c>
      <c r="J276" s="76">
        <v>0</v>
      </c>
      <c r="K276" s="76" t="s">
        <v>55</v>
      </c>
    </row>
    <row r="277" spans="1:11">
      <c r="A277" s="76" t="s">
        <v>352</v>
      </c>
      <c r="B277" s="76" t="s">
        <v>850</v>
      </c>
      <c r="C277" s="76">
        <v>1.65</v>
      </c>
      <c r="D277" s="76">
        <v>1.65</v>
      </c>
      <c r="E277" s="76">
        <v>3.18</v>
      </c>
      <c r="F277" s="76">
        <v>0.501</v>
      </c>
      <c r="G277" s="76">
        <v>0.622</v>
      </c>
      <c r="H277" s="76" t="s">
        <v>731</v>
      </c>
      <c r="I277" s="76" t="s">
        <v>117</v>
      </c>
      <c r="J277" s="76">
        <v>0</v>
      </c>
      <c r="K277" s="76" t="s">
        <v>55</v>
      </c>
    </row>
    <row r="278" spans="1:11">
      <c r="A278" s="76" t="s">
        <v>353</v>
      </c>
      <c r="B278" s="76" t="s">
        <v>850</v>
      </c>
      <c r="C278" s="76">
        <v>1.65</v>
      </c>
      <c r="D278" s="76">
        <v>1.65</v>
      </c>
      <c r="E278" s="76">
        <v>3.18</v>
      </c>
      <c r="F278" s="76">
        <v>0.501</v>
      </c>
      <c r="G278" s="76">
        <v>0.622</v>
      </c>
      <c r="H278" s="76" t="s">
        <v>731</v>
      </c>
      <c r="I278" s="76" t="s">
        <v>118</v>
      </c>
      <c r="J278" s="76">
        <v>0</v>
      </c>
      <c r="K278" s="76" t="s">
        <v>55</v>
      </c>
    </row>
    <row r="279" spans="1:11">
      <c r="A279" s="76" t="s">
        <v>354</v>
      </c>
      <c r="B279" s="76" t="s">
        <v>850</v>
      </c>
      <c r="C279" s="76">
        <v>1.64</v>
      </c>
      <c r="D279" s="76">
        <v>1.64</v>
      </c>
      <c r="E279" s="76">
        <v>3.18</v>
      </c>
      <c r="F279" s="76">
        <v>0.501</v>
      </c>
      <c r="G279" s="76">
        <v>0.622</v>
      </c>
      <c r="H279" s="76" t="s">
        <v>731</v>
      </c>
      <c r="I279" s="76" t="s">
        <v>118</v>
      </c>
      <c r="J279" s="76">
        <v>0</v>
      </c>
      <c r="K279" s="76" t="s">
        <v>55</v>
      </c>
    </row>
    <row r="280" spans="1:11">
      <c r="A280" s="76" t="s">
        <v>355</v>
      </c>
      <c r="B280" s="76" t="s">
        <v>850</v>
      </c>
      <c r="C280" s="76">
        <v>1.64</v>
      </c>
      <c r="D280" s="76">
        <v>1.64</v>
      </c>
      <c r="E280" s="76">
        <v>3.18</v>
      </c>
      <c r="F280" s="76">
        <v>0.501</v>
      </c>
      <c r="G280" s="76">
        <v>0.622</v>
      </c>
      <c r="H280" s="76" t="s">
        <v>731</v>
      </c>
      <c r="I280" s="76" t="s">
        <v>118</v>
      </c>
      <c r="J280" s="76">
        <v>0</v>
      </c>
      <c r="K280" s="76" t="s">
        <v>55</v>
      </c>
    </row>
    <row r="281" spans="1:11">
      <c r="A281" s="76" t="s">
        <v>356</v>
      </c>
      <c r="B281" s="76" t="s">
        <v>850</v>
      </c>
      <c r="C281" s="76">
        <v>1.64</v>
      </c>
      <c r="D281" s="76">
        <v>1.64</v>
      </c>
      <c r="E281" s="76">
        <v>3.18</v>
      </c>
      <c r="F281" s="76">
        <v>0.501</v>
      </c>
      <c r="G281" s="76">
        <v>0.622</v>
      </c>
      <c r="H281" s="76" t="s">
        <v>731</v>
      </c>
      <c r="I281" s="76" t="s">
        <v>118</v>
      </c>
      <c r="J281" s="76">
        <v>0</v>
      </c>
      <c r="K281" s="76" t="s">
        <v>55</v>
      </c>
    </row>
    <row r="282" spans="1:11">
      <c r="A282" s="76" t="s">
        <v>357</v>
      </c>
      <c r="B282" s="76" t="s">
        <v>850</v>
      </c>
      <c r="C282" s="76">
        <v>1.64</v>
      </c>
      <c r="D282" s="76">
        <v>1.64</v>
      </c>
      <c r="E282" s="76">
        <v>3.18</v>
      </c>
      <c r="F282" s="76">
        <v>0.501</v>
      </c>
      <c r="G282" s="76">
        <v>0.622</v>
      </c>
      <c r="H282" s="76" t="s">
        <v>731</v>
      </c>
      <c r="I282" s="76" t="s">
        <v>119</v>
      </c>
      <c r="J282" s="76">
        <v>0</v>
      </c>
      <c r="K282" s="76" t="s">
        <v>55</v>
      </c>
    </row>
    <row r="283" spans="1:11">
      <c r="A283" s="76" t="s">
        <v>358</v>
      </c>
      <c r="B283" s="76" t="s">
        <v>989</v>
      </c>
      <c r="C283" s="76">
        <v>1.31</v>
      </c>
      <c r="D283" s="76">
        <v>1.31</v>
      </c>
      <c r="E283" s="76">
        <v>3.18</v>
      </c>
      <c r="F283" s="76">
        <v>0.40200000000000002</v>
      </c>
      <c r="G283" s="76">
        <v>0.495</v>
      </c>
      <c r="H283" s="76" t="s">
        <v>731</v>
      </c>
      <c r="I283" s="76" t="s">
        <v>125</v>
      </c>
      <c r="J283" s="76">
        <v>90</v>
      </c>
      <c r="K283" s="76" t="s">
        <v>53</v>
      </c>
    </row>
    <row r="284" spans="1:11">
      <c r="A284" s="76" t="s">
        <v>359</v>
      </c>
      <c r="B284" s="76" t="s">
        <v>990</v>
      </c>
      <c r="C284" s="76">
        <v>1.31</v>
      </c>
      <c r="D284" s="76">
        <v>1.31</v>
      </c>
      <c r="E284" s="76">
        <v>3.18</v>
      </c>
      <c r="F284" s="76">
        <v>0.40200000000000002</v>
      </c>
      <c r="G284" s="76">
        <v>0.495</v>
      </c>
      <c r="H284" s="76" t="s">
        <v>731</v>
      </c>
      <c r="I284" s="76" t="s">
        <v>127</v>
      </c>
      <c r="J284" s="76">
        <v>270</v>
      </c>
      <c r="K284" s="76" t="s">
        <v>60</v>
      </c>
    </row>
    <row r="285" spans="1:11">
      <c r="A285" s="76" t="s">
        <v>360</v>
      </c>
      <c r="B285" s="76" t="s">
        <v>665</v>
      </c>
      <c r="C285" s="76">
        <v>1.64</v>
      </c>
      <c r="D285" s="76">
        <v>1.64</v>
      </c>
      <c r="E285" s="76">
        <v>3.18</v>
      </c>
      <c r="F285" s="76">
        <v>0.40200000000000002</v>
      </c>
      <c r="G285" s="76">
        <v>0.495</v>
      </c>
      <c r="H285" s="76" t="s">
        <v>731</v>
      </c>
      <c r="I285" s="76" t="s">
        <v>131</v>
      </c>
      <c r="J285" s="76">
        <v>180</v>
      </c>
      <c r="K285" s="76" t="s">
        <v>62</v>
      </c>
    </row>
    <row r="286" spans="1:11">
      <c r="A286" s="76" t="s">
        <v>361</v>
      </c>
      <c r="B286" s="76" t="s">
        <v>665</v>
      </c>
      <c r="C286" s="76">
        <v>1.64</v>
      </c>
      <c r="D286" s="76">
        <v>1.64</v>
      </c>
      <c r="E286" s="76">
        <v>3.18</v>
      </c>
      <c r="F286" s="76">
        <v>0.40200000000000002</v>
      </c>
      <c r="G286" s="76">
        <v>0.495</v>
      </c>
      <c r="H286" s="76" t="s">
        <v>731</v>
      </c>
      <c r="I286" s="76" t="s">
        <v>132</v>
      </c>
      <c r="J286" s="76">
        <v>180</v>
      </c>
      <c r="K286" s="76" t="s">
        <v>62</v>
      </c>
    </row>
    <row r="287" spans="1:11">
      <c r="A287" s="76" t="s">
        <v>362</v>
      </c>
      <c r="B287" s="76" t="s">
        <v>665</v>
      </c>
      <c r="C287" s="76">
        <v>1.64</v>
      </c>
      <c r="D287" s="76">
        <v>1.64</v>
      </c>
      <c r="E287" s="76">
        <v>3.18</v>
      </c>
      <c r="F287" s="76">
        <v>0.40200000000000002</v>
      </c>
      <c r="G287" s="76">
        <v>0.495</v>
      </c>
      <c r="H287" s="76" t="s">
        <v>731</v>
      </c>
      <c r="I287" s="76" t="s">
        <v>132</v>
      </c>
      <c r="J287" s="76">
        <v>180</v>
      </c>
      <c r="K287" s="76" t="s">
        <v>62</v>
      </c>
    </row>
    <row r="288" spans="1:11">
      <c r="A288" s="76" t="s">
        <v>363</v>
      </c>
      <c r="B288" s="76" t="s">
        <v>665</v>
      </c>
      <c r="C288" s="76">
        <v>1.64</v>
      </c>
      <c r="D288" s="76">
        <v>1.64</v>
      </c>
      <c r="E288" s="76">
        <v>3.18</v>
      </c>
      <c r="F288" s="76">
        <v>0.40200000000000002</v>
      </c>
      <c r="G288" s="76">
        <v>0.495</v>
      </c>
      <c r="H288" s="76" t="s">
        <v>731</v>
      </c>
      <c r="I288" s="76" t="s">
        <v>132</v>
      </c>
      <c r="J288" s="76">
        <v>180</v>
      </c>
      <c r="K288" s="76" t="s">
        <v>62</v>
      </c>
    </row>
    <row r="289" spans="1:11">
      <c r="A289" s="76" t="s">
        <v>364</v>
      </c>
      <c r="B289" s="76" t="s">
        <v>665</v>
      </c>
      <c r="C289" s="76">
        <v>1.64</v>
      </c>
      <c r="D289" s="76">
        <v>1.64</v>
      </c>
      <c r="E289" s="76">
        <v>3.18</v>
      </c>
      <c r="F289" s="76">
        <v>0.40200000000000002</v>
      </c>
      <c r="G289" s="76">
        <v>0.495</v>
      </c>
      <c r="H289" s="76" t="s">
        <v>731</v>
      </c>
      <c r="I289" s="76" t="s">
        <v>132</v>
      </c>
      <c r="J289" s="76">
        <v>180</v>
      </c>
      <c r="K289" s="76" t="s">
        <v>62</v>
      </c>
    </row>
    <row r="290" spans="1:11">
      <c r="A290" s="76" t="s">
        <v>365</v>
      </c>
      <c r="B290" s="76" t="s">
        <v>665</v>
      </c>
      <c r="C290" s="76">
        <v>1.65</v>
      </c>
      <c r="D290" s="76">
        <v>1.65</v>
      </c>
      <c r="E290" s="76">
        <v>3.18</v>
      </c>
      <c r="F290" s="76">
        <v>0.40200000000000002</v>
      </c>
      <c r="G290" s="76">
        <v>0.495</v>
      </c>
      <c r="H290" s="76" t="s">
        <v>731</v>
      </c>
      <c r="I290" s="76" t="s">
        <v>133</v>
      </c>
      <c r="J290" s="76">
        <v>180</v>
      </c>
      <c r="K290" s="76" t="s">
        <v>62</v>
      </c>
    </row>
    <row r="291" spans="1:11">
      <c r="A291" s="76" t="s">
        <v>366</v>
      </c>
      <c r="B291" s="76" t="s">
        <v>665</v>
      </c>
      <c r="C291" s="76">
        <v>3.41</v>
      </c>
      <c r="D291" s="76">
        <v>3.41</v>
      </c>
      <c r="E291" s="76">
        <v>3.18</v>
      </c>
      <c r="F291" s="76">
        <v>0.40200000000000002</v>
      </c>
      <c r="G291" s="76">
        <v>0.495</v>
      </c>
      <c r="H291" s="76" t="s">
        <v>731</v>
      </c>
      <c r="I291" s="76" t="s">
        <v>133</v>
      </c>
      <c r="J291" s="76">
        <v>180</v>
      </c>
      <c r="K291" s="76" t="s">
        <v>62</v>
      </c>
    </row>
    <row r="292" spans="1:11">
      <c r="A292" s="76" t="s">
        <v>367</v>
      </c>
      <c r="B292" s="76" t="s">
        <v>665</v>
      </c>
      <c r="C292" s="76">
        <v>1.65</v>
      </c>
      <c r="D292" s="76">
        <v>1.65</v>
      </c>
      <c r="E292" s="76">
        <v>3.18</v>
      </c>
      <c r="F292" s="76">
        <v>0.40200000000000002</v>
      </c>
      <c r="G292" s="76">
        <v>0.495</v>
      </c>
      <c r="H292" s="76" t="s">
        <v>731</v>
      </c>
      <c r="I292" s="76" t="s">
        <v>133</v>
      </c>
      <c r="J292" s="76">
        <v>180</v>
      </c>
      <c r="K292" s="76" t="s">
        <v>62</v>
      </c>
    </row>
    <row r="293" spans="1:11">
      <c r="A293" s="76" t="s">
        <v>368</v>
      </c>
      <c r="B293" s="76" t="s">
        <v>665</v>
      </c>
      <c r="C293" s="76">
        <v>1.64</v>
      </c>
      <c r="D293" s="76">
        <v>1.64</v>
      </c>
      <c r="E293" s="76">
        <v>3.18</v>
      </c>
      <c r="F293" s="76">
        <v>0.40200000000000002</v>
      </c>
      <c r="G293" s="76">
        <v>0.495</v>
      </c>
      <c r="H293" s="76" t="s">
        <v>731</v>
      </c>
      <c r="I293" s="76" t="s">
        <v>134</v>
      </c>
      <c r="J293" s="76">
        <v>180</v>
      </c>
      <c r="K293" s="76" t="s">
        <v>62</v>
      </c>
    </row>
    <row r="294" spans="1:11">
      <c r="A294" s="76" t="s">
        <v>369</v>
      </c>
      <c r="B294" s="76" t="s">
        <v>665</v>
      </c>
      <c r="C294" s="76">
        <v>1.64</v>
      </c>
      <c r="D294" s="76">
        <v>1.64</v>
      </c>
      <c r="E294" s="76">
        <v>3.18</v>
      </c>
      <c r="F294" s="76">
        <v>0.40200000000000002</v>
      </c>
      <c r="G294" s="76">
        <v>0.495</v>
      </c>
      <c r="H294" s="76" t="s">
        <v>731</v>
      </c>
      <c r="I294" s="76" t="s">
        <v>134</v>
      </c>
      <c r="J294" s="76">
        <v>180</v>
      </c>
      <c r="K294" s="76" t="s">
        <v>62</v>
      </c>
    </row>
    <row r="295" spans="1:11">
      <c r="A295" s="76" t="s">
        <v>370</v>
      </c>
      <c r="B295" s="76" t="s">
        <v>665</v>
      </c>
      <c r="C295" s="76">
        <v>1.64</v>
      </c>
      <c r="D295" s="76">
        <v>1.64</v>
      </c>
      <c r="E295" s="76">
        <v>3.18</v>
      </c>
      <c r="F295" s="76">
        <v>0.40200000000000002</v>
      </c>
      <c r="G295" s="76">
        <v>0.495</v>
      </c>
      <c r="H295" s="76" t="s">
        <v>731</v>
      </c>
      <c r="I295" s="76" t="s">
        <v>134</v>
      </c>
      <c r="J295" s="76">
        <v>180</v>
      </c>
      <c r="K295" s="76" t="s">
        <v>62</v>
      </c>
    </row>
    <row r="296" spans="1:11">
      <c r="A296" s="76" t="s">
        <v>371</v>
      </c>
      <c r="B296" s="76" t="s">
        <v>665</v>
      </c>
      <c r="C296" s="76">
        <v>1.64</v>
      </c>
      <c r="D296" s="76">
        <v>1.64</v>
      </c>
      <c r="E296" s="76">
        <v>3.18</v>
      </c>
      <c r="F296" s="76">
        <v>0.40200000000000002</v>
      </c>
      <c r="G296" s="76">
        <v>0.495</v>
      </c>
      <c r="H296" s="76" t="s">
        <v>731</v>
      </c>
      <c r="I296" s="76" t="s">
        <v>134</v>
      </c>
      <c r="J296" s="76">
        <v>180</v>
      </c>
      <c r="K296" s="76" t="s">
        <v>62</v>
      </c>
    </row>
    <row r="297" spans="1:11">
      <c r="A297" s="76" t="s">
        <v>372</v>
      </c>
      <c r="B297" s="76" t="s">
        <v>665</v>
      </c>
      <c r="C297" s="76">
        <v>1.65</v>
      </c>
      <c r="D297" s="76">
        <v>1.65</v>
      </c>
      <c r="E297" s="76">
        <v>3.18</v>
      </c>
      <c r="F297" s="76">
        <v>0.40200000000000002</v>
      </c>
      <c r="G297" s="76">
        <v>0.495</v>
      </c>
      <c r="H297" s="76" t="s">
        <v>731</v>
      </c>
      <c r="I297" s="76" t="s">
        <v>135</v>
      </c>
      <c r="J297" s="76">
        <v>180</v>
      </c>
      <c r="K297" s="76" t="s">
        <v>62</v>
      </c>
    </row>
    <row r="298" spans="1:11">
      <c r="A298" s="76" t="s">
        <v>373</v>
      </c>
      <c r="B298" s="76" t="s">
        <v>850</v>
      </c>
      <c r="C298" s="76">
        <v>1.65</v>
      </c>
      <c r="D298" s="76">
        <v>1.65</v>
      </c>
      <c r="E298" s="76">
        <v>3.18</v>
      </c>
      <c r="F298" s="76">
        <v>0.501</v>
      </c>
      <c r="G298" s="76">
        <v>0.622</v>
      </c>
      <c r="H298" s="76" t="s">
        <v>731</v>
      </c>
      <c r="I298" s="76" t="s">
        <v>136</v>
      </c>
      <c r="J298" s="76">
        <v>0</v>
      </c>
      <c r="K298" s="76" t="s">
        <v>55</v>
      </c>
    </row>
    <row r="299" spans="1:11">
      <c r="A299" s="76" t="s">
        <v>374</v>
      </c>
      <c r="B299" s="76" t="s">
        <v>850</v>
      </c>
      <c r="C299" s="76">
        <v>1.64</v>
      </c>
      <c r="D299" s="76">
        <v>1.64</v>
      </c>
      <c r="E299" s="76">
        <v>3.18</v>
      </c>
      <c r="F299" s="76">
        <v>0.501</v>
      </c>
      <c r="G299" s="76">
        <v>0.622</v>
      </c>
      <c r="H299" s="76" t="s">
        <v>731</v>
      </c>
      <c r="I299" s="76" t="s">
        <v>137</v>
      </c>
      <c r="J299" s="76">
        <v>0</v>
      </c>
      <c r="K299" s="76" t="s">
        <v>55</v>
      </c>
    </row>
    <row r="300" spans="1:11">
      <c r="A300" s="76" t="s">
        <v>375</v>
      </c>
      <c r="B300" s="76" t="s">
        <v>850</v>
      </c>
      <c r="C300" s="76">
        <v>1.64</v>
      </c>
      <c r="D300" s="76">
        <v>1.64</v>
      </c>
      <c r="E300" s="76">
        <v>3.18</v>
      </c>
      <c r="F300" s="76">
        <v>0.501</v>
      </c>
      <c r="G300" s="76">
        <v>0.622</v>
      </c>
      <c r="H300" s="76" t="s">
        <v>731</v>
      </c>
      <c r="I300" s="76" t="s">
        <v>137</v>
      </c>
      <c r="J300" s="76">
        <v>0</v>
      </c>
      <c r="K300" s="76" t="s">
        <v>55</v>
      </c>
    </row>
    <row r="301" spans="1:11">
      <c r="A301" s="76" t="s">
        <v>376</v>
      </c>
      <c r="B301" s="76" t="s">
        <v>850</v>
      </c>
      <c r="C301" s="76">
        <v>1.64</v>
      </c>
      <c r="D301" s="76">
        <v>1.64</v>
      </c>
      <c r="E301" s="76">
        <v>3.18</v>
      </c>
      <c r="F301" s="76">
        <v>0.501</v>
      </c>
      <c r="G301" s="76">
        <v>0.622</v>
      </c>
      <c r="H301" s="76" t="s">
        <v>731</v>
      </c>
      <c r="I301" s="76" t="s">
        <v>137</v>
      </c>
      <c r="J301" s="76">
        <v>0</v>
      </c>
      <c r="K301" s="76" t="s">
        <v>55</v>
      </c>
    </row>
    <row r="302" spans="1:11">
      <c r="A302" s="76" t="s">
        <v>377</v>
      </c>
      <c r="B302" s="76" t="s">
        <v>850</v>
      </c>
      <c r="C302" s="76">
        <v>1.64</v>
      </c>
      <c r="D302" s="76">
        <v>1.64</v>
      </c>
      <c r="E302" s="76">
        <v>3.18</v>
      </c>
      <c r="F302" s="76">
        <v>0.501</v>
      </c>
      <c r="G302" s="76">
        <v>0.622</v>
      </c>
      <c r="H302" s="76" t="s">
        <v>731</v>
      </c>
      <c r="I302" s="76" t="s">
        <v>137</v>
      </c>
      <c r="J302" s="76">
        <v>0</v>
      </c>
      <c r="K302" s="76" t="s">
        <v>55</v>
      </c>
    </row>
    <row r="303" spans="1:11">
      <c r="A303" s="76" t="s">
        <v>378</v>
      </c>
      <c r="B303" s="76" t="s">
        <v>850</v>
      </c>
      <c r="C303" s="76">
        <v>1.65</v>
      </c>
      <c r="D303" s="76">
        <v>1.65</v>
      </c>
      <c r="E303" s="76">
        <v>3.18</v>
      </c>
      <c r="F303" s="76">
        <v>0.501</v>
      </c>
      <c r="G303" s="76">
        <v>0.622</v>
      </c>
      <c r="H303" s="76" t="s">
        <v>731</v>
      </c>
      <c r="I303" s="76" t="s">
        <v>139</v>
      </c>
      <c r="J303" s="76">
        <v>0</v>
      </c>
      <c r="K303" s="76" t="s">
        <v>55</v>
      </c>
    </row>
    <row r="304" spans="1:11">
      <c r="A304" s="76" t="s">
        <v>379</v>
      </c>
      <c r="B304" s="76" t="s">
        <v>850</v>
      </c>
      <c r="C304" s="76">
        <v>1.65</v>
      </c>
      <c r="D304" s="76">
        <v>1.65</v>
      </c>
      <c r="E304" s="76">
        <v>3.18</v>
      </c>
      <c r="F304" s="76">
        <v>0.501</v>
      </c>
      <c r="G304" s="76">
        <v>0.622</v>
      </c>
      <c r="H304" s="76" t="s">
        <v>731</v>
      </c>
      <c r="I304" s="76" t="s">
        <v>140</v>
      </c>
      <c r="J304" s="76">
        <v>0</v>
      </c>
      <c r="K304" s="76" t="s">
        <v>55</v>
      </c>
    </row>
    <row r="305" spans="1:11">
      <c r="A305" s="76" t="s">
        <v>380</v>
      </c>
      <c r="B305" s="76" t="s">
        <v>850</v>
      </c>
      <c r="C305" s="76">
        <v>1.64</v>
      </c>
      <c r="D305" s="76">
        <v>1.64</v>
      </c>
      <c r="E305" s="76">
        <v>3.18</v>
      </c>
      <c r="F305" s="76">
        <v>0.501</v>
      </c>
      <c r="G305" s="76">
        <v>0.622</v>
      </c>
      <c r="H305" s="76" t="s">
        <v>731</v>
      </c>
      <c r="I305" s="76" t="s">
        <v>140</v>
      </c>
      <c r="J305" s="76">
        <v>0</v>
      </c>
      <c r="K305" s="76" t="s">
        <v>55</v>
      </c>
    </row>
    <row r="306" spans="1:11">
      <c r="A306" s="76" t="s">
        <v>381</v>
      </c>
      <c r="B306" s="76" t="s">
        <v>850</v>
      </c>
      <c r="C306" s="76">
        <v>1.64</v>
      </c>
      <c r="D306" s="76">
        <v>1.64</v>
      </c>
      <c r="E306" s="76">
        <v>3.18</v>
      </c>
      <c r="F306" s="76">
        <v>0.501</v>
      </c>
      <c r="G306" s="76">
        <v>0.622</v>
      </c>
      <c r="H306" s="76" t="s">
        <v>731</v>
      </c>
      <c r="I306" s="76" t="s">
        <v>140</v>
      </c>
      <c r="J306" s="76">
        <v>0</v>
      </c>
      <c r="K306" s="76" t="s">
        <v>55</v>
      </c>
    </row>
    <row r="307" spans="1:11">
      <c r="A307" s="76" t="s">
        <v>382</v>
      </c>
      <c r="B307" s="76" t="s">
        <v>850</v>
      </c>
      <c r="C307" s="76">
        <v>1.64</v>
      </c>
      <c r="D307" s="76">
        <v>1.64</v>
      </c>
      <c r="E307" s="76">
        <v>3.18</v>
      </c>
      <c r="F307" s="76">
        <v>0.501</v>
      </c>
      <c r="G307" s="76">
        <v>0.622</v>
      </c>
      <c r="H307" s="76" t="s">
        <v>731</v>
      </c>
      <c r="I307" s="76" t="s">
        <v>140</v>
      </c>
      <c r="J307" s="76">
        <v>0</v>
      </c>
      <c r="K307" s="76" t="s">
        <v>55</v>
      </c>
    </row>
    <row r="308" spans="1:11">
      <c r="A308" s="76" t="s">
        <v>383</v>
      </c>
      <c r="B308" s="76" t="s">
        <v>850</v>
      </c>
      <c r="C308" s="76">
        <v>1.64</v>
      </c>
      <c r="D308" s="76">
        <v>1.64</v>
      </c>
      <c r="E308" s="76">
        <v>3.18</v>
      </c>
      <c r="F308" s="76">
        <v>0.501</v>
      </c>
      <c r="G308" s="76">
        <v>0.622</v>
      </c>
      <c r="H308" s="76" t="s">
        <v>731</v>
      </c>
      <c r="I308" s="76" t="s">
        <v>141</v>
      </c>
      <c r="J308" s="76">
        <v>0</v>
      </c>
      <c r="K308" s="76" t="s">
        <v>55</v>
      </c>
    </row>
    <row r="309" spans="1:11">
      <c r="A309" s="76" t="s">
        <v>384</v>
      </c>
      <c r="B309" s="76" t="s">
        <v>989</v>
      </c>
      <c r="C309" s="76">
        <v>1.31</v>
      </c>
      <c r="D309" s="76">
        <v>1.31</v>
      </c>
      <c r="E309" s="76">
        <v>3.18</v>
      </c>
      <c r="F309" s="76">
        <v>0.40200000000000002</v>
      </c>
      <c r="G309" s="76">
        <v>0.495</v>
      </c>
      <c r="H309" s="76" t="s">
        <v>731</v>
      </c>
      <c r="I309" s="76" t="s">
        <v>149</v>
      </c>
      <c r="J309" s="76">
        <v>90</v>
      </c>
      <c r="K309" s="76" t="s">
        <v>53</v>
      </c>
    </row>
    <row r="310" spans="1:11">
      <c r="A310" s="76" t="s">
        <v>385</v>
      </c>
      <c r="B310" s="76" t="s">
        <v>990</v>
      </c>
      <c r="C310" s="76">
        <v>1.31</v>
      </c>
      <c r="D310" s="76">
        <v>1.31</v>
      </c>
      <c r="E310" s="76">
        <v>3.18</v>
      </c>
      <c r="F310" s="76">
        <v>0.40200000000000002</v>
      </c>
      <c r="G310" s="76">
        <v>0.495</v>
      </c>
      <c r="H310" s="76" t="s">
        <v>731</v>
      </c>
      <c r="I310" s="76" t="s">
        <v>151</v>
      </c>
      <c r="J310" s="76">
        <v>270</v>
      </c>
      <c r="K310" s="76" t="s">
        <v>60</v>
      </c>
    </row>
    <row r="311" spans="1:11">
      <c r="A311" s="76" t="s">
        <v>386</v>
      </c>
      <c r="B311" s="76" t="s">
        <v>665</v>
      </c>
      <c r="C311" s="76">
        <v>1.64</v>
      </c>
      <c r="D311" s="76">
        <v>1.64</v>
      </c>
      <c r="E311" s="76">
        <v>3.18</v>
      </c>
      <c r="F311" s="76">
        <v>0.40200000000000002</v>
      </c>
      <c r="G311" s="76">
        <v>0.495</v>
      </c>
      <c r="H311" s="76" t="s">
        <v>731</v>
      </c>
      <c r="I311" s="76" t="s">
        <v>157</v>
      </c>
      <c r="J311" s="76">
        <v>180</v>
      </c>
      <c r="K311" s="76" t="s">
        <v>62</v>
      </c>
    </row>
    <row r="312" spans="1:11">
      <c r="A312" s="76" t="s">
        <v>387</v>
      </c>
      <c r="B312" s="76" t="s">
        <v>665</v>
      </c>
      <c r="C312" s="76">
        <v>1.64</v>
      </c>
      <c r="D312" s="76">
        <v>1.64</v>
      </c>
      <c r="E312" s="76">
        <v>3.18</v>
      </c>
      <c r="F312" s="76">
        <v>0.40200000000000002</v>
      </c>
      <c r="G312" s="76">
        <v>0.495</v>
      </c>
      <c r="H312" s="76" t="s">
        <v>731</v>
      </c>
      <c r="I312" s="76" t="s">
        <v>159</v>
      </c>
      <c r="J312" s="76">
        <v>180</v>
      </c>
      <c r="K312" s="76" t="s">
        <v>62</v>
      </c>
    </row>
    <row r="313" spans="1:11">
      <c r="A313" s="76" t="s">
        <v>388</v>
      </c>
      <c r="B313" s="76" t="s">
        <v>665</v>
      </c>
      <c r="C313" s="76">
        <v>1.64</v>
      </c>
      <c r="D313" s="76">
        <v>1.64</v>
      </c>
      <c r="E313" s="76">
        <v>3.18</v>
      </c>
      <c r="F313" s="76">
        <v>0.40200000000000002</v>
      </c>
      <c r="G313" s="76">
        <v>0.495</v>
      </c>
      <c r="H313" s="76" t="s">
        <v>731</v>
      </c>
      <c r="I313" s="76" t="s">
        <v>159</v>
      </c>
      <c r="J313" s="76">
        <v>180</v>
      </c>
      <c r="K313" s="76" t="s">
        <v>62</v>
      </c>
    </row>
    <row r="314" spans="1:11">
      <c r="A314" s="76" t="s">
        <v>389</v>
      </c>
      <c r="B314" s="76" t="s">
        <v>665</v>
      </c>
      <c r="C314" s="76">
        <v>1.64</v>
      </c>
      <c r="D314" s="76">
        <v>1.64</v>
      </c>
      <c r="E314" s="76">
        <v>3.18</v>
      </c>
      <c r="F314" s="76">
        <v>0.40200000000000002</v>
      </c>
      <c r="G314" s="76">
        <v>0.495</v>
      </c>
      <c r="H314" s="76" t="s">
        <v>731</v>
      </c>
      <c r="I314" s="76" t="s">
        <v>159</v>
      </c>
      <c r="J314" s="76">
        <v>180</v>
      </c>
      <c r="K314" s="76" t="s">
        <v>62</v>
      </c>
    </row>
    <row r="315" spans="1:11">
      <c r="A315" s="76" t="s">
        <v>390</v>
      </c>
      <c r="B315" s="76" t="s">
        <v>665</v>
      </c>
      <c r="C315" s="76">
        <v>1.64</v>
      </c>
      <c r="D315" s="76">
        <v>1.64</v>
      </c>
      <c r="E315" s="76">
        <v>3.18</v>
      </c>
      <c r="F315" s="76">
        <v>0.40200000000000002</v>
      </c>
      <c r="G315" s="76">
        <v>0.495</v>
      </c>
      <c r="H315" s="76" t="s">
        <v>731</v>
      </c>
      <c r="I315" s="76" t="s">
        <v>159</v>
      </c>
      <c r="J315" s="76">
        <v>180</v>
      </c>
      <c r="K315" s="76" t="s">
        <v>62</v>
      </c>
    </row>
    <row r="316" spans="1:11">
      <c r="A316" s="76" t="s">
        <v>391</v>
      </c>
      <c r="B316" s="76" t="s">
        <v>665</v>
      </c>
      <c r="C316" s="76">
        <v>1.65</v>
      </c>
      <c r="D316" s="76">
        <v>1.65</v>
      </c>
      <c r="E316" s="76">
        <v>3.18</v>
      </c>
      <c r="F316" s="76">
        <v>0.40200000000000002</v>
      </c>
      <c r="G316" s="76">
        <v>0.495</v>
      </c>
      <c r="H316" s="76" t="s">
        <v>731</v>
      </c>
      <c r="I316" s="76" t="s">
        <v>161</v>
      </c>
      <c r="J316" s="76">
        <v>180</v>
      </c>
      <c r="K316" s="76" t="s">
        <v>62</v>
      </c>
    </row>
    <row r="317" spans="1:11">
      <c r="A317" s="76" t="s">
        <v>392</v>
      </c>
      <c r="B317" s="76" t="s">
        <v>665</v>
      </c>
      <c r="C317" s="76">
        <v>1.65</v>
      </c>
      <c r="D317" s="76">
        <v>1.65</v>
      </c>
      <c r="E317" s="76">
        <v>3.18</v>
      </c>
      <c r="F317" s="76">
        <v>0.40200000000000002</v>
      </c>
      <c r="G317" s="76">
        <v>0.495</v>
      </c>
      <c r="H317" s="76" t="s">
        <v>731</v>
      </c>
      <c r="I317" s="76" t="s">
        <v>161</v>
      </c>
      <c r="J317" s="76">
        <v>180</v>
      </c>
      <c r="K317" s="76" t="s">
        <v>62</v>
      </c>
    </row>
    <row r="318" spans="1:11">
      <c r="A318" s="76" t="s">
        <v>393</v>
      </c>
      <c r="B318" s="76" t="s">
        <v>665</v>
      </c>
      <c r="C318" s="76">
        <v>3.41</v>
      </c>
      <c r="D318" s="76">
        <v>3.41</v>
      </c>
      <c r="E318" s="76">
        <v>3.18</v>
      </c>
      <c r="F318" s="76">
        <v>0.40200000000000002</v>
      </c>
      <c r="G318" s="76">
        <v>0.495</v>
      </c>
      <c r="H318" s="76" t="s">
        <v>731</v>
      </c>
      <c r="I318" s="76" t="s">
        <v>161</v>
      </c>
      <c r="J318" s="76">
        <v>180</v>
      </c>
      <c r="K318" s="76" t="s">
        <v>62</v>
      </c>
    </row>
    <row r="319" spans="1:11">
      <c r="A319" s="76" t="s">
        <v>394</v>
      </c>
      <c r="B319" s="76" t="s">
        <v>665</v>
      </c>
      <c r="C319" s="76">
        <v>1.64</v>
      </c>
      <c r="D319" s="76">
        <v>1.64</v>
      </c>
      <c r="E319" s="76">
        <v>3.18</v>
      </c>
      <c r="F319" s="76">
        <v>0.40200000000000002</v>
      </c>
      <c r="G319" s="76">
        <v>0.495</v>
      </c>
      <c r="H319" s="76" t="s">
        <v>731</v>
      </c>
      <c r="I319" s="76" t="s">
        <v>163</v>
      </c>
      <c r="J319" s="76">
        <v>180</v>
      </c>
      <c r="K319" s="76" t="s">
        <v>62</v>
      </c>
    </row>
    <row r="320" spans="1:11">
      <c r="A320" s="76" t="s">
        <v>395</v>
      </c>
      <c r="B320" s="76" t="s">
        <v>665</v>
      </c>
      <c r="C320" s="76">
        <v>1.64</v>
      </c>
      <c r="D320" s="76">
        <v>1.64</v>
      </c>
      <c r="E320" s="76">
        <v>3.18</v>
      </c>
      <c r="F320" s="76">
        <v>0.40200000000000002</v>
      </c>
      <c r="G320" s="76">
        <v>0.495</v>
      </c>
      <c r="H320" s="76" t="s">
        <v>731</v>
      </c>
      <c r="I320" s="76" t="s">
        <v>163</v>
      </c>
      <c r="J320" s="76">
        <v>180</v>
      </c>
      <c r="K320" s="76" t="s">
        <v>62</v>
      </c>
    </row>
    <row r="321" spans="1:11">
      <c r="A321" s="76" t="s">
        <v>396</v>
      </c>
      <c r="B321" s="76" t="s">
        <v>665</v>
      </c>
      <c r="C321" s="76">
        <v>1.64</v>
      </c>
      <c r="D321" s="76">
        <v>1.64</v>
      </c>
      <c r="E321" s="76">
        <v>3.18</v>
      </c>
      <c r="F321" s="76">
        <v>0.40200000000000002</v>
      </c>
      <c r="G321" s="76">
        <v>0.495</v>
      </c>
      <c r="H321" s="76" t="s">
        <v>731</v>
      </c>
      <c r="I321" s="76" t="s">
        <v>163</v>
      </c>
      <c r="J321" s="76">
        <v>180</v>
      </c>
      <c r="K321" s="76" t="s">
        <v>62</v>
      </c>
    </row>
    <row r="322" spans="1:11">
      <c r="A322" s="76" t="s">
        <v>397</v>
      </c>
      <c r="B322" s="76" t="s">
        <v>665</v>
      </c>
      <c r="C322" s="76">
        <v>1.64</v>
      </c>
      <c r="D322" s="76">
        <v>1.64</v>
      </c>
      <c r="E322" s="76">
        <v>3.18</v>
      </c>
      <c r="F322" s="76">
        <v>0.40200000000000002</v>
      </c>
      <c r="G322" s="76">
        <v>0.495</v>
      </c>
      <c r="H322" s="76" t="s">
        <v>731</v>
      </c>
      <c r="I322" s="76" t="s">
        <v>163</v>
      </c>
      <c r="J322" s="76">
        <v>180</v>
      </c>
      <c r="K322" s="76" t="s">
        <v>62</v>
      </c>
    </row>
    <row r="323" spans="1:11">
      <c r="A323" s="76" t="s">
        <v>398</v>
      </c>
      <c r="B323" s="76" t="s">
        <v>665</v>
      </c>
      <c r="C323" s="76">
        <v>1.65</v>
      </c>
      <c r="D323" s="76">
        <v>1.65</v>
      </c>
      <c r="E323" s="76">
        <v>3.18</v>
      </c>
      <c r="F323" s="76">
        <v>0.40200000000000002</v>
      </c>
      <c r="G323" s="76">
        <v>0.495</v>
      </c>
      <c r="H323" s="76" t="s">
        <v>731</v>
      </c>
      <c r="I323" s="76" t="s">
        <v>165</v>
      </c>
      <c r="J323" s="76">
        <v>180</v>
      </c>
      <c r="K323" s="76" t="s">
        <v>62</v>
      </c>
    </row>
    <row r="324" spans="1:11">
      <c r="A324" s="76" t="s">
        <v>399</v>
      </c>
      <c r="B324" s="76" t="s">
        <v>850</v>
      </c>
      <c r="C324" s="76">
        <v>1.65</v>
      </c>
      <c r="D324" s="76">
        <v>1.65</v>
      </c>
      <c r="E324" s="76">
        <v>3.18</v>
      </c>
      <c r="F324" s="76">
        <v>0.501</v>
      </c>
      <c r="G324" s="76">
        <v>0.622</v>
      </c>
      <c r="H324" s="76" t="s">
        <v>731</v>
      </c>
      <c r="I324" s="76" t="s">
        <v>167</v>
      </c>
      <c r="J324" s="76">
        <v>0</v>
      </c>
      <c r="K324" s="76" t="s">
        <v>55</v>
      </c>
    </row>
    <row r="325" spans="1:11">
      <c r="A325" s="76" t="s">
        <v>400</v>
      </c>
      <c r="B325" s="76" t="s">
        <v>850</v>
      </c>
      <c r="C325" s="76">
        <v>1.64</v>
      </c>
      <c r="D325" s="76">
        <v>1.64</v>
      </c>
      <c r="E325" s="76">
        <v>3.18</v>
      </c>
      <c r="F325" s="76">
        <v>0.501</v>
      </c>
      <c r="G325" s="76">
        <v>0.622</v>
      </c>
      <c r="H325" s="76" t="s">
        <v>731</v>
      </c>
      <c r="I325" s="76" t="s">
        <v>169</v>
      </c>
      <c r="J325" s="76">
        <v>0</v>
      </c>
      <c r="K325" s="76" t="s">
        <v>55</v>
      </c>
    </row>
    <row r="326" spans="1:11">
      <c r="A326" s="76" t="s">
        <v>401</v>
      </c>
      <c r="B326" s="76" t="s">
        <v>850</v>
      </c>
      <c r="C326" s="76">
        <v>1.64</v>
      </c>
      <c r="D326" s="76">
        <v>1.64</v>
      </c>
      <c r="E326" s="76">
        <v>3.18</v>
      </c>
      <c r="F326" s="76">
        <v>0.501</v>
      </c>
      <c r="G326" s="76">
        <v>0.622</v>
      </c>
      <c r="H326" s="76" t="s">
        <v>731</v>
      </c>
      <c r="I326" s="76" t="s">
        <v>169</v>
      </c>
      <c r="J326" s="76">
        <v>0</v>
      </c>
      <c r="K326" s="76" t="s">
        <v>55</v>
      </c>
    </row>
    <row r="327" spans="1:11">
      <c r="A327" s="76" t="s">
        <v>402</v>
      </c>
      <c r="B327" s="76" t="s">
        <v>850</v>
      </c>
      <c r="C327" s="76">
        <v>1.64</v>
      </c>
      <c r="D327" s="76">
        <v>1.64</v>
      </c>
      <c r="E327" s="76">
        <v>3.18</v>
      </c>
      <c r="F327" s="76">
        <v>0.501</v>
      </c>
      <c r="G327" s="76">
        <v>0.622</v>
      </c>
      <c r="H327" s="76" t="s">
        <v>731</v>
      </c>
      <c r="I327" s="76" t="s">
        <v>169</v>
      </c>
      <c r="J327" s="76">
        <v>0</v>
      </c>
      <c r="K327" s="76" t="s">
        <v>55</v>
      </c>
    </row>
    <row r="328" spans="1:11">
      <c r="A328" s="76" t="s">
        <v>403</v>
      </c>
      <c r="B328" s="76" t="s">
        <v>850</v>
      </c>
      <c r="C328" s="76">
        <v>1.64</v>
      </c>
      <c r="D328" s="76">
        <v>1.64</v>
      </c>
      <c r="E328" s="76">
        <v>3.18</v>
      </c>
      <c r="F328" s="76">
        <v>0.501</v>
      </c>
      <c r="G328" s="76">
        <v>0.622</v>
      </c>
      <c r="H328" s="76" t="s">
        <v>731</v>
      </c>
      <c r="I328" s="76" t="s">
        <v>169</v>
      </c>
      <c r="J328" s="76">
        <v>0</v>
      </c>
      <c r="K328" s="76" t="s">
        <v>55</v>
      </c>
    </row>
    <row r="329" spans="1:11">
      <c r="A329" s="76" t="s">
        <v>404</v>
      </c>
      <c r="B329" s="76" t="s">
        <v>850</v>
      </c>
      <c r="C329" s="76">
        <v>1.65</v>
      </c>
      <c r="D329" s="76">
        <v>1.65</v>
      </c>
      <c r="E329" s="76">
        <v>3.18</v>
      </c>
      <c r="F329" s="76">
        <v>0.501</v>
      </c>
      <c r="G329" s="76">
        <v>0.622</v>
      </c>
      <c r="H329" s="76" t="s">
        <v>731</v>
      </c>
      <c r="I329" s="76" t="s">
        <v>173</v>
      </c>
      <c r="J329" s="76">
        <v>0</v>
      </c>
      <c r="K329" s="76" t="s">
        <v>55</v>
      </c>
    </row>
    <row r="330" spans="1:11">
      <c r="A330" s="76" t="s">
        <v>405</v>
      </c>
      <c r="B330" s="76" t="s">
        <v>850</v>
      </c>
      <c r="C330" s="76">
        <v>1.65</v>
      </c>
      <c r="D330" s="76">
        <v>1.65</v>
      </c>
      <c r="E330" s="76">
        <v>3.18</v>
      </c>
      <c r="F330" s="76">
        <v>0.501</v>
      </c>
      <c r="G330" s="76">
        <v>0.622</v>
      </c>
      <c r="H330" s="76" t="s">
        <v>731</v>
      </c>
      <c r="I330" s="76" t="s">
        <v>175</v>
      </c>
      <c r="J330" s="76">
        <v>0</v>
      </c>
      <c r="K330" s="76" t="s">
        <v>55</v>
      </c>
    </row>
    <row r="331" spans="1:11">
      <c r="A331" s="76" t="s">
        <v>406</v>
      </c>
      <c r="B331" s="76" t="s">
        <v>850</v>
      </c>
      <c r="C331" s="76">
        <v>1.64</v>
      </c>
      <c r="D331" s="76">
        <v>1.64</v>
      </c>
      <c r="E331" s="76">
        <v>3.18</v>
      </c>
      <c r="F331" s="76">
        <v>0.501</v>
      </c>
      <c r="G331" s="76">
        <v>0.622</v>
      </c>
      <c r="H331" s="76" t="s">
        <v>731</v>
      </c>
      <c r="I331" s="76" t="s">
        <v>175</v>
      </c>
      <c r="J331" s="76">
        <v>0</v>
      </c>
      <c r="K331" s="76" t="s">
        <v>55</v>
      </c>
    </row>
    <row r="332" spans="1:11">
      <c r="A332" s="76" t="s">
        <v>407</v>
      </c>
      <c r="B332" s="76" t="s">
        <v>850</v>
      </c>
      <c r="C332" s="76">
        <v>1.64</v>
      </c>
      <c r="D332" s="76">
        <v>1.64</v>
      </c>
      <c r="E332" s="76">
        <v>3.18</v>
      </c>
      <c r="F332" s="76">
        <v>0.501</v>
      </c>
      <c r="G332" s="76">
        <v>0.622</v>
      </c>
      <c r="H332" s="76" t="s">
        <v>731</v>
      </c>
      <c r="I332" s="76" t="s">
        <v>175</v>
      </c>
      <c r="J332" s="76">
        <v>0</v>
      </c>
      <c r="K332" s="76" t="s">
        <v>55</v>
      </c>
    </row>
    <row r="333" spans="1:11">
      <c r="A333" s="76" t="s">
        <v>408</v>
      </c>
      <c r="B333" s="76" t="s">
        <v>850</v>
      </c>
      <c r="C333" s="76">
        <v>1.64</v>
      </c>
      <c r="D333" s="76">
        <v>1.64</v>
      </c>
      <c r="E333" s="76">
        <v>3.18</v>
      </c>
      <c r="F333" s="76">
        <v>0.501</v>
      </c>
      <c r="G333" s="76">
        <v>0.622</v>
      </c>
      <c r="H333" s="76" t="s">
        <v>731</v>
      </c>
      <c r="I333" s="76" t="s">
        <v>175</v>
      </c>
      <c r="J333" s="76">
        <v>0</v>
      </c>
      <c r="K333" s="76" t="s">
        <v>55</v>
      </c>
    </row>
    <row r="334" spans="1:11">
      <c r="A334" s="76" t="s">
        <v>409</v>
      </c>
      <c r="B334" s="76" t="s">
        <v>850</v>
      </c>
      <c r="C334" s="76">
        <v>1.64</v>
      </c>
      <c r="D334" s="76">
        <v>1.64</v>
      </c>
      <c r="E334" s="76">
        <v>3.18</v>
      </c>
      <c r="F334" s="76">
        <v>0.501</v>
      </c>
      <c r="G334" s="76">
        <v>0.622</v>
      </c>
      <c r="H334" s="76" t="s">
        <v>731</v>
      </c>
      <c r="I334" s="76" t="s">
        <v>177</v>
      </c>
      <c r="J334" s="76">
        <v>0</v>
      </c>
      <c r="K334" s="76" t="s">
        <v>55</v>
      </c>
    </row>
    <row r="335" spans="1:11">
      <c r="A335" s="76" t="s">
        <v>964</v>
      </c>
      <c r="B335" s="76"/>
      <c r="C335" s="76"/>
      <c r="D335" s="76">
        <v>184.21</v>
      </c>
      <c r="E335" s="76">
        <v>3.18</v>
      </c>
      <c r="F335" s="76">
        <v>0.441</v>
      </c>
      <c r="G335" s="76">
        <v>0.54500000000000004</v>
      </c>
      <c r="H335" s="76"/>
      <c r="I335" s="76"/>
      <c r="J335" s="76"/>
      <c r="K335" s="76"/>
    </row>
    <row r="336" spans="1:11">
      <c r="A336" s="76" t="s">
        <v>965</v>
      </c>
      <c r="B336" s="76"/>
      <c r="C336" s="76"/>
      <c r="D336" s="76">
        <v>72.38</v>
      </c>
      <c r="E336" s="76">
        <v>3.18</v>
      </c>
      <c r="F336" s="76">
        <v>0.501</v>
      </c>
      <c r="G336" s="76">
        <v>0.622</v>
      </c>
      <c r="H336" s="76"/>
      <c r="I336" s="76"/>
      <c r="J336" s="76"/>
      <c r="K336" s="76"/>
    </row>
    <row r="337" spans="1:11">
      <c r="A337" s="76" t="s">
        <v>966</v>
      </c>
      <c r="B337" s="76"/>
      <c r="C337" s="76"/>
      <c r="D337" s="76">
        <v>111.83</v>
      </c>
      <c r="E337" s="76">
        <v>3.18</v>
      </c>
      <c r="F337" s="76">
        <v>0.40200000000000002</v>
      </c>
      <c r="G337" s="76">
        <v>0.495</v>
      </c>
      <c r="H337" s="76"/>
      <c r="I337" s="76"/>
      <c r="J337" s="76"/>
      <c r="K337" s="76"/>
    </row>
    <row r="339" spans="1:11">
      <c r="A339" s="72"/>
      <c r="B339" s="76" t="s">
        <v>782</v>
      </c>
      <c r="C339" s="76" t="s">
        <v>562</v>
      </c>
      <c r="D339" s="76" t="s">
        <v>867</v>
      </c>
    </row>
    <row r="340" spans="1:11">
      <c r="A340" s="76" t="s">
        <v>700</v>
      </c>
      <c r="B340" s="76"/>
      <c r="C340" s="76"/>
      <c r="D340" s="76"/>
    </row>
    <row r="342" spans="1:11">
      <c r="A342" s="72"/>
      <c r="B342" s="76" t="s">
        <v>782</v>
      </c>
      <c r="C342" s="76" t="s">
        <v>868</v>
      </c>
      <c r="D342" s="76" t="s">
        <v>869</v>
      </c>
      <c r="E342" s="76" t="s">
        <v>870</v>
      </c>
      <c r="F342" s="76" t="s">
        <v>871</v>
      </c>
      <c r="G342" s="76" t="s">
        <v>867</v>
      </c>
    </row>
    <row r="343" spans="1:11">
      <c r="A343" s="76" t="s">
        <v>410</v>
      </c>
      <c r="B343" s="76" t="s">
        <v>411</v>
      </c>
      <c r="C343" s="76">
        <v>1703.78</v>
      </c>
      <c r="D343" s="76">
        <v>1360.73</v>
      </c>
      <c r="E343" s="76">
        <v>343.05</v>
      </c>
      <c r="F343" s="76">
        <v>0.8</v>
      </c>
      <c r="G343" s="76">
        <v>3.61</v>
      </c>
    </row>
    <row r="344" spans="1:11">
      <c r="A344" s="76" t="s">
        <v>412</v>
      </c>
      <c r="B344" s="76" t="s">
        <v>411</v>
      </c>
      <c r="C344" s="76">
        <v>1741.53</v>
      </c>
      <c r="D344" s="76">
        <v>1390.88</v>
      </c>
      <c r="E344" s="76">
        <v>350.65</v>
      </c>
      <c r="F344" s="76">
        <v>0.8</v>
      </c>
      <c r="G344" s="76">
        <v>3.65</v>
      </c>
    </row>
    <row r="345" spans="1:11">
      <c r="A345" s="76" t="s">
        <v>413</v>
      </c>
      <c r="B345" s="76" t="s">
        <v>411</v>
      </c>
      <c r="C345" s="76">
        <v>1844.15</v>
      </c>
      <c r="D345" s="76">
        <v>1472.84</v>
      </c>
      <c r="E345" s="76">
        <v>371.31</v>
      </c>
      <c r="F345" s="76">
        <v>0.8</v>
      </c>
      <c r="G345" s="76">
        <v>3.62</v>
      </c>
    </row>
    <row r="346" spans="1:11">
      <c r="A346" s="76" t="s">
        <v>414</v>
      </c>
      <c r="B346" s="76" t="s">
        <v>411</v>
      </c>
      <c r="C346" s="76">
        <v>1470.13</v>
      </c>
      <c r="D346" s="76">
        <v>1174.1300000000001</v>
      </c>
      <c r="E346" s="76">
        <v>296</v>
      </c>
      <c r="F346" s="76">
        <v>0.8</v>
      </c>
      <c r="G346" s="76">
        <v>3.63</v>
      </c>
    </row>
    <row r="347" spans="1:11">
      <c r="A347" s="76" t="s">
        <v>415</v>
      </c>
      <c r="B347" s="76" t="s">
        <v>411</v>
      </c>
      <c r="C347" s="76">
        <v>1542.13</v>
      </c>
      <c r="D347" s="76">
        <v>1231.6300000000001</v>
      </c>
      <c r="E347" s="76">
        <v>310.5</v>
      </c>
      <c r="F347" s="76">
        <v>0.8</v>
      </c>
      <c r="G347" s="76">
        <v>3.61</v>
      </c>
    </row>
    <row r="348" spans="1:11">
      <c r="A348" s="76" t="s">
        <v>416</v>
      </c>
      <c r="B348" s="76" t="s">
        <v>411</v>
      </c>
      <c r="C348" s="76">
        <v>2337.25</v>
      </c>
      <c r="D348" s="76">
        <v>1866.66</v>
      </c>
      <c r="E348" s="76">
        <v>470.59</v>
      </c>
      <c r="F348" s="76">
        <v>0.8</v>
      </c>
      <c r="G348" s="76">
        <v>3.54</v>
      </c>
    </row>
    <row r="349" spans="1:11">
      <c r="A349" s="76" t="s">
        <v>417</v>
      </c>
      <c r="B349" s="76" t="s">
        <v>411</v>
      </c>
      <c r="C349" s="76">
        <v>7976.07</v>
      </c>
      <c r="D349" s="76">
        <v>6370.13</v>
      </c>
      <c r="E349" s="76">
        <v>1605.94</v>
      </c>
      <c r="F349" s="76">
        <v>0.8</v>
      </c>
      <c r="G349" s="76">
        <v>2.98</v>
      </c>
    </row>
    <row r="350" spans="1:11">
      <c r="A350" s="76" t="s">
        <v>418</v>
      </c>
      <c r="B350" s="76" t="s">
        <v>411</v>
      </c>
      <c r="C350" s="76">
        <v>6499.01</v>
      </c>
      <c r="D350" s="76">
        <v>5190.47</v>
      </c>
      <c r="E350" s="76">
        <v>1308.54</v>
      </c>
      <c r="F350" s="76">
        <v>0.8</v>
      </c>
      <c r="G350" s="76">
        <v>2.98</v>
      </c>
    </row>
    <row r="351" spans="1:11">
      <c r="A351" s="76" t="s">
        <v>419</v>
      </c>
      <c r="B351" s="76" t="s">
        <v>411</v>
      </c>
      <c r="C351" s="76">
        <v>7729.9</v>
      </c>
      <c r="D351" s="76">
        <v>6173.53</v>
      </c>
      <c r="E351" s="76">
        <v>1556.38</v>
      </c>
      <c r="F351" s="76">
        <v>0.8</v>
      </c>
      <c r="G351" s="76">
        <v>2.99</v>
      </c>
    </row>
    <row r="352" spans="1:11">
      <c r="A352" s="76" t="s">
        <v>420</v>
      </c>
      <c r="B352" s="76" t="s">
        <v>411</v>
      </c>
      <c r="C352" s="76">
        <v>2183.6999999999998</v>
      </c>
      <c r="D352" s="76">
        <v>1744.02</v>
      </c>
      <c r="E352" s="76">
        <v>439.68</v>
      </c>
      <c r="F352" s="76">
        <v>0.8</v>
      </c>
      <c r="G352" s="76">
        <v>3.58</v>
      </c>
    </row>
    <row r="353" spans="1:7">
      <c r="A353" s="76" t="s">
        <v>421</v>
      </c>
      <c r="B353" s="76" t="s">
        <v>411</v>
      </c>
      <c r="C353" s="76">
        <v>1843.83</v>
      </c>
      <c r="D353" s="76">
        <v>1472.58</v>
      </c>
      <c r="E353" s="76">
        <v>371.24</v>
      </c>
      <c r="F353" s="76">
        <v>0.8</v>
      </c>
      <c r="G353" s="76">
        <v>3.62</v>
      </c>
    </row>
    <row r="354" spans="1:7">
      <c r="A354" s="76" t="s">
        <v>422</v>
      </c>
      <c r="B354" s="76" t="s">
        <v>411</v>
      </c>
      <c r="C354" s="76">
        <v>7121.3</v>
      </c>
      <c r="D354" s="76">
        <v>5687.46</v>
      </c>
      <c r="E354" s="76">
        <v>1433.84</v>
      </c>
      <c r="F354" s="76">
        <v>0.8</v>
      </c>
      <c r="G354" s="76">
        <v>2.99</v>
      </c>
    </row>
    <row r="355" spans="1:7">
      <c r="A355" s="76" t="s">
        <v>423</v>
      </c>
      <c r="B355" s="76" t="s">
        <v>411</v>
      </c>
      <c r="C355" s="76">
        <v>2265.34</v>
      </c>
      <c r="D355" s="76">
        <v>1809.23</v>
      </c>
      <c r="E355" s="76">
        <v>456.11</v>
      </c>
      <c r="F355" s="76">
        <v>0.8</v>
      </c>
      <c r="G355" s="76">
        <v>3.58</v>
      </c>
    </row>
    <row r="356" spans="1:7">
      <c r="A356" s="76" t="s">
        <v>424</v>
      </c>
      <c r="B356" s="76" t="s">
        <v>411</v>
      </c>
      <c r="C356" s="76">
        <v>6477.48</v>
      </c>
      <c r="D356" s="76">
        <v>5173.2700000000004</v>
      </c>
      <c r="E356" s="76">
        <v>1304.21</v>
      </c>
      <c r="F356" s="76">
        <v>0.8</v>
      </c>
      <c r="G356" s="76">
        <v>2.98</v>
      </c>
    </row>
    <row r="357" spans="1:7">
      <c r="A357" s="76" t="s">
        <v>425</v>
      </c>
      <c r="B357" s="76" t="s">
        <v>411</v>
      </c>
      <c r="C357" s="76">
        <v>1854.95</v>
      </c>
      <c r="D357" s="76">
        <v>1481.47</v>
      </c>
      <c r="E357" s="76">
        <v>373.48</v>
      </c>
      <c r="F357" s="76">
        <v>0.8</v>
      </c>
      <c r="G357" s="76">
        <v>3.61</v>
      </c>
    </row>
    <row r="358" spans="1:7">
      <c r="A358" s="76" t="s">
        <v>426</v>
      </c>
      <c r="B358" s="76" t="s">
        <v>411</v>
      </c>
      <c r="C358" s="76">
        <v>2302.7800000000002</v>
      </c>
      <c r="D358" s="76">
        <v>1839.13</v>
      </c>
      <c r="E358" s="76">
        <v>463.65</v>
      </c>
      <c r="F358" s="76">
        <v>0.8</v>
      </c>
      <c r="G358" s="76">
        <v>3.56</v>
      </c>
    </row>
    <row r="359" spans="1:7">
      <c r="A359" s="76" t="s">
        <v>427</v>
      </c>
      <c r="B359" s="76" t="s">
        <v>411</v>
      </c>
      <c r="C359" s="76">
        <v>7932.2</v>
      </c>
      <c r="D359" s="76">
        <v>6335.09</v>
      </c>
      <c r="E359" s="76">
        <v>1597.11</v>
      </c>
      <c r="F359" s="76">
        <v>0.8</v>
      </c>
      <c r="G359" s="76">
        <v>2.99</v>
      </c>
    </row>
    <row r="360" spans="1:7">
      <c r="A360" s="76" t="s">
        <v>428</v>
      </c>
      <c r="B360" s="76" t="s">
        <v>411</v>
      </c>
      <c r="C360" s="76">
        <v>6635.31</v>
      </c>
      <c r="D360" s="76">
        <v>5299.33</v>
      </c>
      <c r="E360" s="76">
        <v>1335.98</v>
      </c>
      <c r="F360" s="76">
        <v>0.8</v>
      </c>
      <c r="G360" s="76">
        <v>2.98</v>
      </c>
    </row>
    <row r="361" spans="1:7">
      <c r="A361" s="76" t="s">
        <v>429</v>
      </c>
      <c r="B361" s="76" t="s">
        <v>411</v>
      </c>
      <c r="C361" s="76">
        <v>7922.07</v>
      </c>
      <c r="D361" s="76">
        <v>6327.01</v>
      </c>
      <c r="E361" s="76">
        <v>1595.07</v>
      </c>
      <c r="F361" s="76">
        <v>0.8</v>
      </c>
      <c r="G361" s="76">
        <v>2.99</v>
      </c>
    </row>
    <row r="362" spans="1:7">
      <c r="A362" s="76" t="s">
        <v>430</v>
      </c>
      <c r="B362" s="76" t="s">
        <v>411</v>
      </c>
      <c r="C362" s="76">
        <v>2241.15</v>
      </c>
      <c r="D362" s="76">
        <v>1789.9</v>
      </c>
      <c r="E362" s="76">
        <v>451.24</v>
      </c>
      <c r="F362" s="76">
        <v>0.8</v>
      </c>
      <c r="G362" s="76">
        <v>3.59</v>
      </c>
    </row>
    <row r="363" spans="1:7">
      <c r="A363" s="76" t="s">
        <v>431</v>
      </c>
      <c r="B363" s="76" t="s">
        <v>411</v>
      </c>
      <c r="C363" s="76">
        <v>1905.61</v>
      </c>
      <c r="D363" s="76">
        <v>1521.93</v>
      </c>
      <c r="E363" s="76">
        <v>383.69</v>
      </c>
      <c r="F363" s="76">
        <v>0.8</v>
      </c>
      <c r="G363" s="76">
        <v>3.65</v>
      </c>
    </row>
    <row r="364" spans="1:7">
      <c r="A364" s="76" t="s">
        <v>432</v>
      </c>
      <c r="B364" s="76" t="s">
        <v>411</v>
      </c>
      <c r="C364" s="76">
        <v>6796.89</v>
      </c>
      <c r="D364" s="76">
        <v>5428.37</v>
      </c>
      <c r="E364" s="76">
        <v>1368.52</v>
      </c>
      <c r="F364" s="76">
        <v>0.8</v>
      </c>
      <c r="G364" s="76">
        <v>2.98</v>
      </c>
    </row>
    <row r="365" spans="1:7">
      <c r="A365" s="76" t="s">
        <v>433</v>
      </c>
      <c r="B365" s="76" t="s">
        <v>411</v>
      </c>
      <c r="C365" s="76">
        <v>1809.62</v>
      </c>
      <c r="D365" s="76">
        <v>1445.27</v>
      </c>
      <c r="E365" s="76">
        <v>364.36</v>
      </c>
      <c r="F365" s="76">
        <v>0.8</v>
      </c>
      <c r="G365" s="76">
        <v>3.63</v>
      </c>
    </row>
    <row r="366" spans="1:7">
      <c r="A366" s="76" t="s">
        <v>434</v>
      </c>
      <c r="B366" s="76" t="s">
        <v>411</v>
      </c>
      <c r="C366" s="76">
        <v>6684.02</v>
      </c>
      <c r="D366" s="76">
        <v>5338.23</v>
      </c>
      <c r="E366" s="76">
        <v>1345.79</v>
      </c>
      <c r="F366" s="76">
        <v>0.8</v>
      </c>
      <c r="G366" s="76">
        <v>2.98</v>
      </c>
    </row>
    <row r="367" spans="1:7">
      <c r="A367" s="76" t="s">
        <v>435</v>
      </c>
      <c r="B367" s="76" t="s">
        <v>411</v>
      </c>
      <c r="C367" s="76">
        <v>1899.48</v>
      </c>
      <c r="D367" s="76">
        <v>1517.03</v>
      </c>
      <c r="E367" s="76">
        <v>382.45</v>
      </c>
      <c r="F367" s="76">
        <v>0.8</v>
      </c>
      <c r="G367" s="76">
        <v>3.6</v>
      </c>
    </row>
    <row r="368" spans="1:7">
      <c r="A368" s="76" t="s">
        <v>436</v>
      </c>
      <c r="B368" s="76" t="s">
        <v>411</v>
      </c>
      <c r="C368" s="76">
        <v>2796.42</v>
      </c>
      <c r="D368" s="76">
        <v>2233.38</v>
      </c>
      <c r="E368" s="76">
        <v>563.04</v>
      </c>
      <c r="F368" s="76">
        <v>0.8</v>
      </c>
      <c r="G368" s="76">
        <v>3.42</v>
      </c>
    </row>
    <row r="369" spans="1:7">
      <c r="A369" s="76" t="s">
        <v>437</v>
      </c>
      <c r="B369" s="76" t="s">
        <v>411</v>
      </c>
      <c r="C369" s="76">
        <v>9615.14</v>
      </c>
      <c r="D369" s="76">
        <v>7679.18</v>
      </c>
      <c r="E369" s="76">
        <v>1935.96</v>
      </c>
      <c r="F369" s="76">
        <v>0.8</v>
      </c>
      <c r="G369" s="76">
        <v>2.98</v>
      </c>
    </row>
    <row r="370" spans="1:7">
      <c r="A370" s="76" t="s">
        <v>438</v>
      </c>
      <c r="B370" s="76" t="s">
        <v>411</v>
      </c>
      <c r="C370" s="76">
        <v>7994.7</v>
      </c>
      <c r="D370" s="76">
        <v>6385.01</v>
      </c>
      <c r="E370" s="76">
        <v>1609.69</v>
      </c>
      <c r="F370" s="76">
        <v>0.8</v>
      </c>
      <c r="G370" s="76">
        <v>2.98</v>
      </c>
    </row>
    <row r="371" spans="1:7">
      <c r="A371" s="76" t="s">
        <v>439</v>
      </c>
      <c r="B371" s="76" t="s">
        <v>411</v>
      </c>
      <c r="C371" s="76">
        <v>9621.76</v>
      </c>
      <c r="D371" s="76">
        <v>7684.47</v>
      </c>
      <c r="E371" s="76">
        <v>1937.29</v>
      </c>
      <c r="F371" s="76">
        <v>0.8</v>
      </c>
      <c r="G371" s="76">
        <v>2.98</v>
      </c>
    </row>
    <row r="372" spans="1:7">
      <c r="A372" s="76" t="s">
        <v>440</v>
      </c>
      <c r="B372" s="76" t="s">
        <v>411</v>
      </c>
      <c r="C372" s="76">
        <v>2711.49</v>
      </c>
      <c r="D372" s="76">
        <v>2165.5500000000002</v>
      </c>
      <c r="E372" s="76">
        <v>545.94000000000005</v>
      </c>
      <c r="F372" s="76">
        <v>0.8</v>
      </c>
      <c r="G372" s="76">
        <v>3.43</v>
      </c>
    </row>
    <row r="373" spans="1:7">
      <c r="A373" s="76" t="s">
        <v>497</v>
      </c>
      <c r="B373" s="76" t="s">
        <v>411</v>
      </c>
      <c r="C373" s="76">
        <v>2436.75</v>
      </c>
      <c r="D373" s="76">
        <v>1946.12</v>
      </c>
      <c r="E373" s="76">
        <v>490.63</v>
      </c>
      <c r="F373" s="76">
        <v>0.8</v>
      </c>
      <c r="G373" s="76">
        <v>3.53</v>
      </c>
    </row>
    <row r="374" spans="1:7">
      <c r="A374" s="76" t="s">
        <v>498</v>
      </c>
      <c r="B374" s="76" t="s">
        <v>411</v>
      </c>
      <c r="C374" s="76">
        <v>8653.89</v>
      </c>
      <c r="D374" s="76">
        <v>6911.47</v>
      </c>
      <c r="E374" s="76">
        <v>1742.41</v>
      </c>
      <c r="F374" s="76">
        <v>0.8</v>
      </c>
      <c r="G374" s="76">
        <v>2.98</v>
      </c>
    </row>
    <row r="375" spans="1:7">
      <c r="A375" s="76" t="s">
        <v>499</v>
      </c>
      <c r="B375" s="76" t="s">
        <v>411</v>
      </c>
      <c r="C375" s="76">
        <v>2270.48</v>
      </c>
      <c r="D375" s="76">
        <v>1813.33</v>
      </c>
      <c r="E375" s="76">
        <v>457.15</v>
      </c>
      <c r="F375" s="76">
        <v>0.8</v>
      </c>
      <c r="G375" s="76">
        <v>3.58</v>
      </c>
    </row>
    <row r="376" spans="1:7">
      <c r="A376" s="76" t="s">
        <v>500</v>
      </c>
      <c r="B376" s="76" t="s">
        <v>411</v>
      </c>
      <c r="C376" s="76">
        <v>8585</v>
      </c>
      <c r="D376" s="76">
        <v>6856.45</v>
      </c>
      <c r="E376" s="76">
        <v>1728.54</v>
      </c>
      <c r="F376" s="76">
        <v>0.8</v>
      </c>
      <c r="G376" s="76">
        <v>2.99</v>
      </c>
    </row>
    <row r="377" spans="1:7">
      <c r="A377" s="76" t="s">
        <v>501</v>
      </c>
      <c r="B377" s="76" t="s">
        <v>411</v>
      </c>
      <c r="C377" s="76">
        <v>2431.39</v>
      </c>
      <c r="D377" s="76">
        <v>1941.84</v>
      </c>
      <c r="E377" s="76">
        <v>489.55</v>
      </c>
      <c r="F377" s="76">
        <v>0.8</v>
      </c>
      <c r="G377" s="76">
        <v>3.53</v>
      </c>
    </row>
    <row r="378" spans="1:7">
      <c r="A378" s="76" t="s">
        <v>502</v>
      </c>
      <c r="B378" s="76" t="s">
        <v>411</v>
      </c>
      <c r="C378" s="76">
        <v>8155.75</v>
      </c>
      <c r="D378" s="76">
        <v>6513.63</v>
      </c>
      <c r="E378" s="76">
        <v>1642.12</v>
      </c>
      <c r="F378" s="76">
        <v>0.8</v>
      </c>
      <c r="G378" s="76">
        <v>4.05</v>
      </c>
    </row>
    <row r="379" spans="1:7">
      <c r="A379" s="76" t="s">
        <v>503</v>
      </c>
      <c r="B379" s="76" t="s">
        <v>411</v>
      </c>
      <c r="C379" s="76">
        <v>14916.57</v>
      </c>
      <c r="D379" s="76">
        <v>11576.13</v>
      </c>
      <c r="E379" s="76">
        <v>3340.45</v>
      </c>
      <c r="F379" s="76">
        <v>0.78</v>
      </c>
      <c r="G379" s="76">
        <v>3.96</v>
      </c>
    </row>
    <row r="380" spans="1:7">
      <c r="A380" s="76" t="s">
        <v>504</v>
      </c>
      <c r="B380" s="76" t="s">
        <v>411</v>
      </c>
      <c r="C380" s="76">
        <v>1323.79</v>
      </c>
      <c r="D380" s="76">
        <v>1057.25</v>
      </c>
      <c r="E380" s="76">
        <v>266.54000000000002</v>
      </c>
      <c r="F380" s="76">
        <v>0.8</v>
      </c>
      <c r="G380" s="76">
        <v>4.0599999999999996</v>
      </c>
    </row>
    <row r="381" spans="1:7">
      <c r="A381" s="76" t="s">
        <v>505</v>
      </c>
      <c r="B381" s="76" t="s">
        <v>411</v>
      </c>
      <c r="C381" s="76">
        <v>8117.91</v>
      </c>
      <c r="D381" s="76">
        <v>6186.63</v>
      </c>
      <c r="E381" s="76">
        <v>1931.29</v>
      </c>
      <c r="F381" s="76">
        <v>0.76</v>
      </c>
      <c r="G381" s="76">
        <v>3.92</v>
      </c>
    </row>
    <row r="382" spans="1:7">
      <c r="A382" s="76" t="s">
        <v>506</v>
      </c>
      <c r="B382" s="76" t="s">
        <v>411</v>
      </c>
      <c r="C382" s="76">
        <v>1632.43</v>
      </c>
      <c r="D382" s="76">
        <v>1245.4100000000001</v>
      </c>
      <c r="E382" s="76">
        <v>387.02</v>
      </c>
      <c r="F382" s="76">
        <v>0.76</v>
      </c>
      <c r="G382" s="76">
        <v>3.94</v>
      </c>
    </row>
    <row r="383" spans="1:7">
      <c r="A383" s="76" t="s">
        <v>818</v>
      </c>
      <c r="B383" s="76" t="s">
        <v>411</v>
      </c>
      <c r="C383" s="76">
        <v>5133.1899999999996</v>
      </c>
      <c r="D383" s="76">
        <v>4099.6499999999996</v>
      </c>
      <c r="E383" s="76">
        <v>1033.54</v>
      </c>
      <c r="F383" s="76">
        <v>0.8</v>
      </c>
      <c r="G383" s="76">
        <v>4.0599999999999996</v>
      </c>
    </row>
    <row r="384" spans="1:7">
      <c r="A384" s="76" t="s">
        <v>507</v>
      </c>
      <c r="B384" s="76" t="s">
        <v>411</v>
      </c>
      <c r="C384" s="76">
        <v>24753.89</v>
      </c>
      <c r="D384" s="76">
        <v>19769.82</v>
      </c>
      <c r="E384" s="76">
        <v>4984.07</v>
      </c>
      <c r="F384" s="76">
        <v>0.8</v>
      </c>
      <c r="G384" s="76">
        <v>3.75</v>
      </c>
    </row>
    <row r="385" spans="1:7">
      <c r="A385" s="76" t="s">
        <v>508</v>
      </c>
      <c r="B385" s="76" t="s">
        <v>411</v>
      </c>
      <c r="C385" s="76">
        <v>2186.19</v>
      </c>
      <c r="D385" s="76">
        <v>1683.71</v>
      </c>
      <c r="E385" s="76">
        <v>502.48</v>
      </c>
      <c r="F385" s="76">
        <v>0.77</v>
      </c>
      <c r="G385" s="76">
        <v>3.94</v>
      </c>
    </row>
    <row r="386" spans="1:7">
      <c r="A386" s="76" t="s">
        <v>509</v>
      </c>
      <c r="B386" s="76" t="s">
        <v>411</v>
      </c>
      <c r="C386" s="76">
        <v>5473.15</v>
      </c>
      <c r="D386" s="76">
        <v>4371.16</v>
      </c>
      <c r="E386" s="76">
        <v>1101.99</v>
      </c>
      <c r="F386" s="76">
        <v>0.8</v>
      </c>
      <c r="G386" s="76">
        <v>4.05</v>
      </c>
    </row>
    <row r="387" spans="1:7">
      <c r="A387" s="76" t="s">
        <v>510</v>
      </c>
      <c r="B387" s="76" t="s">
        <v>411</v>
      </c>
      <c r="C387" s="76">
        <v>6213.41</v>
      </c>
      <c r="D387" s="76">
        <v>4761.8100000000004</v>
      </c>
      <c r="E387" s="76">
        <v>1451.6</v>
      </c>
      <c r="F387" s="76">
        <v>0.77</v>
      </c>
      <c r="G387" s="76">
        <v>3.93</v>
      </c>
    </row>
    <row r="388" spans="1:7">
      <c r="A388" s="76" t="s">
        <v>511</v>
      </c>
      <c r="B388" s="76" t="s">
        <v>411</v>
      </c>
      <c r="C388" s="76">
        <v>6108.24</v>
      </c>
      <c r="D388" s="76">
        <v>4716.4799999999996</v>
      </c>
      <c r="E388" s="76">
        <v>1391.76</v>
      </c>
      <c r="F388" s="76">
        <v>0.77</v>
      </c>
      <c r="G388" s="76">
        <v>3.95</v>
      </c>
    </row>
    <row r="389" spans="1:7">
      <c r="A389" s="76" t="s">
        <v>819</v>
      </c>
      <c r="B389" s="76" t="s">
        <v>411</v>
      </c>
      <c r="C389" s="76">
        <v>6052.89</v>
      </c>
      <c r="D389" s="76">
        <v>4692.63</v>
      </c>
      <c r="E389" s="76">
        <v>1360.27</v>
      </c>
      <c r="F389" s="76">
        <v>0.78</v>
      </c>
      <c r="G389" s="76">
        <v>3.96</v>
      </c>
    </row>
    <row r="391" spans="1:7">
      <c r="A391" s="72"/>
      <c r="B391" s="76" t="s">
        <v>782</v>
      </c>
      <c r="C391" s="76" t="s">
        <v>868</v>
      </c>
      <c r="D391" s="76" t="s">
        <v>867</v>
      </c>
    </row>
    <row r="392" spans="1:7">
      <c r="A392" s="76" t="s">
        <v>563</v>
      </c>
      <c r="B392" s="76" t="s">
        <v>967</v>
      </c>
      <c r="C392" s="76">
        <v>0</v>
      </c>
      <c r="D392" s="76">
        <v>1</v>
      </c>
    </row>
    <row r="393" spans="1:7">
      <c r="A393" s="76" t="s">
        <v>840</v>
      </c>
      <c r="B393" s="76" t="s">
        <v>967</v>
      </c>
      <c r="C393" s="76">
        <v>0</v>
      </c>
      <c r="D393" s="76">
        <v>1</v>
      </c>
    </row>
    <row r="394" spans="1:7">
      <c r="A394" s="76" t="s">
        <v>564</v>
      </c>
      <c r="B394" s="76" t="s">
        <v>967</v>
      </c>
      <c r="C394" s="76">
        <v>578.19000000000005</v>
      </c>
      <c r="D394" s="76">
        <v>1</v>
      </c>
    </row>
    <row r="395" spans="1:7">
      <c r="A395" s="76" t="s">
        <v>565</v>
      </c>
      <c r="B395" s="76" t="s">
        <v>967</v>
      </c>
      <c r="C395" s="76">
        <v>578.19000000000005</v>
      </c>
      <c r="D395" s="76">
        <v>1</v>
      </c>
    </row>
    <row r="396" spans="1:7">
      <c r="A396" s="76" t="s">
        <v>566</v>
      </c>
      <c r="B396" s="76" t="s">
        <v>967</v>
      </c>
      <c r="C396" s="76">
        <v>578.19000000000005</v>
      </c>
      <c r="D396" s="76">
        <v>1</v>
      </c>
    </row>
    <row r="397" spans="1:7">
      <c r="A397" s="76" t="s">
        <v>567</v>
      </c>
      <c r="B397" s="76" t="s">
        <v>967</v>
      </c>
      <c r="C397" s="76">
        <v>578.19000000000005</v>
      </c>
      <c r="D397" s="76">
        <v>1</v>
      </c>
    </row>
    <row r="398" spans="1:7">
      <c r="A398" s="76" t="s">
        <v>568</v>
      </c>
      <c r="B398" s="76" t="s">
        <v>967</v>
      </c>
      <c r="C398" s="76">
        <v>578.19000000000005</v>
      </c>
      <c r="D398" s="76">
        <v>1</v>
      </c>
    </row>
    <row r="399" spans="1:7">
      <c r="A399" s="76" t="s">
        <v>569</v>
      </c>
      <c r="B399" s="76" t="s">
        <v>967</v>
      </c>
      <c r="C399" s="76">
        <v>0</v>
      </c>
      <c r="D399" s="76">
        <v>1</v>
      </c>
    </row>
    <row r="400" spans="1:7">
      <c r="A400" s="76" t="s">
        <v>841</v>
      </c>
      <c r="B400" s="76" t="s">
        <v>967</v>
      </c>
      <c r="C400" s="76">
        <v>0</v>
      </c>
      <c r="D400" s="76">
        <v>1</v>
      </c>
    </row>
    <row r="401" spans="1:4">
      <c r="A401" s="76" t="s">
        <v>570</v>
      </c>
      <c r="B401" s="76" t="s">
        <v>967</v>
      </c>
      <c r="C401" s="76">
        <v>0</v>
      </c>
      <c r="D401" s="76">
        <v>1</v>
      </c>
    </row>
    <row r="402" spans="1:4">
      <c r="A402" s="76" t="s">
        <v>842</v>
      </c>
      <c r="B402" s="76" t="s">
        <v>967</v>
      </c>
      <c r="C402" s="76">
        <v>0</v>
      </c>
      <c r="D402" s="76">
        <v>1</v>
      </c>
    </row>
    <row r="403" spans="1:4">
      <c r="A403" s="76" t="s">
        <v>571</v>
      </c>
      <c r="B403" s="76" t="s">
        <v>967</v>
      </c>
      <c r="C403" s="76">
        <v>643.6</v>
      </c>
      <c r="D403" s="76">
        <v>1</v>
      </c>
    </row>
    <row r="404" spans="1:4">
      <c r="A404" s="76" t="s">
        <v>572</v>
      </c>
      <c r="B404" s="76" t="s">
        <v>967</v>
      </c>
      <c r="C404" s="76">
        <v>2312.7600000000002</v>
      </c>
      <c r="D404" s="76">
        <v>1</v>
      </c>
    </row>
    <row r="405" spans="1:4">
      <c r="A405" s="76" t="s">
        <v>573</v>
      </c>
      <c r="B405" s="76" t="s">
        <v>967</v>
      </c>
      <c r="C405" s="76">
        <v>1734.57</v>
      </c>
      <c r="D405" s="76">
        <v>1</v>
      </c>
    </row>
    <row r="406" spans="1:4">
      <c r="A406" s="76" t="s">
        <v>574</v>
      </c>
      <c r="B406" s="76" t="s">
        <v>967</v>
      </c>
      <c r="C406" s="76">
        <v>2312.7600000000002</v>
      </c>
      <c r="D406" s="76">
        <v>1</v>
      </c>
    </row>
    <row r="407" spans="1:4">
      <c r="A407" s="76" t="s">
        <v>575</v>
      </c>
      <c r="B407" s="76" t="s">
        <v>967</v>
      </c>
      <c r="C407" s="76">
        <v>578.19000000000005</v>
      </c>
      <c r="D407" s="76">
        <v>1</v>
      </c>
    </row>
    <row r="408" spans="1:4">
      <c r="A408" s="76" t="s">
        <v>576</v>
      </c>
      <c r="B408" s="76" t="s">
        <v>967</v>
      </c>
      <c r="C408" s="76">
        <v>578.19000000000005</v>
      </c>
      <c r="D408" s="76">
        <v>1</v>
      </c>
    </row>
    <row r="409" spans="1:4">
      <c r="A409" s="76" t="s">
        <v>577</v>
      </c>
      <c r="B409" s="76" t="s">
        <v>967</v>
      </c>
      <c r="C409" s="76">
        <v>2312.7600000000002</v>
      </c>
      <c r="D409" s="76">
        <v>1</v>
      </c>
    </row>
    <row r="410" spans="1:4">
      <c r="A410" s="76" t="s">
        <v>578</v>
      </c>
      <c r="B410" s="76" t="s">
        <v>967</v>
      </c>
      <c r="C410" s="76">
        <v>692.44</v>
      </c>
      <c r="D410" s="76">
        <v>1</v>
      </c>
    </row>
    <row r="411" spans="1:4">
      <c r="A411" s="76" t="s">
        <v>579</v>
      </c>
      <c r="B411" s="76" t="s">
        <v>967</v>
      </c>
      <c r="C411" s="76">
        <v>2312.7600000000002</v>
      </c>
      <c r="D411" s="76">
        <v>1</v>
      </c>
    </row>
    <row r="412" spans="1:4">
      <c r="A412" s="76" t="s">
        <v>580</v>
      </c>
      <c r="B412" s="76" t="s">
        <v>967</v>
      </c>
      <c r="C412" s="76">
        <v>578.19000000000005</v>
      </c>
      <c r="D412" s="76">
        <v>1</v>
      </c>
    </row>
    <row r="413" spans="1:4">
      <c r="A413" s="76" t="s">
        <v>843</v>
      </c>
      <c r="B413" s="76" t="s">
        <v>967</v>
      </c>
      <c r="C413" s="76">
        <v>0</v>
      </c>
      <c r="D413" s="76">
        <v>1</v>
      </c>
    </row>
    <row r="414" spans="1:4">
      <c r="A414" s="76" t="s">
        <v>581</v>
      </c>
      <c r="B414" s="76" t="s">
        <v>967</v>
      </c>
      <c r="C414" s="76">
        <v>0</v>
      </c>
      <c r="D414" s="76">
        <v>1</v>
      </c>
    </row>
    <row r="415" spans="1:4">
      <c r="A415" s="76" t="s">
        <v>582</v>
      </c>
      <c r="B415" s="76" t="s">
        <v>967</v>
      </c>
      <c r="C415" s="76">
        <v>0</v>
      </c>
      <c r="D415" s="76">
        <v>1</v>
      </c>
    </row>
    <row r="416" spans="1:4">
      <c r="A416" s="76" t="s">
        <v>844</v>
      </c>
      <c r="B416" s="76" t="s">
        <v>967</v>
      </c>
      <c r="C416" s="76">
        <v>0</v>
      </c>
      <c r="D416" s="76">
        <v>1</v>
      </c>
    </row>
    <row r="417" spans="1:4">
      <c r="A417" s="76" t="s">
        <v>583</v>
      </c>
      <c r="B417" s="76" t="s">
        <v>967</v>
      </c>
      <c r="C417" s="76">
        <v>685.59</v>
      </c>
      <c r="D417" s="76">
        <v>1</v>
      </c>
    </row>
    <row r="418" spans="1:4">
      <c r="A418" s="76" t="s">
        <v>584</v>
      </c>
      <c r="B418" s="76" t="s">
        <v>967</v>
      </c>
      <c r="C418" s="76">
        <v>2312.7600000000002</v>
      </c>
      <c r="D418" s="76">
        <v>1</v>
      </c>
    </row>
    <row r="419" spans="1:4">
      <c r="A419" s="76" t="s">
        <v>585</v>
      </c>
      <c r="B419" s="76" t="s">
        <v>967</v>
      </c>
      <c r="C419" s="76">
        <v>1734.57</v>
      </c>
      <c r="D419" s="76">
        <v>1</v>
      </c>
    </row>
    <row r="420" spans="1:4">
      <c r="A420" s="76" t="s">
        <v>586</v>
      </c>
      <c r="B420" s="76" t="s">
        <v>967</v>
      </c>
      <c r="C420" s="76">
        <v>2312.7600000000002</v>
      </c>
      <c r="D420" s="76">
        <v>1</v>
      </c>
    </row>
    <row r="421" spans="1:4">
      <c r="A421" s="76" t="s">
        <v>587</v>
      </c>
      <c r="B421" s="76" t="s">
        <v>967</v>
      </c>
      <c r="C421" s="76">
        <v>621.53</v>
      </c>
      <c r="D421" s="76">
        <v>1</v>
      </c>
    </row>
    <row r="422" spans="1:4">
      <c r="A422" s="76" t="s">
        <v>588</v>
      </c>
      <c r="B422" s="76" t="s">
        <v>967</v>
      </c>
      <c r="C422" s="76">
        <v>584.02</v>
      </c>
      <c r="D422" s="76">
        <v>1</v>
      </c>
    </row>
    <row r="423" spans="1:4">
      <c r="A423" s="76" t="s">
        <v>589</v>
      </c>
      <c r="B423" s="76" t="s">
        <v>967</v>
      </c>
      <c r="C423" s="76">
        <v>2312.7600000000002</v>
      </c>
      <c r="D423" s="76">
        <v>1</v>
      </c>
    </row>
    <row r="424" spans="1:4">
      <c r="A424" s="76" t="s">
        <v>590</v>
      </c>
      <c r="B424" s="76" t="s">
        <v>967</v>
      </c>
      <c r="C424" s="76">
        <v>578.19000000000005</v>
      </c>
      <c r="D424" s="76">
        <v>1</v>
      </c>
    </row>
    <row r="425" spans="1:4">
      <c r="A425" s="76" t="s">
        <v>591</v>
      </c>
      <c r="B425" s="76" t="s">
        <v>967</v>
      </c>
      <c r="C425" s="76">
        <v>2312.7600000000002</v>
      </c>
      <c r="D425" s="76">
        <v>1</v>
      </c>
    </row>
    <row r="426" spans="1:4">
      <c r="A426" s="76" t="s">
        <v>592</v>
      </c>
      <c r="B426" s="76" t="s">
        <v>967</v>
      </c>
      <c r="C426" s="76">
        <v>578.19000000000005</v>
      </c>
      <c r="D426" s="76">
        <v>1</v>
      </c>
    </row>
    <row r="427" spans="1:4">
      <c r="A427" s="76" t="s">
        <v>845</v>
      </c>
      <c r="B427" s="76" t="s">
        <v>967</v>
      </c>
      <c r="C427" s="76">
        <v>0</v>
      </c>
      <c r="D427" s="76">
        <v>1</v>
      </c>
    </row>
    <row r="428" spans="1:4">
      <c r="A428" s="76" t="s">
        <v>593</v>
      </c>
      <c r="B428" s="76" t="s">
        <v>967</v>
      </c>
      <c r="C428" s="76">
        <v>0</v>
      </c>
      <c r="D428" s="76">
        <v>1</v>
      </c>
    </row>
    <row r="429" spans="1:4">
      <c r="A429" s="76" t="s">
        <v>594</v>
      </c>
      <c r="B429" s="76" t="s">
        <v>967</v>
      </c>
      <c r="C429" s="76">
        <v>29.02</v>
      </c>
      <c r="D429" s="76">
        <v>1</v>
      </c>
    </row>
    <row r="430" spans="1:4">
      <c r="A430" s="76" t="s">
        <v>846</v>
      </c>
      <c r="B430" s="76" t="s">
        <v>967</v>
      </c>
      <c r="C430" s="76">
        <v>50.12</v>
      </c>
      <c r="D430" s="76">
        <v>1</v>
      </c>
    </row>
    <row r="431" spans="1:4">
      <c r="A431" s="76" t="s">
        <v>595</v>
      </c>
      <c r="B431" s="76" t="s">
        <v>967</v>
      </c>
      <c r="C431" s="76">
        <v>1013.99</v>
      </c>
      <c r="D431" s="76">
        <v>1</v>
      </c>
    </row>
    <row r="432" spans="1:4">
      <c r="A432" s="76" t="s">
        <v>596</v>
      </c>
      <c r="B432" s="76" t="s">
        <v>967</v>
      </c>
      <c r="C432" s="76">
        <v>3069.42</v>
      </c>
      <c r="D432" s="76">
        <v>1</v>
      </c>
    </row>
    <row r="433" spans="1:4">
      <c r="A433" s="76" t="s">
        <v>597</v>
      </c>
      <c r="B433" s="76" t="s">
        <v>967</v>
      </c>
      <c r="C433" s="76">
        <v>2460.34</v>
      </c>
      <c r="D433" s="76">
        <v>1</v>
      </c>
    </row>
    <row r="434" spans="1:4">
      <c r="A434" s="76" t="s">
        <v>598</v>
      </c>
      <c r="B434" s="76" t="s">
        <v>967</v>
      </c>
      <c r="C434" s="76">
        <v>3072.11</v>
      </c>
      <c r="D434" s="76">
        <v>1</v>
      </c>
    </row>
    <row r="435" spans="1:4">
      <c r="A435" s="76" t="s">
        <v>599</v>
      </c>
      <c r="B435" s="76" t="s">
        <v>967</v>
      </c>
      <c r="C435" s="76">
        <v>986.35</v>
      </c>
      <c r="D435" s="76">
        <v>1</v>
      </c>
    </row>
    <row r="436" spans="1:4">
      <c r="A436" s="76" t="s">
        <v>600</v>
      </c>
      <c r="B436" s="76" t="s">
        <v>967</v>
      </c>
      <c r="C436" s="76">
        <v>964.19</v>
      </c>
      <c r="D436" s="76">
        <v>1</v>
      </c>
    </row>
    <row r="437" spans="1:4">
      <c r="A437" s="76" t="s">
        <v>601</v>
      </c>
      <c r="B437" s="76" t="s">
        <v>967</v>
      </c>
      <c r="C437" s="76">
        <v>3062.79</v>
      </c>
      <c r="D437" s="76">
        <v>1</v>
      </c>
    </row>
    <row r="438" spans="1:4">
      <c r="A438" s="76" t="s">
        <v>602</v>
      </c>
      <c r="B438" s="76" t="s">
        <v>967</v>
      </c>
      <c r="C438" s="76">
        <v>808.57</v>
      </c>
      <c r="D438" s="76">
        <v>1</v>
      </c>
    </row>
    <row r="439" spans="1:4">
      <c r="A439" s="76" t="s">
        <v>603</v>
      </c>
      <c r="B439" s="76" t="s">
        <v>967</v>
      </c>
      <c r="C439" s="76">
        <v>3042.94</v>
      </c>
      <c r="D439" s="76">
        <v>1</v>
      </c>
    </row>
    <row r="440" spans="1:4">
      <c r="A440" s="76" t="s">
        <v>604</v>
      </c>
      <c r="B440" s="76" t="s">
        <v>967</v>
      </c>
      <c r="C440" s="76">
        <v>920.81</v>
      </c>
      <c r="D440" s="76">
        <v>1</v>
      </c>
    </row>
    <row r="441" spans="1:4">
      <c r="A441" s="76" t="s">
        <v>847</v>
      </c>
      <c r="B441" s="76" t="s">
        <v>967</v>
      </c>
      <c r="C441" s="76">
        <v>0</v>
      </c>
      <c r="D441" s="76">
        <v>1</v>
      </c>
    </row>
    <row r="442" spans="1:4">
      <c r="A442" s="76" t="s">
        <v>605</v>
      </c>
      <c r="B442" s="76" t="s">
        <v>967</v>
      </c>
      <c r="C442" s="76">
        <v>173.2</v>
      </c>
      <c r="D442" s="76">
        <v>1</v>
      </c>
    </row>
    <row r="443" spans="1:4">
      <c r="A443" s="76" t="s">
        <v>606</v>
      </c>
      <c r="B443" s="76" t="s">
        <v>968</v>
      </c>
      <c r="C443" s="76">
        <v>5951.61</v>
      </c>
      <c r="D443" s="76">
        <v>0.8</v>
      </c>
    </row>
    <row r="444" spans="1:4">
      <c r="A444" s="76" t="s">
        <v>607</v>
      </c>
      <c r="B444" s="76" t="s">
        <v>968</v>
      </c>
      <c r="C444" s="76">
        <v>10216.25</v>
      </c>
      <c r="D444" s="76">
        <v>0.8</v>
      </c>
    </row>
    <row r="445" spans="1:4">
      <c r="A445" s="76" t="s">
        <v>608</v>
      </c>
      <c r="B445" s="76" t="s">
        <v>968</v>
      </c>
      <c r="C445" s="76">
        <v>958.89</v>
      </c>
      <c r="D445" s="76">
        <v>0.8</v>
      </c>
    </row>
    <row r="446" spans="1:4">
      <c r="A446" s="76" t="s">
        <v>609</v>
      </c>
      <c r="B446" s="76" t="s">
        <v>968</v>
      </c>
      <c r="C446" s="76">
        <v>5334.92</v>
      </c>
      <c r="D446" s="76">
        <v>0.8</v>
      </c>
    </row>
    <row r="447" spans="1:4">
      <c r="A447" s="76" t="s">
        <v>610</v>
      </c>
      <c r="B447" s="76" t="s">
        <v>968</v>
      </c>
      <c r="C447" s="76">
        <v>1075.46</v>
      </c>
      <c r="D447" s="76">
        <v>0.8</v>
      </c>
    </row>
    <row r="448" spans="1:4">
      <c r="A448" s="76" t="s">
        <v>848</v>
      </c>
      <c r="B448" s="76" t="s">
        <v>968</v>
      </c>
      <c r="C448" s="76">
        <v>3482.93</v>
      </c>
      <c r="D448" s="76">
        <v>0.8</v>
      </c>
    </row>
    <row r="449" spans="1:8">
      <c r="A449" s="76" t="s">
        <v>611</v>
      </c>
      <c r="B449" s="76" t="s">
        <v>968</v>
      </c>
      <c r="C449" s="76">
        <v>20601.650000000001</v>
      </c>
      <c r="D449" s="76">
        <v>0.8</v>
      </c>
    </row>
    <row r="450" spans="1:8">
      <c r="A450" s="76" t="s">
        <v>612</v>
      </c>
      <c r="B450" s="76" t="s">
        <v>968</v>
      </c>
      <c r="C450" s="76">
        <v>1471.71</v>
      </c>
      <c r="D450" s="76">
        <v>0.8</v>
      </c>
    </row>
    <row r="451" spans="1:8">
      <c r="A451" s="76" t="s">
        <v>613</v>
      </c>
      <c r="B451" s="76" t="s">
        <v>968</v>
      </c>
      <c r="C451" s="76">
        <v>3909.11</v>
      </c>
      <c r="D451" s="76">
        <v>0.78</v>
      </c>
    </row>
    <row r="452" spans="1:8">
      <c r="A452" s="76" t="s">
        <v>614</v>
      </c>
      <c r="B452" s="76" t="s">
        <v>968</v>
      </c>
      <c r="C452" s="76">
        <v>4136.1099999999997</v>
      </c>
      <c r="D452" s="76">
        <v>0.8</v>
      </c>
    </row>
    <row r="453" spans="1:8">
      <c r="A453" s="76" t="s">
        <v>615</v>
      </c>
      <c r="B453" s="76" t="s">
        <v>968</v>
      </c>
      <c r="C453" s="76">
        <v>4136.1099999999997</v>
      </c>
      <c r="D453" s="76">
        <v>0.8</v>
      </c>
    </row>
    <row r="454" spans="1:8">
      <c r="A454" s="76" t="s">
        <v>849</v>
      </c>
      <c r="B454" s="76" t="s">
        <v>968</v>
      </c>
      <c r="C454" s="76">
        <v>4136.1099999999997</v>
      </c>
      <c r="D454" s="76">
        <v>0.8</v>
      </c>
    </row>
    <row r="456" spans="1:8">
      <c r="A456" s="72"/>
      <c r="B456" s="76" t="s">
        <v>782</v>
      </c>
      <c r="C456" s="76" t="s">
        <v>969</v>
      </c>
      <c r="D456" s="76" t="s">
        <v>970</v>
      </c>
      <c r="E456" s="76" t="s">
        <v>971</v>
      </c>
      <c r="F456" s="76" t="s">
        <v>972</v>
      </c>
      <c r="G456" s="76" t="s">
        <v>512</v>
      </c>
      <c r="H456" s="76" t="s">
        <v>513</v>
      </c>
    </row>
    <row r="457" spans="1:8">
      <c r="A457" s="76" t="s">
        <v>514</v>
      </c>
      <c r="B457" s="76" t="s">
        <v>515</v>
      </c>
      <c r="C457" s="76">
        <v>0.25</v>
      </c>
      <c r="D457" s="76">
        <v>50</v>
      </c>
      <c r="E457" s="76">
        <v>0</v>
      </c>
      <c r="F457" s="76">
        <v>0</v>
      </c>
      <c r="G457" s="76">
        <v>1</v>
      </c>
      <c r="H457" s="76" t="s">
        <v>516</v>
      </c>
    </row>
    <row r="458" spans="1:8">
      <c r="A458" s="76" t="s">
        <v>820</v>
      </c>
      <c r="B458" s="76" t="s">
        <v>515</v>
      </c>
      <c r="C458" s="76">
        <v>0.25</v>
      </c>
      <c r="D458" s="76">
        <v>50</v>
      </c>
      <c r="E458" s="76">
        <v>0</v>
      </c>
      <c r="F458" s="76">
        <v>0</v>
      </c>
      <c r="G458" s="76">
        <v>1</v>
      </c>
      <c r="H458" s="76" t="s">
        <v>516</v>
      </c>
    </row>
    <row r="459" spans="1:8">
      <c r="A459" s="76" t="s">
        <v>517</v>
      </c>
      <c r="B459" s="76" t="s">
        <v>518</v>
      </c>
      <c r="C459" s="76">
        <v>0.52</v>
      </c>
      <c r="D459" s="76">
        <v>330.9</v>
      </c>
      <c r="E459" s="76">
        <v>0.1</v>
      </c>
      <c r="F459" s="76">
        <v>65.5</v>
      </c>
      <c r="G459" s="76">
        <v>1</v>
      </c>
      <c r="H459" s="76" t="s">
        <v>519</v>
      </c>
    </row>
    <row r="460" spans="1:8">
      <c r="A460" s="76" t="s">
        <v>520</v>
      </c>
      <c r="B460" s="76" t="s">
        <v>518</v>
      </c>
      <c r="C460" s="76">
        <v>0.52</v>
      </c>
      <c r="D460" s="76">
        <v>330.9</v>
      </c>
      <c r="E460" s="76">
        <v>0.11</v>
      </c>
      <c r="F460" s="76">
        <v>66.95</v>
      </c>
      <c r="G460" s="76">
        <v>1</v>
      </c>
      <c r="H460" s="76" t="s">
        <v>519</v>
      </c>
    </row>
    <row r="461" spans="1:8">
      <c r="A461" s="76" t="s">
        <v>521</v>
      </c>
      <c r="B461" s="76" t="s">
        <v>518</v>
      </c>
      <c r="C461" s="76">
        <v>0.52</v>
      </c>
      <c r="D461" s="76">
        <v>330.9</v>
      </c>
      <c r="E461" s="76">
        <v>0.11</v>
      </c>
      <c r="F461" s="76">
        <v>70.89</v>
      </c>
      <c r="G461" s="76">
        <v>1</v>
      </c>
      <c r="H461" s="76" t="s">
        <v>519</v>
      </c>
    </row>
    <row r="462" spans="1:8">
      <c r="A462" s="76" t="s">
        <v>522</v>
      </c>
      <c r="B462" s="76" t="s">
        <v>518</v>
      </c>
      <c r="C462" s="76">
        <v>0.52</v>
      </c>
      <c r="D462" s="76">
        <v>330.9</v>
      </c>
      <c r="E462" s="76">
        <v>0.09</v>
      </c>
      <c r="F462" s="76">
        <v>56.51</v>
      </c>
      <c r="G462" s="76">
        <v>1</v>
      </c>
      <c r="H462" s="76" t="s">
        <v>519</v>
      </c>
    </row>
    <row r="463" spans="1:8">
      <c r="A463" s="76" t="s">
        <v>523</v>
      </c>
      <c r="B463" s="76" t="s">
        <v>518</v>
      </c>
      <c r="C463" s="76">
        <v>0.52</v>
      </c>
      <c r="D463" s="76">
        <v>330.9</v>
      </c>
      <c r="E463" s="76">
        <v>0.09</v>
      </c>
      <c r="F463" s="76">
        <v>59.28</v>
      </c>
      <c r="G463" s="76">
        <v>1</v>
      </c>
      <c r="H463" s="76" t="s">
        <v>519</v>
      </c>
    </row>
    <row r="464" spans="1:8">
      <c r="A464" s="76" t="s">
        <v>524</v>
      </c>
      <c r="B464" s="76" t="s">
        <v>515</v>
      </c>
      <c r="C464" s="76">
        <v>0.25</v>
      </c>
      <c r="D464" s="76">
        <v>50</v>
      </c>
      <c r="E464" s="76">
        <v>0</v>
      </c>
      <c r="F464" s="76">
        <v>0</v>
      </c>
      <c r="G464" s="76">
        <v>1</v>
      </c>
      <c r="H464" s="76" t="s">
        <v>516</v>
      </c>
    </row>
    <row r="465" spans="1:8">
      <c r="A465" s="76" t="s">
        <v>821</v>
      </c>
      <c r="B465" s="76" t="s">
        <v>515</v>
      </c>
      <c r="C465" s="76">
        <v>0.25</v>
      </c>
      <c r="D465" s="76">
        <v>50</v>
      </c>
      <c r="E465" s="76">
        <v>0</v>
      </c>
      <c r="F465" s="76">
        <v>0</v>
      </c>
      <c r="G465" s="76">
        <v>1</v>
      </c>
      <c r="H465" s="76" t="s">
        <v>516</v>
      </c>
    </row>
    <row r="466" spans="1:8">
      <c r="A466" s="76" t="s">
        <v>525</v>
      </c>
      <c r="B466" s="76" t="s">
        <v>515</v>
      </c>
      <c r="C466" s="76">
        <v>0.25</v>
      </c>
      <c r="D466" s="76">
        <v>50</v>
      </c>
      <c r="E466" s="76">
        <v>0</v>
      </c>
      <c r="F466" s="76">
        <v>0</v>
      </c>
      <c r="G466" s="76">
        <v>1</v>
      </c>
      <c r="H466" s="76" t="s">
        <v>516</v>
      </c>
    </row>
    <row r="467" spans="1:8">
      <c r="A467" s="76" t="s">
        <v>822</v>
      </c>
      <c r="B467" s="76" t="s">
        <v>515</v>
      </c>
      <c r="C467" s="76">
        <v>0.25</v>
      </c>
      <c r="D467" s="76">
        <v>50</v>
      </c>
      <c r="E467" s="76">
        <v>0</v>
      </c>
      <c r="F467" s="76">
        <v>0</v>
      </c>
      <c r="G467" s="76">
        <v>1</v>
      </c>
      <c r="H467" s="76" t="s">
        <v>516</v>
      </c>
    </row>
    <row r="468" spans="1:8">
      <c r="A468" s="76" t="s">
        <v>526</v>
      </c>
      <c r="B468" s="76" t="s">
        <v>518</v>
      </c>
      <c r="C468" s="76">
        <v>0.52</v>
      </c>
      <c r="D468" s="76">
        <v>330.9</v>
      </c>
      <c r="E468" s="76">
        <v>0.14000000000000001</v>
      </c>
      <c r="F468" s="76">
        <v>89.85</v>
      </c>
      <c r="G468" s="76">
        <v>1</v>
      </c>
      <c r="H468" s="76" t="s">
        <v>519</v>
      </c>
    </row>
    <row r="469" spans="1:8">
      <c r="A469" s="76" t="s">
        <v>527</v>
      </c>
      <c r="B469" s="76" t="s">
        <v>518</v>
      </c>
      <c r="C469" s="76">
        <v>0.52</v>
      </c>
      <c r="D469" s="76">
        <v>330.9</v>
      </c>
      <c r="E469" s="76">
        <v>0.48</v>
      </c>
      <c r="F469" s="76">
        <v>306.62</v>
      </c>
      <c r="G469" s="76">
        <v>1</v>
      </c>
      <c r="H469" s="76" t="s">
        <v>519</v>
      </c>
    </row>
    <row r="470" spans="1:8">
      <c r="A470" s="76" t="s">
        <v>528</v>
      </c>
      <c r="B470" s="76" t="s">
        <v>518</v>
      </c>
      <c r="C470" s="76">
        <v>0.52</v>
      </c>
      <c r="D470" s="76">
        <v>330.9</v>
      </c>
      <c r="E470" s="76">
        <v>0.39</v>
      </c>
      <c r="F470" s="76">
        <v>249.84</v>
      </c>
      <c r="G470" s="76">
        <v>1</v>
      </c>
      <c r="H470" s="76" t="s">
        <v>519</v>
      </c>
    </row>
    <row r="471" spans="1:8">
      <c r="A471" s="76" t="s">
        <v>529</v>
      </c>
      <c r="B471" s="76" t="s">
        <v>518</v>
      </c>
      <c r="C471" s="76">
        <v>0.52</v>
      </c>
      <c r="D471" s="76">
        <v>330.9</v>
      </c>
      <c r="E471" s="76">
        <v>0.47</v>
      </c>
      <c r="F471" s="76">
        <v>297.14999999999998</v>
      </c>
      <c r="G471" s="76">
        <v>1</v>
      </c>
      <c r="H471" s="76" t="s">
        <v>519</v>
      </c>
    </row>
    <row r="472" spans="1:8">
      <c r="A472" s="76" t="s">
        <v>530</v>
      </c>
      <c r="B472" s="76" t="s">
        <v>518</v>
      </c>
      <c r="C472" s="76">
        <v>0.52</v>
      </c>
      <c r="D472" s="76">
        <v>330.9</v>
      </c>
      <c r="E472" s="76">
        <v>0.13</v>
      </c>
      <c r="F472" s="76">
        <v>83.95</v>
      </c>
      <c r="G472" s="76">
        <v>1</v>
      </c>
      <c r="H472" s="76" t="s">
        <v>519</v>
      </c>
    </row>
    <row r="473" spans="1:8">
      <c r="A473" s="76" t="s">
        <v>531</v>
      </c>
      <c r="B473" s="76" t="s">
        <v>518</v>
      </c>
      <c r="C473" s="76">
        <v>0.52</v>
      </c>
      <c r="D473" s="76">
        <v>330.9</v>
      </c>
      <c r="E473" s="76">
        <v>0.11</v>
      </c>
      <c r="F473" s="76">
        <v>70.88</v>
      </c>
      <c r="G473" s="76">
        <v>1</v>
      </c>
      <c r="H473" s="76" t="s">
        <v>519</v>
      </c>
    </row>
    <row r="474" spans="1:8">
      <c r="A474" s="76" t="s">
        <v>532</v>
      </c>
      <c r="B474" s="76" t="s">
        <v>518</v>
      </c>
      <c r="C474" s="76">
        <v>0.52</v>
      </c>
      <c r="D474" s="76">
        <v>330.9</v>
      </c>
      <c r="E474" s="76">
        <v>0.43</v>
      </c>
      <c r="F474" s="76">
        <v>273.76</v>
      </c>
      <c r="G474" s="76">
        <v>1</v>
      </c>
      <c r="H474" s="76" t="s">
        <v>519</v>
      </c>
    </row>
    <row r="475" spans="1:8">
      <c r="A475" s="76" t="s">
        <v>533</v>
      </c>
      <c r="B475" s="76" t="s">
        <v>518</v>
      </c>
      <c r="C475" s="76">
        <v>0.52</v>
      </c>
      <c r="D475" s="76">
        <v>330.9</v>
      </c>
      <c r="E475" s="76">
        <v>0.14000000000000001</v>
      </c>
      <c r="F475" s="76">
        <v>87.08</v>
      </c>
      <c r="G475" s="76">
        <v>1</v>
      </c>
      <c r="H475" s="76" t="s">
        <v>519</v>
      </c>
    </row>
    <row r="476" spans="1:8">
      <c r="A476" s="76" t="s">
        <v>534</v>
      </c>
      <c r="B476" s="76" t="s">
        <v>518</v>
      </c>
      <c r="C476" s="76">
        <v>0.52</v>
      </c>
      <c r="D476" s="76">
        <v>330.9</v>
      </c>
      <c r="E476" s="76">
        <v>0.39</v>
      </c>
      <c r="F476" s="76">
        <v>249.01</v>
      </c>
      <c r="G476" s="76">
        <v>1</v>
      </c>
      <c r="H476" s="76" t="s">
        <v>519</v>
      </c>
    </row>
    <row r="477" spans="1:8">
      <c r="A477" s="76" t="s">
        <v>535</v>
      </c>
      <c r="B477" s="76" t="s">
        <v>518</v>
      </c>
      <c r="C477" s="76">
        <v>0.52</v>
      </c>
      <c r="D477" s="76">
        <v>330.9</v>
      </c>
      <c r="E477" s="76">
        <v>0.11</v>
      </c>
      <c r="F477" s="76">
        <v>71.31</v>
      </c>
      <c r="G477" s="76">
        <v>1</v>
      </c>
      <c r="H477" s="76" t="s">
        <v>519</v>
      </c>
    </row>
    <row r="478" spans="1:8">
      <c r="A478" s="76" t="s">
        <v>823</v>
      </c>
      <c r="B478" s="76" t="s">
        <v>515</v>
      </c>
      <c r="C478" s="76">
        <v>0.25</v>
      </c>
      <c r="D478" s="76">
        <v>50</v>
      </c>
      <c r="E478" s="76">
        <v>0</v>
      </c>
      <c r="F478" s="76">
        <v>0</v>
      </c>
      <c r="G478" s="76">
        <v>1</v>
      </c>
      <c r="H478" s="76" t="s">
        <v>516</v>
      </c>
    </row>
    <row r="479" spans="1:8">
      <c r="A479" s="76" t="s">
        <v>536</v>
      </c>
      <c r="B479" s="76" t="s">
        <v>515</v>
      </c>
      <c r="C479" s="76">
        <v>0.25</v>
      </c>
      <c r="D479" s="76">
        <v>50</v>
      </c>
      <c r="E479" s="76">
        <v>0</v>
      </c>
      <c r="F479" s="76">
        <v>0</v>
      </c>
      <c r="G479" s="76">
        <v>1</v>
      </c>
      <c r="H479" s="76" t="s">
        <v>516</v>
      </c>
    </row>
    <row r="480" spans="1:8">
      <c r="A480" s="76" t="s">
        <v>537</v>
      </c>
      <c r="B480" s="76" t="s">
        <v>515</v>
      </c>
      <c r="C480" s="76">
        <v>0.25</v>
      </c>
      <c r="D480" s="76">
        <v>50</v>
      </c>
      <c r="E480" s="76">
        <v>0</v>
      </c>
      <c r="F480" s="76">
        <v>0</v>
      </c>
      <c r="G480" s="76">
        <v>1</v>
      </c>
      <c r="H480" s="76" t="s">
        <v>516</v>
      </c>
    </row>
    <row r="481" spans="1:8">
      <c r="A481" s="76" t="s">
        <v>824</v>
      </c>
      <c r="B481" s="76" t="s">
        <v>515</v>
      </c>
      <c r="C481" s="76">
        <v>0.25</v>
      </c>
      <c r="D481" s="76">
        <v>50</v>
      </c>
      <c r="E481" s="76">
        <v>0</v>
      </c>
      <c r="F481" s="76">
        <v>0</v>
      </c>
      <c r="G481" s="76">
        <v>1</v>
      </c>
      <c r="H481" s="76" t="s">
        <v>516</v>
      </c>
    </row>
    <row r="482" spans="1:8">
      <c r="A482" s="76" t="s">
        <v>538</v>
      </c>
      <c r="B482" s="76" t="s">
        <v>518</v>
      </c>
      <c r="C482" s="76">
        <v>0.52</v>
      </c>
      <c r="D482" s="76">
        <v>330.9</v>
      </c>
      <c r="E482" s="76">
        <v>0.14000000000000001</v>
      </c>
      <c r="F482" s="76">
        <v>88.52</v>
      </c>
      <c r="G482" s="76">
        <v>1</v>
      </c>
      <c r="H482" s="76" t="s">
        <v>519</v>
      </c>
    </row>
    <row r="483" spans="1:8">
      <c r="A483" s="76" t="s">
        <v>539</v>
      </c>
      <c r="B483" s="76" t="s">
        <v>518</v>
      </c>
      <c r="C483" s="76">
        <v>0.52</v>
      </c>
      <c r="D483" s="76">
        <v>330.9</v>
      </c>
      <c r="E483" s="76">
        <v>0.48</v>
      </c>
      <c r="F483" s="76">
        <v>304.93</v>
      </c>
      <c r="G483" s="76">
        <v>1</v>
      </c>
      <c r="H483" s="76" t="s">
        <v>519</v>
      </c>
    </row>
    <row r="484" spans="1:8">
      <c r="A484" s="76" t="s">
        <v>540</v>
      </c>
      <c r="B484" s="76" t="s">
        <v>518</v>
      </c>
      <c r="C484" s="76">
        <v>0.52</v>
      </c>
      <c r="D484" s="76">
        <v>330.9</v>
      </c>
      <c r="E484" s="76">
        <v>0.4</v>
      </c>
      <c r="F484" s="76">
        <v>255.08</v>
      </c>
      <c r="G484" s="76">
        <v>1</v>
      </c>
      <c r="H484" s="76" t="s">
        <v>519</v>
      </c>
    </row>
    <row r="485" spans="1:8">
      <c r="A485" s="76" t="s">
        <v>541</v>
      </c>
      <c r="B485" s="76" t="s">
        <v>518</v>
      </c>
      <c r="C485" s="76">
        <v>0.52</v>
      </c>
      <c r="D485" s="76">
        <v>330.9</v>
      </c>
      <c r="E485" s="76">
        <v>0.48</v>
      </c>
      <c r="F485" s="76">
        <v>304.54000000000002</v>
      </c>
      <c r="G485" s="76">
        <v>1</v>
      </c>
      <c r="H485" s="76" t="s">
        <v>519</v>
      </c>
    </row>
    <row r="486" spans="1:8">
      <c r="A486" s="76" t="s">
        <v>542</v>
      </c>
      <c r="B486" s="76" t="s">
        <v>518</v>
      </c>
      <c r="C486" s="76">
        <v>0.52</v>
      </c>
      <c r="D486" s="76">
        <v>330.9</v>
      </c>
      <c r="E486" s="76">
        <v>0.14000000000000001</v>
      </c>
      <c r="F486" s="76">
        <v>86.15</v>
      </c>
      <c r="G486" s="76">
        <v>1</v>
      </c>
      <c r="H486" s="76" t="s">
        <v>519</v>
      </c>
    </row>
    <row r="487" spans="1:8">
      <c r="A487" s="76" t="s">
        <v>543</v>
      </c>
      <c r="B487" s="76" t="s">
        <v>518</v>
      </c>
      <c r="C487" s="76">
        <v>0.52</v>
      </c>
      <c r="D487" s="76">
        <v>330.9</v>
      </c>
      <c r="E487" s="76">
        <v>0.12</v>
      </c>
      <c r="F487" s="76">
        <v>73.260000000000005</v>
      </c>
      <c r="G487" s="76">
        <v>1</v>
      </c>
      <c r="H487" s="76" t="s">
        <v>519</v>
      </c>
    </row>
    <row r="488" spans="1:8">
      <c r="A488" s="76" t="s">
        <v>544</v>
      </c>
      <c r="B488" s="76" t="s">
        <v>518</v>
      </c>
      <c r="C488" s="76">
        <v>0.52</v>
      </c>
      <c r="D488" s="76">
        <v>330.9</v>
      </c>
      <c r="E488" s="76">
        <v>0.41</v>
      </c>
      <c r="F488" s="76">
        <v>261.29000000000002</v>
      </c>
      <c r="G488" s="76">
        <v>1</v>
      </c>
      <c r="H488" s="76" t="s">
        <v>519</v>
      </c>
    </row>
    <row r="489" spans="1:8">
      <c r="A489" s="76" t="s">
        <v>545</v>
      </c>
      <c r="B489" s="76" t="s">
        <v>518</v>
      </c>
      <c r="C489" s="76">
        <v>0.52</v>
      </c>
      <c r="D489" s="76">
        <v>330.9</v>
      </c>
      <c r="E489" s="76">
        <v>0.11</v>
      </c>
      <c r="F489" s="76">
        <v>69.569999999999993</v>
      </c>
      <c r="G489" s="76">
        <v>1</v>
      </c>
      <c r="H489" s="76" t="s">
        <v>519</v>
      </c>
    </row>
    <row r="490" spans="1:8">
      <c r="A490" s="76" t="s">
        <v>546</v>
      </c>
      <c r="B490" s="76" t="s">
        <v>518</v>
      </c>
      <c r="C490" s="76">
        <v>0.52</v>
      </c>
      <c r="D490" s="76">
        <v>330.9</v>
      </c>
      <c r="E490" s="76">
        <v>0.4</v>
      </c>
      <c r="F490" s="76">
        <v>256.95</v>
      </c>
      <c r="G490" s="76">
        <v>1</v>
      </c>
      <c r="H490" s="76" t="s">
        <v>519</v>
      </c>
    </row>
    <row r="491" spans="1:8">
      <c r="A491" s="76" t="s">
        <v>547</v>
      </c>
      <c r="B491" s="76" t="s">
        <v>518</v>
      </c>
      <c r="C491" s="76">
        <v>0.52</v>
      </c>
      <c r="D491" s="76">
        <v>330.9</v>
      </c>
      <c r="E491" s="76">
        <v>0.11</v>
      </c>
      <c r="F491" s="76">
        <v>73.02</v>
      </c>
      <c r="G491" s="76">
        <v>1</v>
      </c>
      <c r="H491" s="76" t="s">
        <v>519</v>
      </c>
    </row>
    <row r="492" spans="1:8">
      <c r="A492" s="76" t="s">
        <v>825</v>
      </c>
      <c r="B492" s="76" t="s">
        <v>515</v>
      </c>
      <c r="C492" s="76">
        <v>0.25</v>
      </c>
      <c r="D492" s="76">
        <v>50</v>
      </c>
      <c r="E492" s="76">
        <v>0</v>
      </c>
      <c r="F492" s="76">
        <v>0</v>
      </c>
      <c r="G492" s="76">
        <v>1</v>
      </c>
      <c r="H492" s="76" t="s">
        <v>516</v>
      </c>
    </row>
    <row r="493" spans="1:8">
      <c r="A493" s="76" t="s">
        <v>548</v>
      </c>
      <c r="B493" s="76" t="s">
        <v>515</v>
      </c>
      <c r="C493" s="76">
        <v>0.25</v>
      </c>
      <c r="D493" s="76">
        <v>50</v>
      </c>
      <c r="E493" s="76">
        <v>0</v>
      </c>
      <c r="F493" s="76">
        <v>0</v>
      </c>
      <c r="G493" s="76">
        <v>1</v>
      </c>
      <c r="H493" s="76" t="s">
        <v>516</v>
      </c>
    </row>
    <row r="494" spans="1:8">
      <c r="A494" s="76" t="s">
        <v>549</v>
      </c>
      <c r="B494" s="76" t="s">
        <v>515</v>
      </c>
      <c r="C494" s="76">
        <v>0.25</v>
      </c>
      <c r="D494" s="76">
        <v>50</v>
      </c>
      <c r="E494" s="76">
        <v>0</v>
      </c>
      <c r="F494" s="76">
        <v>0</v>
      </c>
      <c r="G494" s="76">
        <v>1</v>
      </c>
      <c r="H494" s="76" t="s">
        <v>516</v>
      </c>
    </row>
    <row r="495" spans="1:8">
      <c r="A495" s="76" t="s">
        <v>826</v>
      </c>
      <c r="B495" s="76" t="s">
        <v>515</v>
      </c>
      <c r="C495" s="76">
        <v>0.25</v>
      </c>
      <c r="D495" s="76">
        <v>50</v>
      </c>
      <c r="E495" s="76">
        <v>0</v>
      </c>
      <c r="F495" s="76">
        <v>0.34</v>
      </c>
      <c r="G495" s="76">
        <v>1</v>
      </c>
      <c r="H495" s="76" t="s">
        <v>516</v>
      </c>
    </row>
    <row r="496" spans="1:8">
      <c r="A496" s="76" t="s">
        <v>550</v>
      </c>
      <c r="B496" s="76" t="s">
        <v>518</v>
      </c>
      <c r="C496" s="76">
        <v>0.52</v>
      </c>
      <c r="D496" s="76">
        <v>330.9</v>
      </c>
      <c r="E496" s="76">
        <v>0.17</v>
      </c>
      <c r="F496" s="76">
        <v>107.5</v>
      </c>
      <c r="G496" s="76">
        <v>1</v>
      </c>
      <c r="H496" s="76" t="s">
        <v>519</v>
      </c>
    </row>
    <row r="497" spans="1:8">
      <c r="A497" s="76" t="s">
        <v>551</v>
      </c>
      <c r="B497" s="76" t="s">
        <v>518</v>
      </c>
      <c r="C497" s="76">
        <v>0.52</v>
      </c>
      <c r="D497" s="76">
        <v>330.9</v>
      </c>
      <c r="E497" s="76">
        <v>0.57999999999999996</v>
      </c>
      <c r="F497" s="76">
        <v>369.63</v>
      </c>
      <c r="G497" s="76">
        <v>1</v>
      </c>
      <c r="H497" s="76" t="s">
        <v>519</v>
      </c>
    </row>
    <row r="498" spans="1:8">
      <c r="A498" s="76" t="s">
        <v>552</v>
      </c>
      <c r="B498" s="76" t="s">
        <v>518</v>
      </c>
      <c r="C498" s="76">
        <v>0.52</v>
      </c>
      <c r="D498" s="76">
        <v>330.9</v>
      </c>
      <c r="E498" s="76">
        <v>0.48</v>
      </c>
      <c r="F498" s="76">
        <v>307.33</v>
      </c>
      <c r="G498" s="76">
        <v>1</v>
      </c>
      <c r="H498" s="76" t="s">
        <v>519</v>
      </c>
    </row>
    <row r="499" spans="1:8">
      <c r="A499" s="76" t="s">
        <v>553</v>
      </c>
      <c r="B499" s="76" t="s">
        <v>518</v>
      </c>
      <c r="C499" s="76">
        <v>0.52</v>
      </c>
      <c r="D499" s="76">
        <v>330.9</v>
      </c>
      <c r="E499" s="76">
        <v>0.57999999999999996</v>
      </c>
      <c r="F499" s="76">
        <v>369.88</v>
      </c>
      <c r="G499" s="76">
        <v>1</v>
      </c>
      <c r="H499" s="76" t="s">
        <v>519</v>
      </c>
    </row>
    <row r="500" spans="1:8">
      <c r="A500" s="76" t="s">
        <v>554</v>
      </c>
      <c r="B500" s="76" t="s">
        <v>518</v>
      </c>
      <c r="C500" s="76">
        <v>0.52</v>
      </c>
      <c r="D500" s="76">
        <v>330.9</v>
      </c>
      <c r="E500" s="76">
        <v>0.16</v>
      </c>
      <c r="F500" s="76">
        <v>104.24</v>
      </c>
      <c r="G500" s="76">
        <v>1</v>
      </c>
      <c r="H500" s="76" t="s">
        <v>519</v>
      </c>
    </row>
    <row r="501" spans="1:8">
      <c r="A501" s="76" t="s">
        <v>555</v>
      </c>
      <c r="B501" s="76" t="s">
        <v>518</v>
      </c>
      <c r="C501" s="76">
        <v>0.52</v>
      </c>
      <c r="D501" s="76">
        <v>330.9</v>
      </c>
      <c r="E501" s="76">
        <v>0.15</v>
      </c>
      <c r="F501" s="76">
        <v>93.67</v>
      </c>
      <c r="G501" s="76">
        <v>1</v>
      </c>
      <c r="H501" s="76" t="s">
        <v>519</v>
      </c>
    </row>
    <row r="502" spans="1:8">
      <c r="A502" s="76" t="s">
        <v>556</v>
      </c>
      <c r="B502" s="76" t="s">
        <v>518</v>
      </c>
      <c r="C502" s="76">
        <v>0.52</v>
      </c>
      <c r="D502" s="76">
        <v>330.9</v>
      </c>
      <c r="E502" s="76">
        <v>0.52</v>
      </c>
      <c r="F502" s="76">
        <v>332.67</v>
      </c>
      <c r="G502" s="76">
        <v>1</v>
      </c>
      <c r="H502" s="76" t="s">
        <v>519</v>
      </c>
    </row>
    <row r="503" spans="1:8">
      <c r="A503" s="76" t="s">
        <v>557</v>
      </c>
      <c r="B503" s="76" t="s">
        <v>518</v>
      </c>
      <c r="C503" s="76">
        <v>0.52</v>
      </c>
      <c r="D503" s="76">
        <v>330.9</v>
      </c>
      <c r="E503" s="76">
        <v>0.14000000000000001</v>
      </c>
      <c r="F503" s="76">
        <v>87.28</v>
      </c>
      <c r="G503" s="76">
        <v>1</v>
      </c>
      <c r="H503" s="76" t="s">
        <v>519</v>
      </c>
    </row>
    <row r="504" spans="1:8">
      <c r="A504" s="76" t="s">
        <v>558</v>
      </c>
      <c r="B504" s="76" t="s">
        <v>518</v>
      </c>
      <c r="C504" s="76">
        <v>0.52</v>
      </c>
      <c r="D504" s="76">
        <v>330.9</v>
      </c>
      <c r="E504" s="76">
        <v>0.52</v>
      </c>
      <c r="F504" s="76">
        <v>330.03</v>
      </c>
      <c r="G504" s="76">
        <v>1</v>
      </c>
      <c r="H504" s="76" t="s">
        <v>519</v>
      </c>
    </row>
    <row r="505" spans="1:8">
      <c r="A505" s="76" t="s">
        <v>559</v>
      </c>
      <c r="B505" s="76" t="s">
        <v>518</v>
      </c>
      <c r="C505" s="76">
        <v>0.52</v>
      </c>
      <c r="D505" s="76">
        <v>330.9</v>
      </c>
      <c r="E505" s="76">
        <v>0.15</v>
      </c>
      <c r="F505" s="76">
        <v>93.47</v>
      </c>
      <c r="G505" s="76">
        <v>1</v>
      </c>
      <c r="H505" s="76" t="s">
        <v>519</v>
      </c>
    </row>
    <row r="506" spans="1:8">
      <c r="A506" s="76" t="s">
        <v>827</v>
      </c>
      <c r="B506" s="76" t="s">
        <v>515</v>
      </c>
      <c r="C506" s="76">
        <v>0.25</v>
      </c>
      <c r="D506" s="76">
        <v>50</v>
      </c>
      <c r="E506" s="76">
        <v>0</v>
      </c>
      <c r="F506" s="76">
        <v>0</v>
      </c>
      <c r="G506" s="76">
        <v>1</v>
      </c>
      <c r="H506" s="76" t="s">
        <v>516</v>
      </c>
    </row>
    <row r="507" spans="1:8">
      <c r="A507" s="76" t="s">
        <v>560</v>
      </c>
      <c r="B507" s="76" t="s">
        <v>515</v>
      </c>
      <c r="C507" s="76">
        <v>0.25</v>
      </c>
      <c r="D507" s="76">
        <v>50</v>
      </c>
      <c r="E507" s="76">
        <v>0.01</v>
      </c>
      <c r="F507" s="76">
        <v>1.1599999999999999</v>
      </c>
      <c r="G507" s="76">
        <v>1</v>
      </c>
      <c r="H507" s="76" t="s">
        <v>516</v>
      </c>
    </row>
    <row r="508" spans="1:8">
      <c r="A508" s="76" t="s">
        <v>828</v>
      </c>
      <c r="B508" s="76" t="s">
        <v>515</v>
      </c>
      <c r="C508" s="76">
        <v>0.54</v>
      </c>
      <c r="D508" s="76">
        <v>622</v>
      </c>
      <c r="E508" s="76">
        <v>0.49</v>
      </c>
      <c r="F508" s="76">
        <v>571.47</v>
      </c>
      <c r="G508" s="76">
        <v>1</v>
      </c>
      <c r="H508" s="76" t="s">
        <v>561</v>
      </c>
    </row>
    <row r="509" spans="1:8">
      <c r="A509" s="76" t="s">
        <v>829</v>
      </c>
      <c r="B509" s="76" t="s">
        <v>515</v>
      </c>
      <c r="C509" s="76">
        <v>0.55000000000000004</v>
      </c>
      <c r="D509" s="76">
        <v>622</v>
      </c>
      <c r="E509" s="76">
        <v>0.85</v>
      </c>
      <c r="F509" s="76">
        <v>963.45</v>
      </c>
      <c r="G509" s="76">
        <v>1</v>
      </c>
      <c r="H509" s="76" t="s">
        <v>561</v>
      </c>
    </row>
    <row r="510" spans="1:8">
      <c r="A510" s="76" t="s">
        <v>830</v>
      </c>
      <c r="B510" s="76" t="s">
        <v>515</v>
      </c>
      <c r="C510" s="76">
        <v>0.54</v>
      </c>
      <c r="D510" s="76">
        <v>622</v>
      </c>
      <c r="E510" s="76">
        <v>0.08</v>
      </c>
      <c r="F510" s="76">
        <v>92.76</v>
      </c>
      <c r="G510" s="76">
        <v>1</v>
      </c>
      <c r="H510" s="76" t="s">
        <v>561</v>
      </c>
    </row>
    <row r="511" spans="1:8">
      <c r="A511" s="76" t="s">
        <v>831</v>
      </c>
      <c r="B511" s="76" t="s">
        <v>515</v>
      </c>
      <c r="C511" s="76">
        <v>0.54</v>
      </c>
      <c r="D511" s="76">
        <v>622</v>
      </c>
      <c r="E511" s="76">
        <v>0.44</v>
      </c>
      <c r="F511" s="76">
        <v>512.26</v>
      </c>
      <c r="G511" s="76">
        <v>1</v>
      </c>
      <c r="H511" s="76" t="s">
        <v>561</v>
      </c>
    </row>
    <row r="512" spans="1:8">
      <c r="A512" s="76" t="s">
        <v>832</v>
      </c>
      <c r="B512" s="76" t="s">
        <v>515</v>
      </c>
      <c r="C512" s="76">
        <v>0.54</v>
      </c>
      <c r="D512" s="76">
        <v>622</v>
      </c>
      <c r="E512" s="76">
        <v>0.09</v>
      </c>
      <c r="F512" s="76">
        <v>103.27</v>
      </c>
      <c r="G512" s="76">
        <v>1</v>
      </c>
      <c r="H512" s="76" t="s">
        <v>561</v>
      </c>
    </row>
    <row r="513" spans="1:8">
      <c r="A513" s="76" t="s">
        <v>833</v>
      </c>
      <c r="B513" s="76" t="s">
        <v>515</v>
      </c>
      <c r="C513" s="76">
        <v>0.54</v>
      </c>
      <c r="D513" s="76">
        <v>622</v>
      </c>
      <c r="E513" s="76">
        <v>0.31</v>
      </c>
      <c r="F513" s="76">
        <v>359.68</v>
      </c>
      <c r="G513" s="76">
        <v>1</v>
      </c>
      <c r="H513" s="76" t="s">
        <v>561</v>
      </c>
    </row>
    <row r="514" spans="1:8">
      <c r="A514" s="76" t="s">
        <v>834</v>
      </c>
      <c r="B514" s="76" t="s">
        <v>515</v>
      </c>
      <c r="C514" s="76">
        <v>0.56999999999999995</v>
      </c>
      <c r="D514" s="76">
        <v>622</v>
      </c>
      <c r="E514" s="76">
        <v>1.5</v>
      </c>
      <c r="F514" s="76">
        <v>1635.39</v>
      </c>
      <c r="G514" s="76">
        <v>1</v>
      </c>
      <c r="H514" s="76" t="s">
        <v>561</v>
      </c>
    </row>
    <row r="515" spans="1:8">
      <c r="A515" s="76" t="s">
        <v>835</v>
      </c>
      <c r="B515" s="76" t="s">
        <v>515</v>
      </c>
      <c r="C515" s="76">
        <v>0.54</v>
      </c>
      <c r="D515" s="76">
        <v>622</v>
      </c>
      <c r="E515" s="76">
        <v>0.12</v>
      </c>
      <c r="F515" s="76">
        <v>141.31</v>
      </c>
      <c r="G515" s="76">
        <v>1</v>
      </c>
      <c r="H515" s="76" t="s">
        <v>561</v>
      </c>
    </row>
    <row r="516" spans="1:8">
      <c r="A516" s="76" t="s">
        <v>836</v>
      </c>
      <c r="B516" s="76" t="s">
        <v>515</v>
      </c>
      <c r="C516" s="76">
        <v>0.54</v>
      </c>
      <c r="D516" s="76">
        <v>622</v>
      </c>
      <c r="E516" s="76">
        <v>0.33</v>
      </c>
      <c r="F516" s="76">
        <v>383.5</v>
      </c>
      <c r="G516" s="76">
        <v>1</v>
      </c>
      <c r="H516" s="76" t="s">
        <v>561</v>
      </c>
    </row>
    <row r="517" spans="1:8">
      <c r="A517" s="76" t="s">
        <v>837</v>
      </c>
      <c r="B517" s="76" t="s">
        <v>515</v>
      </c>
      <c r="C517" s="76">
        <v>0.54</v>
      </c>
      <c r="D517" s="76">
        <v>622</v>
      </c>
      <c r="E517" s="76">
        <v>0.34</v>
      </c>
      <c r="F517" s="76">
        <v>397.15</v>
      </c>
      <c r="G517" s="76">
        <v>1</v>
      </c>
      <c r="H517" s="76" t="s">
        <v>561</v>
      </c>
    </row>
    <row r="518" spans="1:8">
      <c r="A518" s="76" t="s">
        <v>838</v>
      </c>
      <c r="B518" s="76" t="s">
        <v>515</v>
      </c>
      <c r="C518" s="76">
        <v>0.54</v>
      </c>
      <c r="D518" s="76">
        <v>622</v>
      </c>
      <c r="E518" s="76">
        <v>0.34</v>
      </c>
      <c r="F518" s="76">
        <v>397.15</v>
      </c>
      <c r="G518" s="76">
        <v>1</v>
      </c>
      <c r="H518" s="76" t="s">
        <v>561</v>
      </c>
    </row>
    <row r="519" spans="1:8">
      <c r="A519" s="76" t="s">
        <v>839</v>
      </c>
      <c r="B519" s="76" t="s">
        <v>515</v>
      </c>
      <c r="C519" s="76">
        <v>0.54</v>
      </c>
      <c r="D519" s="76">
        <v>622</v>
      </c>
      <c r="E519" s="76">
        <v>0.34</v>
      </c>
      <c r="F519" s="76">
        <v>397.15</v>
      </c>
      <c r="G519" s="76">
        <v>1</v>
      </c>
      <c r="H519" s="76" t="s">
        <v>561</v>
      </c>
    </row>
    <row r="521" spans="1:8">
      <c r="A521" s="72"/>
      <c r="B521" s="76" t="s">
        <v>782</v>
      </c>
      <c r="C521" s="76" t="s">
        <v>973</v>
      </c>
      <c r="D521" s="76" t="s">
        <v>974</v>
      </c>
      <c r="E521" s="76" t="s">
        <v>975</v>
      </c>
      <c r="F521" s="76" t="s">
        <v>976</v>
      </c>
    </row>
    <row r="522" spans="1:8">
      <c r="A522" s="76" t="s">
        <v>977</v>
      </c>
      <c r="B522" s="76" t="s">
        <v>978</v>
      </c>
      <c r="C522" s="76" t="s">
        <v>979</v>
      </c>
      <c r="D522" s="76">
        <v>179352</v>
      </c>
      <c r="E522" s="76">
        <v>84.78</v>
      </c>
      <c r="F522" s="76">
        <v>0.9</v>
      </c>
    </row>
    <row r="524" spans="1:8">
      <c r="A524" s="72"/>
      <c r="B524" s="76" t="s">
        <v>782</v>
      </c>
      <c r="C524" s="76" t="s">
        <v>980</v>
      </c>
      <c r="D524" s="76" t="s">
        <v>981</v>
      </c>
      <c r="E524" s="76" t="s">
        <v>982</v>
      </c>
      <c r="F524" s="76" t="s">
        <v>983</v>
      </c>
      <c r="G524" s="76" t="s">
        <v>984</v>
      </c>
    </row>
    <row r="525" spans="1:8">
      <c r="A525" s="76" t="s">
        <v>985</v>
      </c>
      <c r="B525" s="76" t="s">
        <v>986</v>
      </c>
      <c r="C525" s="76">
        <v>2</v>
      </c>
      <c r="D525" s="76">
        <v>845000</v>
      </c>
      <c r="E525" s="76">
        <v>0.8</v>
      </c>
      <c r="F525" s="76">
        <v>0.34</v>
      </c>
      <c r="G525" s="76">
        <v>0.67</v>
      </c>
    </row>
    <row r="527" spans="1:8">
      <c r="A527" s="72"/>
      <c r="B527" s="76" t="s">
        <v>1001</v>
      </c>
      <c r="C527" s="76" t="s">
        <v>1002</v>
      </c>
      <c r="D527" s="76" t="s">
        <v>1003</v>
      </c>
      <c r="E527" s="76" t="s">
        <v>1004</v>
      </c>
      <c r="F527" s="76" t="s">
        <v>1005</v>
      </c>
      <c r="G527" s="76" t="s">
        <v>1006</v>
      </c>
      <c r="H527" s="76" t="s">
        <v>1007</v>
      </c>
    </row>
    <row r="528" spans="1:8">
      <c r="A528" s="76" t="s">
        <v>1008</v>
      </c>
      <c r="B528" s="76">
        <v>18430.169300000001</v>
      </c>
      <c r="C528" s="76">
        <v>15.9962</v>
      </c>
      <c r="D528" s="76">
        <v>131.7731</v>
      </c>
      <c r="E528" s="76">
        <v>0</v>
      </c>
      <c r="F528" s="76">
        <v>1E-4</v>
      </c>
      <c r="G528" s="76">
        <v>794964.74970000004</v>
      </c>
      <c r="H528" s="76">
        <v>6780.7471999999998</v>
      </c>
    </row>
    <row r="529" spans="1:8">
      <c r="A529" s="76" t="s">
        <v>1009</v>
      </c>
      <c r="B529" s="76">
        <v>16691.1319</v>
      </c>
      <c r="C529" s="76">
        <v>14.4833</v>
      </c>
      <c r="D529" s="76">
        <v>119.98480000000001</v>
      </c>
      <c r="E529" s="76">
        <v>0</v>
      </c>
      <c r="F529" s="76">
        <v>1E-4</v>
      </c>
      <c r="G529" s="76">
        <v>723850.60789999994</v>
      </c>
      <c r="H529" s="76">
        <v>6142.8977000000004</v>
      </c>
    </row>
    <row r="530" spans="1:8">
      <c r="A530" s="76" t="s">
        <v>1010</v>
      </c>
      <c r="B530" s="76">
        <v>18112.8649</v>
      </c>
      <c r="C530" s="76">
        <v>15.6936</v>
      </c>
      <c r="D530" s="76">
        <v>134.3844</v>
      </c>
      <c r="E530" s="76">
        <v>0</v>
      </c>
      <c r="F530" s="76">
        <v>1E-4</v>
      </c>
      <c r="G530" s="76">
        <v>810739.32889999996</v>
      </c>
      <c r="H530" s="76">
        <v>6678.8945000000003</v>
      </c>
    </row>
    <row r="531" spans="1:8">
      <c r="A531" s="76" t="s">
        <v>1011</v>
      </c>
      <c r="B531" s="76">
        <v>17491.896100000002</v>
      </c>
      <c r="C531" s="76">
        <v>15.137</v>
      </c>
      <c r="D531" s="76">
        <v>133.1027</v>
      </c>
      <c r="E531" s="76">
        <v>0</v>
      </c>
      <c r="F531" s="76">
        <v>1E-4</v>
      </c>
      <c r="G531" s="76">
        <v>803020.68209999998</v>
      </c>
      <c r="H531" s="76">
        <v>6460.0657000000001</v>
      </c>
    </row>
    <row r="532" spans="1:8">
      <c r="A532" s="76" t="s">
        <v>792</v>
      </c>
      <c r="B532" s="76">
        <v>18206.655599999998</v>
      </c>
      <c r="C532" s="76">
        <v>15.734</v>
      </c>
      <c r="D532" s="76">
        <v>142.3817</v>
      </c>
      <c r="E532" s="76">
        <v>0</v>
      </c>
      <c r="F532" s="76">
        <v>1E-4</v>
      </c>
      <c r="G532" s="76">
        <v>859017.3101</v>
      </c>
      <c r="H532" s="76">
        <v>6735.7550000000001</v>
      </c>
    </row>
    <row r="533" spans="1:8">
      <c r="A533" s="76" t="s">
        <v>1012</v>
      </c>
      <c r="B533" s="76">
        <v>17719.6859</v>
      </c>
      <c r="C533" s="76">
        <v>15.3027</v>
      </c>
      <c r="D533" s="76">
        <v>140.4435</v>
      </c>
      <c r="E533" s="76">
        <v>0</v>
      </c>
      <c r="F533" s="76">
        <v>1E-4</v>
      </c>
      <c r="G533" s="76">
        <v>847331.36549999996</v>
      </c>
      <c r="H533" s="76">
        <v>6561.3006999999998</v>
      </c>
    </row>
    <row r="534" spans="1:8">
      <c r="A534" s="76" t="s">
        <v>1013</v>
      </c>
      <c r="B534" s="76">
        <v>19195.704900000001</v>
      </c>
      <c r="C534" s="76">
        <v>16.5625</v>
      </c>
      <c r="D534" s="76">
        <v>154.81960000000001</v>
      </c>
      <c r="E534" s="76">
        <v>0</v>
      </c>
      <c r="F534" s="76">
        <v>1E-4</v>
      </c>
      <c r="G534" s="76">
        <v>934076.53480000002</v>
      </c>
      <c r="H534" s="76">
        <v>7116.0141999999996</v>
      </c>
    </row>
    <row r="535" spans="1:8">
      <c r="A535" s="76" t="s">
        <v>1014</v>
      </c>
      <c r="B535" s="76">
        <v>19551.194800000001</v>
      </c>
      <c r="C535" s="76">
        <v>16.866700000000002</v>
      </c>
      <c r="D535" s="76">
        <v>158.12639999999999</v>
      </c>
      <c r="E535" s="76">
        <v>0</v>
      </c>
      <c r="F535" s="76">
        <v>1E-4</v>
      </c>
      <c r="G535" s="76">
        <v>954028.91040000005</v>
      </c>
      <c r="H535" s="76">
        <v>7249.1386000000002</v>
      </c>
    </row>
    <row r="536" spans="1:8">
      <c r="A536" s="76" t="s">
        <v>1015</v>
      </c>
      <c r="B536" s="76">
        <v>18694.718400000002</v>
      </c>
      <c r="C536" s="76">
        <v>16.1311</v>
      </c>
      <c r="D536" s="76">
        <v>150.61429999999999</v>
      </c>
      <c r="E536" s="76">
        <v>0</v>
      </c>
      <c r="F536" s="76">
        <v>1E-4</v>
      </c>
      <c r="G536" s="76">
        <v>908703.82149999996</v>
      </c>
      <c r="H536" s="76">
        <v>6929.7916999999998</v>
      </c>
    </row>
    <row r="537" spans="1:8">
      <c r="A537" s="76" t="s">
        <v>1016</v>
      </c>
      <c r="B537" s="76">
        <v>18612.483100000001</v>
      </c>
      <c r="C537" s="76">
        <v>16.072800000000001</v>
      </c>
      <c r="D537" s="76">
        <v>147.69390000000001</v>
      </c>
      <c r="E537" s="76">
        <v>0</v>
      </c>
      <c r="F537" s="76">
        <v>1E-4</v>
      </c>
      <c r="G537" s="76">
        <v>891075.4621</v>
      </c>
      <c r="H537" s="76">
        <v>6892.4198999999999</v>
      </c>
    </row>
    <row r="538" spans="1:8">
      <c r="A538" s="76" t="s">
        <v>1017</v>
      </c>
      <c r="B538" s="76">
        <v>17557.5622</v>
      </c>
      <c r="C538" s="76">
        <v>15.1883</v>
      </c>
      <c r="D538" s="76">
        <v>134.58969999999999</v>
      </c>
      <c r="E538" s="76">
        <v>0</v>
      </c>
      <c r="F538" s="76">
        <v>1E-4</v>
      </c>
      <c r="G538" s="76">
        <v>811996.26540000003</v>
      </c>
      <c r="H538" s="76">
        <v>6487.3298000000004</v>
      </c>
    </row>
    <row r="539" spans="1:8">
      <c r="A539" s="76" t="s">
        <v>1018</v>
      </c>
      <c r="B539" s="76">
        <v>18336.7883</v>
      </c>
      <c r="C539" s="76">
        <v>15.8964</v>
      </c>
      <c r="D539" s="76">
        <v>134.46019999999999</v>
      </c>
      <c r="E539" s="76">
        <v>0</v>
      </c>
      <c r="F539" s="76">
        <v>1E-4</v>
      </c>
      <c r="G539" s="76">
        <v>811190.18110000005</v>
      </c>
      <c r="H539" s="76">
        <v>6756.6261000000004</v>
      </c>
    </row>
    <row r="540" spans="1:8">
      <c r="A540" s="76"/>
      <c r="B540" s="76"/>
      <c r="C540" s="76"/>
      <c r="D540" s="76"/>
      <c r="E540" s="76"/>
      <c r="F540" s="76"/>
      <c r="G540" s="76"/>
      <c r="H540" s="76"/>
    </row>
    <row r="541" spans="1:8">
      <c r="A541" s="76" t="s">
        <v>1019</v>
      </c>
      <c r="B541" s="76">
        <v>218600.8553</v>
      </c>
      <c r="C541" s="76">
        <v>189.06460000000001</v>
      </c>
      <c r="D541" s="76">
        <v>1682.3742999999999</v>
      </c>
      <c r="E541" s="76">
        <v>0</v>
      </c>
      <c r="F541" s="76">
        <v>8.0000000000000004E-4</v>
      </c>
      <c r="G541" s="77">
        <v>10150000</v>
      </c>
      <c r="H541" s="76">
        <v>80790.981100000005</v>
      </c>
    </row>
    <row r="542" spans="1:8">
      <c r="A542" s="76" t="s">
        <v>1020</v>
      </c>
      <c r="B542" s="76">
        <v>16691.1319</v>
      </c>
      <c r="C542" s="76">
        <v>14.4833</v>
      </c>
      <c r="D542" s="76">
        <v>119.98480000000001</v>
      </c>
      <c r="E542" s="76">
        <v>0</v>
      </c>
      <c r="F542" s="76">
        <v>1E-4</v>
      </c>
      <c r="G542" s="76">
        <v>723850.60789999994</v>
      </c>
      <c r="H542" s="76">
        <v>6142.8977000000004</v>
      </c>
    </row>
    <row r="543" spans="1:8">
      <c r="A543" s="76" t="s">
        <v>1021</v>
      </c>
      <c r="B543" s="76">
        <v>19551.194800000001</v>
      </c>
      <c r="C543" s="76">
        <v>16.866700000000002</v>
      </c>
      <c r="D543" s="76">
        <v>158.12639999999999</v>
      </c>
      <c r="E543" s="76">
        <v>0</v>
      </c>
      <c r="F543" s="76">
        <v>1E-4</v>
      </c>
      <c r="G543" s="76">
        <v>954028.91040000005</v>
      </c>
      <c r="H543" s="76">
        <v>7249.1386000000002</v>
      </c>
    </row>
    <row r="545" spans="1:19">
      <c r="A545" s="72"/>
      <c r="B545" s="76" t="s">
        <v>1022</v>
      </c>
      <c r="C545" s="76" t="s">
        <v>1023</v>
      </c>
      <c r="D545" s="76" t="s">
        <v>1024</v>
      </c>
      <c r="E545" s="76" t="s">
        <v>1025</v>
      </c>
      <c r="F545" s="76" t="s">
        <v>1026</v>
      </c>
      <c r="G545" s="76" t="s">
        <v>1027</v>
      </c>
      <c r="H545" s="76" t="s">
        <v>1028</v>
      </c>
      <c r="I545" s="76" t="s">
        <v>1029</v>
      </c>
      <c r="J545" s="76" t="s">
        <v>1030</v>
      </c>
      <c r="K545" s="76" t="s">
        <v>1031</v>
      </c>
      <c r="L545" s="76" t="s">
        <v>1032</v>
      </c>
      <c r="M545" s="76" t="s">
        <v>1033</v>
      </c>
      <c r="N545" s="76" t="s">
        <v>1034</v>
      </c>
      <c r="O545" s="76" t="s">
        <v>1035</v>
      </c>
      <c r="P545" s="76" t="s">
        <v>1036</v>
      </c>
      <c r="Q545" s="76" t="s">
        <v>1037</v>
      </c>
      <c r="R545" s="76" t="s">
        <v>1038</v>
      </c>
      <c r="S545" s="76" t="s">
        <v>1039</v>
      </c>
    </row>
    <row r="546" spans="1:19">
      <c r="A546" s="76" t="s">
        <v>1008</v>
      </c>
      <c r="B546" s="77">
        <v>162998000000</v>
      </c>
      <c r="C546" s="76">
        <v>105050.141</v>
      </c>
      <c r="D546" s="76" t="s">
        <v>1091</v>
      </c>
      <c r="E546" s="76">
        <v>26344.714</v>
      </c>
      <c r="F546" s="76">
        <v>58181.633999999998</v>
      </c>
      <c r="G546" s="76">
        <v>7649.6210000000001</v>
      </c>
      <c r="H546" s="76">
        <v>0</v>
      </c>
      <c r="I546" s="76">
        <v>12789.393</v>
      </c>
      <c r="J546" s="76">
        <v>0</v>
      </c>
      <c r="K546" s="76">
        <v>84.778000000000006</v>
      </c>
      <c r="L546" s="76">
        <v>0</v>
      </c>
      <c r="M546" s="76">
        <v>0</v>
      </c>
      <c r="N546" s="76">
        <v>0</v>
      </c>
      <c r="O546" s="76">
        <v>0</v>
      </c>
      <c r="P546" s="76">
        <v>0</v>
      </c>
      <c r="Q546" s="76">
        <v>0</v>
      </c>
      <c r="R546" s="76">
        <v>0</v>
      </c>
      <c r="S546" s="76">
        <v>0</v>
      </c>
    </row>
    <row r="547" spans="1:19">
      <c r="A547" s="76" t="s">
        <v>1009</v>
      </c>
      <c r="B547" s="77">
        <v>148417000000</v>
      </c>
      <c r="C547" s="76">
        <v>110148.583</v>
      </c>
      <c r="D547" s="76" t="s">
        <v>1092</v>
      </c>
      <c r="E547" s="76">
        <v>26344.714</v>
      </c>
      <c r="F547" s="76">
        <v>58181.633999999998</v>
      </c>
      <c r="G547" s="76">
        <v>7922.2929999999997</v>
      </c>
      <c r="H547" s="76">
        <v>0</v>
      </c>
      <c r="I547" s="76">
        <v>17615.163</v>
      </c>
      <c r="J547" s="76">
        <v>0</v>
      </c>
      <c r="K547" s="76">
        <v>84.778000000000006</v>
      </c>
      <c r="L547" s="76">
        <v>0</v>
      </c>
      <c r="M547" s="76">
        <v>0</v>
      </c>
      <c r="N547" s="76">
        <v>0</v>
      </c>
      <c r="O547" s="76">
        <v>0</v>
      </c>
      <c r="P547" s="76">
        <v>0</v>
      </c>
      <c r="Q547" s="76">
        <v>0</v>
      </c>
      <c r="R547" s="76">
        <v>0</v>
      </c>
      <c r="S547" s="76">
        <v>0</v>
      </c>
    </row>
    <row r="548" spans="1:19">
      <c r="A548" s="76" t="s">
        <v>1010</v>
      </c>
      <c r="B548" s="77">
        <v>166232000000</v>
      </c>
      <c r="C548" s="76">
        <v>106557.02499999999</v>
      </c>
      <c r="D548" s="76" t="s">
        <v>1093</v>
      </c>
      <c r="E548" s="76">
        <v>26344.714</v>
      </c>
      <c r="F548" s="76">
        <v>58181.633999999998</v>
      </c>
      <c r="G548" s="76">
        <v>7782.5889999999999</v>
      </c>
      <c r="H548" s="76">
        <v>0</v>
      </c>
      <c r="I548" s="76">
        <v>14163.31</v>
      </c>
      <c r="J548" s="76">
        <v>0</v>
      </c>
      <c r="K548" s="76">
        <v>84.778000000000006</v>
      </c>
      <c r="L548" s="76">
        <v>0</v>
      </c>
      <c r="M548" s="76">
        <v>0</v>
      </c>
      <c r="N548" s="76">
        <v>0</v>
      </c>
      <c r="O548" s="76">
        <v>0</v>
      </c>
      <c r="P548" s="76">
        <v>0</v>
      </c>
      <c r="Q548" s="76">
        <v>0</v>
      </c>
      <c r="R548" s="76">
        <v>0</v>
      </c>
      <c r="S548" s="76">
        <v>0</v>
      </c>
    </row>
    <row r="549" spans="1:19">
      <c r="A549" s="76" t="s">
        <v>1011</v>
      </c>
      <c r="B549" s="77">
        <v>164649000000</v>
      </c>
      <c r="C549" s="76">
        <v>108273.63</v>
      </c>
      <c r="D549" s="76" t="s">
        <v>1082</v>
      </c>
      <c r="E549" s="76">
        <v>26344.714</v>
      </c>
      <c r="F549" s="76">
        <v>58181.633999999998</v>
      </c>
      <c r="G549" s="76">
        <v>7943.2259999999997</v>
      </c>
      <c r="H549" s="76">
        <v>0</v>
      </c>
      <c r="I549" s="76">
        <v>15719.278</v>
      </c>
      <c r="J549" s="76">
        <v>0</v>
      </c>
      <c r="K549" s="76">
        <v>84.778000000000006</v>
      </c>
      <c r="L549" s="76">
        <v>0</v>
      </c>
      <c r="M549" s="76">
        <v>0</v>
      </c>
      <c r="N549" s="76">
        <v>0</v>
      </c>
      <c r="O549" s="76">
        <v>0</v>
      </c>
      <c r="P549" s="76">
        <v>0</v>
      </c>
      <c r="Q549" s="76">
        <v>0</v>
      </c>
      <c r="R549" s="76">
        <v>0</v>
      </c>
      <c r="S549" s="76">
        <v>0</v>
      </c>
    </row>
    <row r="550" spans="1:19">
      <c r="A550" s="76" t="s">
        <v>792</v>
      </c>
      <c r="B550" s="77">
        <v>176131000000</v>
      </c>
      <c r="C550" s="76">
        <v>115773.923</v>
      </c>
      <c r="D550" s="76" t="s">
        <v>1094</v>
      </c>
      <c r="E550" s="76">
        <v>26344.714</v>
      </c>
      <c r="F550" s="76">
        <v>58181.633999999998</v>
      </c>
      <c r="G550" s="76">
        <v>8295.4740000000002</v>
      </c>
      <c r="H550" s="76">
        <v>0</v>
      </c>
      <c r="I550" s="76">
        <v>22867.322</v>
      </c>
      <c r="J550" s="76">
        <v>0</v>
      </c>
      <c r="K550" s="76">
        <v>84.778000000000006</v>
      </c>
      <c r="L550" s="76">
        <v>0</v>
      </c>
      <c r="M550" s="76">
        <v>0</v>
      </c>
      <c r="N550" s="76">
        <v>0</v>
      </c>
      <c r="O550" s="76">
        <v>0</v>
      </c>
      <c r="P550" s="76">
        <v>0</v>
      </c>
      <c r="Q550" s="76">
        <v>0</v>
      </c>
      <c r="R550" s="76">
        <v>0</v>
      </c>
      <c r="S550" s="76">
        <v>0</v>
      </c>
    </row>
    <row r="551" spans="1:19">
      <c r="A551" s="76" t="s">
        <v>1012</v>
      </c>
      <c r="B551" s="77">
        <v>173735000000</v>
      </c>
      <c r="C551" s="76">
        <v>110949.924</v>
      </c>
      <c r="D551" s="76" t="s">
        <v>1095</v>
      </c>
      <c r="E551" s="76">
        <v>26344.714</v>
      </c>
      <c r="F551" s="76">
        <v>58181.633999999998</v>
      </c>
      <c r="G551" s="76">
        <v>8225.0849999999991</v>
      </c>
      <c r="H551" s="76">
        <v>0</v>
      </c>
      <c r="I551" s="76">
        <v>18113.713</v>
      </c>
      <c r="J551" s="76">
        <v>0</v>
      </c>
      <c r="K551" s="76">
        <v>84.778000000000006</v>
      </c>
      <c r="L551" s="76">
        <v>0</v>
      </c>
      <c r="M551" s="76">
        <v>0</v>
      </c>
      <c r="N551" s="76">
        <v>0</v>
      </c>
      <c r="O551" s="76">
        <v>0</v>
      </c>
      <c r="P551" s="76">
        <v>0</v>
      </c>
      <c r="Q551" s="76">
        <v>0</v>
      </c>
      <c r="R551" s="76">
        <v>0</v>
      </c>
      <c r="S551" s="76">
        <v>0</v>
      </c>
    </row>
    <row r="552" spans="1:19">
      <c r="A552" s="76" t="s">
        <v>1013</v>
      </c>
      <c r="B552" s="77">
        <v>191521000000</v>
      </c>
      <c r="C552" s="76">
        <v>121867.644</v>
      </c>
      <c r="D552" s="76" t="s">
        <v>1096</v>
      </c>
      <c r="E552" s="76">
        <v>26344.714</v>
      </c>
      <c r="F552" s="76">
        <v>58181.633999999998</v>
      </c>
      <c r="G552" s="76">
        <v>8523.9259999999995</v>
      </c>
      <c r="H552" s="76">
        <v>0</v>
      </c>
      <c r="I552" s="76">
        <v>28732.591</v>
      </c>
      <c r="J552" s="76">
        <v>0</v>
      </c>
      <c r="K552" s="76">
        <v>84.778000000000006</v>
      </c>
      <c r="L552" s="76">
        <v>0</v>
      </c>
      <c r="M552" s="76">
        <v>0</v>
      </c>
      <c r="N552" s="76">
        <v>0</v>
      </c>
      <c r="O552" s="76">
        <v>0</v>
      </c>
      <c r="P552" s="76">
        <v>0</v>
      </c>
      <c r="Q552" s="76">
        <v>0</v>
      </c>
      <c r="R552" s="76">
        <v>0</v>
      </c>
      <c r="S552" s="76">
        <v>0</v>
      </c>
    </row>
    <row r="553" spans="1:19">
      <c r="A553" s="76" t="s">
        <v>1014</v>
      </c>
      <c r="B553" s="77">
        <v>195612000000</v>
      </c>
      <c r="C553" s="76">
        <v>125070.906</v>
      </c>
      <c r="D553" s="76" t="s">
        <v>1097</v>
      </c>
      <c r="E553" s="76">
        <v>26344.714</v>
      </c>
      <c r="F553" s="76">
        <v>58181.633999999998</v>
      </c>
      <c r="G553" s="76">
        <v>8689.5190000000002</v>
      </c>
      <c r="H553" s="76">
        <v>0</v>
      </c>
      <c r="I553" s="76">
        <v>31770.26</v>
      </c>
      <c r="J553" s="76">
        <v>0</v>
      </c>
      <c r="K553" s="76">
        <v>84.778000000000006</v>
      </c>
      <c r="L553" s="76">
        <v>0</v>
      </c>
      <c r="M553" s="76">
        <v>0</v>
      </c>
      <c r="N553" s="76">
        <v>0</v>
      </c>
      <c r="O553" s="76">
        <v>0</v>
      </c>
      <c r="P553" s="76">
        <v>0</v>
      </c>
      <c r="Q553" s="76">
        <v>0</v>
      </c>
      <c r="R553" s="76">
        <v>0</v>
      </c>
      <c r="S553" s="76">
        <v>0</v>
      </c>
    </row>
    <row r="554" spans="1:19">
      <c r="A554" s="76" t="s">
        <v>1015</v>
      </c>
      <c r="B554" s="77">
        <v>186318000000</v>
      </c>
      <c r="C554" s="76">
        <v>122531.33900000001</v>
      </c>
      <c r="D554" s="76" t="s">
        <v>1098</v>
      </c>
      <c r="E554" s="76">
        <v>26344.714</v>
      </c>
      <c r="F554" s="76">
        <v>58181.633999999998</v>
      </c>
      <c r="G554" s="76">
        <v>8590.9850000000006</v>
      </c>
      <c r="H554" s="76">
        <v>0</v>
      </c>
      <c r="I554" s="76">
        <v>29329.227999999999</v>
      </c>
      <c r="J554" s="76">
        <v>0</v>
      </c>
      <c r="K554" s="76">
        <v>84.778000000000006</v>
      </c>
      <c r="L554" s="76">
        <v>0</v>
      </c>
      <c r="M554" s="76">
        <v>0</v>
      </c>
      <c r="N554" s="76">
        <v>0</v>
      </c>
      <c r="O554" s="76">
        <v>0</v>
      </c>
      <c r="P554" s="76">
        <v>0</v>
      </c>
      <c r="Q554" s="76">
        <v>0</v>
      </c>
      <c r="R554" s="76">
        <v>0</v>
      </c>
      <c r="S554" s="76">
        <v>0</v>
      </c>
    </row>
    <row r="555" spans="1:19">
      <c r="A555" s="76" t="s">
        <v>1016</v>
      </c>
      <c r="B555" s="77">
        <v>182704000000</v>
      </c>
      <c r="C555" s="76">
        <v>114073.54399999999</v>
      </c>
      <c r="D555" s="76" t="s">
        <v>1049</v>
      </c>
      <c r="E555" s="76">
        <v>26344.714</v>
      </c>
      <c r="F555" s="76">
        <v>58181.633999999998</v>
      </c>
      <c r="G555" s="76">
        <v>8373.9619999999995</v>
      </c>
      <c r="H555" s="76">
        <v>0</v>
      </c>
      <c r="I555" s="76">
        <v>21088.455999999998</v>
      </c>
      <c r="J555" s="76">
        <v>0</v>
      </c>
      <c r="K555" s="76">
        <v>84.778000000000006</v>
      </c>
      <c r="L555" s="76">
        <v>0</v>
      </c>
      <c r="M555" s="76">
        <v>0</v>
      </c>
      <c r="N555" s="76">
        <v>0</v>
      </c>
      <c r="O555" s="76">
        <v>0</v>
      </c>
      <c r="P555" s="76">
        <v>0</v>
      </c>
      <c r="Q555" s="76">
        <v>0</v>
      </c>
      <c r="R555" s="76">
        <v>0</v>
      </c>
      <c r="S555" s="76">
        <v>0</v>
      </c>
    </row>
    <row r="556" spans="1:19">
      <c r="A556" s="76" t="s">
        <v>1017</v>
      </c>
      <c r="B556" s="77">
        <v>166490000000</v>
      </c>
      <c r="C556" s="76">
        <v>109179.1</v>
      </c>
      <c r="D556" s="76" t="s">
        <v>1078</v>
      </c>
      <c r="E556" s="76">
        <v>26344.714</v>
      </c>
      <c r="F556" s="76">
        <v>58181.633999999998</v>
      </c>
      <c r="G556" s="76">
        <v>8043.6019999999999</v>
      </c>
      <c r="H556" s="76">
        <v>0</v>
      </c>
      <c r="I556" s="76">
        <v>16524.370999999999</v>
      </c>
      <c r="J556" s="76">
        <v>0</v>
      </c>
      <c r="K556" s="76">
        <v>84.778000000000006</v>
      </c>
      <c r="L556" s="76">
        <v>0</v>
      </c>
      <c r="M556" s="76">
        <v>0</v>
      </c>
      <c r="N556" s="76">
        <v>0</v>
      </c>
      <c r="O556" s="76">
        <v>0</v>
      </c>
      <c r="P556" s="76">
        <v>0</v>
      </c>
      <c r="Q556" s="76">
        <v>0</v>
      </c>
      <c r="R556" s="76">
        <v>0</v>
      </c>
      <c r="S556" s="76">
        <v>0</v>
      </c>
    </row>
    <row r="557" spans="1:19">
      <c r="A557" s="76" t="s">
        <v>1018</v>
      </c>
      <c r="B557" s="77">
        <v>166324000000</v>
      </c>
      <c r="C557" s="76">
        <v>105649.993</v>
      </c>
      <c r="D557" s="76" t="s">
        <v>1051</v>
      </c>
      <c r="E557" s="76">
        <v>26344.714</v>
      </c>
      <c r="F557" s="76">
        <v>58181.633999999998</v>
      </c>
      <c r="G557" s="76">
        <v>7694.7820000000002</v>
      </c>
      <c r="H557" s="76">
        <v>0</v>
      </c>
      <c r="I557" s="76">
        <v>13344.084999999999</v>
      </c>
      <c r="J557" s="76">
        <v>0</v>
      </c>
      <c r="K557" s="76">
        <v>84.778000000000006</v>
      </c>
      <c r="L557" s="76">
        <v>0</v>
      </c>
      <c r="M557" s="76">
        <v>0</v>
      </c>
      <c r="N557" s="76">
        <v>0</v>
      </c>
      <c r="O557" s="76">
        <v>0</v>
      </c>
      <c r="P557" s="76">
        <v>0</v>
      </c>
      <c r="Q557" s="76">
        <v>0</v>
      </c>
      <c r="R557" s="76">
        <v>0</v>
      </c>
      <c r="S557" s="76">
        <v>0</v>
      </c>
    </row>
    <row r="558" spans="1:19">
      <c r="A558" s="76"/>
      <c r="B558" s="76"/>
      <c r="C558" s="76"/>
      <c r="D558" s="76"/>
      <c r="E558" s="76"/>
      <c r="F558" s="76"/>
      <c r="G558" s="76"/>
      <c r="H558" s="76"/>
      <c r="I558" s="76"/>
      <c r="J558" s="76"/>
      <c r="K558" s="76"/>
      <c r="L558" s="76"/>
      <c r="M558" s="76"/>
      <c r="N558" s="76"/>
      <c r="O558" s="76"/>
      <c r="P558" s="76"/>
      <c r="Q558" s="76"/>
      <c r="R558" s="76"/>
      <c r="S558" s="76"/>
    </row>
    <row r="559" spans="1:19">
      <c r="A559" s="76" t="s">
        <v>1019</v>
      </c>
      <c r="B559" s="77">
        <v>2081130000000</v>
      </c>
      <c r="C559" s="76"/>
      <c r="D559" s="76"/>
      <c r="E559" s="76"/>
      <c r="F559" s="76"/>
      <c r="G559" s="76"/>
      <c r="H559" s="76"/>
      <c r="I559" s="76"/>
      <c r="J559" s="76"/>
      <c r="K559" s="76"/>
      <c r="L559" s="76">
        <v>0</v>
      </c>
      <c r="M559" s="76">
        <v>0</v>
      </c>
      <c r="N559" s="76">
        <v>0</v>
      </c>
      <c r="O559" s="76">
        <v>0</v>
      </c>
      <c r="P559" s="76">
        <v>0</v>
      </c>
      <c r="Q559" s="76">
        <v>0</v>
      </c>
      <c r="R559" s="76">
        <v>0</v>
      </c>
      <c r="S559" s="76">
        <v>0</v>
      </c>
    </row>
    <row r="560" spans="1:19">
      <c r="A560" s="76" t="s">
        <v>1020</v>
      </c>
      <c r="B560" s="77">
        <v>148417000000</v>
      </c>
      <c r="C560" s="76">
        <v>105050.141</v>
      </c>
      <c r="D560" s="76"/>
      <c r="E560" s="76">
        <v>26344.714</v>
      </c>
      <c r="F560" s="76">
        <v>58181.633999999998</v>
      </c>
      <c r="G560" s="76">
        <v>7649.6210000000001</v>
      </c>
      <c r="H560" s="76">
        <v>0</v>
      </c>
      <c r="I560" s="76">
        <v>12789.393</v>
      </c>
      <c r="J560" s="76">
        <v>0</v>
      </c>
      <c r="K560" s="76">
        <v>84.778000000000006</v>
      </c>
      <c r="L560" s="76">
        <v>0</v>
      </c>
      <c r="M560" s="76">
        <v>0</v>
      </c>
      <c r="N560" s="76">
        <v>0</v>
      </c>
      <c r="O560" s="76">
        <v>0</v>
      </c>
      <c r="P560" s="76">
        <v>0</v>
      </c>
      <c r="Q560" s="76">
        <v>0</v>
      </c>
      <c r="R560" s="76">
        <v>0</v>
      </c>
      <c r="S560" s="76">
        <v>0</v>
      </c>
    </row>
    <row r="561" spans="1:19">
      <c r="A561" s="76" t="s">
        <v>1021</v>
      </c>
      <c r="B561" s="77">
        <v>195612000000</v>
      </c>
      <c r="C561" s="76">
        <v>125070.906</v>
      </c>
      <c r="D561" s="76"/>
      <c r="E561" s="76">
        <v>26344.714</v>
      </c>
      <c r="F561" s="76">
        <v>58181.633999999998</v>
      </c>
      <c r="G561" s="76">
        <v>8689.5190000000002</v>
      </c>
      <c r="H561" s="76">
        <v>0</v>
      </c>
      <c r="I561" s="76">
        <v>31770.26</v>
      </c>
      <c r="J561" s="76">
        <v>0</v>
      </c>
      <c r="K561" s="76">
        <v>84.778000000000006</v>
      </c>
      <c r="L561" s="76">
        <v>0</v>
      </c>
      <c r="M561" s="76">
        <v>0</v>
      </c>
      <c r="N561" s="76">
        <v>0</v>
      </c>
      <c r="O561" s="76">
        <v>0</v>
      </c>
      <c r="P561" s="76">
        <v>0</v>
      </c>
      <c r="Q561" s="76">
        <v>0</v>
      </c>
      <c r="R561" s="76">
        <v>0</v>
      </c>
      <c r="S561" s="76">
        <v>0</v>
      </c>
    </row>
    <row r="563" spans="1:19">
      <c r="A563" s="72"/>
      <c r="B563" s="76" t="s">
        <v>1052</v>
      </c>
      <c r="C563" s="76" t="s">
        <v>1053</v>
      </c>
      <c r="D563" s="76" t="s">
        <v>669</v>
      </c>
      <c r="E563" s="76" t="s">
        <v>616</v>
      </c>
    </row>
    <row r="564" spans="1:19">
      <c r="A564" s="76" t="s">
        <v>1054</v>
      </c>
      <c r="B564" s="76">
        <v>71533.88</v>
      </c>
      <c r="C564" s="76">
        <v>6197.12</v>
      </c>
      <c r="D564" s="76">
        <v>0</v>
      </c>
      <c r="E564" s="76">
        <v>77731</v>
      </c>
    </row>
    <row r="565" spans="1:19">
      <c r="A565" s="76" t="s">
        <v>1055</v>
      </c>
      <c r="B565" s="76">
        <v>17.82</v>
      </c>
      <c r="C565" s="76">
        <v>1.54</v>
      </c>
      <c r="D565" s="76">
        <v>0</v>
      </c>
      <c r="E565" s="76">
        <v>19.37</v>
      </c>
    </row>
    <row r="566" spans="1:19">
      <c r="A566" s="76" t="s">
        <v>1056</v>
      </c>
      <c r="B566" s="76">
        <v>18.09</v>
      </c>
      <c r="C566" s="76">
        <v>1.57</v>
      </c>
      <c r="D566" s="76">
        <v>0</v>
      </c>
      <c r="E566" s="76">
        <v>19.66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7"/>
  <dimension ref="A1:S566"/>
  <sheetViews>
    <sheetView workbookViewId="0"/>
  </sheetViews>
  <sheetFormatPr defaultRowHeight="10.5"/>
  <cols>
    <col min="1" max="1" width="38.6640625" bestFit="1" customWidth="1"/>
    <col min="2" max="2" width="55.16406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4.83203125" bestFit="1" customWidth="1"/>
    <col min="26" max="26" width="42.6640625" bestFit="1" customWidth="1"/>
    <col min="27" max="27" width="48.1640625" bestFit="1" customWidth="1"/>
  </cols>
  <sheetData>
    <row r="1" spans="1:7">
      <c r="A1" s="72"/>
      <c r="B1" s="76" t="s">
        <v>857</v>
      </c>
      <c r="C1" s="76" t="s">
        <v>858</v>
      </c>
      <c r="D1" s="76" t="s">
        <v>859</v>
      </c>
    </row>
    <row r="2" spans="1:7">
      <c r="A2" s="76" t="s">
        <v>44</v>
      </c>
      <c r="B2" s="76">
        <v>3136.18</v>
      </c>
      <c r="C2" s="76">
        <v>781.39</v>
      </c>
      <c r="D2" s="76">
        <v>793.29</v>
      </c>
    </row>
    <row r="3" spans="1:7">
      <c r="A3" s="76" t="s">
        <v>45</v>
      </c>
      <c r="B3" s="76">
        <v>3136.18</v>
      </c>
      <c r="C3" s="76">
        <v>781.39</v>
      </c>
      <c r="D3" s="76">
        <v>793.29</v>
      </c>
    </row>
    <row r="4" spans="1:7">
      <c r="A4" s="76" t="s">
        <v>46</v>
      </c>
      <c r="B4" s="76">
        <v>9151.8700000000008</v>
      </c>
      <c r="C4" s="76">
        <v>2280.2199999999998</v>
      </c>
      <c r="D4" s="76">
        <v>2314.9499999999998</v>
      </c>
    </row>
    <row r="5" spans="1:7">
      <c r="A5" s="76" t="s">
        <v>47</v>
      </c>
      <c r="B5" s="76">
        <v>9151.8700000000008</v>
      </c>
      <c r="C5" s="76">
        <v>2280.2199999999998</v>
      </c>
      <c r="D5" s="76">
        <v>2314.9499999999998</v>
      </c>
    </row>
    <row r="7" spans="1:7">
      <c r="A7" s="72"/>
      <c r="B7" s="76" t="s">
        <v>860</v>
      </c>
    </row>
    <row r="8" spans="1:7">
      <c r="A8" s="76" t="s">
        <v>48</v>
      </c>
      <c r="B8" s="76">
        <v>4013.59</v>
      </c>
    </row>
    <row r="9" spans="1:7">
      <c r="A9" s="76" t="s">
        <v>49</v>
      </c>
      <c r="B9" s="76">
        <v>3953.39</v>
      </c>
    </row>
    <row r="10" spans="1:7">
      <c r="A10" s="76" t="s">
        <v>861</v>
      </c>
      <c r="B10" s="76">
        <v>60.2</v>
      </c>
    </row>
    <row r="12" spans="1:7">
      <c r="A12" s="72"/>
      <c r="B12" s="76" t="s">
        <v>874</v>
      </c>
      <c r="C12" s="76" t="s">
        <v>875</v>
      </c>
      <c r="D12" s="76" t="s">
        <v>876</v>
      </c>
      <c r="E12" s="76" t="s">
        <v>877</v>
      </c>
      <c r="F12" s="76" t="s">
        <v>878</v>
      </c>
      <c r="G12" s="76" t="s">
        <v>879</v>
      </c>
    </row>
    <row r="13" spans="1:7">
      <c r="A13" s="76" t="s">
        <v>737</v>
      </c>
      <c r="B13" s="76">
        <v>0.92</v>
      </c>
      <c r="C13" s="76">
        <v>264.91000000000003</v>
      </c>
      <c r="D13" s="76">
        <v>0</v>
      </c>
      <c r="E13" s="76">
        <v>0</v>
      </c>
      <c r="F13" s="76">
        <v>0</v>
      </c>
      <c r="G13" s="76">
        <v>0</v>
      </c>
    </row>
    <row r="14" spans="1:7">
      <c r="A14" s="76" t="s">
        <v>738</v>
      </c>
      <c r="B14" s="76">
        <v>566.44000000000005</v>
      </c>
      <c r="C14" s="76">
        <v>0</v>
      </c>
      <c r="D14" s="76">
        <v>0</v>
      </c>
      <c r="E14" s="76">
        <v>0</v>
      </c>
      <c r="F14" s="76">
        <v>0</v>
      </c>
      <c r="G14" s="76">
        <v>0</v>
      </c>
    </row>
    <row r="15" spans="1:7">
      <c r="A15" s="76" t="s">
        <v>746</v>
      </c>
      <c r="B15" s="76">
        <v>628.65</v>
      </c>
      <c r="C15" s="76">
        <v>0</v>
      </c>
      <c r="D15" s="76">
        <v>0</v>
      </c>
      <c r="E15" s="76">
        <v>0</v>
      </c>
      <c r="F15" s="76">
        <v>0</v>
      </c>
      <c r="G15" s="76">
        <v>0</v>
      </c>
    </row>
    <row r="16" spans="1:7">
      <c r="A16" s="76" t="s">
        <v>747</v>
      </c>
      <c r="B16" s="76">
        <v>37.72</v>
      </c>
      <c r="C16" s="76">
        <v>0</v>
      </c>
      <c r="D16" s="76">
        <v>0</v>
      </c>
      <c r="E16" s="76">
        <v>0</v>
      </c>
      <c r="F16" s="76">
        <v>0</v>
      </c>
      <c r="G16" s="76">
        <v>0</v>
      </c>
    </row>
    <row r="17" spans="1:10">
      <c r="A17" s="76" t="s">
        <v>748</v>
      </c>
      <c r="B17" s="76">
        <v>815.05</v>
      </c>
      <c r="C17" s="76">
        <v>189.47</v>
      </c>
      <c r="D17" s="76">
        <v>0</v>
      </c>
      <c r="E17" s="76">
        <v>0</v>
      </c>
      <c r="F17" s="76">
        <v>0</v>
      </c>
      <c r="G17" s="76">
        <v>0</v>
      </c>
    </row>
    <row r="18" spans="1:10">
      <c r="A18" s="76" t="s">
        <v>749</v>
      </c>
      <c r="B18" s="76">
        <v>0</v>
      </c>
      <c r="C18" s="76">
        <v>0</v>
      </c>
      <c r="D18" s="76">
        <v>0</v>
      </c>
      <c r="E18" s="76">
        <v>0</v>
      </c>
      <c r="F18" s="76">
        <v>0</v>
      </c>
      <c r="G18" s="76">
        <v>0</v>
      </c>
    </row>
    <row r="19" spans="1:10">
      <c r="A19" s="76" t="s">
        <v>750</v>
      </c>
      <c r="B19" s="76">
        <v>253.23</v>
      </c>
      <c r="C19" s="76">
        <v>0</v>
      </c>
      <c r="D19" s="76">
        <v>0</v>
      </c>
      <c r="E19" s="76">
        <v>0</v>
      </c>
      <c r="F19" s="76">
        <v>0</v>
      </c>
      <c r="G19" s="76">
        <v>0</v>
      </c>
    </row>
    <row r="20" spans="1:10">
      <c r="A20" s="76" t="s">
        <v>751</v>
      </c>
      <c r="B20" s="76">
        <v>2.67</v>
      </c>
      <c r="C20" s="76">
        <v>0</v>
      </c>
      <c r="D20" s="76">
        <v>0</v>
      </c>
      <c r="E20" s="76">
        <v>0</v>
      </c>
      <c r="F20" s="76">
        <v>0</v>
      </c>
      <c r="G20" s="76">
        <v>0</v>
      </c>
    </row>
    <row r="21" spans="1:10">
      <c r="A21" s="76" t="s">
        <v>752</v>
      </c>
      <c r="B21" s="76">
        <v>0</v>
      </c>
      <c r="C21" s="76">
        <v>0</v>
      </c>
      <c r="D21" s="76">
        <v>0</v>
      </c>
      <c r="E21" s="76">
        <v>0</v>
      </c>
      <c r="F21" s="76">
        <v>0</v>
      </c>
      <c r="G21" s="76">
        <v>0</v>
      </c>
    </row>
    <row r="22" spans="1:10">
      <c r="A22" s="76" t="s">
        <v>753</v>
      </c>
      <c r="B22" s="76">
        <v>0</v>
      </c>
      <c r="C22" s="76">
        <v>0</v>
      </c>
      <c r="D22" s="76">
        <v>0</v>
      </c>
      <c r="E22" s="76">
        <v>0</v>
      </c>
      <c r="F22" s="76">
        <v>0</v>
      </c>
      <c r="G22" s="76">
        <v>0</v>
      </c>
    </row>
    <row r="23" spans="1:10">
      <c r="A23" s="76" t="s">
        <v>732</v>
      </c>
      <c r="B23" s="76">
        <v>0</v>
      </c>
      <c r="C23" s="76">
        <v>0</v>
      </c>
      <c r="D23" s="76">
        <v>0</v>
      </c>
      <c r="E23" s="76">
        <v>0</v>
      </c>
      <c r="F23" s="76">
        <v>0</v>
      </c>
      <c r="G23" s="76">
        <v>0</v>
      </c>
    </row>
    <row r="24" spans="1:10">
      <c r="A24" s="76" t="s">
        <v>754</v>
      </c>
      <c r="B24" s="76">
        <v>0</v>
      </c>
      <c r="C24" s="76">
        <v>377.1</v>
      </c>
      <c r="D24" s="76">
        <v>0</v>
      </c>
      <c r="E24" s="76">
        <v>0</v>
      </c>
      <c r="F24" s="76">
        <v>0</v>
      </c>
      <c r="G24" s="76">
        <v>3470.09</v>
      </c>
    </row>
    <row r="25" spans="1:10">
      <c r="A25" s="76" t="s">
        <v>755</v>
      </c>
      <c r="B25" s="76">
        <v>0</v>
      </c>
      <c r="C25" s="76">
        <v>0</v>
      </c>
      <c r="D25" s="76">
        <v>0</v>
      </c>
      <c r="E25" s="76">
        <v>0</v>
      </c>
      <c r="F25" s="76">
        <v>0</v>
      </c>
      <c r="G25" s="76">
        <v>0</v>
      </c>
    </row>
    <row r="26" spans="1:10">
      <c r="A26" s="76" t="s">
        <v>756</v>
      </c>
      <c r="B26" s="76">
        <v>0</v>
      </c>
      <c r="C26" s="76">
        <v>0</v>
      </c>
      <c r="D26" s="76">
        <v>0</v>
      </c>
      <c r="E26" s="76">
        <v>0</v>
      </c>
      <c r="F26" s="76">
        <v>0</v>
      </c>
      <c r="G26" s="76">
        <v>0</v>
      </c>
    </row>
    <row r="27" spans="1:10">
      <c r="A27" s="76"/>
      <c r="B27" s="76"/>
      <c r="C27" s="76"/>
      <c r="D27" s="76"/>
      <c r="E27" s="76"/>
      <c r="F27" s="76"/>
      <c r="G27" s="76"/>
    </row>
    <row r="28" spans="1:10">
      <c r="A28" s="76" t="s">
        <v>757</v>
      </c>
      <c r="B28" s="76">
        <v>2304.69</v>
      </c>
      <c r="C28" s="76">
        <v>831.49</v>
      </c>
      <c r="D28" s="76">
        <v>0</v>
      </c>
      <c r="E28" s="76">
        <v>0</v>
      </c>
      <c r="F28" s="76">
        <v>0</v>
      </c>
      <c r="G28" s="76">
        <v>3470.09</v>
      </c>
    </row>
    <row r="30" spans="1:10">
      <c r="A30" s="72"/>
      <c r="B30" s="76" t="s">
        <v>860</v>
      </c>
      <c r="C30" s="76" t="s">
        <v>476</v>
      </c>
      <c r="D30" s="76" t="s">
        <v>880</v>
      </c>
      <c r="E30" s="76" t="s">
        <v>881</v>
      </c>
      <c r="F30" s="76" t="s">
        <v>882</v>
      </c>
      <c r="G30" s="76" t="s">
        <v>883</v>
      </c>
      <c r="H30" s="76" t="s">
        <v>884</v>
      </c>
      <c r="I30" s="76" t="s">
        <v>885</v>
      </c>
      <c r="J30" s="76" t="s">
        <v>886</v>
      </c>
    </row>
    <row r="31" spans="1:10">
      <c r="A31" s="76" t="s">
        <v>887</v>
      </c>
      <c r="B31" s="76">
        <v>20.07</v>
      </c>
      <c r="C31" s="76" t="s">
        <v>888</v>
      </c>
      <c r="D31" s="76">
        <v>67.3</v>
      </c>
      <c r="E31" s="76">
        <v>1</v>
      </c>
      <c r="F31" s="76">
        <v>35.770000000000003</v>
      </c>
      <c r="G31" s="76">
        <v>0</v>
      </c>
      <c r="H31" s="76">
        <v>6.46</v>
      </c>
      <c r="I31" s="76"/>
      <c r="J31" s="76">
        <v>0</v>
      </c>
    </row>
    <row r="32" spans="1:10">
      <c r="A32" s="76" t="s">
        <v>889</v>
      </c>
      <c r="B32" s="76">
        <v>150.51</v>
      </c>
      <c r="C32" s="76" t="s">
        <v>888</v>
      </c>
      <c r="D32" s="76">
        <v>504.62</v>
      </c>
      <c r="E32" s="76">
        <v>1</v>
      </c>
      <c r="F32" s="76">
        <v>32.700000000000003</v>
      </c>
      <c r="G32" s="76">
        <v>9.82</v>
      </c>
      <c r="H32" s="76">
        <v>5.38</v>
      </c>
      <c r="I32" s="76"/>
      <c r="J32" s="76">
        <v>0</v>
      </c>
    </row>
    <row r="33" spans="1:10">
      <c r="A33" s="76" t="s">
        <v>890</v>
      </c>
      <c r="B33" s="76">
        <v>20.07</v>
      </c>
      <c r="C33" s="76" t="s">
        <v>888</v>
      </c>
      <c r="D33" s="76">
        <v>67.3</v>
      </c>
      <c r="E33" s="76">
        <v>1</v>
      </c>
      <c r="F33" s="76">
        <v>35.770000000000003</v>
      </c>
      <c r="G33" s="76">
        <v>0</v>
      </c>
      <c r="H33" s="76">
        <v>8.6</v>
      </c>
      <c r="I33" s="76"/>
      <c r="J33" s="76">
        <v>0</v>
      </c>
    </row>
    <row r="34" spans="1:10">
      <c r="A34" s="76" t="s">
        <v>891</v>
      </c>
      <c r="B34" s="76">
        <v>163.06</v>
      </c>
      <c r="C34" s="76" t="s">
        <v>888</v>
      </c>
      <c r="D34" s="76">
        <v>546.70000000000005</v>
      </c>
      <c r="E34" s="76">
        <v>1</v>
      </c>
      <c r="F34" s="76">
        <v>94.02</v>
      </c>
      <c r="G34" s="76">
        <v>14.83</v>
      </c>
      <c r="H34" s="76">
        <v>11.84</v>
      </c>
      <c r="I34" s="76">
        <v>3.08</v>
      </c>
      <c r="J34" s="76">
        <v>15.43</v>
      </c>
    </row>
    <row r="35" spans="1:10">
      <c r="A35" s="76" t="s">
        <v>892</v>
      </c>
      <c r="B35" s="76">
        <v>32.61</v>
      </c>
      <c r="C35" s="76" t="s">
        <v>888</v>
      </c>
      <c r="D35" s="76">
        <v>109.34</v>
      </c>
      <c r="E35" s="76">
        <v>1</v>
      </c>
      <c r="F35" s="76">
        <v>13.29</v>
      </c>
      <c r="G35" s="76">
        <v>0</v>
      </c>
      <c r="H35" s="76">
        <v>9.6999999999999993</v>
      </c>
      <c r="I35" s="76">
        <v>32.61</v>
      </c>
      <c r="J35" s="76">
        <v>10.7631</v>
      </c>
    </row>
    <row r="36" spans="1:10">
      <c r="A36" s="76" t="s">
        <v>893</v>
      </c>
      <c r="B36" s="76">
        <v>80.27</v>
      </c>
      <c r="C36" s="76" t="s">
        <v>888</v>
      </c>
      <c r="D36" s="76">
        <v>269.14</v>
      </c>
      <c r="E36" s="76">
        <v>1</v>
      </c>
      <c r="F36" s="76">
        <v>32.700000000000003</v>
      </c>
      <c r="G36" s="76">
        <v>4.9400000000000004</v>
      </c>
      <c r="H36" s="76">
        <v>14</v>
      </c>
      <c r="I36" s="76">
        <v>1.87</v>
      </c>
      <c r="J36" s="76">
        <v>12.9</v>
      </c>
    </row>
    <row r="37" spans="1:10">
      <c r="A37" s="76" t="s">
        <v>894</v>
      </c>
      <c r="B37" s="76">
        <v>32.61</v>
      </c>
      <c r="C37" s="76" t="s">
        <v>888</v>
      </c>
      <c r="D37" s="76">
        <v>109.34</v>
      </c>
      <c r="E37" s="76">
        <v>1</v>
      </c>
      <c r="F37" s="76">
        <v>13.29</v>
      </c>
      <c r="G37" s="76">
        <v>0</v>
      </c>
      <c r="H37" s="76">
        <v>16.16</v>
      </c>
      <c r="I37" s="76"/>
      <c r="J37" s="76">
        <v>0</v>
      </c>
    </row>
    <row r="38" spans="1:10">
      <c r="A38" s="76" t="s">
        <v>895</v>
      </c>
      <c r="B38" s="76">
        <v>32.61</v>
      </c>
      <c r="C38" s="76" t="s">
        <v>888</v>
      </c>
      <c r="D38" s="76">
        <v>109.34</v>
      </c>
      <c r="E38" s="76">
        <v>1</v>
      </c>
      <c r="F38" s="76">
        <v>13.29</v>
      </c>
      <c r="G38" s="76">
        <v>1.64</v>
      </c>
      <c r="H38" s="76">
        <v>11.84</v>
      </c>
      <c r="I38" s="76">
        <v>21.74</v>
      </c>
      <c r="J38" s="76">
        <v>14.3</v>
      </c>
    </row>
    <row r="39" spans="1:10">
      <c r="A39" s="76" t="s">
        <v>896</v>
      </c>
      <c r="B39" s="76">
        <v>32.61</v>
      </c>
      <c r="C39" s="76" t="s">
        <v>888</v>
      </c>
      <c r="D39" s="76">
        <v>109.34</v>
      </c>
      <c r="E39" s="76">
        <v>1</v>
      </c>
      <c r="F39" s="76">
        <v>13.29</v>
      </c>
      <c r="G39" s="76">
        <v>1.64</v>
      </c>
      <c r="H39" s="76">
        <v>11.84</v>
      </c>
      <c r="I39" s="76">
        <v>21.74</v>
      </c>
      <c r="J39" s="76">
        <v>14.3</v>
      </c>
    </row>
    <row r="40" spans="1:10">
      <c r="A40" s="76" t="s">
        <v>897</v>
      </c>
      <c r="B40" s="76">
        <v>32.61</v>
      </c>
      <c r="C40" s="76" t="s">
        <v>888</v>
      </c>
      <c r="D40" s="76">
        <v>109.34</v>
      </c>
      <c r="E40" s="76">
        <v>1</v>
      </c>
      <c r="F40" s="76">
        <v>13.29</v>
      </c>
      <c r="G40" s="76">
        <v>1.65</v>
      </c>
      <c r="H40" s="76">
        <v>11.84</v>
      </c>
      <c r="I40" s="76">
        <v>21.74</v>
      </c>
      <c r="J40" s="76">
        <v>14.3</v>
      </c>
    </row>
    <row r="41" spans="1:10">
      <c r="A41" s="76" t="s">
        <v>898</v>
      </c>
      <c r="B41" s="76">
        <v>32.61</v>
      </c>
      <c r="C41" s="76" t="s">
        <v>888</v>
      </c>
      <c r="D41" s="76">
        <v>109.33</v>
      </c>
      <c r="E41" s="76">
        <v>1</v>
      </c>
      <c r="F41" s="76">
        <v>13.29</v>
      </c>
      <c r="G41" s="76">
        <v>1.65</v>
      </c>
      <c r="H41" s="76">
        <v>11.84</v>
      </c>
      <c r="I41" s="76">
        <v>21.74</v>
      </c>
      <c r="J41" s="76">
        <v>14.3</v>
      </c>
    </row>
    <row r="42" spans="1:10">
      <c r="A42" s="76" t="s">
        <v>899</v>
      </c>
      <c r="B42" s="76">
        <v>32.61</v>
      </c>
      <c r="C42" s="76" t="s">
        <v>888</v>
      </c>
      <c r="D42" s="76">
        <v>109.33</v>
      </c>
      <c r="E42" s="76">
        <v>1</v>
      </c>
      <c r="F42" s="76">
        <v>13.29</v>
      </c>
      <c r="G42" s="76">
        <v>1.64</v>
      </c>
      <c r="H42" s="76">
        <v>11.84</v>
      </c>
      <c r="I42" s="76">
        <v>21.74</v>
      </c>
      <c r="J42" s="76">
        <v>14.3</v>
      </c>
    </row>
    <row r="43" spans="1:10">
      <c r="A43" s="76" t="s">
        <v>900</v>
      </c>
      <c r="B43" s="76">
        <v>32.61</v>
      </c>
      <c r="C43" s="76" t="s">
        <v>888</v>
      </c>
      <c r="D43" s="76">
        <v>109.33</v>
      </c>
      <c r="E43" s="76">
        <v>1</v>
      </c>
      <c r="F43" s="76">
        <v>13.29</v>
      </c>
      <c r="G43" s="76">
        <v>1.64</v>
      </c>
      <c r="H43" s="76">
        <v>12.9</v>
      </c>
      <c r="I43" s="76">
        <v>2.96</v>
      </c>
      <c r="J43" s="76">
        <v>77.16</v>
      </c>
    </row>
    <row r="44" spans="1:10">
      <c r="A44" s="76" t="s">
        <v>901</v>
      </c>
      <c r="B44" s="76">
        <v>97.83</v>
      </c>
      <c r="C44" s="76" t="s">
        <v>888</v>
      </c>
      <c r="D44" s="76">
        <v>327.99</v>
      </c>
      <c r="E44" s="76">
        <v>1</v>
      </c>
      <c r="F44" s="76">
        <v>39.86</v>
      </c>
      <c r="G44" s="76">
        <v>4.9400000000000004</v>
      </c>
      <c r="H44" s="76">
        <v>6.46</v>
      </c>
      <c r="I44" s="76">
        <v>8.89</v>
      </c>
      <c r="J44" s="76">
        <v>206.12</v>
      </c>
    </row>
    <row r="45" spans="1:10">
      <c r="A45" s="76" t="s">
        <v>902</v>
      </c>
      <c r="B45" s="76">
        <v>15.05</v>
      </c>
      <c r="C45" s="76" t="s">
        <v>731</v>
      </c>
      <c r="D45" s="76">
        <v>50.46</v>
      </c>
      <c r="E45" s="76">
        <v>1</v>
      </c>
      <c r="F45" s="76">
        <v>6.13</v>
      </c>
      <c r="G45" s="76">
        <v>0</v>
      </c>
      <c r="H45" s="76">
        <v>0</v>
      </c>
      <c r="I45" s="76"/>
      <c r="J45" s="76">
        <v>2157.2116999999998</v>
      </c>
    </row>
    <row r="46" spans="1:10">
      <c r="A46" s="76" t="s">
        <v>903</v>
      </c>
      <c r="B46" s="76">
        <v>32.61</v>
      </c>
      <c r="C46" s="76" t="s">
        <v>888</v>
      </c>
      <c r="D46" s="76">
        <v>109.33</v>
      </c>
      <c r="E46" s="76">
        <v>1</v>
      </c>
      <c r="F46" s="76">
        <v>13.29</v>
      </c>
      <c r="G46" s="76">
        <v>1.65</v>
      </c>
      <c r="H46" s="76">
        <v>9.6999999999999993</v>
      </c>
      <c r="I46" s="76">
        <v>2.96</v>
      </c>
      <c r="J46" s="76">
        <v>11.4999</v>
      </c>
    </row>
    <row r="47" spans="1:10">
      <c r="A47" s="76" t="s">
        <v>904</v>
      </c>
      <c r="B47" s="76">
        <v>130.44</v>
      </c>
      <c r="C47" s="76" t="s">
        <v>888</v>
      </c>
      <c r="D47" s="76">
        <v>437.33</v>
      </c>
      <c r="E47" s="76">
        <v>1</v>
      </c>
      <c r="F47" s="76">
        <v>53.14</v>
      </c>
      <c r="G47" s="76">
        <v>6.58</v>
      </c>
      <c r="H47" s="76">
        <v>11.84</v>
      </c>
      <c r="I47" s="76">
        <v>13.04</v>
      </c>
      <c r="J47" s="76">
        <v>12.9</v>
      </c>
    </row>
    <row r="48" spans="1:10">
      <c r="A48" s="76" t="s">
        <v>905</v>
      </c>
      <c r="B48" s="76">
        <v>20.07</v>
      </c>
      <c r="C48" s="76" t="s">
        <v>888</v>
      </c>
      <c r="D48" s="76">
        <v>67.28</v>
      </c>
      <c r="E48" s="76">
        <v>1</v>
      </c>
      <c r="F48" s="76">
        <v>35.770000000000003</v>
      </c>
      <c r="G48" s="76">
        <v>0</v>
      </c>
      <c r="H48" s="76">
        <v>6.46</v>
      </c>
      <c r="I48" s="76"/>
      <c r="J48" s="76">
        <v>0</v>
      </c>
    </row>
    <row r="49" spans="1:10">
      <c r="A49" s="76" t="s">
        <v>906</v>
      </c>
      <c r="B49" s="76">
        <v>12.54</v>
      </c>
      <c r="C49" s="76" t="s">
        <v>888</v>
      </c>
      <c r="D49" s="76">
        <v>42.05</v>
      </c>
      <c r="E49" s="76">
        <v>1</v>
      </c>
      <c r="F49" s="76">
        <v>5.1100000000000003</v>
      </c>
      <c r="G49" s="76">
        <v>0</v>
      </c>
      <c r="H49" s="76">
        <v>8.6</v>
      </c>
      <c r="I49" s="76"/>
      <c r="J49" s="76">
        <v>0</v>
      </c>
    </row>
    <row r="50" spans="1:10">
      <c r="A50" s="76" t="s">
        <v>907</v>
      </c>
      <c r="B50" s="76">
        <v>20.07</v>
      </c>
      <c r="C50" s="76" t="s">
        <v>888</v>
      </c>
      <c r="D50" s="76">
        <v>55.06</v>
      </c>
      <c r="E50" s="76">
        <v>1</v>
      </c>
      <c r="F50" s="76">
        <v>29.27</v>
      </c>
      <c r="G50" s="76">
        <v>0</v>
      </c>
      <c r="H50" s="76">
        <v>6.46</v>
      </c>
      <c r="I50" s="76"/>
      <c r="J50" s="76">
        <v>0</v>
      </c>
    </row>
    <row r="51" spans="1:10">
      <c r="A51" s="76" t="s">
        <v>908</v>
      </c>
      <c r="B51" s="76">
        <v>125.42</v>
      </c>
      <c r="C51" s="76" t="s">
        <v>888</v>
      </c>
      <c r="D51" s="76">
        <v>344.05</v>
      </c>
      <c r="E51" s="76">
        <v>1</v>
      </c>
      <c r="F51" s="76">
        <v>18.39</v>
      </c>
      <c r="G51" s="76">
        <v>2.62</v>
      </c>
      <c r="H51" s="76">
        <v>5.38</v>
      </c>
      <c r="I51" s="76"/>
      <c r="J51" s="76">
        <v>0</v>
      </c>
    </row>
    <row r="52" spans="1:10">
      <c r="A52" s="76" t="s">
        <v>909</v>
      </c>
      <c r="B52" s="76">
        <v>20.07</v>
      </c>
      <c r="C52" s="76" t="s">
        <v>888</v>
      </c>
      <c r="D52" s="76">
        <v>55.07</v>
      </c>
      <c r="E52" s="76">
        <v>1</v>
      </c>
      <c r="F52" s="76">
        <v>29.27</v>
      </c>
      <c r="G52" s="76">
        <v>0</v>
      </c>
      <c r="H52" s="76">
        <v>8.6</v>
      </c>
      <c r="I52" s="76"/>
      <c r="J52" s="76">
        <v>0</v>
      </c>
    </row>
    <row r="53" spans="1:10">
      <c r="A53" s="76" t="s">
        <v>910</v>
      </c>
      <c r="B53" s="76">
        <v>32.61</v>
      </c>
      <c r="C53" s="76" t="s">
        <v>888</v>
      </c>
      <c r="D53" s="76">
        <v>89.46</v>
      </c>
      <c r="E53" s="76">
        <v>1</v>
      </c>
      <c r="F53" s="76">
        <v>33.450000000000003</v>
      </c>
      <c r="G53" s="76">
        <v>1.64</v>
      </c>
      <c r="H53" s="76">
        <v>11.84</v>
      </c>
      <c r="I53" s="76">
        <v>21.74</v>
      </c>
      <c r="J53" s="76">
        <v>14.3</v>
      </c>
    </row>
    <row r="54" spans="1:10">
      <c r="A54" s="76" t="s">
        <v>911</v>
      </c>
      <c r="B54" s="76">
        <v>130.44999999999999</v>
      </c>
      <c r="C54" s="76" t="s">
        <v>888</v>
      </c>
      <c r="D54" s="76">
        <v>357.84</v>
      </c>
      <c r="E54" s="76">
        <v>1</v>
      </c>
      <c r="F54" s="76">
        <v>43.48</v>
      </c>
      <c r="G54" s="76">
        <v>6.58</v>
      </c>
      <c r="H54" s="76">
        <v>11.84</v>
      </c>
      <c r="I54" s="76">
        <v>21.74</v>
      </c>
      <c r="J54" s="76">
        <v>14.3</v>
      </c>
    </row>
    <row r="55" spans="1:10">
      <c r="A55" s="76" t="s">
        <v>912</v>
      </c>
      <c r="B55" s="76">
        <v>105.36</v>
      </c>
      <c r="C55" s="76" t="s">
        <v>888</v>
      </c>
      <c r="D55" s="76">
        <v>289.02</v>
      </c>
      <c r="E55" s="76">
        <v>1</v>
      </c>
      <c r="F55" s="76">
        <v>35.119999999999997</v>
      </c>
      <c r="G55" s="76">
        <v>6.7</v>
      </c>
      <c r="H55" s="76">
        <v>11.84</v>
      </c>
      <c r="I55" s="76">
        <v>23.41</v>
      </c>
      <c r="J55" s="76">
        <v>14.3</v>
      </c>
    </row>
    <row r="56" spans="1:10">
      <c r="A56" s="76" t="s">
        <v>913</v>
      </c>
      <c r="B56" s="76">
        <v>130.44999999999999</v>
      </c>
      <c r="C56" s="76" t="s">
        <v>888</v>
      </c>
      <c r="D56" s="76">
        <v>357.84</v>
      </c>
      <c r="E56" s="76">
        <v>1</v>
      </c>
      <c r="F56" s="76">
        <v>43.48</v>
      </c>
      <c r="G56" s="76">
        <v>6.58</v>
      </c>
      <c r="H56" s="76">
        <v>11.84</v>
      </c>
      <c r="I56" s="76">
        <v>21.74</v>
      </c>
      <c r="J56" s="76">
        <v>14.3</v>
      </c>
    </row>
    <row r="57" spans="1:10">
      <c r="A57" s="76" t="s">
        <v>914</v>
      </c>
      <c r="B57" s="76">
        <v>32.61</v>
      </c>
      <c r="C57" s="76" t="s">
        <v>888</v>
      </c>
      <c r="D57" s="76">
        <v>89.46</v>
      </c>
      <c r="E57" s="76">
        <v>1</v>
      </c>
      <c r="F57" s="76">
        <v>10.87</v>
      </c>
      <c r="G57" s="76">
        <v>1.65</v>
      </c>
      <c r="H57" s="76">
        <v>11.84</v>
      </c>
      <c r="I57" s="76">
        <v>21.74</v>
      </c>
      <c r="J57" s="76">
        <v>14.3</v>
      </c>
    </row>
    <row r="58" spans="1:10">
      <c r="A58" s="76" t="s">
        <v>915</v>
      </c>
      <c r="B58" s="76">
        <v>32.61</v>
      </c>
      <c r="C58" s="76" t="s">
        <v>888</v>
      </c>
      <c r="D58" s="76">
        <v>89.45</v>
      </c>
      <c r="E58" s="76">
        <v>1</v>
      </c>
      <c r="F58" s="76">
        <v>10.87</v>
      </c>
      <c r="G58" s="76">
        <v>1.65</v>
      </c>
      <c r="H58" s="76">
        <v>11.84</v>
      </c>
      <c r="I58" s="76">
        <v>21.74</v>
      </c>
      <c r="J58" s="76">
        <v>14.3</v>
      </c>
    </row>
    <row r="59" spans="1:10">
      <c r="A59" s="76" t="s">
        <v>916</v>
      </c>
      <c r="B59" s="76">
        <v>130.44</v>
      </c>
      <c r="C59" s="76" t="s">
        <v>888</v>
      </c>
      <c r="D59" s="76">
        <v>357.81</v>
      </c>
      <c r="E59" s="76">
        <v>1</v>
      </c>
      <c r="F59" s="76">
        <v>43.48</v>
      </c>
      <c r="G59" s="76">
        <v>6.58</v>
      </c>
      <c r="H59" s="76">
        <v>11.84</v>
      </c>
      <c r="I59" s="76">
        <v>21.74</v>
      </c>
      <c r="J59" s="76">
        <v>14.3</v>
      </c>
    </row>
    <row r="60" spans="1:10">
      <c r="A60" s="76" t="s">
        <v>917</v>
      </c>
      <c r="B60" s="76">
        <v>15.05</v>
      </c>
      <c r="C60" s="76" t="s">
        <v>731</v>
      </c>
      <c r="D60" s="76">
        <v>41.29</v>
      </c>
      <c r="E60" s="76">
        <v>1</v>
      </c>
      <c r="F60" s="76">
        <v>5.0199999999999996</v>
      </c>
      <c r="G60" s="76">
        <v>0</v>
      </c>
      <c r="H60" s="76">
        <v>0</v>
      </c>
      <c r="I60" s="76"/>
      <c r="J60" s="76">
        <v>0</v>
      </c>
    </row>
    <row r="61" spans="1:10">
      <c r="A61" s="76" t="s">
        <v>918</v>
      </c>
      <c r="B61" s="76">
        <v>32.61</v>
      </c>
      <c r="C61" s="76" t="s">
        <v>888</v>
      </c>
      <c r="D61" s="76">
        <v>89.45</v>
      </c>
      <c r="E61" s="76">
        <v>1</v>
      </c>
      <c r="F61" s="76">
        <v>10.87</v>
      </c>
      <c r="G61" s="76">
        <v>1.65</v>
      </c>
      <c r="H61" s="76">
        <v>11.84</v>
      </c>
      <c r="I61" s="76">
        <v>21.74</v>
      </c>
      <c r="J61" s="76">
        <v>14.3</v>
      </c>
    </row>
    <row r="62" spans="1:10">
      <c r="A62" s="76" t="s">
        <v>919</v>
      </c>
      <c r="B62" s="76">
        <v>130.44</v>
      </c>
      <c r="C62" s="76" t="s">
        <v>888</v>
      </c>
      <c r="D62" s="76">
        <v>357.81</v>
      </c>
      <c r="E62" s="76">
        <v>1</v>
      </c>
      <c r="F62" s="76">
        <v>43.48</v>
      </c>
      <c r="G62" s="76">
        <v>6.58</v>
      </c>
      <c r="H62" s="76">
        <v>11.84</v>
      </c>
      <c r="I62" s="76">
        <v>21.74</v>
      </c>
      <c r="J62" s="76">
        <v>14.3</v>
      </c>
    </row>
    <row r="63" spans="1:10">
      <c r="A63" s="76" t="s">
        <v>920</v>
      </c>
      <c r="B63" s="76">
        <v>32.61</v>
      </c>
      <c r="C63" s="76" t="s">
        <v>888</v>
      </c>
      <c r="D63" s="76">
        <v>89.45</v>
      </c>
      <c r="E63" s="76">
        <v>1</v>
      </c>
      <c r="F63" s="76">
        <v>10.87</v>
      </c>
      <c r="G63" s="76">
        <v>1.64</v>
      </c>
      <c r="H63" s="76">
        <v>11.84</v>
      </c>
      <c r="I63" s="76">
        <v>21.74</v>
      </c>
      <c r="J63" s="76">
        <v>14.3</v>
      </c>
    </row>
    <row r="64" spans="1:10">
      <c r="A64" s="76" t="s">
        <v>921</v>
      </c>
      <c r="B64" s="76">
        <v>12.54</v>
      </c>
      <c r="C64" s="76" t="s">
        <v>888</v>
      </c>
      <c r="D64" s="76">
        <v>34.409999999999997</v>
      </c>
      <c r="E64" s="76">
        <v>1</v>
      </c>
      <c r="F64" s="76">
        <v>4.18</v>
      </c>
      <c r="G64" s="76">
        <v>0</v>
      </c>
      <c r="H64" s="76">
        <v>11.8</v>
      </c>
      <c r="I64" s="76"/>
      <c r="J64" s="76">
        <v>0</v>
      </c>
    </row>
    <row r="65" spans="1:10">
      <c r="A65" s="76" t="s">
        <v>922</v>
      </c>
      <c r="B65" s="76">
        <v>20.07</v>
      </c>
      <c r="C65" s="76" t="s">
        <v>888</v>
      </c>
      <c r="D65" s="76">
        <v>55.05</v>
      </c>
      <c r="E65" s="76">
        <v>1</v>
      </c>
      <c r="F65" s="76">
        <v>29.26</v>
      </c>
      <c r="G65" s="76">
        <v>0</v>
      </c>
      <c r="H65" s="76">
        <v>6.46</v>
      </c>
      <c r="I65" s="76"/>
      <c r="J65" s="76">
        <v>0</v>
      </c>
    </row>
    <row r="66" spans="1:10">
      <c r="A66" s="76" t="s">
        <v>923</v>
      </c>
      <c r="B66" s="76">
        <v>20.07</v>
      </c>
      <c r="C66" s="76" t="s">
        <v>888</v>
      </c>
      <c r="D66" s="76">
        <v>55.06</v>
      </c>
      <c r="E66" s="76">
        <v>1</v>
      </c>
      <c r="F66" s="76">
        <v>29.27</v>
      </c>
      <c r="G66" s="76">
        <v>0</v>
      </c>
      <c r="H66" s="76">
        <v>6.46</v>
      </c>
      <c r="I66" s="76"/>
      <c r="J66" s="76">
        <v>0</v>
      </c>
    </row>
    <row r="67" spans="1:10">
      <c r="A67" s="76" t="s">
        <v>924</v>
      </c>
      <c r="B67" s="76">
        <v>125.42</v>
      </c>
      <c r="C67" s="76" t="s">
        <v>888</v>
      </c>
      <c r="D67" s="76">
        <v>344.05</v>
      </c>
      <c r="E67" s="76">
        <v>1</v>
      </c>
      <c r="F67" s="76">
        <v>18.39</v>
      </c>
      <c r="G67" s="76">
        <v>2.62</v>
      </c>
      <c r="H67" s="76">
        <v>5.38</v>
      </c>
      <c r="I67" s="76"/>
      <c r="J67" s="76">
        <v>0</v>
      </c>
    </row>
    <row r="68" spans="1:10">
      <c r="A68" s="76" t="s">
        <v>925</v>
      </c>
      <c r="B68" s="76">
        <v>20.07</v>
      </c>
      <c r="C68" s="76" t="s">
        <v>888</v>
      </c>
      <c r="D68" s="76">
        <v>55.07</v>
      </c>
      <c r="E68" s="76">
        <v>1</v>
      </c>
      <c r="F68" s="76">
        <v>29.27</v>
      </c>
      <c r="G68" s="76">
        <v>0</v>
      </c>
      <c r="H68" s="76">
        <v>8.6</v>
      </c>
      <c r="I68" s="76"/>
      <c r="J68" s="76">
        <v>0</v>
      </c>
    </row>
    <row r="69" spans="1:10">
      <c r="A69" s="76" t="s">
        <v>926</v>
      </c>
      <c r="B69" s="76">
        <v>32.61</v>
      </c>
      <c r="C69" s="76" t="s">
        <v>888</v>
      </c>
      <c r="D69" s="76">
        <v>89.46</v>
      </c>
      <c r="E69" s="76">
        <v>1</v>
      </c>
      <c r="F69" s="76">
        <v>33.450000000000003</v>
      </c>
      <c r="G69" s="76">
        <v>1.64</v>
      </c>
      <c r="H69" s="76">
        <v>11.84</v>
      </c>
      <c r="I69" s="76">
        <v>21.74</v>
      </c>
      <c r="J69" s="76">
        <v>14.3</v>
      </c>
    </row>
    <row r="70" spans="1:10">
      <c r="A70" s="76" t="s">
        <v>927</v>
      </c>
      <c r="B70" s="76">
        <v>130.44999999999999</v>
      </c>
      <c r="C70" s="76" t="s">
        <v>888</v>
      </c>
      <c r="D70" s="76">
        <v>357.84</v>
      </c>
      <c r="E70" s="76">
        <v>1</v>
      </c>
      <c r="F70" s="76">
        <v>43.48</v>
      </c>
      <c r="G70" s="76">
        <v>6.58</v>
      </c>
      <c r="H70" s="76">
        <v>11.84</v>
      </c>
      <c r="I70" s="76">
        <v>21.74</v>
      </c>
      <c r="J70" s="76">
        <v>14.3</v>
      </c>
    </row>
    <row r="71" spans="1:10">
      <c r="A71" s="76" t="s">
        <v>928</v>
      </c>
      <c r="B71" s="76">
        <v>105.36</v>
      </c>
      <c r="C71" s="76" t="s">
        <v>888</v>
      </c>
      <c r="D71" s="76">
        <v>289.02</v>
      </c>
      <c r="E71" s="76">
        <v>1</v>
      </c>
      <c r="F71" s="76">
        <v>35.119999999999997</v>
      </c>
      <c r="G71" s="76">
        <v>6.7</v>
      </c>
      <c r="H71" s="76">
        <v>11.84</v>
      </c>
      <c r="I71" s="76">
        <v>23.41</v>
      </c>
      <c r="J71" s="76">
        <v>14.3</v>
      </c>
    </row>
    <row r="72" spans="1:10">
      <c r="A72" s="76" t="s">
        <v>929</v>
      </c>
      <c r="B72" s="76">
        <v>130.44999999999999</v>
      </c>
      <c r="C72" s="76" t="s">
        <v>888</v>
      </c>
      <c r="D72" s="76">
        <v>357.84</v>
      </c>
      <c r="E72" s="76">
        <v>1</v>
      </c>
      <c r="F72" s="76">
        <v>43.48</v>
      </c>
      <c r="G72" s="76">
        <v>6.58</v>
      </c>
      <c r="H72" s="76">
        <v>11.84</v>
      </c>
      <c r="I72" s="76">
        <v>21.74</v>
      </c>
      <c r="J72" s="76">
        <v>14.3</v>
      </c>
    </row>
    <row r="73" spans="1:10">
      <c r="A73" s="76" t="s">
        <v>930</v>
      </c>
      <c r="B73" s="76">
        <v>32.61</v>
      </c>
      <c r="C73" s="76" t="s">
        <v>888</v>
      </c>
      <c r="D73" s="76">
        <v>89.46</v>
      </c>
      <c r="E73" s="76">
        <v>1</v>
      </c>
      <c r="F73" s="76">
        <v>10.87</v>
      </c>
      <c r="G73" s="76">
        <v>1.65</v>
      </c>
      <c r="H73" s="76">
        <v>11.84</v>
      </c>
      <c r="I73" s="76">
        <v>21.74</v>
      </c>
      <c r="J73" s="76">
        <v>14.3</v>
      </c>
    </row>
    <row r="74" spans="1:10">
      <c r="A74" s="76" t="s">
        <v>931</v>
      </c>
      <c r="B74" s="76">
        <v>32.61</v>
      </c>
      <c r="C74" s="76" t="s">
        <v>888</v>
      </c>
      <c r="D74" s="76">
        <v>89.45</v>
      </c>
      <c r="E74" s="76">
        <v>1</v>
      </c>
      <c r="F74" s="76">
        <v>10.87</v>
      </c>
      <c r="G74" s="76">
        <v>1.65</v>
      </c>
      <c r="H74" s="76">
        <v>11.84</v>
      </c>
      <c r="I74" s="76">
        <v>21.74</v>
      </c>
      <c r="J74" s="76">
        <v>14.3</v>
      </c>
    </row>
    <row r="75" spans="1:10">
      <c r="A75" s="76" t="s">
        <v>932</v>
      </c>
      <c r="B75" s="76">
        <v>130.44</v>
      </c>
      <c r="C75" s="76" t="s">
        <v>888</v>
      </c>
      <c r="D75" s="76">
        <v>357.81</v>
      </c>
      <c r="E75" s="76">
        <v>1</v>
      </c>
      <c r="F75" s="76">
        <v>43.48</v>
      </c>
      <c r="G75" s="76">
        <v>6.58</v>
      </c>
      <c r="H75" s="76">
        <v>11.84</v>
      </c>
      <c r="I75" s="76">
        <v>21.74</v>
      </c>
      <c r="J75" s="76">
        <v>14.3</v>
      </c>
    </row>
    <row r="76" spans="1:10">
      <c r="A76" s="76" t="s">
        <v>933</v>
      </c>
      <c r="B76" s="76">
        <v>15.05</v>
      </c>
      <c r="C76" s="76" t="s">
        <v>731</v>
      </c>
      <c r="D76" s="76">
        <v>41.29</v>
      </c>
      <c r="E76" s="76">
        <v>1</v>
      </c>
      <c r="F76" s="76">
        <v>5.0199999999999996</v>
      </c>
      <c r="G76" s="76">
        <v>0</v>
      </c>
      <c r="H76" s="76">
        <v>0</v>
      </c>
      <c r="I76" s="76"/>
      <c r="J76" s="76">
        <v>0</v>
      </c>
    </row>
    <row r="77" spans="1:10">
      <c r="A77" s="76" t="s">
        <v>934</v>
      </c>
      <c r="B77" s="76">
        <v>32.61</v>
      </c>
      <c r="C77" s="76" t="s">
        <v>888</v>
      </c>
      <c r="D77" s="76">
        <v>89.45</v>
      </c>
      <c r="E77" s="76">
        <v>1</v>
      </c>
      <c r="F77" s="76">
        <v>10.87</v>
      </c>
      <c r="G77" s="76">
        <v>1.65</v>
      </c>
      <c r="H77" s="76">
        <v>11.84</v>
      </c>
      <c r="I77" s="76">
        <v>21.74</v>
      </c>
      <c r="J77" s="76">
        <v>14.3</v>
      </c>
    </row>
    <row r="78" spans="1:10">
      <c r="A78" s="76" t="s">
        <v>935</v>
      </c>
      <c r="B78" s="76">
        <v>130.44</v>
      </c>
      <c r="C78" s="76" t="s">
        <v>888</v>
      </c>
      <c r="D78" s="76">
        <v>357.81</v>
      </c>
      <c r="E78" s="76">
        <v>1</v>
      </c>
      <c r="F78" s="76">
        <v>43.48</v>
      </c>
      <c r="G78" s="76">
        <v>6.58</v>
      </c>
      <c r="H78" s="76">
        <v>11.84</v>
      </c>
      <c r="I78" s="76">
        <v>21.74</v>
      </c>
      <c r="J78" s="76">
        <v>14.3</v>
      </c>
    </row>
    <row r="79" spans="1:10">
      <c r="A79" s="76" t="s">
        <v>936</v>
      </c>
      <c r="B79" s="76">
        <v>32.61</v>
      </c>
      <c r="C79" s="76" t="s">
        <v>888</v>
      </c>
      <c r="D79" s="76">
        <v>89.45</v>
      </c>
      <c r="E79" s="76">
        <v>1</v>
      </c>
      <c r="F79" s="76">
        <v>10.87</v>
      </c>
      <c r="G79" s="76">
        <v>1.64</v>
      </c>
      <c r="H79" s="76">
        <v>11.84</v>
      </c>
      <c r="I79" s="76">
        <v>21.74</v>
      </c>
      <c r="J79" s="76">
        <v>14.3</v>
      </c>
    </row>
    <row r="80" spans="1:10">
      <c r="A80" s="76" t="s">
        <v>937</v>
      </c>
      <c r="B80" s="76">
        <v>12.54</v>
      </c>
      <c r="C80" s="76" t="s">
        <v>888</v>
      </c>
      <c r="D80" s="76">
        <v>34.409999999999997</v>
      </c>
      <c r="E80" s="76">
        <v>1</v>
      </c>
      <c r="F80" s="76">
        <v>4.18</v>
      </c>
      <c r="G80" s="76">
        <v>0</v>
      </c>
      <c r="H80" s="76">
        <v>8.6</v>
      </c>
      <c r="I80" s="76"/>
      <c r="J80" s="76">
        <v>0</v>
      </c>
    </row>
    <row r="81" spans="1:10">
      <c r="A81" s="76" t="s">
        <v>938</v>
      </c>
      <c r="B81" s="76">
        <v>20.07</v>
      </c>
      <c r="C81" s="76" t="s">
        <v>888</v>
      </c>
      <c r="D81" s="76">
        <v>55.05</v>
      </c>
      <c r="E81" s="76">
        <v>1</v>
      </c>
      <c r="F81" s="76">
        <v>29.26</v>
      </c>
      <c r="G81" s="76">
        <v>0</v>
      </c>
      <c r="H81" s="76">
        <v>6.46</v>
      </c>
      <c r="I81" s="76"/>
      <c r="J81" s="76">
        <v>0</v>
      </c>
    </row>
    <row r="82" spans="1:10">
      <c r="A82" s="76" t="s">
        <v>939</v>
      </c>
      <c r="B82" s="76">
        <v>20.07</v>
      </c>
      <c r="C82" s="76" t="s">
        <v>888</v>
      </c>
      <c r="D82" s="76">
        <v>55.06</v>
      </c>
      <c r="E82" s="76">
        <v>1</v>
      </c>
      <c r="F82" s="76">
        <v>29.27</v>
      </c>
      <c r="G82" s="76">
        <v>0</v>
      </c>
      <c r="H82" s="76">
        <v>6.46</v>
      </c>
      <c r="I82" s="76"/>
      <c r="J82" s="76">
        <v>0</v>
      </c>
    </row>
    <row r="83" spans="1:10">
      <c r="A83" s="76" t="s">
        <v>940</v>
      </c>
      <c r="B83" s="76">
        <v>125.42</v>
      </c>
      <c r="C83" s="76" t="s">
        <v>888</v>
      </c>
      <c r="D83" s="76">
        <v>344.05</v>
      </c>
      <c r="E83" s="76">
        <v>1</v>
      </c>
      <c r="F83" s="76">
        <v>18.39</v>
      </c>
      <c r="G83" s="76">
        <v>2.62</v>
      </c>
      <c r="H83" s="76">
        <v>5.38</v>
      </c>
      <c r="I83" s="76"/>
      <c r="J83" s="76">
        <v>0</v>
      </c>
    </row>
    <row r="84" spans="1:10">
      <c r="A84" s="76" t="s">
        <v>941</v>
      </c>
      <c r="B84" s="76">
        <v>20.07</v>
      </c>
      <c r="C84" s="76" t="s">
        <v>888</v>
      </c>
      <c r="D84" s="76">
        <v>55.07</v>
      </c>
      <c r="E84" s="76">
        <v>1</v>
      </c>
      <c r="F84" s="76">
        <v>29.27</v>
      </c>
      <c r="G84" s="76">
        <v>0</v>
      </c>
      <c r="H84" s="76">
        <v>8.6</v>
      </c>
      <c r="I84" s="76"/>
      <c r="J84" s="76">
        <v>0</v>
      </c>
    </row>
    <row r="85" spans="1:10">
      <c r="A85" s="76" t="s">
        <v>942</v>
      </c>
      <c r="B85" s="76">
        <v>32.61</v>
      </c>
      <c r="C85" s="76" t="s">
        <v>888</v>
      </c>
      <c r="D85" s="76">
        <v>89.46</v>
      </c>
      <c r="E85" s="76">
        <v>1</v>
      </c>
      <c r="F85" s="76">
        <v>33.450000000000003</v>
      </c>
      <c r="G85" s="76">
        <v>1.64</v>
      </c>
      <c r="H85" s="76">
        <v>11.84</v>
      </c>
      <c r="I85" s="76">
        <v>21.74</v>
      </c>
      <c r="J85" s="76">
        <v>14.3</v>
      </c>
    </row>
    <row r="86" spans="1:10">
      <c r="A86" s="76" t="s">
        <v>943</v>
      </c>
      <c r="B86" s="76">
        <v>130.44999999999999</v>
      </c>
      <c r="C86" s="76" t="s">
        <v>888</v>
      </c>
      <c r="D86" s="76">
        <v>357.84</v>
      </c>
      <c r="E86" s="76">
        <v>1</v>
      </c>
      <c r="F86" s="76">
        <v>43.48</v>
      </c>
      <c r="G86" s="76">
        <v>6.58</v>
      </c>
      <c r="H86" s="76">
        <v>11.84</v>
      </c>
      <c r="I86" s="76">
        <v>21.74</v>
      </c>
      <c r="J86" s="76">
        <v>14.3</v>
      </c>
    </row>
    <row r="87" spans="1:10">
      <c r="A87" s="76" t="s">
        <v>944</v>
      </c>
      <c r="B87" s="76">
        <v>105.36</v>
      </c>
      <c r="C87" s="76" t="s">
        <v>888</v>
      </c>
      <c r="D87" s="76">
        <v>289.02</v>
      </c>
      <c r="E87" s="76">
        <v>1</v>
      </c>
      <c r="F87" s="76">
        <v>35.119999999999997</v>
      </c>
      <c r="G87" s="76">
        <v>6.7</v>
      </c>
      <c r="H87" s="76">
        <v>11.84</v>
      </c>
      <c r="I87" s="76">
        <v>23.41</v>
      </c>
      <c r="J87" s="76">
        <v>14.3</v>
      </c>
    </row>
    <row r="88" spans="1:10">
      <c r="A88" s="76" t="s">
        <v>945</v>
      </c>
      <c r="B88" s="76">
        <v>130.44999999999999</v>
      </c>
      <c r="C88" s="76" t="s">
        <v>888</v>
      </c>
      <c r="D88" s="76">
        <v>357.84</v>
      </c>
      <c r="E88" s="76">
        <v>1</v>
      </c>
      <c r="F88" s="76">
        <v>43.48</v>
      </c>
      <c r="G88" s="76">
        <v>6.58</v>
      </c>
      <c r="H88" s="76">
        <v>11.84</v>
      </c>
      <c r="I88" s="76">
        <v>21.74</v>
      </c>
      <c r="J88" s="76">
        <v>14.3</v>
      </c>
    </row>
    <row r="89" spans="1:10">
      <c r="A89" s="76" t="s">
        <v>946</v>
      </c>
      <c r="B89" s="76">
        <v>32.61</v>
      </c>
      <c r="C89" s="76" t="s">
        <v>888</v>
      </c>
      <c r="D89" s="76">
        <v>89.46</v>
      </c>
      <c r="E89" s="76">
        <v>1</v>
      </c>
      <c r="F89" s="76">
        <v>10.87</v>
      </c>
      <c r="G89" s="76">
        <v>1.65</v>
      </c>
      <c r="H89" s="76">
        <v>11.84</v>
      </c>
      <c r="I89" s="76">
        <v>21.74</v>
      </c>
      <c r="J89" s="76">
        <v>14.3</v>
      </c>
    </row>
    <row r="90" spans="1:10">
      <c r="A90" s="76" t="s">
        <v>947</v>
      </c>
      <c r="B90" s="76">
        <v>32.61</v>
      </c>
      <c r="C90" s="76" t="s">
        <v>888</v>
      </c>
      <c r="D90" s="76">
        <v>89.45</v>
      </c>
      <c r="E90" s="76">
        <v>1</v>
      </c>
      <c r="F90" s="76">
        <v>10.87</v>
      </c>
      <c r="G90" s="76">
        <v>1.65</v>
      </c>
      <c r="H90" s="76">
        <v>11.84</v>
      </c>
      <c r="I90" s="76">
        <v>21.74</v>
      </c>
      <c r="J90" s="76">
        <v>14.3</v>
      </c>
    </row>
    <row r="91" spans="1:10">
      <c r="A91" s="76" t="s">
        <v>948</v>
      </c>
      <c r="B91" s="76">
        <v>130.44</v>
      </c>
      <c r="C91" s="76" t="s">
        <v>888</v>
      </c>
      <c r="D91" s="76">
        <v>357.81</v>
      </c>
      <c r="E91" s="76">
        <v>1</v>
      </c>
      <c r="F91" s="76">
        <v>43.48</v>
      </c>
      <c r="G91" s="76">
        <v>6.58</v>
      </c>
      <c r="H91" s="76">
        <v>11.84</v>
      </c>
      <c r="I91" s="76">
        <v>21.74</v>
      </c>
      <c r="J91" s="76">
        <v>14.3</v>
      </c>
    </row>
    <row r="92" spans="1:10">
      <c r="A92" s="76" t="s">
        <v>949</v>
      </c>
      <c r="B92" s="76">
        <v>15.05</v>
      </c>
      <c r="C92" s="76" t="s">
        <v>731</v>
      </c>
      <c r="D92" s="76">
        <v>41.29</v>
      </c>
      <c r="E92" s="76">
        <v>1</v>
      </c>
      <c r="F92" s="76">
        <v>5.0199999999999996</v>
      </c>
      <c r="G92" s="76">
        <v>0</v>
      </c>
      <c r="H92" s="76">
        <v>0</v>
      </c>
      <c r="I92" s="76"/>
      <c r="J92" s="76">
        <v>0</v>
      </c>
    </row>
    <row r="93" spans="1:10">
      <c r="A93" s="76" t="s">
        <v>950</v>
      </c>
      <c r="B93" s="76">
        <v>32.61</v>
      </c>
      <c r="C93" s="76" t="s">
        <v>888</v>
      </c>
      <c r="D93" s="76">
        <v>89.45</v>
      </c>
      <c r="E93" s="76">
        <v>1</v>
      </c>
      <c r="F93" s="76">
        <v>10.87</v>
      </c>
      <c r="G93" s="76">
        <v>1.65</v>
      </c>
      <c r="H93" s="76">
        <v>11.84</v>
      </c>
      <c r="I93" s="76">
        <v>21.74</v>
      </c>
      <c r="J93" s="76">
        <v>14.3</v>
      </c>
    </row>
    <row r="94" spans="1:10">
      <c r="A94" s="76" t="s">
        <v>951</v>
      </c>
      <c r="B94" s="76">
        <v>130.44</v>
      </c>
      <c r="C94" s="76" t="s">
        <v>888</v>
      </c>
      <c r="D94" s="76">
        <v>357.81</v>
      </c>
      <c r="E94" s="76">
        <v>1</v>
      </c>
      <c r="F94" s="76">
        <v>43.48</v>
      </c>
      <c r="G94" s="76">
        <v>6.58</v>
      </c>
      <c r="H94" s="76">
        <v>11.84</v>
      </c>
      <c r="I94" s="76">
        <v>21.74</v>
      </c>
      <c r="J94" s="76">
        <v>14.3</v>
      </c>
    </row>
    <row r="95" spans="1:10">
      <c r="A95" s="76" t="s">
        <v>952</v>
      </c>
      <c r="B95" s="76">
        <v>32.61</v>
      </c>
      <c r="C95" s="76" t="s">
        <v>888</v>
      </c>
      <c r="D95" s="76">
        <v>89.45</v>
      </c>
      <c r="E95" s="76">
        <v>1</v>
      </c>
      <c r="F95" s="76">
        <v>10.87</v>
      </c>
      <c r="G95" s="76">
        <v>1.64</v>
      </c>
      <c r="H95" s="76">
        <v>11.84</v>
      </c>
      <c r="I95" s="76">
        <v>21.74</v>
      </c>
      <c r="J95" s="76">
        <v>14.3</v>
      </c>
    </row>
    <row r="96" spans="1:10">
      <c r="A96" s="76" t="s">
        <v>953</v>
      </c>
      <c r="B96" s="76">
        <v>12.54</v>
      </c>
      <c r="C96" s="76" t="s">
        <v>888</v>
      </c>
      <c r="D96" s="76">
        <v>34.409999999999997</v>
      </c>
      <c r="E96" s="76">
        <v>1</v>
      </c>
      <c r="F96" s="76">
        <v>4.18</v>
      </c>
      <c r="G96" s="76">
        <v>0</v>
      </c>
      <c r="H96" s="76">
        <v>8.6</v>
      </c>
      <c r="I96" s="76"/>
      <c r="J96" s="76">
        <v>0</v>
      </c>
    </row>
    <row r="97" spans="1:10">
      <c r="A97" s="76" t="s">
        <v>954</v>
      </c>
      <c r="B97" s="76">
        <v>20.07</v>
      </c>
      <c r="C97" s="76" t="s">
        <v>888</v>
      </c>
      <c r="D97" s="76">
        <v>55.05</v>
      </c>
      <c r="E97" s="76">
        <v>1</v>
      </c>
      <c r="F97" s="76">
        <v>29.26</v>
      </c>
      <c r="G97" s="76">
        <v>0</v>
      </c>
      <c r="H97" s="76">
        <v>6.46</v>
      </c>
      <c r="I97" s="76"/>
      <c r="J97" s="76">
        <v>0</v>
      </c>
    </row>
    <row r="98" spans="1:10">
      <c r="A98" s="76" t="s">
        <v>616</v>
      </c>
      <c r="B98" s="76">
        <v>4013.59</v>
      </c>
      <c r="C98" s="76"/>
      <c r="D98" s="76">
        <v>11621.74</v>
      </c>
      <c r="E98" s="76"/>
      <c r="F98" s="76">
        <v>1694.58</v>
      </c>
      <c r="G98" s="76">
        <v>184.21</v>
      </c>
      <c r="H98" s="76">
        <v>10.425000000000001</v>
      </c>
      <c r="I98" s="76">
        <v>15.71</v>
      </c>
      <c r="J98" s="76">
        <v>24.251899999999999</v>
      </c>
    </row>
    <row r="99" spans="1:10">
      <c r="A99" s="76" t="s">
        <v>955</v>
      </c>
      <c r="B99" s="76">
        <v>3953.39</v>
      </c>
      <c r="C99" s="76"/>
      <c r="D99" s="76">
        <v>11447.42</v>
      </c>
      <c r="E99" s="76"/>
      <c r="F99" s="76">
        <v>1673.4</v>
      </c>
      <c r="G99" s="76">
        <v>184.21</v>
      </c>
      <c r="H99" s="76">
        <v>10.5838</v>
      </c>
      <c r="I99" s="76">
        <v>15.47</v>
      </c>
      <c r="J99" s="76">
        <v>16.408799999999999</v>
      </c>
    </row>
    <row r="100" spans="1:10">
      <c r="A100" s="76" t="s">
        <v>956</v>
      </c>
      <c r="B100" s="76">
        <v>60.2</v>
      </c>
      <c r="C100" s="76"/>
      <c r="D100" s="76">
        <v>174.32</v>
      </c>
      <c r="E100" s="76"/>
      <c r="F100" s="76">
        <v>21.18</v>
      </c>
      <c r="G100" s="76">
        <v>0</v>
      </c>
      <c r="H100" s="76">
        <v>0</v>
      </c>
      <c r="I100" s="76"/>
      <c r="J100" s="76">
        <v>539.30290000000002</v>
      </c>
    </row>
    <row r="102" spans="1:10">
      <c r="A102" s="72"/>
      <c r="B102" s="76" t="s">
        <v>716</v>
      </c>
      <c r="C102" s="76" t="s">
        <v>50</v>
      </c>
      <c r="D102" s="76" t="s">
        <v>862</v>
      </c>
      <c r="E102" s="76" t="s">
        <v>863</v>
      </c>
      <c r="F102" s="76" t="s">
        <v>864</v>
      </c>
      <c r="G102" s="76" t="s">
        <v>865</v>
      </c>
      <c r="H102" s="76" t="s">
        <v>866</v>
      </c>
      <c r="I102" s="76" t="s">
        <v>51</v>
      </c>
    </row>
    <row r="103" spans="1:10">
      <c r="A103" s="76" t="s">
        <v>52</v>
      </c>
      <c r="B103" s="76" t="s">
        <v>854</v>
      </c>
      <c r="C103" s="76">
        <v>0.3</v>
      </c>
      <c r="D103" s="76">
        <v>0.47699999999999998</v>
      </c>
      <c r="E103" s="76">
        <v>0.51</v>
      </c>
      <c r="F103" s="76">
        <v>27.59</v>
      </c>
      <c r="G103" s="76">
        <v>90</v>
      </c>
      <c r="H103" s="76">
        <v>90</v>
      </c>
      <c r="I103" s="76" t="s">
        <v>53</v>
      </c>
    </row>
    <row r="104" spans="1:10">
      <c r="A104" s="76" t="s">
        <v>54</v>
      </c>
      <c r="B104" s="76" t="s">
        <v>854</v>
      </c>
      <c r="C104" s="76">
        <v>0.3</v>
      </c>
      <c r="D104" s="76">
        <v>0.47699999999999998</v>
      </c>
      <c r="E104" s="76">
        <v>0.51</v>
      </c>
      <c r="F104" s="76">
        <v>8.18</v>
      </c>
      <c r="G104" s="76">
        <v>0</v>
      </c>
      <c r="H104" s="76">
        <v>90</v>
      </c>
      <c r="I104" s="76" t="s">
        <v>55</v>
      </c>
    </row>
    <row r="105" spans="1:10">
      <c r="A105" s="76" t="s">
        <v>56</v>
      </c>
      <c r="B105" s="76" t="s">
        <v>817</v>
      </c>
      <c r="C105" s="76">
        <v>0.3</v>
      </c>
      <c r="D105" s="76">
        <v>1.8620000000000001</v>
      </c>
      <c r="E105" s="76">
        <v>3.4</v>
      </c>
      <c r="F105" s="76">
        <v>20.07</v>
      </c>
      <c r="G105" s="76">
        <v>90</v>
      </c>
      <c r="H105" s="76">
        <v>180</v>
      </c>
      <c r="I105" s="76"/>
    </row>
    <row r="106" spans="1:10">
      <c r="A106" s="76" t="s">
        <v>57</v>
      </c>
      <c r="B106" s="76" t="s">
        <v>854</v>
      </c>
      <c r="C106" s="76">
        <v>0.3</v>
      </c>
      <c r="D106" s="76">
        <v>0.47699999999999998</v>
      </c>
      <c r="E106" s="76">
        <v>0.51</v>
      </c>
      <c r="F106" s="76">
        <v>6.13</v>
      </c>
      <c r="G106" s="76">
        <v>90</v>
      </c>
      <c r="H106" s="76">
        <v>90</v>
      </c>
      <c r="I106" s="76" t="s">
        <v>53</v>
      </c>
    </row>
    <row r="107" spans="1:10">
      <c r="A107" s="76" t="s">
        <v>58</v>
      </c>
      <c r="B107" s="76" t="s">
        <v>854</v>
      </c>
      <c r="C107" s="76">
        <v>0.3</v>
      </c>
      <c r="D107" s="76">
        <v>0.47699999999999998</v>
      </c>
      <c r="E107" s="76">
        <v>0.51</v>
      </c>
      <c r="F107" s="76">
        <v>10.220000000000001</v>
      </c>
      <c r="G107" s="76">
        <v>0</v>
      </c>
      <c r="H107" s="76">
        <v>90</v>
      </c>
      <c r="I107" s="76" t="s">
        <v>55</v>
      </c>
    </row>
    <row r="108" spans="1:10">
      <c r="A108" s="76" t="s">
        <v>59</v>
      </c>
      <c r="B108" s="76" t="s">
        <v>854</v>
      </c>
      <c r="C108" s="76">
        <v>0.3</v>
      </c>
      <c r="D108" s="76">
        <v>0.47699999999999998</v>
      </c>
      <c r="E108" s="76">
        <v>0.51</v>
      </c>
      <c r="F108" s="76">
        <v>6.13</v>
      </c>
      <c r="G108" s="76">
        <v>270</v>
      </c>
      <c r="H108" s="76">
        <v>90</v>
      </c>
      <c r="I108" s="76" t="s">
        <v>60</v>
      </c>
    </row>
    <row r="109" spans="1:10">
      <c r="A109" s="76" t="s">
        <v>61</v>
      </c>
      <c r="B109" s="76" t="s">
        <v>854</v>
      </c>
      <c r="C109" s="76">
        <v>0.3</v>
      </c>
      <c r="D109" s="76">
        <v>0.47699999999999998</v>
      </c>
      <c r="E109" s="76">
        <v>0.51</v>
      </c>
      <c r="F109" s="76">
        <v>10.220000000000001</v>
      </c>
      <c r="G109" s="76">
        <v>180</v>
      </c>
      <c r="H109" s="76">
        <v>90</v>
      </c>
      <c r="I109" s="76" t="s">
        <v>62</v>
      </c>
    </row>
    <row r="110" spans="1:10">
      <c r="A110" s="76" t="s">
        <v>63</v>
      </c>
      <c r="B110" s="76" t="s">
        <v>817</v>
      </c>
      <c r="C110" s="76">
        <v>0.3</v>
      </c>
      <c r="D110" s="76">
        <v>1.8620000000000001</v>
      </c>
      <c r="E110" s="76">
        <v>3.4</v>
      </c>
      <c r="F110" s="76">
        <v>150.51</v>
      </c>
      <c r="G110" s="76">
        <v>270</v>
      </c>
      <c r="H110" s="76">
        <v>180</v>
      </c>
      <c r="I110" s="76"/>
    </row>
    <row r="111" spans="1:10">
      <c r="A111" s="76" t="s">
        <v>64</v>
      </c>
      <c r="B111" s="76" t="s">
        <v>854</v>
      </c>
      <c r="C111" s="76">
        <v>0.3</v>
      </c>
      <c r="D111" s="76">
        <v>0.47699999999999998</v>
      </c>
      <c r="E111" s="76">
        <v>0.51</v>
      </c>
      <c r="F111" s="76">
        <v>27.59</v>
      </c>
      <c r="G111" s="76">
        <v>90</v>
      </c>
      <c r="H111" s="76">
        <v>90</v>
      </c>
      <c r="I111" s="76" t="s">
        <v>53</v>
      </c>
    </row>
    <row r="112" spans="1:10">
      <c r="A112" s="76" t="s">
        <v>65</v>
      </c>
      <c r="B112" s="76" t="s">
        <v>854</v>
      </c>
      <c r="C112" s="76">
        <v>0.3</v>
      </c>
      <c r="D112" s="76">
        <v>0.47699999999999998</v>
      </c>
      <c r="E112" s="76">
        <v>0.51</v>
      </c>
      <c r="F112" s="76">
        <v>8.18</v>
      </c>
      <c r="G112" s="76">
        <v>180</v>
      </c>
      <c r="H112" s="76">
        <v>90</v>
      </c>
      <c r="I112" s="76" t="s">
        <v>62</v>
      </c>
    </row>
    <row r="113" spans="1:9">
      <c r="A113" s="76" t="s">
        <v>66</v>
      </c>
      <c r="B113" s="76" t="s">
        <v>817</v>
      </c>
      <c r="C113" s="76">
        <v>0.3</v>
      </c>
      <c r="D113" s="76">
        <v>1.8620000000000001</v>
      </c>
      <c r="E113" s="76">
        <v>3.4</v>
      </c>
      <c r="F113" s="76">
        <v>20.07</v>
      </c>
      <c r="G113" s="76">
        <v>90</v>
      </c>
      <c r="H113" s="76">
        <v>180</v>
      </c>
      <c r="I113" s="76"/>
    </row>
    <row r="114" spans="1:9">
      <c r="A114" s="76" t="s">
        <v>67</v>
      </c>
      <c r="B114" s="76" t="s">
        <v>854</v>
      </c>
      <c r="C114" s="76">
        <v>0.3</v>
      </c>
      <c r="D114" s="76">
        <v>0.47699999999999998</v>
      </c>
      <c r="E114" s="76">
        <v>0.51</v>
      </c>
      <c r="F114" s="76">
        <v>27.59</v>
      </c>
      <c r="G114" s="76">
        <v>270</v>
      </c>
      <c r="H114" s="76">
        <v>90</v>
      </c>
      <c r="I114" s="76" t="s">
        <v>60</v>
      </c>
    </row>
    <row r="115" spans="1:9">
      <c r="A115" s="76" t="s">
        <v>68</v>
      </c>
      <c r="B115" s="76" t="s">
        <v>854</v>
      </c>
      <c r="C115" s="76">
        <v>0.3</v>
      </c>
      <c r="D115" s="76">
        <v>0.47699999999999998</v>
      </c>
      <c r="E115" s="76">
        <v>0.51</v>
      </c>
      <c r="F115" s="76">
        <v>66.430000000000007</v>
      </c>
      <c r="G115" s="76">
        <v>180</v>
      </c>
      <c r="H115" s="76">
        <v>90</v>
      </c>
      <c r="I115" s="76" t="s">
        <v>62</v>
      </c>
    </row>
    <row r="116" spans="1:9">
      <c r="A116" s="76" t="s">
        <v>69</v>
      </c>
      <c r="B116" s="76" t="s">
        <v>817</v>
      </c>
      <c r="C116" s="76">
        <v>0.3</v>
      </c>
      <c r="D116" s="76">
        <v>1.8620000000000001</v>
      </c>
      <c r="E116" s="76">
        <v>3.4</v>
      </c>
      <c r="F116" s="76">
        <v>163.06</v>
      </c>
      <c r="G116" s="76">
        <v>90</v>
      </c>
      <c r="H116" s="76">
        <v>180</v>
      </c>
      <c r="I116" s="76"/>
    </row>
    <row r="117" spans="1:9">
      <c r="A117" s="76" t="s">
        <v>70</v>
      </c>
      <c r="B117" s="76" t="s">
        <v>854</v>
      </c>
      <c r="C117" s="76">
        <v>0.3</v>
      </c>
      <c r="D117" s="76">
        <v>0.47699999999999998</v>
      </c>
      <c r="E117" s="76">
        <v>0.51</v>
      </c>
      <c r="F117" s="76">
        <v>13.29</v>
      </c>
      <c r="G117" s="76">
        <v>180</v>
      </c>
      <c r="H117" s="76">
        <v>90</v>
      </c>
      <c r="I117" s="76" t="s">
        <v>62</v>
      </c>
    </row>
    <row r="118" spans="1:9">
      <c r="A118" s="76" t="s">
        <v>71</v>
      </c>
      <c r="B118" s="76" t="s">
        <v>817</v>
      </c>
      <c r="C118" s="76">
        <v>0.3</v>
      </c>
      <c r="D118" s="76">
        <v>1.8620000000000001</v>
      </c>
      <c r="E118" s="76">
        <v>3.4</v>
      </c>
      <c r="F118" s="76">
        <v>32.61</v>
      </c>
      <c r="G118" s="76">
        <v>90</v>
      </c>
      <c r="H118" s="76">
        <v>180</v>
      </c>
      <c r="I118" s="76"/>
    </row>
    <row r="119" spans="1:9">
      <c r="A119" s="76" t="s">
        <v>72</v>
      </c>
      <c r="B119" s="76" t="s">
        <v>854</v>
      </c>
      <c r="C119" s="76">
        <v>0.3</v>
      </c>
      <c r="D119" s="76">
        <v>0.47699999999999998</v>
      </c>
      <c r="E119" s="76">
        <v>0.51</v>
      </c>
      <c r="F119" s="76">
        <v>32.700000000000003</v>
      </c>
      <c r="G119" s="76">
        <v>180</v>
      </c>
      <c r="H119" s="76">
        <v>90</v>
      </c>
      <c r="I119" s="76" t="s">
        <v>62</v>
      </c>
    </row>
    <row r="120" spans="1:9">
      <c r="A120" s="76" t="s">
        <v>73</v>
      </c>
      <c r="B120" s="76" t="s">
        <v>817</v>
      </c>
      <c r="C120" s="76">
        <v>0.3</v>
      </c>
      <c r="D120" s="76">
        <v>1.8620000000000001</v>
      </c>
      <c r="E120" s="76">
        <v>3.4</v>
      </c>
      <c r="F120" s="76">
        <v>80.27</v>
      </c>
      <c r="G120" s="76">
        <v>90</v>
      </c>
      <c r="H120" s="76">
        <v>180</v>
      </c>
      <c r="I120" s="76"/>
    </row>
    <row r="121" spans="1:9">
      <c r="A121" s="76" t="s">
        <v>74</v>
      </c>
      <c r="B121" s="76" t="s">
        <v>854</v>
      </c>
      <c r="C121" s="76">
        <v>0.3</v>
      </c>
      <c r="D121" s="76">
        <v>0.47699999999999998</v>
      </c>
      <c r="E121" s="76">
        <v>0.51</v>
      </c>
      <c r="F121" s="76">
        <v>13.29</v>
      </c>
      <c r="G121" s="76">
        <v>180</v>
      </c>
      <c r="H121" s="76">
        <v>90</v>
      </c>
      <c r="I121" s="76" t="s">
        <v>62</v>
      </c>
    </row>
    <row r="122" spans="1:9">
      <c r="A122" s="76" t="s">
        <v>75</v>
      </c>
      <c r="B122" s="76" t="s">
        <v>817</v>
      </c>
      <c r="C122" s="76">
        <v>0.3</v>
      </c>
      <c r="D122" s="76">
        <v>1.8620000000000001</v>
      </c>
      <c r="E122" s="76">
        <v>3.4</v>
      </c>
      <c r="F122" s="76">
        <v>32.61</v>
      </c>
      <c r="G122" s="76">
        <v>90</v>
      </c>
      <c r="H122" s="76">
        <v>180</v>
      </c>
      <c r="I122" s="76"/>
    </row>
    <row r="123" spans="1:9">
      <c r="A123" s="76" t="s">
        <v>76</v>
      </c>
      <c r="B123" s="76" t="s">
        <v>854</v>
      </c>
      <c r="C123" s="76">
        <v>0.3</v>
      </c>
      <c r="D123" s="76">
        <v>0.47699999999999998</v>
      </c>
      <c r="E123" s="76">
        <v>0.51</v>
      </c>
      <c r="F123" s="76">
        <v>13.29</v>
      </c>
      <c r="G123" s="76">
        <v>180</v>
      </c>
      <c r="H123" s="76">
        <v>90</v>
      </c>
      <c r="I123" s="76" t="s">
        <v>62</v>
      </c>
    </row>
    <row r="124" spans="1:9">
      <c r="A124" s="76" t="s">
        <v>77</v>
      </c>
      <c r="B124" s="76" t="s">
        <v>817</v>
      </c>
      <c r="C124" s="76">
        <v>0.3</v>
      </c>
      <c r="D124" s="76">
        <v>1.8620000000000001</v>
      </c>
      <c r="E124" s="76">
        <v>3.4</v>
      </c>
      <c r="F124" s="76">
        <v>32.61</v>
      </c>
      <c r="G124" s="76">
        <v>90</v>
      </c>
      <c r="H124" s="76">
        <v>180</v>
      </c>
      <c r="I124" s="76"/>
    </row>
    <row r="125" spans="1:9">
      <c r="A125" s="76" t="s">
        <v>78</v>
      </c>
      <c r="B125" s="76" t="s">
        <v>854</v>
      </c>
      <c r="C125" s="76">
        <v>0.3</v>
      </c>
      <c r="D125" s="76">
        <v>0.47699999999999998</v>
      </c>
      <c r="E125" s="76">
        <v>0.51</v>
      </c>
      <c r="F125" s="76">
        <v>13.29</v>
      </c>
      <c r="G125" s="76">
        <v>180</v>
      </c>
      <c r="H125" s="76">
        <v>90</v>
      </c>
      <c r="I125" s="76" t="s">
        <v>62</v>
      </c>
    </row>
    <row r="126" spans="1:9">
      <c r="A126" s="76" t="s">
        <v>79</v>
      </c>
      <c r="B126" s="76" t="s">
        <v>817</v>
      </c>
      <c r="C126" s="76">
        <v>0.3</v>
      </c>
      <c r="D126" s="76">
        <v>1.8620000000000001</v>
      </c>
      <c r="E126" s="76">
        <v>3.4</v>
      </c>
      <c r="F126" s="76">
        <v>32.61</v>
      </c>
      <c r="G126" s="76">
        <v>90</v>
      </c>
      <c r="H126" s="76">
        <v>180</v>
      </c>
      <c r="I126" s="76"/>
    </row>
    <row r="127" spans="1:9">
      <c r="A127" s="76" t="s">
        <v>80</v>
      </c>
      <c r="B127" s="76" t="s">
        <v>854</v>
      </c>
      <c r="C127" s="76">
        <v>0.3</v>
      </c>
      <c r="D127" s="76">
        <v>0.47699999999999998</v>
      </c>
      <c r="E127" s="76">
        <v>0.51</v>
      </c>
      <c r="F127" s="76">
        <v>13.29</v>
      </c>
      <c r="G127" s="76">
        <v>180</v>
      </c>
      <c r="H127" s="76">
        <v>90</v>
      </c>
      <c r="I127" s="76" t="s">
        <v>62</v>
      </c>
    </row>
    <row r="128" spans="1:9">
      <c r="A128" s="76" t="s">
        <v>81</v>
      </c>
      <c r="B128" s="76" t="s">
        <v>817</v>
      </c>
      <c r="C128" s="76">
        <v>0.3</v>
      </c>
      <c r="D128" s="76">
        <v>1.8620000000000001</v>
      </c>
      <c r="E128" s="76">
        <v>3.4</v>
      </c>
      <c r="F128" s="76">
        <v>32.61</v>
      </c>
      <c r="G128" s="76">
        <v>90</v>
      </c>
      <c r="H128" s="76">
        <v>180</v>
      </c>
      <c r="I128" s="76"/>
    </row>
    <row r="129" spans="1:9">
      <c r="A129" s="76" t="s">
        <v>82</v>
      </c>
      <c r="B129" s="76" t="s">
        <v>854</v>
      </c>
      <c r="C129" s="76">
        <v>0.3</v>
      </c>
      <c r="D129" s="76">
        <v>0.47699999999999998</v>
      </c>
      <c r="E129" s="76">
        <v>0.51</v>
      </c>
      <c r="F129" s="76">
        <v>13.29</v>
      </c>
      <c r="G129" s="76">
        <v>0</v>
      </c>
      <c r="H129" s="76">
        <v>90</v>
      </c>
      <c r="I129" s="76" t="s">
        <v>55</v>
      </c>
    </row>
    <row r="130" spans="1:9">
      <c r="A130" s="76" t="s">
        <v>83</v>
      </c>
      <c r="B130" s="76" t="s">
        <v>817</v>
      </c>
      <c r="C130" s="76">
        <v>0.3</v>
      </c>
      <c r="D130" s="76">
        <v>1.8620000000000001</v>
      </c>
      <c r="E130" s="76">
        <v>3.4</v>
      </c>
      <c r="F130" s="76">
        <v>32.61</v>
      </c>
      <c r="G130" s="76">
        <v>90</v>
      </c>
      <c r="H130" s="76">
        <v>180</v>
      </c>
      <c r="I130" s="76"/>
    </row>
    <row r="131" spans="1:9">
      <c r="A131" s="76" t="s">
        <v>84</v>
      </c>
      <c r="B131" s="76" t="s">
        <v>854</v>
      </c>
      <c r="C131" s="76">
        <v>0.3</v>
      </c>
      <c r="D131" s="76">
        <v>0.47699999999999998</v>
      </c>
      <c r="E131" s="76">
        <v>0.51</v>
      </c>
      <c r="F131" s="76">
        <v>13.29</v>
      </c>
      <c r="G131" s="76">
        <v>0</v>
      </c>
      <c r="H131" s="76">
        <v>90</v>
      </c>
      <c r="I131" s="76" t="s">
        <v>55</v>
      </c>
    </row>
    <row r="132" spans="1:9">
      <c r="A132" s="76" t="s">
        <v>85</v>
      </c>
      <c r="B132" s="76" t="s">
        <v>817</v>
      </c>
      <c r="C132" s="76">
        <v>0.3</v>
      </c>
      <c r="D132" s="76">
        <v>1.8620000000000001</v>
      </c>
      <c r="E132" s="76">
        <v>3.4</v>
      </c>
      <c r="F132" s="76">
        <v>32.61</v>
      </c>
      <c r="G132" s="76">
        <v>90</v>
      </c>
      <c r="H132" s="76">
        <v>180</v>
      </c>
      <c r="I132" s="76"/>
    </row>
    <row r="133" spans="1:9">
      <c r="A133" s="76" t="s">
        <v>86</v>
      </c>
      <c r="B133" s="76" t="s">
        <v>854</v>
      </c>
      <c r="C133" s="76">
        <v>0.3</v>
      </c>
      <c r="D133" s="76">
        <v>0.47699999999999998</v>
      </c>
      <c r="E133" s="76">
        <v>0.51</v>
      </c>
      <c r="F133" s="76">
        <v>13.29</v>
      </c>
      <c r="G133" s="76">
        <v>0</v>
      </c>
      <c r="H133" s="76">
        <v>90</v>
      </c>
      <c r="I133" s="76" t="s">
        <v>55</v>
      </c>
    </row>
    <row r="134" spans="1:9">
      <c r="A134" s="76" t="s">
        <v>87</v>
      </c>
      <c r="B134" s="76" t="s">
        <v>817</v>
      </c>
      <c r="C134" s="76">
        <v>0.3</v>
      </c>
      <c r="D134" s="76">
        <v>1.8620000000000001</v>
      </c>
      <c r="E134" s="76">
        <v>3.4</v>
      </c>
      <c r="F134" s="76">
        <v>32.61</v>
      </c>
      <c r="G134" s="76">
        <v>90</v>
      </c>
      <c r="H134" s="76">
        <v>180</v>
      </c>
      <c r="I134" s="76"/>
    </row>
    <row r="135" spans="1:9">
      <c r="A135" s="76" t="s">
        <v>88</v>
      </c>
      <c r="B135" s="76" t="s">
        <v>854</v>
      </c>
      <c r="C135" s="76">
        <v>0.3</v>
      </c>
      <c r="D135" s="76">
        <v>0.47699999999999998</v>
      </c>
      <c r="E135" s="76">
        <v>0.51</v>
      </c>
      <c r="F135" s="76">
        <v>39.86</v>
      </c>
      <c r="G135" s="76">
        <v>0</v>
      </c>
      <c r="H135" s="76">
        <v>90</v>
      </c>
      <c r="I135" s="76" t="s">
        <v>55</v>
      </c>
    </row>
    <row r="136" spans="1:9">
      <c r="A136" s="76" t="s">
        <v>89</v>
      </c>
      <c r="B136" s="76" t="s">
        <v>817</v>
      </c>
      <c r="C136" s="76">
        <v>0.3</v>
      </c>
      <c r="D136" s="76">
        <v>1.8620000000000001</v>
      </c>
      <c r="E136" s="76">
        <v>3.4</v>
      </c>
      <c r="F136" s="76">
        <v>97.83</v>
      </c>
      <c r="G136" s="76">
        <v>90</v>
      </c>
      <c r="H136" s="76">
        <v>180</v>
      </c>
      <c r="I136" s="76"/>
    </row>
    <row r="137" spans="1:9">
      <c r="A137" s="76" t="s">
        <v>90</v>
      </c>
      <c r="B137" s="76" t="s">
        <v>854</v>
      </c>
      <c r="C137" s="76">
        <v>0.3</v>
      </c>
      <c r="D137" s="76">
        <v>0.47699999999999998</v>
      </c>
      <c r="E137" s="76">
        <v>0.51</v>
      </c>
      <c r="F137" s="76">
        <v>6.13</v>
      </c>
      <c r="G137" s="76">
        <v>0</v>
      </c>
      <c r="H137" s="76">
        <v>90</v>
      </c>
      <c r="I137" s="76" t="s">
        <v>55</v>
      </c>
    </row>
    <row r="138" spans="1:9">
      <c r="A138" s="76" t="s">
        <v>91</v>
      </c>
      <c r="B138" s="76" t="s">
        <v>817</v>
      </c>
      <c r="C138" s="76">
        <v>0.3</v>
      </c>
      <c r="D138" s="76">
        <v>1.8620000000000001</v>
      </c>
      <c r="E138" s="76">
        <v>3.4</v>
      </c>
      <c r="F138" s="76">
        <v>15.05</v>
      </c>
      <c r="G138" s="76">
        <v>90</v>
      </c>
      <c r="H138" s="76">
        <v>180</v>
      </c>
      <c r="I138" s="76"/>
    </row>
    <row r="139" spans="1:9">
      <c r="A139" s="76" t="s">
        <v>92</v>
      </c>
      <c r="B139" s="76" t="s">
        <v>854</v>
      </c>
      <c r="C139" s="76">
        <v>0.3</v>
      </c>
      <c r="D139" s="76">
        <v>0.47699999999999998</v>
      </c>
      <c r="E139" s="76">
        <v>0.51</v>
      </c>
      <c r="F139" s="76">
        <v>13.29</v>
      </c>
      <c r="G139" s="76">
        <v>0</v>
      </c>
      <c r="H139" s="76">
        <v>90</v>
      </c>
      <c r="I139" s="76" t="s">
        <v>55</v>
      </c>
    </row>
    <row r="140" spans="1:9">
      <c r="A140" s="76" t="s">
        <v>93</v>
      </c>
      <c r="B140" s="76" t="s">
        <v>817</v>
      </c>
      <c r="C140" s="76">
        <v>0.3</v>
      </c>
      <c r="D140" s="76">
        <v>1.8620000000000001</v>
      </c>
      <c r="E140" s="76">
        <v>3.4</v>
      </c>
      <c r="F140" s="76">
        <v>32.61</v>
      </c>
      <c r="G140" s="76">
        <v>90</v>
      </c>
      <c r="H140" s="76">
        <v>180</v>
      </c>
      <c r="I140" s="76"/>
    </row>
    <row r="141" spans="1:9">
      <c r="A141" s="76" t="s">
        <v>94</v>
      </c>
      <c r="B141" s="76" t="s">
        <v>854</v>
      </c>
      <c r="C141" s="76">
        <v>0.3</v>
      </c>
      <c r="D141" s="76">
        <v>0.47699999999999998</v>
      </c>
      <c r="E141" s="76">
        <v>0.51</v>
      </c>
      <c r="F141" s="76">
        <v>53.14</v>
      </c>
      <c r="G141" s="76">
        <v>0</v>
      </c>
      <c r="H141" s="76">
        <v>90</v>
      </c>
      <c r="I141" s="76" t="s">
        <v>55</v>
      </c>
    </row>
    <row r="142" spans="1:9">
      <c r="A142" s="76" t="s">
        <v>95</v>
      </c>
      <c r="B142" s="76" t="s">
        <v>817</v>
      </c>
      <c r="C142" s="76">
        <v>0.3</v>
      </c>
      <c r="D142" s="76">
        <v>1.8620000000000001</v>
      </c>
      <c r="E142" s="76">
        <v>3.4</v>
      </c>
      <c r="F142" s="76">
        <v>130.44</v>
      </c>
      <c r="G142" s="76">
        <v>90</v>
      </c>
      <c r="H142" s="76">
        <v>180</v>
      </c>
      <c r="I142" s="76"/>
    </row>
    <row r="143" spans="1:9">
      <c r="A143" s="76" t="s">
        <v>96</v>
      </c>
      <c r="B143" s="76" t="s">
        <v>854</v>
      </c>
      <c r="C143" s="76">
        <v>0.3</v>
      </c>
      <c r="D143" s="76">
        <v>0.47699999999999998</v>
      </c>
      <c r="E143" s="76">
        <v>0.51</v>
      </c>
      <c r="F143" s="76">
        <v>8.18</v>
      </c>
      <c r="G143" s="76">
        <v>0</v>
      </c>
      <c r="H143" s="76">
        <v>90</v>
      </c>
      <c r="I143" s="76" t="s">
        <v>55</v>
      </c>
    </row>
    <row r="144" spans="1:9">
      <c r="A144" s="76" t="s">
        <v>97</v>
      </c>
      <c r="B144" s="76" t="s">
        <v>854</v>
      </c>
      <c r="C144" s="76">
        <v>0.3</v>
      </c>
      <c r="D144" s="76">
        <v>0.47699999999999998</v>
      </c>
      <c r="E144" s="76">
        <v>0.51</v>
      </c>
      <c r="F144" s="76">
        <v>27.59</v>
      </c>
      <c r="G144" s="76">
        <v>270</v>
      </c>
      <c r="H144" s="76">
        <v>90</v>
      </c>
      <c r="I144" s="76" t="s">
        <v>60</v>
      </c>
    </row>
    <row r="145" spans="1:9">
      <c r="A145" s="76" t="s">
        <v>98</v>
      </c>
      <c r="B145" s="76" t="s">
        <v>817</v>
      </c>
      <c r="C145" s="76">
        <v>0.3</v>
      </c>
      <c r="D145" s="76">
        <v>1.8620000000000001</v>
      </c>
      <c r="E145" s="76">
        <v>3.4</v>
      </c>
      <c r="F145" s="76">
        <v>20.07</v>
      </c>
      <c r="G145" s="76">
        <v>90</v>
      </c>
      <c r="H145" s="76">
        <v>180</v>
      </c>
      <c r="I145" s="76"/>
    </row>
    <row r="146" spans="1:9">
      <c r="A146" s="76" t="s">
        <v>99</v>
      </c>
      <c r="B146" s="76" t="s">
        <v>854</v>
      </c>
      <c r="C146" s="76">
        <v>0.3</v>
      </c>
      <c r="D146" s="76">
        <v>0.47699999999999998</v>
      </c>
      <c r="E146" s="76">
        <v>0.51</v>
      </c>
      <c r="F146" s="76">
        <v>5.1100000000000003</v>
      </c>
      <c r="G146" s="76">
        <v>0</v>
      </c>
      <c r="H146" s="76">
        <v>90</v>
      </c>
      <c r="I146" s="76" t="s">
        <v>55</v>
      </c>
    </row>
    <row r="147" spans="1:9">
      <c r="A147" s="76" t="s">
        <v>100</v>
      </c>
      <c r="B147" s="76" t="s">
        <v>817</v>
      </c>
      <c r="C147" s="76">
        <v>0.3</v>
      </c>
      <c r="D147" s="76">
        <v>1.8620000000000001</v>
      </c>
      <c r="E147" s="76">
        <v>3.4</v>
      </c>
      <c r="F147" s="76">
        <v>12.54</v>
      </c>
      <c r="G147" s="76">
        <v>90</v>
      </c>
      <c r="H147" s="76">
        <v>180</v>
      </c>
      <c r="I147" s="76"/>
    </row>
    <row r="148" spans="1:9">
      <c r="A148" s="76" t="s">
        <v>101</v>
      </c>
      <c r="B148" s="76" t="s">
        <v>854</v>
      </c>
      <c r="C148" s="76">
        <v>0.3</v>
      </c>
      <c r="D148" s="76">
        <v>0.47699999999999998</v>
      </c>
      <c r="E148" s="76">
        <v>0.51</v>
      </c>
      <c r="F148" s="76">
        <v>22.58</v>
      </c>
      <c r="G148" s="76">
        <v>90</v>
      </c>
      <c r="H148" s="76">
        <v>90</v>
      </c>
      <c r="I148" s="76" t="s">
        <v>53</v>
      </c>
    </row>
    <row r="149" spans="1:9">
      <c r="A149" s="76" t="s">
        <v>102</v>
      </c>
      <c r="B149" s="76" t="s">
        <v>854</v>
      </c>
      <c r="C149" s="76">
        <v>0.3</v>
      </c>
      <c r="D149" s="76">
        <v>0.47699999999999998</v>
      </c>
      <c r="E149" s="76">
        <v>0.51</v>
      </c>
      <c r="F149" s="76">
        <v>6.69</v>
      </c>
      <c r="G149" s="76">
        <v>0</v>
      </c>
      <c r="H149" s="76">
        <v>90</v>
      </c>
      <c r="I149" s="76" t="s">
        <v>55</v>
      </c>
    </row>
    <row r="150" spans="1:9">
      <c r="A150" s="76" t="s">
        <v>103</v>
      </c>
      <c r="B150" s="76" t="s">
        <v>854</v>
      </c>
      <c r="C150" s="76">
        <v>0.3</v>
      </c>
      <c r="D150" s="76">
        <v>0.47699999999999998</v>
      </c>
      <c r="E150" s="76">
        <v>0.51</v>
      </c>
      <c r="F150" s="76">
        <v>5.0199999999999996</v>
      </c>
      <c r="G150" s="76">
        <v>90</v>
      </c>
      <c r="H150" s="76">
        <v>90</v>
      </c>
      <c r="I150" s="76" t="s">
        <v>53</v>
      </c>
    </row>
    <row r="151" spans="1:9">
      <c r="A151" s="76" t="s">
        <v>104</v>
      </c>
      <c r="B151" s="76" t="s">
        <v>854</v>
      </c>
      <c r="C151" s="76">
        <v>0.3</v>
      </c>
      <c r="D151" s="76">
        <v>0.47699999999999998</v>
      </c>
      <c r="E151" s="76">
        <v>0.51</v>
      </c>
      <c r="F151" s="76">
        <v>8.36</v>
      </c>
      <c r="G151" s="76">
        <v>0</v>
      </c>
      <c r="H151" s="76">
        <v>90</v>
      </c>
      <c r="I151" s="76" t="s">
        <v>55</v>
      </c>
    </row>
    <row r="152" spans="1:9">
      <c r="A152" s="76" t="s">
        <v>105</v>
      </c>
      <c r="B152" s="76" t="s">
        <v>854</v>
      </c>
      <c r="C152" s="76">
        <v>0.3</v>
      </c>
      <c r="D152" s="76">
        <v>0.47699999999999998</v>
      </c>
      <c r="E152" s="76">
        <v>0.51</v>
      </c>
      <c r="F152" s="76">
        <v>5.0199999999999996</v>
      </c>
      <c r="G152" s="76">
        <v>270</v>
      </c>
      <c r="H152" s="76">
        <v>90</v>
      </c>
      <c r="I152" s="76" t="s">
        <v>60</v>
      </c>
    </row>
    <row r="153" spans="1:9">
      <c r="A153" s="76" t="s">
        <v>106</v>
      </c>
      <c r="B153" s="76" t="s">
        <v>854</v>
      </c>
      <c r="C153" s="76">
        <v>0.3</v>
      </c>
      <c r="D153" s="76">
        <v>0.47699999999999998</v>
      </c>
      <c r="E153" s="76">
        <v>0.51</v>
      </c>
      <c r="F153" s="76">
        <v>22.58</v>
      </c>
      <c r="G153" s="76">
        <v>90</v>
      </c>
      <c r="H153" s="76">
        <v>90</v>
      </c>
      <c r="I153" s="76" t="s">
        <v>53</v>
      </c>
    </row>
    <row r="154" spans="1:9">
      <c r="A154" s="76" t="s">
        <v>107</v>
      </c>
      <c r="B154" s="76" t="s">
        <v>854</v>
      </c>
      <c r="C154" s="76">
        <v>0.3</v>
      </c>
      <c r="D154" s="76">
        <v>0.47699999999999998</v>
      </c>
      <c r="E154" s="76">
        <v>0.51</v>
      </c>
      <c r="F154" s="76">
        <v>6.69</v>
      </c>
      <c r="G154" s="76">
        <v>180</v>
      </c>
      <c r="H154" s="76">
        <v>90</v>
      </c>
      <c r="I154" s="76" t="s">
        <v>62</v>
      </c>
    </row>
    <row r="155" spans="1:9">
      <c r="A155" s="76" t="s">
        <v>108</v>
      </c>
      <c r="B155" s="76" t="s">
        <v>854</v>
      </c>
      <c r="C155" s="76">
        <v>0.3</v>
      </c>
      <c r="D155" s="76">
        <v>0.47699999999999998</v>
      </c>
      <c r="E155" s="76">
        <v>0.51</v>
      </c>
      <c r="F155" s="76">
        <v>22.58</v>
      </c>
      <c r="G155" s="76">
        <v>270</v>
      </c>
      <c r="H155" s="76">
        <v>90</v>
      </c>
      <c r="I155" s="76" t="s">
        <v>60</v>
      </c>
    </row>
    <row r="156" spans="1:9">
      <c r="A156" s="76" t="s">
        <v>109</v>
      </c>
      <c r="B156" s="76" t="s">
        <v>854</v>
      </c>
      <c r="C156" s="76">
        <v>0.3</v>
      </c>
      <c r="D156" s="76">
        <v>0.47699999999999998</v>
      </c>
      <c r="E156" s="76">
        <v>0.51</v>
      </c>
      <c r="F156" s="76">
        <v>10.87</v>
      </c>
      <c r="G156" s="76">
        <v>180</v>
      </c>
      <c r="H156" s="76">
        <v>90</v>
      </c>
      <c r="I156" s="76" t="s">
        <v>62</v>
      </c>
    </row>
    <row r="157" spans="1:9">
      <c r="A157" s="76" t="s">
        <v>110</v>
      </c>
      <c r="B157" s="76" t="s">
        <v>854</v>
      </c>
      <c r="C157" s="76">
        <v>0.3</v>
      </c>
      <c r="D157" s="76">
        <v>0.47699999999999998</v>
      </c>
      <c r="E157" s="76">
        <v>0.51</v>
      </c>
      <c r="F157" s="76">
        <v>43.48</v>
      </c>
      <c r="G157" s="76">
        <v>180</v>
      </c>
      <c r="H157" s="76">
        <v>90</v>
      </c>
      <c r="I157" s="76" t="s">
        <v>62</v>
      </c>
    </row>
    <row r="158" spans="1:9">
      <c r="A158" s="76" t="s">
        <v>111</v>
      </c>
      <c r="B158" s="76" t="s">
        <v>854</v>
      </c>
      <c r="C158" s="76">
        <v>0.3</v>
      </c>
      <c r="D158" s="76">
        <v>0.47699999999999998</v>
      </c>
      <c r="E158" s="76">
        <v>0.51</v>
      </c>
      <c r="F158" s="76">
        <v>35.119999999999997</v>
      </c>
      <c r="G158" s="76">
        <v>180</v>
      </c>
      <c r="H158" s="76">
        <v>90</v>
      </c>
      <c r="I158" s="76" t="s">
        <v>62</v>
      </c>
    </row>
    <row r="159" spans="1:9">
      <c r="A159" s="76" t="s">
        <v>112</v>
      </c>
      <c r="B159" s="76" t="s">
        <v>854</v>
      </c>
      <c r="C159" s="76">
        <v>0.3</v>
      </c>
      <c r="D159" s="76">
        <v>0.47699999999999998</v>
      </c>
      <c r="E159" s="76">
        <v>0.51</v>
      </c>
      <c r="F159" s="76">
        <v>43.48</v>
      </c>
      <c r="G159" s="76">
        <v>180</v>
      </c>
      <c r="H159" s="76">
        <v>90</v>
      </c>
      <c r="I159" s="76" t="s">
        <v>62</v>
      </c>
    </row>
    <row r="160" spans="1:9">
      <c r="A160" s="76" t="s">
        <v>113</v>
      </c>
      <c r="B160" s="76" t="s">
        <v>854</v>
      </c>
      <c r="C160" s="76">
        <v>0.3</v>
      </c>
      <c r="D160" s="76">
        <v>0.47699999999999998</v>
      </c>
      <c r="E160" s="76">
        <v>0.51</v>
      </c>
      <c r="F160" s="76">
        <v>10.87</v>
      </c>
      <c r="G160" s="76">
        <v>180</v>
      </c>
      <c r="H160" s="76">
        <v>90</v>
      </c>
      <c r="I160" s="76" t="s">
        <v>62</v>
      </c>
    </row>
    <row r="161" spans="1:9">
      <c r="A161" s="76" t="s">
        <v>114</v>
      </c>
      <c r="B161" s="76" t="s">
        <v>854</v>
      </c>
      <c r="C161" s="76">
        <v>0.3</v>
      </c>
      <c r="D161" s="76">
        <v>0.47699999999999998</v>
      </c>
      <c r="E161" s="76">
        <v>0.51</v>
      </c>
      <c r="F161" s="76">
        <v>10.87</v>
      </c>
      <c r="G161" s="76">
        <v>0</v>
      </c>
      <c r="H161" s="76">
        <v>90</v>
      </c>
      <c r="I161" s="76" t="s">
        <v>55</v>
      </c>
    </row>
    <row r="162" spans="1:9">
      <c r="A162" s="76" t="s">
        <v>115</v>
      </c>
      <c r="B162" s="76" t="s">
        <v>854</v>
      </c>
      <c r="C162" s="76">
        <v>0.3</v>
      </c>
      <c r="D162" s="76">
        <v>0.47699999999999998</v>
      </c>
      <c r="E162" s="76">
        <v>0.51</v>
      </c>
      <c r="F162" s="76">
        <v>43.48</v>
      </c>
      <c r="G162" s="76">
        <v>0</v>
      </c>
      <c r="H162" s="76">
        <v>90</v>
      </c>
      <c r="I162" s="76" t="s">
        <v>55</v>
      </c>
    </row>
    <row r="163" spans="1:9">
      <c r="A163" s="76" t="s">
        <v>116</v>
      </c>
      <c r="B163" s="76" t="s">
        <v>854</v>
      </c>
      <c r="C163" s="76">
        <v>0.3</v>
      </c>
      <c r="D163" s="76">
        <v>0.47699999999999998</v>
      </c>
      <c r="E163" s="76">
        <v>0.51</v>
      </c>
      <c r="F163" s="76">
        <v>5.0199999999999996</v>
      </c>
      <c r="G163" s="76">
        <v>0</v>
      </c>
      <c r="H163" s="76">
        <v>90</v>
      </c>
      <c r="I163" s="76" t="s">
        <v>55</v>
      </c>
    </row>
    <row r="164" spans="1:9">
      <c r="A164" s="76" t="s">
        <v>117</v>
      </c>
      <c r="B164" s="76" t="s">
        <v>854</v>
      </c>
      <c r="C164" s="76">
        <v>0.3</v>
      </c>
      <c r="D164" s="76">
        <v>0.47699999999999998</v>
      </c>
      <c r="E164" s="76">
        <v>0.51</v>
      </c>
      <c r="F164" s="76">
        <v>10.87</v>
      </c>
      <c r="G164" s="76">
        <v>0</v>
      </c>
      <c r="H164" s="76">
        <v>90</v>
      </c>
      <c r="I164" s="76" t="s">
        <v>55</v>
      </c>
    </row>
    <row r="165" spans="1:9">
      <c r="A165" s="76" t="s">
        <v>118</v>
      </c>
      <c r="B165" s="76" t="s">
        <v>854</v>
      </c>
      <c r="C165" s="76">
        <v>0.3</v>
      </c>
      <c r="D165" s="76">
        <v>0.47699999999999998</v>
      </c>
      <c r="E165" s="76">
        <v>0.51</v>
      </c>
      <c r="F165" s="76">
        <v>43.48</v>
      </c>
      <c r="G165" s="76">
        <v>0</v>
      </c>
      <c r="H165" s="76">
        <v>90</v>
      </c>
      <c r="I165" s="76" t="s">
        <v>55</v>
      </c>
    </row>
    <row r="166" spans="1:9">
      <c r="A166" s="76" t="s">
        <v>119</v>
      </c>
      <c r="B166" s="76" t="s">
        <v>854</v>
      </c>
      <c r="C166" s="76">
        <v>0.3</v>
      </c>
      <c r="D166" s="76">
        <v>0.47699999999999998</v>
      </c>
      <c r="E166" s="76">
        <v>0.51</v>
      </c>
      <c r="F166" s="76">
        <v>10.87</v>
      </c>
      <c r="G166" s="76">
        <v>0</v>
      </c>
      <c r="H166" s="76">
        <v>90</v>
      </c>
      <c r="I166" s="76" t="s">
        <v>55</v>
      </c>
    </row>
    <row r="167" spans="1:9">
      <c r="A167" s="76" t="s">
        <v>120</v>
      </c>
      <c r="B167" s="76" t="s">
        <v>854</v>
      </c>
      <c r="C167" s="76">
        <v>0.3</v>
      </c>
      <c r="D167" s="76">
        <v>0.47699999999999998</v>
      </c>
      <c r="E167" s="76">
        <v>0.51</v>
      </c>
      <c r="F167" s="76">
        <v>4.18</v>
      </c>
      <c r="G167" s="76">
        <v>0</v>
      </c>
      <c r="H167" s="76">
        <v>90</v>
      </c>
      <c r="I167" s="76" t="s">
        <v>55</v>
      </c>
    </row>
    <row r="168" spans="1:9">
      <c r="A168" s="76" t="s">
        <v>121</v>
      </c>
      <c r="B168" s="76" t="s">
        <v>854</v>
      </c>
      <c r="C168" s="76">
        <v>0.3</v>
      </c>
      <c r="D168" s="76">
        <v>0.47699999999999998</v>
      </c>
      <c r="E168" s="76">
        <v>0.51</v>
      </c>
      <c r="F168" s="76">
        <v>6.69</v>
      </c>
      <c r="G168" s="76">
        <v>0</v>
      </c>
      <c r="H168" s="76">
        <v>90</v>
      </c>
      <c r="I168" s="76" t="s">
        <v>55</v>
      </c>
    </row>
    <row r="169" spans="1:9">
      <c r="A169" s="76" t="s">
        <v>122</v>
      </c>
      <c r="B169" s="76" t="s">
        <v>854</v>
      </c>
      <c r="C169" s="76">
        <v>0.3</v>
      </c>
      <c r="D169" s="76">
        <v>0.47699999999999998</v>
      </c>
      <c r="E169" s="76">
        <v>0.51</v>
      </c>
      <c r="F169" s="76">
        <v>22.58</v>
      </c>
      <c r="G169" s="76">
        <v>270</v>
      </c>
      <c r="H169" s="76">
        <v>90</v>
      </c>
      <c r="I169" s="76" t="s">
        <v>60</v>
      </c>
    </row>
    <row r="170" spans="1:9">
      <c r="A170" s="76" t="s">
        <v>123</v>
      </c>
      <c r="B170" s="76" t="s">
        <v>854</v>
      </c>
      <c r="C170" s="76">
        <v>0.3</v>
      </c>
      <c r="D170" s="76">
        <v>0.47699999999999998</v>
      </c>
      <c r="E170" s="76">
        <v>0.51</v>
      </c>
      <c r="F170" s="76">
        <v>22.58</v>
      </c>
      <c r="G170" s="76">
        <v>90</v>
      </c>
      <c r="H170" s="76">
        <v>90</v>
      </c>
      <c r="I170" s="76" t="s">
        <v>53</v>
      </c>
    </row>
    <row r="171" spans="1:9">
      <c r="A171" s="76" t="s">
        <v>124</v>
      </c>
      <c r="B171" s="76" t="s">
        <v>854</v>
      </c>
      <c r="C171" s="76">
        <v>0.3</v>
      </c>
      <c r="D171" s="76">
        <v>0.47699999999999998</v>
      </c>
      <c r="E171" s="76">
        <v>0.51</v>
      </c>
      <c r="F171" s="76">
        <v>6.69</v>
      </c>
      <c r="G171" s="76">
        <v>0</v>
      </c>
      <c r="H171" s="76">
        <v>90</v>
      </c>
      <c r="I171" s="76" t="s">
        <v>55</v>
      </c>
    </row>
    <row r="172" spans="1:9">
      <c r="A172" s="76" t="s">
        <v>125</v>
      </c>
      <c r="B172" s="76" t="s">
        <v>854</v>
      </c>
      <c r="C172" s="76">
        <v>0.3</v>
      </c>
      <c r="D172" s="76">
        <v>0.47699999999999998</v>
      </c>
      <c r="E172" s="76">
        <v>0.51</v>
      </c>
      <c r="F172" s="76">
        <v>5.0199999999999996</v>
      </c>
      <c r="G172" s="76">
        <v>90</v>
      </c>
      <c r="H172" s="76">
        <v>90</v>
      </c>
      <c r="I172" s="76" t="s">
        <v>53</v>
      </c>
    </row>
    <row r="173" spans="1:9">
      <c r="A173" s="76" t="s">
        <v>126</v>
      </c>
      <c r="B173" s="76" t="s">
        <v>854</v>
      </c>
      <c r="C173" s="76">
        <v>0.3</v>
      </c>
      <c r="D173" s="76">
        <v>0.47699999999999998</v>
      </c>
      <c r="E173" s="76">
        <v>0.51</v>
      </c>
      <c r="F173" s="76">
        <v>8.36</v>
      </c>
      <c r="G173" s="76">
        <v>0</v>
      </c>
      <c r="H173" s="76">
        <v>90</v>
      </c>
      <c r="I173" s="76" t="s">
        <v>55</v>
      </c>
    </row>
    <row r="174" spans="1:9">
      <c r="A174" s="76" t="s">
        <v>127</v>
      </c>
      <c r="B174" s="76" t="s">
        <v>854</v>
      </c>
      <c r="C174" s="76">
        <v>0.3</v>
      </c>
      <c r="D174" s="76">
        <v>0.47699999999999998</v>
      </c>
      <c r="E174" s="76">
        <v>0.51</v>
      </c>
      <c r="F174" s="76">
        <v>5.0199999999999996</v>
      </c>
      <c r="G174" s="76">
        <v>270</v>
      </c>
      <c r="H174" s="76">
        <v>90</v>
      </c>
      <c r="I174" s="76" t="s">
        <v>60</v>
      </c>
    </row>
    <row r="175" spans="1:9">
      <c r="A175" s="76" t="s">
        <v>128</v>
      </c>
      <c r="B175" s="76" t="s">
        <v>854</v>
      </c>
      <c r="C175" s="76">
        <v>0.3</v>
      </c>
      <c r="D175" s="76">
        <v>0.47699999999999998</v>
      </c>
      <c r="E175" s="76">
        <v>0.51</v>
      </c>
      <c r="F175" s="76">
        <v>22.58</v>
      </c>
      <c r="G175" s="76">
        <v>90</v>
      </c>
      <c r="H175" s="76">
        <v>90</v>
      </c>
      <c r="I175" s="76" t="s">
        <v>53</v>
      </c>
    </row>
    <row r="176" spans="1:9">
      <c r="A176" s="76" t="s">
        <v>129</v>
      </c>
      <c r="B176" s="76" t="s">
        <v>854</v>
      </c>
      <c r="C176" s="76">
        <v>0.3</v>
      </c>
      <c r="D176" s="76">
        <v>0.47699999999999998</v>
      </c>
      <c r="E176" s="76">
        <v>0.51</v>
      </c>
      <c r="F176" s="76">
        <v>6.69</v>
      </c>
      <c r="G176" s="76">
        <v>180</v>
      </c>
      <c r="H176" s="76">
        <v>90</v>
      </c>
      <c r="I176" s="76" t="s">
        <v>62</v>
      </c>
    </row>
    <row r="177" spans="1:9">
      <c r="A177" s="76" t="s">
        <v>130</v>
      </c>
      <c r="B177" s="76" t="s">
        <v>854</v>
      </c>
      <c r="C177" s="76">
        <v>0.3</v>
      </c>
      <c r="D177" s="76">
        <v>0.47699999999999998</v>
      </c>
      <c r="E177" s="76">
        <v>0.51</v>
      </c>
      <c r="F177" s="76">
        <v>22.58</v>
      </c>
      <c r="G177" s="76">
        <v>270</v>
      </c>
      <c r="H177" s="76">
        <v>90</v>
      </c>
      <c r="I177" s="76" t="s">
        <v>60</v>
      </c>
    </row>
    <row r="178" spans="1:9">
      <c r="A178" s="76" t="s">
        <v>131</v>
      </c>
      <c r="B178" s="76" t="s">
        <v>854</v>
      </c>
      <c r="C178" s="76">
        <v>0.3</v>
      </c>
      <c r="D178" s="76">
        <v>0.47699999999999998</v>
      </c>
      <c r="E178" s="76">
        <v>0.51</v>
      </c>
      <c r="F178" s="76">
        <v>10.87</v>
      </c>
      <c r="G178" s="76">
        <v>180</v>
      </c>
      <c r="H178" s="76">
        <v>90</v>
      </c>
      <c r="I178" s="76" t="s">
        <v>62</v>
      </c>
    </row>
    <row r="179" spans="1:9">
      <c r="A179" s="76" t="s">
        <v>132</v>
      </c>
      <c r="B179" s="76" t="s">
        <v>854</v>
      </c>
      <c r="C179" s="76">
        <v>0.3</v>
      </c>
      <c r="D179" s="76">
        <v>0.47699999999999998</v>
      </c>
      <c r="E179" s="76">
        <v>0.51</v>
      </c>
      <c r="F179" s="76">
        <v>43.48</v>
      </c>
      <c r="G179" s="76">
        <v>180</v>
      </c>
      <c r="H179" s="76">
        <v>90</v>
      </c>
      <c r="I179" s="76" t="s">
        <v>62</v>
      </c>
    </row>
    <row r="180" spans="1:9">
      <c r="A180" s="76" t="s">
        <v>133</v>
      </c>
      <c r="B180" s="76" t="s">
        <v>854</v>
      </c>
      <c r="C180" s="76">
        <v>0.3</v>
      </c>
      <c r="D180" s="76">
        <v>0.47699999999999998</v>
      </c>
      <c r="E180" s="76">
        <v>0.51</v>
      </c>
      <c r="F180" s="76">
        <v>35.119999999999997</v>
      </c>
      <c r="G180" s="76">
        <v>180</v>
      </c>
      <c r="H180" s="76">
        <v>90</v>
      </c>
      <c r="I180" s="76" t="s">
        <v>62</v>
      </c>
    </row>
    <row r="181" spans="1:9">
      <c r="A181" s="76" t="s">
        <v>134</v>
      </c>
      <c r="B181" s="76" t="s">
        <v>854</v>
      </c>
      <c r="C181" s="76">
        <v>0.3</v>
      </c>
      <c r="D181" s="76">
        <v>0.47699999999999998</v>
      </c>
      <c r="E181" s="76">
        <v>0.51</v>
      </c>
      <c r="F181" s="76">
        <v>43.48</v>
      </c>
      <c r="G181" s="76">
        <v>180</v>
      </c>
      <c r="H181" s="76">
        <v>90</v>
      </c>
      <c r="I181" s="76" t="s">
        <v>62</v>
      </c>
    </row>
    <row r="182" spans="1:9">
      <c r="A182" s="76" t="s">
        <v>135</v>
      </c>
      <c r="B182" s="76" t="s">
        <v>854</v>
      </c>
      <c r="C182" s="76">
        <v>0.3</v>
      </c>
      <c r="D182" s="76">
        <v>0.47699999999999998</v>
      </c>
      <c r="E182" s="76">
        <v>0.51</v>
      </c>
      <c r="F182" s="76">
        <v>10.87</v>
      </c>
      <c r="G182" s="76">
        <v>180</v>
      </c>
      <c r="H182" s="76">
        <v>90</v>
      </c>
      <c r="I182" s="76" t="s">
        <v>62</v>
      </c>
    </row>
    <row r="183" spans="1:9">
      <c r="A183" s="76" t="s">
        <v>136</v>
      </c>
      <c r="B183" s="76" t="s">
        <v>854</v>
      </c>
      <c r="C183" s="76">
        <v>0.3</v>
      </c>
      <c r="D183" s="76">
        <v>0.47699999999999998</v>
      </c>
      <c r="E183" s="76">
        <v>0.51</v>
      </c>
      <c r="F183" s="76">
        <v>10.87</v>
      </c>
      <c r="G183" s="76">
        <v>0</v>
      </c>
      <c r="H183" s="76">
        <v>90</v>
      </c>
      <c r="I183" s="76" t="s">
        <v>55</v>
      </c>
    </row>
    <row r="184" spans="1:9">
      <c r="A184" s="76" t="s">
        <v>137</v>
      </c>
      <c r="B184" s="76" t="s">
        <v>854</v>
      </c>
      <c r="C184" s="76">
        <v>0.3</v>
      </c>
      <c r="D184" s="76">
        <v>0.47699999999999998</v>
      </c>
      <c r="E184" s="76">
        <v>0.51</v>
      </c>
      <c r="F184" s="76">
        <v>43.48</v>
      </c>
      <c r="G184" s="76">
        <v>0</v>
      </c>
      <c r="H184" s="76">
        <v>90</v>
      </c>
      <c r="I184" s="76" t="s">
        <v>55</v>
      </c>
    </row>
    <row r="185" spans="1:9">
      <c r="A185" s="76" t="s">
        <v>138</v>
      </c>
      <c r="B185" s="76" t="s">
        <v>854</v>
      </c>
      <c r="C185" s="76">
        <v>0.3</v>
      </c>
      <c r="D185" s="76">
        <v>0.47699999999999998</v>
      </c>
      <c r="E185" s="76">
        <v>0.51</v>
      </c>
      <c r="F185" s="76">
        <v>5.0199999999999996</v>
      </c>
      <c r="G185" s="76">
        <v>0</v>
      </c>
      <c r="H185" s="76">
        <v>90</v>
      </c>
      <c r="I185" s="76" t="s">
        <v>55</v>
      </c>
    </row>
    <row r="186" spans="1:9">
      <c r="A186" s="76" t="s">
        <v>139</v>
      </c>
      <c r="B186" s="76" t="s">
        <v>854</v>
      </c>
      <c r="C186" s="76">
        <v>0.3</v>
      </c>
      <c r="D186" s="76">
        <v>0.47699999999999998</v>
      </c>
      <c r="E186" s="76">
        <v>0.51</v>
      </c>
      <c r="F186" s="76">
        <v>10.87</v>
      </c>
      <c r="G186" s="76">
        <v>0</v>
      </c>
      <c r="H186" s="76">
        <v>90</v>
      </c>
      <c r="I186" s="76" t="s">
        <v>55</v>
      </c>
    </row>
    <row r="187" spans="1:9">
      <c r="A187" s="76" t="s">
        <v>140</v>
      </c>
      <c r="B187" s="76" t="s">
        <v>854</v>
      </c>
      <c r="C187" s="76">
        <v>0.3</v>
      </c>
      <c r="D187" s="76">
        <v>0.47699999999999998</v>
      </c>
      <c r="E187" s="76">
        <v>0.51</v>
      </c>
      <c r="F187" s="76">
        <v>43.48</v>
      </c>
      <c r="G187" s="76">
        <v>0</v>
      </c>
      <c r="H187" s="76">
        <v>90</v>
      </c>
      <c r="I187" s="76" t="s">
        <v>55</v>
      </c>
    </row>
    <row r="188" spans="1:9">
      <c r="A188" s="76" t="s">
        <v>141</v>
      </c>
      <c r="B188" s="76" t="s">
        <v>854</v>
      </c>
      <c r="C188" s="76">
        <v>0.3</v>
      </c>
      <c r="D188" s="76">
        <v>0.47699999999999998</v>
      </c>
      <c r="E188" s="76">
        <v>0.51</v>
      </c>
      <c r="F188" s="76">
        <v>10.87</v>
      </c>
      <c r="G188" s="76">
        <v>0</v>
      </c>
      <c r="H188" s="76">
        <v>90</v>
      </c>
      <c r="I188" s="76" t="s">
        <v>55</v>
      </c>
    </row>
    <row r="189" spans="1:9">
      <c r="A189" s="76" t="s">
        <v>142</v>
      </c>
      <c r="B189" s="76" t="s">
        <v>854</v>
      </c>
      <c r="C189" s="76">
        <v>0.3</v>
      </c>
      <c r="D189" s="76">
        <v>0.47699999999999998</v>
      </c>
      <c r="E189" s="76">
        <v>0.51</v>
      </c>
      <c r="F189" s="76">
        <v>4.18</v>
      </c>
      <c r="G189" s="76">
        <v>0</v>
      </c>
      <c r="H189" s="76">
        <v>90</v>
      </c>
      <c r="I189" s="76" t="s">
        <v>55</v>
      </c>
    </row>
    <row r="190" spans="1:9">
      <c r="A190" s="76" t="s">
        <v>143</v>
      </c>
      <c r="B190" s="76" t="s">
        <v>854</v>
      </c>
      <c r="C190" s="76">
        <v>0.3</v>
      </c>
      <c r="D190" s="76">
        <v>0.47699999999999998</v>
      </c>
      <c r="E190" s="76">
        <v>0.51</v>
      </c>
      <c r="F190" s="76">
        <v>6.69</v>
      </c>
      <c r="G190" s="76">
        <v>0</v>
      </c>
      <c r="H190" s="76">
        <v>90</v>
      </c>
      <c r="I190" s="76" t="s">
        <v>55</v>
      </c>
    </row>
    <row r="191" spans="1:9">
      <c r="A191" s="76" t="s">
        <v>144</v>
      </c>
      <c r="B191" s="76" t="s">
        <v>854</v>
      </c>
      <c r="C191" s="76">
        <v>0.3</v>
      </c>
      <c r="D191" s="76">
        <v>0.47699999999999998</v>
      </c>
      <c r="E191" s="76">
        <v>0.51</v>
      </c>
      <c r="F191" s="76">
        <v>22.58</v>
      </c>
      <c r="G191" s="76">
        <v>270</v>
      </c>
      <c r="H191" s="76">
        <v>90</v>
      </c>
      <c r="I191" s="76" t="s">
        <v>60</v>
      </c>
    </row>
    <row r="192" spans="1:9">
      <c r="A192" s="76" t="s">
        <v>145</v>
      </c>
      <c r="B192" s="76" t="s">
        <v>854</v>
      </c>
      <c r="C192" s="76">
        <v>0.3</v>
      </c>
      <c r="D192" s="76">
        <v>0.47699999999999998</v>
      </c>
      <c r="E192" s="76">
        <v>0.51</v>
      </c>
      <c r="F192" s="76">
        <v>22.58</v>
      </c>
      <c r="G192" s="76">
        <v>90</v>
      </c>
      <c r="H192" s="76">
        <v>90</v>
      </c>
      <c r="I192" s="76" t="s">
        <v>53</v>
      </c>
    </row>
    <row r="193" spans="1:9">
      <c r="A193" s="76" t="s">
        <v>146</v>
      </c>
      <c r="B193" s="76" t="s">
        <v>854</v>
      </c>
      <c r="C193" s="76">
        <v>0.3</v>
      </c>
      <c r="D193" s="76">
        <v>0.47699999999999998</v>
      </c>
      <c r="E193" s="76">
        <v>0.51</v>
      </c>
      <c r="F193" s="76">
        <v>6.69</v>
      </c>
      <c r="G193" s="76">
        <v>0</v>
      </c>
      <c r="H193" s="76">
        <v>90</v>
      </c>
      <c r="I193" s="76" t="s">
        <v>55</v>
      </c>
    </row>
    <row r="194" spans="1:9">
      <c r="A194" s="76" t="s">
        <v>147</v>
      </c>
      <c r="B194" s="76" t="s">
        <v>148</v>
      </c>
      <c r="C194" s="76">
        <v>0.3</v>
      </c>
      <c r="D194" s="76">
        <v>0.35699999999999998</v>
      </c>
      <c r="E194" s="76">
        <v>0.38</v>
      </c>
      <c r="F194" s="76">
        <v>20.07</v>
      </c>
      <c r="G194" s="76">
        <v>90</v>
      </c>
      <c r="H194" s="76">
        <v>0</v>
      </c>
      <c r="I194" s="76"/>
    </row>
    <row r="195" spans="1:9">
      <c r="A195" s="76" t="s">
        <v>149</v>
      </c>
      <c r="B195" s="76" t="s">
        <v>854</v>
      </c>
      <c r="C195" s="76">
        <v>0.3</v>
      </c>
      <c r="D195" s="76">
        <v>0.47699999999999998</v>
      </c>
      <c r="E195" s="76">
        <v>0.51</v>
      </c>
      <c r="F195" s="76">
        <v>5.0199999999999996</v>
      </c>
      <c r="G195" s="76">
        <v>90</v>
      </c>
      <c r="H195" s="76">
        <v>90</v>
      </c>
      <c r="I195" s="76" t="s">
        <v>53</v>
      </c>
    </row>
    <row r="196" spans="1:9">
      <c r="A196" s="76" t="s">
        <v>150</v>
      </c>
      <c r="B196" s="76" t="s">
        <v>854</v>
      </c>
      <c r="C196" s="76">
        <v>0.3</v>
      </c>
      <c r="D196" s="76">
        <v>0.47699999999999998</v>
      </c>
      <c r="E196" s="76">
        <v>0.51</v>
      </c>
      <c r="F196" s="76">
        <v>8.36</v>
      </c>
      <c r="G196" s="76">
        <v>0</v>
      </c>
      <c r="H196" s="76">
        <v>90</v>
      </c>
      <c r="I196" s="76" t="s">
        <v>55</v>
      </c>
    </row>
    <row r="197" spans="1:9">
      <c r="A197" s="76" t="s">
        <v>151</v>
      </c>
      <c r="B197" s="76" t="s">
        <v>854</v>
      </c>
      <c r="C197" s="76">
        <v>0.3</v>
      </c>
      <c r="D197" s="76">
        <v>0.47699999999999998</v>
      </c>
      <c r="E197" s="76">
        <v>0.51</v>
      </c>
      <c r="F197" s="76">
        <v>5.0199999999999996</v>
      </c>
      <c r="G197" s="76">
        <v>270</v>
      </c>
      <c r="H197" s="76">
        <v>90</v>
      </c>
      <c r="I197" s="76" t="s">
        <v>60</v>
      </c>
    </row>
    <row r="198" spans="1:9">
      <c r="A198" s="76" t="s">
        <v>152</v>
      </c>
      <c r="B198" s="76" t="s">
        <v>148</v>
      </c>
      <c r="C198" s="76">
        <v>0.3</v>
      </c>
      <c r="D198" s="76">
        <v>0.35699999999999998</v>
      </c>
      <c r="E198" s="76">
        <v>0.38</v>
      </c>
      <c r="F198" s="76">
        <v>125.42</v>
      </c>
      <c r="G198" s="76">
        <v>90</v>
      </c>
      <c r="H198" s="76">
        <v>0</v>
      </c>
      <c r="I198" s="76"/>
    </row>
    <row r="199" spans="1:9">
      <c r="A199" s="76" t="s">
        <v>153</v>
      </c>
      <c r="B199" s="76" t="s">
        <v>854</v>
      </c>
      <c r="C199" s="76">
        <v>0.3</v>
      </c>
      <c r="D199" s="76">
        <v>0.47699999999999998</v>
      </c>
      <c r="E199" s="76">
        <v>0.51</v>
      </c>
      <c r="F199" s="76">
        <v>22.58</v>
      </c>
      <c r="G199" s="76">
        <v>90</v>
      </c>
      <c r="H199" s="76">
        <v>90</v>
      </c>
      <c r="I199" s="76" t="s">
        <v>53</v>
      </c>
    </row>
    <row r="200" spans="1:9">
      <c r="A200" s="76" t="s">
        <v>154</v>
      </c>
      <c r="B200" s="76" t="s">
        <v>854</v>
      </c>
      <c r="C200" s="76">
        <v>0.3</v>
      </c>
      <c r="D200" s="76">
        <v>0.47699999999999998</v>
      </c>
      <c r="E200" s="76">
        <v>0.51</v>
      </c>
      <c r="F200" s="76">
        <v>6.69</v>
      </c>
      <c r="G200" s="76">
        <v>180</v>
      </c>
      <c r="H200" s="76">
        <v>90</v>
      </c>
      <c r="I200" s="76" t="s">
        <v>62</v>
      </c>
    </row>
    <row r="201" spans="1:9">
      <c r="A201" s="76" t="s">
        <v>155</v>
      </c>
      <c r="B201" s="76" t="s">
        <v>148</v>
      </c>
      <c r="C201" s="76">
        <v>0.3</v>
      </c>
      <c r="D201" s="76">
        <v>0.35699999999999998</v>
      </c>
      <c r="E201" s="76">
        <v>0.38</v>
      </c>
      <c r="F201" s="76">
        <v>20.07</v>
      </c>
      <c r="G201" s="76">
        <v>90</v>
      </c>
      <c r="H201" s="76">
        <v>0</v>
      </c>
      <c r="I201" s="76"/>
    </row>
    <row r="202" spans="1:9">
      <c r="A202" s="76" t="s">
        <v>156</v>
      </c>
      <c r="B202" s="76" t="s">
        <v>854</v>
      </c>
      <c r="C202" s="76">
        <v>0.3</v>
      </c>
      <c r="D202" s="76">
        <v>0.47699999999999998</v>
      </c>
      <c r="E202" s="76">
        <v>0.51</v>
      </c>
      <c r="F202" s="76">
        <v>22.58</v>
      </c>
      <c r="G202" s="76">
        <v>270</v>
      </c>
      <c r="H202" s="76">
        <v>90</v>
      </c>
      <c r="I202" s="76" t="s">
        <v>60</v>
      </c>
    </row>
    <row r="203" spans="1:9">
      <c r="A203" s="76" t="s">
        <v>157</v>
      </c>
      <c r="B203" s="76" t="s">
        <v>854</v>
      </c>
      <c r="C203" s="76">
        <v>0.3</v>
      </c>
      <c r="D203" s="76">
        <v>0.47699999999999998</v>
      </c>
      <c r="E203" s="76">
        <v>0.51</v>
      </c>
      <c r="F203" s="76">
        <v>10.87</v>
      </c>
      <c r="G203" s="76">
        <v>180</v>
      </c>
      <c r="H203" s="76">
        <v>90</v>
      </c>
      <c r="I203" s="76" t="s">
        <v>62</v>
      </c>
    </row>
    <row r="204" spans="1:9">
      <c r="A204" s="76" t="s">
        <v>158</v>
      </c>
      <c r="B204" s="76" t="s">
        <v>148</v>
      </c>
      <c r="C204" s="76">
        <v>0.3</v>
      </c>
      <c r="D204" s="76">
        <v>0.35699999999999998</v>
      </c>
      <c r="E204" s="76">
        <v>0.38</v>
      </c>
      <c r="F204" s="76">
        <v>32.61</v>
      </c>
      <c r="G204" s="76">
        <v>90</v>
      </c>
      <c r="H204" s="76">
        <v>0</v>
      </c>
      <c r="I204" s="76"/>
    </row>
    <row r="205" spans="1:9">
      <c r="A205" s="76" t="s">
        <v>159</v>
      </c>
      <c r="B205" s="76" t="s">
        <v>854</v>
      </c>
      <c r="C205" s="76">
        <v>0.3</v>
      </c>
      <c r="D205" s="76">
        <v>0.47699999999999998</v>
      </c>
      <c r="E205" s="76">
        <v>0.51</v>
      </c>
      <c r="F205" s="76">
        <v>43.48</v>
      </c>
      <c r="G205" s="76">
        <v>180</v>
      </c>
      <c r="H205" s="76">
        <v>90</v>
      </c>
      <c r="I205" s="76" t="s">
        <v>62</v>
      </c>
    </row>
    <row r="206" spans="1:9">
      <c r="A206" s="76" t="s">
        <v>160</v>
      </c>
      <c r="B206" s="76" t="s">
        <v>148</v>
      </c>
      <c r="C206" s="76">
        <v>0.3</v>
      </c>
      <c r="D206" s="76">
        <v>0.35699999999999998</v>
      </c>
      <c r="E206" s="76">
        <v>0.38</v>
      </c>
      <c r="F206" s="76">
        <v>130.44999999999999</v>
      </c>
      <c r="G206" s="76">
        <v>90</v>
      </c>
      <c r="H206" s="76">
        <v>0</v>
      </c>
      <c r="I206" s="76"/>
    </row>
    <row r="207" spans="1:9">
      <c r="A207" s="76" t="s">
        <v>161</v>
      </c>
      <c r="B207" s="76" t="s">
        <v>854</v>
      </c>
      <c r="C207" s="76">
        <v>0.3</v>
      </c>
      <c r="D207" s="76">
        <v>0.47699999999999998</v>
      </c>
      <c r="E207" s="76">
        <v>0.51</v>
      </c>
      <c r="F207" s="76">
        <v>35.119999999999997</v>
      </c>
      <c r="G207" s="76">
        <v>180</v>
      </c>
      <c r="H207" s="76">
        <v>90</v>
      </c>
      <c r="I207" s="76" t="s">
        <v>62</v>
      </c>
    </row>
    <row r="208" spans="1:9">
      <c r="A208" s="76" t="s">
        <v>162</v>
      </c>
      <c r="B208" s="76" t="s">
        <v>148</v>
      </c>
      <c r="C208" s="76">
        <v>0.3</v>
      </c>
      <c r="D208" s="76">
        <v>0.35699999999999998</v>
      </c>
      <c r="E208" s="76">
        <v>0.38</v>
      </c>
      <c r="F208" s="76">
        <v>105.36</v>
      </c>
      <c r="G208" s="76">
        <v>90</v>
      </c>
      <c r="H208" s="76">
        <v>0</v>
      </c>
      <c r="I208" s="76"/>
    </row>
    <row r="209" spans="1:9">
      <c r="A209" s="76" t="s">
        <v>163</v>
      </c>
      <c r="B209" s="76" t="s">
        <v>854</v>
      </c>
      <c r="C209" s="76">
        <v>0.3</v>
      </c>
      <c r="D209" s="76">
        <v>0.47699999999999998</v>
      </c>
      <c r="E209" s="76">
        <v>0.51</v>
      </c>
      <c r="F209" s="76">
        <v>43.48</v>
      </c>
      <c r="G209" s="76">
        <v>180</v>
      </c>
      <c r="H209" s="76">
        <v>90</v>
      </c>
      <c r="I209" s="76" t="s">
        <v>62</v>
      </c>
    </row>
    <row r="210" spans="1:9">
      <c r="A210" s="76" t="s">
        <v>164</v>
      </c>
      <c r="B210" s="76" t="s">
        <v>148</v>
      </c>
      <c r="C210" s="76">
        <v>0.3</v>
      </c>
      <c r="D210" s="76">
        <v>0.35699999999999998</v>
      </c>
      <c r="E210" s="76">
        <v>0.38</v>
      </c>
      <c r="F210" s="76">
        <v>130.44999999999999</v>
      </c>
      <c r="G210" s="76">
        <v>90</v>
      </c>
      <c r="H210" s="76">
        <v>0</v>
      </c>
      <c r="I210" s="76"/>
    </row>
    <row r="211" spans="1:9">
      <c r="A211" s="76" t="s">
        <v>165</v>
      </c>
      <c r="B211" s="76" t="s">
        <v>854</v>
      </c>
      <c r="C211" s="76">
        <v>0.3</v>
      </c>
      <c r="D211" s="76">
        <v>0.47699999999999998</v>
      </c>
      <c r="E211" s="76">
        <v>0.51</v>
      </c>
      <c r="F211" s="76">
        <v>10.87</v>
      </c>
      <c r="G211" s="76">
        <v>180</v>
      </c>
      <c r="H211" s="76">
        <v>90</v>
      </c>
      <c r="I211" s="76" t="s">
        <v>62</v>
      </c>
    </row>
    <row r="212" spans="1:9">
      <c r="A212" s="76" t="s">
        <v>166</v>
      </c>
      <c r="B212" s="76" t="s">
        <v>148</v>
      </c>
      <c r="C212" s="76">
        <v>0.3</v>
      </c>
      <c r="D212" s="76">
        <v>0.35699999999999998</v>
      </c>
      <c r="E212" s="76">
        <v>0.38</v>
      </c>
      <c r="F212" s="76">
        <v>32.61</v>
      </c>
      <c r="G212" s="76">
        <v>90</v>
      </c>
      <c r="H212" s="76">
        <v>0</v>
      </c>
      <c r="I212" s="76"/>
    </row>
    <row r="213" spans="1:9">
      <c r="A213" s="76" t="s">
        <v>167</v>
      </c>
      <c r="B213" s="76" t="s">
        <v>854</v>
      </c>
      <c r="C213" s="76">
        <v>0.3</v>
      </c>
      <c r="D213" s="76">
        <v>0.47699999999999998</v>
      </c>
      <c r="E213" s="76">
        <v>0.51</v>
      </c>
      <c r="F213" s="76">
        <v>10.87</v>
      </c>
      <c r="G213" s="76">
        <v>0</v>
      </c>
      <c r="H213" s="76">
        <v>90</v>
      </c>
      <c r="I213" s="76" t="s">
        <v>55</v>
      </c>
    </row>
    <row r="214" spans="1:9">
      <c r="A214" s="76" t="s">
        <v>168</v>
      </c>
      <c r="B214" s="76" t="s">
        <v>148</v>
      </c>
      <c r="C214" s="76">
        <v>0.3</v>
      </c>
      <c r="D214" s="76">
        <v>0.35699999999999998</v>
      </c>
      <c r="E214" s="76">
        <v>0.38</v>
      </c>
      <c r="F214" s="76">
        <v>32.61</v>
      </c>
      <c r="G214" s="76">
        <v>90</v>
      </c>
      <c r="H214" s="76">
        <v>0</v>
      </c>
      <c r="I214" s="76"/>
    </row>
    <row r="215" spans="1:9">
      <c r="A215" s="76" t="s">
        <v>169</v>
      </c>
      <c r="B215" s="76" t="s">
        <v>854</v>
      </c>
      <c r="C215" s="76">
        <v>0.3</v>
      </c>
      <c r="D215" s="76">
        <v>0.47699999999999998</v>
      </c>
      <c r="E215" s="76">
        <v>0.51</v>
      </c>
      <c r="F215" s="76">
        <v>43.48</v>
      </c>
      <c r="G215" s="76">
        <v>0</v>
      </c>
      <c r="H215" s="76">
        <v>90</v>
      </c>
      <c r="I215" s="76" t="s">
        <v>55</v>
      </c>
    </row>
    <row r="216" spans="1:9">
      <c r="A216" s="76" t="s">
        <v>170</v>
      </c>
      <c r="B216" s="76" t="s">
        <v>148</v>
      </c>
      <c r="C216" s="76">
        <v>0.3</v>
      </c>
      <c r="D216" s="76">
        <v>0.35699999999999998</v>
      </c>
      <c r="E216" s="76">
        <v>0.38</v>
      </c>
      <c r="F216" s="76">
        <v>130.44</v>
      </c>
      <c r="G216" s="76">
        <v>90</v>
      </c>
      <c r="H216" s="76">
        <v>0</v>
      </c>
      <c r="I216" s="76"/>
    </row>
    <row r="217" spans="1:9">
      <c r="A217" s="76" t="s">
        <v>171</v>
      </c>
      <c r="B217" s="76" t="s">
        <v>854</v>
      </c>
      <c r="C217" s="76">
        <v>0.3</v>
      </c>
      <c r="D217" s="76">
        <v>0.47699999999999998</v>
      </c>
      <c r="E217" s="76">
        <v>0.51</v>
      </c>
      <c r="F217" s="76">
        <v>5.0199999999999996</v>
      </c>
      <c r="G217" s="76">
        <v>0</v>
      </c>
      <c r="H217" s="76">
        <v>90</v>
      </c>
      <c r="I217" s="76" t="s">
        <v>55</v>
      </c>
    </row>
    <row r="218" spans="1:9">
      <c r="A218" s="76" t="s">
        <v>172</v>
      </c>
      <c r="B218" s="76" t="s">
        <v>148</v>
      </c>
      <c r="C218" s="76">
        <v>0.3</v>
      </c>
      <c r="D218" s="76">
        <v>0.35699999999999998</v>
      </c>
      <c r="E218" s="76">
        <v>0.38</v>
      </c>
      <c r="F218" s="76">
        <v>15.05</v>
      </c>
      <c r="G218" s="76">
        <v>90</v>
      </c>
      <c r="H218" s="76">
        <v>0</v>
      </c>
      <c r="I218" s="76"/>
    </row>
    <row r="219" spans="1:9">
      <c r="A219" s="76" t="s">
        <v>173</v>
      </c>
      <c r="B219" s="76" t="s">
        <v>854</v>
      </c>
      <c r="C219" s="76">
        <v>0.3</v>
      </c>
      <c r="D219" s="76">
        <v>0.47699999999999998</v>
      </c>
      <c r="E219" s="76">
        <v>0.51</v>
      </c>
      <c r="F219" s="76">
        <v>10.87</v>
      </c>
      <c r="G219" s="76">
        <v>0</v>
      </c>
      <c r="H219" s="76">
        <v>90</v>
      </c>
      <c r="I219" s="76" t="s">
        <v>55</v>
      </c>
    </row>
    <row r="220" spans="1:9">
      <c r="A220" s="76" t="s">
        <v>174</v>
      </c>
      <c r="B220" s="76" t="s">
        <v>148</v>
      </c>
      <c r="C220" s="76">
        <v>0.3</v>
      </c>
      <c r="D220" s="76">
        <v>0.35699999999999998</v>
      </c>
      <c r="E220" s="76">
        <v>0.38</v>
      </c>
      <c r="F220" s="76">
        <v>32.61</v>
      </c>
      <c r="G220" s="76">
        <v>90</v>
      </c>
      <c r="H220" s="76">
        <v>0</v>
      </c>
      <c r="I220" s="76"/>
    </row>
    <row r="221" spans="1:9">
      <c r="A221" s="76" t="s">
        <v>175</v>
      </c>
      <c r="B221" s="76" t="s">
        <v>854</v>
      </c>
      <c r="C221" s="76">
        <v>0.3</v>
      </c>
      <c r="D221" s="76">
        <v>0.47699999999999998</v>
      </c>
      <c r="E221" s="76">
        <v>0.51</v>
      </c>
      <c r="F221" s="76">
        <v>43.48</v>
      </c>
      <c r="G221" s="76">
        <v>0</v>
      </c>
      <c r="H221" s="76">
        <v>90</v>
      </c>
      <c r="I221" s="76" t="s">
        <v>55</v>
      </c>
    </row>
    <row r="222" spans="1:9">
      <c r="A222" s="76" t="s">
        <v>176</v>
      </c>
      <c r="B222" s="76" t="s">
        <v>148</v>
      </c>
      <c r="C222" s="76">
        <v>0.3</v>
      </c>
      <c r="D222" s="76">
        <v>0.35699999999999998</v>
      </c>
      <c r="E222" s="76">
        <v>0.38</v>
      </c>
      <c r="F222" s="76">
        <v>130.44</v>
      </c>
      <c r="G222" s="76">
        <v>90</v>
      </c>
      <c r="H222" s="76">
        <v>0</v>
      </c>
      <c r="I222" s="76"/>
    </row>
    <row r="223" spans="1:9">
      <c r="A223" s="76" t="s">
        <v>177</v>
      </c>
      <c r="B223" s="76" t="s">
        <v>854</v>
      </c>
      <c r="C223" s="76">
        <v>0.3</v>
      </c>
      <c r="D223" s="76">
        <v>0.47699999999999998</v>
      </c>
      <c r="E223" s="76">
        <v>0.51</v>
      </c>
      <c r="F223" s="76">
        <v>10.87</v>
      </c>
      <c r="G223" s="76">
        <v>0</v>
      </c>
      <c r="H223" s="76">
        <v>90</v>
      </c>
      <c r="I223" s="76" t="s">
        <v>55</v>
      </c>
    </row>
    <row r="224" spans="1:9">
      <c r="A224" s="76" t="s">
        <v>178</v>
      </c>
      <c r="B224" s="76" t="s">
        <v>148</v>
      </c>
      <c r="C224" s="76">
        <v>0.3</v>
      </c>
      <c r="D224" s="76">
        <v>0.35699999999999998</v>
      </c>
      <c r="E224" s="76">
        <v>0.38</v>
      </c>
      <c r="F224" s="76">
        <v>32.61</v>
      </c>
      <c r="G224" s="76">
        <v>90</v>
      </c>
      <c r="H224" s="76">
        <v>0</v>
      </c>
      <c r="I224" s="76"/>
    </row>
    <row r="225" spans="1:11">
      <c r="A225" s="76" t="s">
        <v>179</v>
      </c>
      <c r="B225" s="76" t="s">
        <v>854</v>
      </c>
      <c r="C225" s="76">
        <v>0.3</v>
      </c>
      <c r="D225" s="76">
        <v>0.47699999999999998</v>
      </c>
      <c r="E225" s="76">
        <v>0.51</v>
      </c>
      <c r="F225" s="76">
        <v>4.18</v>
      </c>
      <c r="G225" s="76">
        <v>0</v>
      </c>
      <c r="H225" s="76">
        <v>90</v>
      </c>
      <c r="I225" s="76" t="s">
        <v>55</v>
      </c>
    </row>
    <row r="226" spans="1:11">
      <c r="A226" s="76" t="s">
        <v>180</v>
      </c>
      <c r="B226" s="76" t="s">
        <v>148</v>
      </c>
      <c r="C226" s="76">
        <v>0.3</v>
      </c>
      <c r="D226" s="76">
        <v>0.35699999999999998</v>
      </c>
      <c r="E226" s="76">
        <v>0.38</v>
      </c>
      <c r="F226" s="76">
        <v>12.54</v>
      </c>
      <c r="G226" s="76">
        <v>90</v>
      </c>
      <c r="H226" s="76">
        <v>0</v>
      </c>
      <c r="I226" s="76"/>
    </row>
    <row r="227" spans="1:11">
      <c r="A227" s="76" t="s">
        <v>181</v>
      </c>
      <c r="B227" s="76" t="s">
        <v>854</v>
      </c>
      <c r="C227" s="76">
        <v>0.3</v>
      </c>
      <c r="D227" s="76">
        <v>0.47699999999999998</v>
      </c>
      <c r="E227" s="76">
        <v>0.51</v>
      </c>
      <c r="F227" s="76">
        <v>6.69</v>
      </c>
      <c r="G227" s="76">
        <v>0</v>
      </c>
      <c r="H227" s="76">
        <v>90</v>
      </c>
      <c r="I227" s="76" t="s">
        <v>55</v>
      </c>
    </row>
    <row r="228" spans="1:11">
      <c r="A228" s="76" t="s">
        <v>182</v>
      </c>
      <c r="B228" s="76" t="s">
        <v>854</v>
      </c>
      <c r="C228" s="76">
        <v>0.3</v>
      </c>
      <c r="D228" s="76">
        <v>0.47699999999999998</v>
      </c>
      <c r="E228" s="76">
        <v>0.51</v>
      </c>
      <c r="F228" s="76">
        <v>22.58</v>
      </c>
      <c r="G228" s="76">
        <v>270</v>
      </c>
      <c r="H228" s="76">
        <v>90</v>
      </c>
      <c r="I228" s="76" t="s">
        <v>60</v>
      </c>
    </row>
    <row r="229" spans="1:11">
      <c r="A229" s="76" t="s">
        <v>183</v>
      </c>
      <c r="B229" s="76" t="s">
        <v>148</v>
      </c>
      <c r="C229" s="76">
        <v>0.3</v>
      </c>
      <c r="D229" s="76">
        <v>0.35699999999999998</v>
      </c>
      <c r="E229" s="76">
        <v>0.38</v>
      </c>
      <c r="F229" s="76">
        <v>20.07</v>
      </c>
      <c r="G229" s="76">
        <v>90</v>
      </c>
      <c r="H229" s="76">
        <v>0</v>
      </c>
      <c r="I229" s="76"/>
    </row>
    <row r="231" spans="1:11">
      <c r="A231" s="72"/>
      <c r="B231" s="76" t="s">
        <v>716</v>
      </c>
      <c r="C231" s="76" t="s">
        <v>957</v>
      </c>
      <c r="D231" s="76" t="s">
        <v>958</v>
      </c>
      <c r="E231" s="76" t="s">
        <v>959</v>
      </c>
      <c r="F231" s="76" t="s">
        <v>710</v>
      </c>
      <c r="G231" s="76" t="s">
        <v>184</v>
      </c>
      <c r="H231" s="76" t="s">
        <v>185</v>
      </c>
      <c r="I231" s="76" t="s">
        <v>186</v>
      </c>
      <c r="J231" s="76" t="s">
        <v>865</v>
      </c>
      <c r="K231" s="76" t="s">
        <v>51</v>
      </c>
    </row>
    <row r="232" spans="1:11">
      <c r="A232" s="76" t="s">
        <v>187</v>
      </c>
      <c r="B232" s="76" t="s">
        <v>989</v>
      </c>
      <c r="C232" s="76">
        <v>2.69</v>
      </c>
      <c r="D232" s="76">
        <v>2.69</v>
      </c>
      <c r="E232" s="76">
        <v>3.18</v>
      </c>
      <c r="F232" s="76">
        <v>0.40200000000000002</v>
      </c>
      <c r="G232" s="76">
        <v>0.495</v>
      </c>
      <c r="H232" s="76" t="s">
        <v>731</v>
      </c>
      <c r="I232" s="76" t="s">
        <v>57</v>
      </c>
      <c r="J232" s="76">
        <v>90</v>
      </c>
      <c r="K232" s="76" t="s">
        <v>53</v>
      </c>
    </row>
    <row r="233" spans="1:11">
      <c r="A233" s="76" t="s">
        <v>188</v>
      </c>
      <c r="B233" s="76" t="s">
        <v>990</v>
      </c>
      <c r="C233" s="76">
        <v>4.4400000000000004</v>
      </c>
      <c r="D233" s="76">
        <v>4.4400000000000004</v>
      </c>
      <c r="E233" s="76">
        <v>3.18</v>
      </c>
      <c r="F233" s="76">
        <v>0.40200000000000002</v>
      </c>
      <c r="G233" s="76">
        <v>0.495</v>
      </c>
      <c r="H233" s="76" t="s">
        <v>731</v>
      </c>
      <c r="I233" s="76" t="s">
        <v>59</v>
      </c>
      <c r="J233" s="76">
        <v>270</v>
      </c>
      <c r="K233" s="76" t="s">
        <v>60</v>
      </c>
    </row>
    <row r="234" spans="1:11">
      <c r="A234" s="76" t="s">
        <v>189</v>
      </c>
      <c r="B234" s="76" t="s">
        <v>665</v>
      </c>
      <c r="C234" s="76">
        <v>2.69</v>
      </c>
      <c r="D234" s="76">
        <v>2.69</v>
      </c>
      <c r="E234" s="76">
        <v>3.18</v>
      </c>
      <c r="F234" s="76">
        <v>0.40200000000000002</v>
      </c>
      <c r="G234" s="76">
        <v>0.495</v>
      </c>
      <c r="H234" s="76" t="s">
        <v>731</v>
      </c>
      <c r="I234" s="76" t="s">
        <v>61</v>
      </c>
      <c r="J234" s="76">
        <v>180</v>
      </c>
      <c r="K234" s="76" t="s">
        <v>62</v>
      </c>
    </row>
    <row r="235" spans="1:11">
      <c r="A235" s="76" t="s">
        <v>190</v>
      </c>
      <c r="B235" s="76" t="s">
        <v>665</v>
      </c>
      <c r="C235" s="76">
        <v>2.97</v>
      </c>
      <c r="D235" s="76">
        <v>2.97</v>
      </c>
      <c r="E235" s="76">
        <v>3.18</v>
      </c>
      <c r="F235" s="76">
        <v>0.40200000000000002</v>
      </c>
      <c r="G235" s="76">
        <v>0.495</v>
      </c>
      <c r="H235" s="76" t="s">
        <v>731</v>
      </c>
      <c r="I235" s="76" t="s">
        <v>68</v>
      </c>
      <c r="J235" s="76">
        <v>180</v>
      </c>
      <c r="K235" s="76" t="s">
        <v>62</v>
      </c>
    </row>
    <row r="236" spans="1:11">
      <c r="A236" s="76" t="s">
        <v>191</v>
      </c>
      <c r="B236" s="76" t="s">
        <v>665</v>
      </c>
      <c r="C236" s="76">
        <v>2.97</v>
      </c>
      <c r="D236" s="76">
        <v>2.97</v>
      </c>
      <c r="E236" s="76">
        <v>3.18</v>
      </c>
      <c r="F236" s="76">
        <v>0.40200000000000002</v>
      </c>
      <c r="G236" s="76">
        <v>0.495</v>
      </c>
      <c r="H236" s="76" t="s">
        <v>731</v>
      </c>
      <c r="I236" s="76" t="s">
        <v>68</v>
      </c>
      <c r="J236" s="76">
        <v>180</v>
      </c>
      <c r="K236" s="76" t="s">
        <v>62</v>
      </c>
    </row>
    <row r="237" spans="1:11">
      <c r="A237" s="76" t="s">
        <v>192</v>
      </c>
      <c r="B237" s="76" t="s">
        <v>665</v>
      </c>
      <c r="C237" s="76">
        <v>2.97</v>
      </c>
      <c r="D237" s="76">
        <v>2.97</v>
      </c>
      <c r="E237" s="76">
        <v>3.18</v>
      </c>
      <c r="F237" s="76">
        <v>0.40200000000000002</v>
      </c>
      <c r="G237" s="76">
        <v>0.495</v>
      </c>
      <c r="H237" s="76" t="s">
        <v>731</v>
      </c>
      <c r="I237" s="76" t="s">
        <v>68</v>
      </c>
      <c r="J237" s="76">
        <v>180</v>
      </c>
      <c r="K237" s="76" t="s">
        <v>62</v>
      </c>
    </row>
    <row r="238" spans="1:11">
      <c r="A238" s="76" t="s">
        <v>193</v>
      </c>
      <c r="B238" s="76" t="s">
        <v>665</v>
      </c>
      <c r="C238" s="76">
        <v>2.97</v>
      </c>
      <c r="D238" s="76">
        <v>2.97</v>
      </c>
      <c r="E238" s="76">
        <v>3.18</v>
      </c>
      <c r="F238" s="76">
        <v>0.40200000000000002</v>
      </c>
      <c r="G238" s="76">
        <v>0.495</v>
      </c>
      <c r="H238" s="76" t="s">
        <v>731</v>
      </c>
      <c r="I238" s="76" t="s">
        <v>68</v>
      </c>
      <c r="J238" s="76">
        <v>180</v>
      </c>
      <c r="K238" s="76" t="s">
        <v>62</v>
      </c>
    </row>
    <row r="239" spans="1:11">
      <c r="A239" s="76" t="s">
        <v>194</v>
      </c>
      <c r="B239" s="76" t="s">
        <v>665</v>
      </c>
      <c r="C239" s="76">
        <v>2.96</v>
      </c>
      <c r="D239" s="76">
        <v>2.96</v>
      </c>
      <c r="E239" s="76">
        <v>3.18</v>
      </c>
      <c r="F239" s="76">
        <v>0.40200000000000002</v>
      </c>
      <c r="G239" s="76">
        <v>0.495</v>
      </c>
      <c r="H239" s="76" t="s">
        <v>731</v>
      </c>
      <c r="I239" s="76" t="s">
        <v>68</v>
      </c>
      <c r="J239" s="76">
        <v>180</v>
      </c>
      <c r="K239" s="76" t="s">
        <v>62</v>
      </c>
    </row>
    <row r="240" spans="1:11">
      <c r="A240" s="76" t="s">
        <v>195</v>
      </c>
      <c r="B240" s="76" t="s">
        <v>665</v>
      </c>
      <c r="C240" s="76">
        <v>1.64</v>
      </c>
      <c r="D240" s="76">
        <v>1.64</v>
      </c>
      <c r="E240" s="76">
        <v>3.18</v>
      </c>
      <c r="F240" s="76">
        <v>0.40200000000000002</v>
      </c>
      <c r="G240" s="76">
        <v>0.495</v>
      </c>
      <c r="H240" s="76" t="s">
        <v>731</v>
      </c>
      <c r="I240" s="76" t="s">
        <v>72</v>
      </c>
      <c r="J240" s="76">
        <v>180</v>
      </c>
      <c r="K240" s="76" t="s">
        <v>62</v>
      </c>
    </row>
    <row r="241" spans="1:11">
      <c r="A241" s="76" t="s">
        <v>196</v>
      </c>
      <c r="B241" s="76" t="s">
        <v>665</v>
      </c>
      <c r="C241" s="76">
        <v>1.64</v>
      </c>
      <c r="D241" s="76">
        <v>1.64</v>
      </c>
      <c r="E241" s="76">
        <v>3.18</v>
      </c>
      <c r="F241" s="76">
        <v>0.40200000000000002</v>
      </c>
      <c r="G241" s="76">
        <v>0.495</v>
      </c>
      <c r="H241" s="76" t="s">
        <v>731</v>
      </c>
      <c r="I241" s="76" t="s">
        <v>72</v>
      </c>
      <c r="J241" s="76">
        <v>180</v>
      </c>
      <c r="K241" s="76" t="s">
        <v>62</v>
      </c>
    </row>
    <row r="242" spans="1:11">
      <c r="A242" s="76" t="s">
        <v>197</v>
      </c>
      <c r="B242" s="76" t="s">
        <v>665</v>
      </c>
      <c r="C242" s="76">
        <v>1.65</v>
      </c>
      <c r="D242" s="76">
        <v>1.65</v>
      </c>
      <c r="E242" s="76">
        <v>3.18</v>
      </c>
      <c r="F242" s="76">
        <v>0.40200000000000002</v>
      </c>
      <c r="G242" s="76">
        <v>0.495</v>
      </c>
      <c r="H242" s="76" t="s">
        <v>731</v>
      </c>
      <c r="I242" s="76" t="s">
        <v>72</v>
      </c>
      <c r="J242" s="76">
        <v>180</v>
      </c>
      <c r="K242" s="76" t="s">
        <v>62</v>
      </c>
    </row>
    <row r="243" spans="1:11">
      <c r="A243" s="76" t="s">
        <v>198</v>
      </c>
      <c r="B243" s="76" t="s">
        <v>665</v>
      </c>
      <c r="C243" s="76">
        <v>1.64</v>
      </c>
      <c r="D243" s="76">
        <v>1.64</v>
      </c>
      <c r="E243" s="76">
        <v>3.18</v>
      </c>
      <c r="F243" s="76">
        <v>0.40200000000000002</v>
      </c>
      <c r="G243" s="76">
        <v>0.495</v>
      </c>
      <c r="H243" s="76" t="s">
        <v>731</v>
      </c>
      <c r="I243" s="76" t="s">
        <v>76</v>
      </c>
      <c r="J243" s="76">
        <v>180</v>
      </c>
      <c r="K243" s="76" t="s">
        <v>62</v>
      </c>
    </row>
    <row r="244" spans="1:11">
      <c r="A244" s="76" t="s">
        <v>199</v>
      </c>
      <c r="B244" s="76" t="s">
        <v>665</v>
      </c>
      <c r="C244" s="76">
        <v>1.64</v>
      </c>
      <c r="D244" s="76">
        <v>1.64</v>
      </c>
      <c r="E244" s="76">
        <v>3.18</v>
      </c>
      <c r="F244" s="76">
        <v>0.40200000000000002</v>
      </c>
      <c r="G244" s="76">
        <v>0.495</v>
      </c>
      <c r="H244" s="76" t="s">
        <v>731</v>
      </c>
      <c r="I244" s="76" t="s">
        <v>78</v>
      </c>
      <c r="J244" s="76">
        <v>180</v>
      </c>
      <c r="K244" s="76" t="s">
        <v>62</v>
      </c>
    </row>
    <row r="245" spans="1:11">
      <c r="A245" s="76" t="s">
        <v>200</v>
      </c>
      <c r="B245" s="76" t="s">
        <v>665</v>
      </c>
      <c r="C245" s="76">
        <v>1.65</v>
      </c>
      <c r="D245" s="76">
        <v>1.65</v>
      </c>
      <c r="E245" s="76">
        <v>3.18</v>
      </c>
      <c r="F245" s="76">
        <v>0.40200000000000002</v>
      </c>
      <c r="G245" s="76">
        <v>0.495</v>
      </c>
      <c r="H245" s="76" t="s">
        <v>731</v>
      </c>
      <c r="I245" s="76" t="s">
        <v>80</v>
      </c>
      <c r="J245" s="76">
        <v>180</v>
      </c>
      <c r="K245" s="76" t="s">
        <v>62</v>
      </c>
    </row>
    <row r="246" spans="1:11">
      <c r="A246" s="76" t="s">
        <v>201</v>
      </c>
      <c r="B246" s="76" t="s">
        <v>850</v>
      </c>
      <c r="C246" s="76">
        <v>1.65</v>
      </c>
      <c r="D246" s="76">
        <v>1.65</v>
      </c>
      <c r="E246" s="76">
        <v>3.18</v>
      </c>
      <c r="F246" s="76">
        <v>0.501</v>
      </c>
      <c r="G246" s="76">
        <v>0.622</v>
      </c>
      <c r="H246" s="76" t="s">
        <v>731</v>
      </c>
      <c r="I246" s="76" t="s">
        <v>82</v>
      </c>
      <c r="J246" s="76">
        <v>0</v>
      </c>
      <c r="K246" s="76" t="s">
        <v>55</v>
      </c>
    </row>
    <row r="247" spans="1:11">
      <c r="A247" s="76" t="s">
        <v>202</v>
      </c>
      <c r="B247" s="76" t="s">
        <v>850</v>
      </c>
      <c r="C247" s="76">
        <v>1.64</v>
      </c>
      <c r="D247" s="76">
        <v>1.64</v>
      </c>
      <c r="E247" s="76">
        <v>3.18</v>
      </c>
      <c r="F247" s="76">
        <v>0.501</v>
      </c>
      <c r="G247" s="76">
        <v>0.622</v>
      </c>
      <c r="H247" s="76" t="s">
        <v>731</v>
      </c>
      <c r="I247" s="76" t="s">
        <v>84</v>
      </c>
      <c r="J247" s="76">
        <v>0</v>
      </c>
      <c r="K247" s="76" t="s">
        <v>55</v>
      </c>
    </row>
    <row r="248" spans="1:11">
      <c r="A248" s="76" t="s">
        <v>203</v>
      </c>
      <c r="B248" s="76" t="s">
        <v>850</v>
      </c>
      <c r="C248" s="76">
        <v>1.64</v>
      </c>
      <c r="D248" s="76">
        <v>1.64</v>
      </c>
      <c r="E248" s="76">
        <v>3.18</v>
      </c>
      <c r="F248" s="76">
        <v>0.501</v>
      </c>
      <c r="G248" s="76">
        <v>0.622</v>
      </c>
      <c r="H248" s="76" t="s">
        <v>731</v>
      </c>
      <c r="I248" s="76" t="s">
        <v>86</v>
      </c>
      <c r="J248" s="76">
        <v>0</v>
      </c>
      <c r="K248" s="76" t="s">
        <v>55</v>
      </c>
    </row>
    <row r="249" spans="1:11">
      <c r="A249" s="76" t="s">
        <v>204</v>
      </c>
      <c r="B249" s="76" t="s">
        <v>850</v>
      </c>
      <c r="C249" s="76">
        <v>1.64</v>
      </c>
      <c r="D249" s="76">
        <v>1.64</v>
      </c>
      <c r="E249" s="76">
        <v>3.18</v>
      </c>
      <c r="F249" s="76">
        <v>0.501</v>
      </c>
      <c r="G249" s="76">
        <v>0.622</v>
      </c>
      <c r="H249" s="76" t="s">
        <v>731</v>
      </c>
      <c r="I249" s="76" t="s">
        <v>88</v>
      </c>
      <c r="J249" s="76">
        <v>0</v>
      </c>
      <c r="K249" s="76" t="s">
        <v>55</v>
      </c>
    </row>
    <row r="250" spans="1:11">
      <c r="A250" s="76" t="s">
        <v>205</v>
      </c>
      <c r="B250" s="76" t="s">
        <v>850</v>
      </c>
      <c r="C250" s="76">
        <v>1.64</v>
      </c>
      <c r="D250" s="76">
        <v>1.64</v>
      </c>
      <c r="E250" s="76">
        <v>3.18</v>
      </c>
      <c r="F250" s="76">
        <v>0.501</v>
      </c>
      <c r="G250" s="76">
        <v>0.622</v>
      </c>
      <c r="H250" s="76" t="s">
        <v>731</v>
      </c>
      <c r="I250" s="76" t="s">
        <v>88</v>
      </c>
      <c r="J250" s="76">
        <v>0</v>
      </c>
      <c r="K250" s="76" t="s">
        <v>55</v>
      </c>
    </row>
    <row r="251" spans="1:11">
      <c r="A251" s="76" t="s">
        <v>206</v>
      </c>
      <c r="B251" s="76" t="s">
        <v>850</v>
      </c>
      <c r="C251" s="76">
        <v>1.65</v>
      </c>
      <c r="D251" s="76">
        <v>1.65</v>
      </c>
      <c r="E251" s="76">
        <v>3.18</v>
      </c>
      <c r="F251" s="76">
        <v>0.501</v>
      </c>
      <c r="G251" s="76">
        <v>0.622</v>
      </c>
      <c r="H251" s="76" t="s">
        <v>731</v>
      </c>
      <c r="I251" s="76" t="s">
        <v>88</v>
      </c>
      <c r="J251" s="76">
        <v>0</v>
      </c>
      <c r="K251" s="76" t="s">
        <v>55</v>
      </c>
    </row>
    <row r="252" spans="1:11">
      <c r="A252" s="76" t="s">
        <v>327</v>
      </c>
      <c r="B252" s="76" t="s">
        <v>850</v>
      </c>
      <c r="C252" s="76">
        <v>1.65</v>
      </c>
      <c r="D252" s="76">
        <v>1.65</v>
      </c>
      <c r="E252" s="76">
        <v>3.18</v>
      </c>
      <c r="F252" s="76">
        <v>0.501</v>
      </c>
      <c r="G252" s="76">
        <v>0.622</v>
      </c>
      <c r="H252" s="76" t="s">
        <v>731</v>
      </c>
      <c r="I252" s="76" t="s">
        <v>92</v>
      </c>
      <c r="J252" s="76">
        <v>0</v>
      </c>
      <c r="K252" s="76" t="s">
        <v>55</v>
      </c>
    </row>
    <row r="253" spans="1:11">
      <c r="A253" s="76" t="s">
        <v>328</v>
      </c>
      <c r="B253" s="76" t="s">
        <v>850</v>
      </c>
      <c r="C253" s="76">
        <v>1.64</v>
      </c>
      <c r="D253" s="76">
        <v>1.64</v>
      </c>
      <c r="E253" s="76">
        <v>3.18</v>
      </c>
      <c r="F253" s="76">
        <v>0.501</v>
      </c>
      <c r="G253" s="76">
        <v>0.622</v>
      </c>
      <c r="H253" s="76" t="s">
        <v>731</v>
      </c>
      <c r="I253" s="76" t="s">
        <v>94</v>
      </c>
      <c r="J253" s="76">
        <v>0</v>
      </c>
      <c r="K253" s="76" t="s">
        <v>55</v>
      </c>
    </row>
    <row r="254" spans="1:11">
      <c r="A254" s="76" t="s">
        <v>329</v>
      </c>
      <c r="B254" s="76" t="s">
        <v>850</v>
      </c>
      <c r="C254" s="76">
        <v>1.64</v>
      </c>
      <c r="D254" s="76">
        <v>1.64</v>
      </c>
      <c r="E254" s="76">
        <v>3.18</v>
      </c>
      <c r="F254" s="76">
        <v>0.501</v>
      </c>
      <c r="G254" s="76">
        <v>0.622</v>
      </c>
      <c r="H254" s="76" t="s">
        <v>731</v>
      </c>
      <c r="I254" s="76" t="s">
        <v>94</v>
      </c>
      <c r="J254" s="76">
        <v>0</v>
      </c>
      <c r="K254" s="76" t="s">
        <v>55</v>
      </c>
    </row>
    <row r="255" spans="1:11">
      <c r="A255" s="76" t="s">
        <v>330</v>
      </c>
      <c r="B255" s="76" t="s">
        <v>850</v>
      </c>
      <c r="C255" s="76">
        <v>1.64</v>
      </c>
      <c r="D255" s="76">
        <v>1.64</v>
      </c>
      <c r="E255" s="76">
        <v>3.18</v>
      </c>
      <c r="F255" s="76">
        <v>0.501</v>
      </c>
      <c r="G255" s="76">
        <v>0.622</v>
      </c>
      <c r="H255" s="76" t="s">
        <v>731</v>
      </c>
      <c r="I255" s="76" t="s">
        <v>94</v>
      </c>
      <c r="J255" s="76">
        <v>0</v>
      </c>
      <c r="K255" s="76" t="s">
        <v>55</v>
      </c>
    </row>
    <row r="256" spans="1:11">
      <c r="A256" s="76" t="s">
        <v>331</v>
      </c>
      <c r="B256" s="76" t="s">
        <v>850</v>
      </c>
      <c r="C256" s="76">
        <v>1.64</v>
      </c>
      <c r="D256" s="76">
        <v>1.64</v>
      </c>
      <c r="E256" s="76">
        <v>3.18</v>
      </c>
      <c r="F256" s="76">
        <v>0.501</v>
      </c>
      <c r="G256" s="76">
        <v>0.622</v>
      </c>
      <c r="H256" s="76" t="s">
        <v>731</v>
      </c>
      <c r="I256" s="76" t="s">
        <v>94</v>
      </c>
      <c r="J256" s="76">
        <v>0</v>
      </c>
      <c r="K256" s="76" t="s">
        <v>55</v>
      </c>
    </row>
    <row r="257" spans="1:11">
      <c r="A257" s="76" t="s">
        <v>332</v>
      </c>
      <c r="B257" s="76" t="s">
        <v>989</v>
      </c>
      <c r="C257" s="76">
        <v>1.31</v>
      </c>
      <c r="D257" s="76">
        <v>1.31</v>
      </c>
      <c r="E257" s="76">
        <v>3.18</v>
      </c>
      <c r="F257" s="76">
        <v>0.40200000000000002</v>
      </c>
      <c r="G257" s="76">
        <v>0.495</v>
      </c>
      <c r="H257" s="76" t="s">
        <v>731</v>
      </c>
      <c r="I257" s="76" t="s">
        <v>103</v>
      </c>
      <c r="J257" s="76">
        <v>90</v>
      </c>
      <c r="K257" s="76" t="s">
        <v>53</v>
      </c>
    </row>
    <row r="258" spans="1:11">
      <c r="A258" s="76" t="s">
        <v>333</v>
      </c>
      <c r="B258" s="76" t="s">
        <v>990</v>
      </c>
      <c r="C258" s="76">
        <v>1.31</v>
      </c>
      <c r="D258" s="76">
        <v>1.31</v>
      </c>
      <c r="E258" s="76">
        <v>3.18</v>
      </c>
      <c r="F258" s="76">
        <v>0.40200000000000002</v>
      </c>
      <c r="G258" s="76">
        <v>0.495</v>
      </c>
      <c r="H258" s="76" t="s">
        <v>731</v>
      </c>
      <c r="I258" s="76" t="s">
        <v>105</v>
      </c>
      <c r="J258" s="76">
        <v>270</v>
      </c>
      <c r="K258" s="76" t="s">
        <v>60</v>
      </c>
    </row>
    <row r="259" spans="1:11">
      <c r="A259" s="76" t="s">
        <v>334</v>
      </c>
      <c r="B259" s="76" t="s">
        <v>665</v>
      </c>
      <c r="C259" s="76">
        <v>1.64</v>
      </c>
      <c r="D259" s="76">
        <v>1.64</v>
      </c>
      <c r="E259" s="76">
        <v>3.18</v>
      </c>
      <c r="F259" s="76">
        <v>0.40200000000000002</v>
      </c>
      <c r="G259" s="76">
        <v>0.495</v>
      </c>
      <c r="H259" s="76" t="s">
        <v>731</v>
      </c>
      <c r="I259" s="76" t="s">
        <v>109</v>
      </c>
      <c r="J259" s="76">
        <v>180</v>
      </c>
      <c r="K259" s="76" t="s">
        <v>62</v>
      </c>
    </row>
    <row r="260" spans="1:11">
      <c r="A260" s="76" t="s">
        <v>335</v>
      </c>
      <c r="B260" s="76" t="s">
        <v>665</v>
      </c>
      <c r="C260" s="76">
        <v>1.64</v>
      </c>
      <c r="D260" s="76">
        <v>1.64</v>
      </c>
      <c r="E260" s="76">
        <v>3.18</v>
      </c>
      <c r="F260" s="76">
        <v>0.40200000000000002</v>
      </c>
      <c r="G260" s="76">
        <v>0.495</v>
      </c>
      <c r="H260" s="76" t="s">
        <v>731</v>
      </c>
      <c r="I260" s="76" t="s">
        <v>110</v>
      </c>
      <c r="J260" s="76">
        <v>180</v>
      </c>
      <c r="K260" s="76" t="s">
        <v>62</v>
      </c>
    </row>
    <row r="261" spans="1:11">
      <c r="A261" s="76" t="s">
        <v>336</v>
      </c>
      <c r="B261" s="76" t="s">
        <v>665</v>
      </c>
      <c r="C261" s="76">
        <v>1.64</v>
      </c>
      <c r="D261" s="76">
        <v>1.64</v>
      </c>
      <c r="E261" s="76">
        <v>3.18</v>
      </c>
      <c r="F261" s="76">
        <v>0.40200000000000002</v>
      </c>
      <c r="G261" s="76">
        <v>0.495</v>
      </c>
      <c r="H261" s="76" t="s">
        <v>731</v>
      </c>
      <c r="I261" s="76" t="s">
        <v>110</v>
      </c>
      <c r="J261" s="76">
        <v>180</v>
      </c>
      <c r="K261" s="76" t="s">
        <v>62</v>
      </c>
    </row>
    <row r="262" spans="1:11">
      <c r="A262" s="76" t="s">
        <v>337</v>
      </c>
      <c r="B262" s="76" t="s">
        <v>665</v>
      </c>
      <c r="C262" s="76">
        <v>1.64</v>
      </c>
      <c r="D262" s="76">
        <v>1.64</v>
      </c>
      <c r="E262" s="76">
        <v>3.18</v>
      </c>
      <c r="F262" s="76">
        <v>0.40200000000000002</v>
      </c>
      <c r="G262" s="76">
        <v>0.495</v>
      </c>
      <c r="H262" s="76" t="s">
        <v>731</v>
      </c>
      <c r="I262" s="76" t="s">
        <v>110</v>
      </c>
      <c r="J262" s="76">
        <v>180</v>
      </c>
      <c r="K262" s="76" t="s">
        <v>62</v>
      </c>
    </row>
    <row r="263" spans="1:11">
      <c r="A263" s="76" t="s">
        <v>338</v>
      </c>
      <c r="B263" s="76" t="s">
        <v>665</v>
      </c>
      <c r="C263" s="76">
        <v>1.64</v>
      </c>
      <c r="D263" s="76">
        <v>1.64</v>
      </c>
      <c r="E263" s="76">
        <v>3.18</v>
      </c>
      <c r="F263" s="76">
        <v>0.40200000000000002</v>
      </c>
      <c r="G263" s="76">
        <v>0.495</v>
      </c>
      <c r="H263" s="76" t="s">
        <v>731</v>
      </c>
      <c r="I263" s="76" t="s">
        <v>110</v>
      </c>
      <c r="J263" s="76">
        <v>180</v>
      </c>
      <c r="K263" s="76" t="s">
        <v>62</v>
      </c>
    </row>
    <row r="264" spans="1:11">
      <c r="A264" s="76" t="s">
        <v>339</v>
      </c>
      <c r="B264" s="76" t="s">
        <v>665</v>
      </c>
      <c r="C264" s="76">
        <v>1.65</v>
      </c>
      <c r="D264" s="76">
        <v>1.65</v>
      </c>
      <c r="E264" s="76">
        <v>3.18</v>
      </c>
      <c r="F264" s="76">
        <v>0.40200000000000002</v>
      </c>
      <c r="G264" s="76">
        <v>0.495</v>
      </c>
      <c r="H264" s="76" t="s">
        <v>731</v>
      </c>
      <c r="I264" s="76" t="s">
        <v>111</v>
      </c>
      <c r="J264" s="76">
        <v>180</v>
      </c>
      <c r="K264" s="76" t="s">
        <v>62</v>
      </c>
    </row>
    <row r="265" spans="1:11">
      <c r="A265" s="76" t="s">
        <v>340</v>
      </c>
      <c r="B265" s="76" t="s">
        <v>665</v>
      </c>
      <c r="C265" s="76">
        <v>3.41</v>
      </c>
      <c r="D265" s="76">
        <v>3.41</v>
      </c>
      <c r="E265" s="76">
        <v>3.18</v>
      </c>
      <c r="F265" s="76">
        <v>0.40200000000000002</v>
      </c>
      <c r="G265" s="76">
        <v>0.495</v>
      </c>
      <c r="H265" s="76" t="s">
        <v>731</v>
      </c>
      <c r="I265" s="76" t="s">
        <v>111</v>
      </c>
      <c r="J265" s="76">
        <v>180</v>
      </c>
      <c r="K265" s="76" t="s">
        <v>62</v>
      </c>
    </row>
    <row r="266" spans="1:11">
      <c r="A266" s="76" t="s">
        <v>341</v>
      </c>
      <c r="B266" s="76" t="s">
        <v>665</v>
      </c>
      <c r="C266" s="76">
        <v>1.65</v>
      </c>
      <c r="D266" s="76">
        <v>1.65</v>
      </c>
      <c r="E266" s="76">
        <v>3.18</v>
      </c>
      <c r="F266" s="76">
        <v>0.40200000000000002</v>
      </c>
      <c r="G266" s="76">
        <v>0.495</v>
      </c>
      <c r="H266" s="76" t="s">
        <v>731</v>
      </c>
      <c r="I266" s="76" t="s">
        <v>111</v>
      </c>
      <c r="J266" s="76">
        <v>180</v>
      </c>
      <c r="K266" s="76" t="s">
        <v>62</v>
      </c>
    </row>
    <row r="267" spans="1:11">
      <c r="A267" s="76" t="s">
        <v>342</v>
      </c>
      <c r="B267" s="76" t="s">
        <v>665</v>
      </c>
      <c r="C267" s="76">
        <v>1.64</v>
      </c>
      <c r="D267" s="76">
        <v>1.64</v>
      </c>
      <c r="E267" s="76">
        <v>3.18</v>
      </c>
      <c r="F267" s="76">
        <v>0.40200000000000002</v>
      </c>
      <c r="G267" s="76">
        <v>0.495</v>
      </c>
      <c r="H267" s="76" t="s">
        <v>731</v>
      </c>
      <c r="I267" s="76" t="s">
        <v>112</v>
      </c>
      <c r="J267" s="76">
        <v>180</v>
      </c>
      <c r="K267" s="76" t="s">
        <v>62</v>
      </c>
    </row>
    <row r="268" spans="1:11">
      <c r="A268" s="76" t="s">
        <v>343</v>
      </c>
      <c r="B268" s="76" t="s">
        <v>665</v>
      </c>
      <c r="C268" s="76">
        <v>1.64</v>
      </c>
      <c r="D268" s="76">
        <v>1.64</v>
      </c>
      <c r="E268" s="76">
        <v>3.18</v>
      </c>
      <c r="F268" s="76">
        <v>0.40200000000000002</v>
      </c>
      <c r="G268" s="76">
        <v>0.495</v>
      </c>
      <c r="H268" s="76" t="s">
        <v>731</v>
      </c>
      <c r="I268" s="76" t="s">
        <v>112</v>
      </c>
      <c r="J268" s="76">
        <v>180</v>
      </c>
      <c r="K268" s="76" t="s">
        <v>62</v>
      </c>
    </row>
    <row r="269" spans="1:11">
      <c r="A269" s="76" t="s">
        <v>344</v>
      </c>
      <c r="B269" s="76" t="s">
        <v>665</v>
      </c>
      <c r="C269" s="76">
        <v>1.64</v>
      </c>
      <c r="D269" s="76">
        <v>1.64</v>
      </c>
      <c r="E269" s="76">
        <v>3.18</v>
      </c>
      <c r="F269" s="76">
        <v>0.40200000000000002</v>
      </c>
      <c r="G269" s="76">
        <v>0.495</v>
      </c>
      <c r="H269" s="76" t="s">
        <v>731</v>
      </c>
      <c r="I269" s="76" t="s">
        <v>112</v>
      </c>
      <c r="J269" s="76">
        <v>180</v>
      </c>
      <c r="K269" s="76" t="s">
        <v>62</v>
      </c>
    </row>
    <row r="270" spans="1:11">
      <c r="A270" s="76" t="s">
        <v>345</v>
      </c>
      <c r="B270" s="76" t="s">
        <v>665</v>
      </c>
      <c r="C270" s="76">
        <v>1.64</v>
      </c>
      <c r="D270" s="76">
        <v>1.64</v>
      </c>
      <c r="E270" s="76">
        <v>3.18</v>
      </c>
      <c r="F270" s="76">
        <v>0.40200000000000002</v>
      </c>
      <c r="G270" s="76">
        <v>0.495</v>
      </c>
      <c r="H270" s="76" t="s">
        <v>731</v>
      </c>
      <c r="I270" s="76" t="s">
        <v>112</v>
      </c>
      <c r="J270" s="76">
        <v>180</v>
      </c>
      <c r="K270" s="76" t="s">
        <v>62</v>
      </c>
    </row>
    <row r="271" spans="1:11">
      <c r="A271" s="76" t="s">
        <v>346</v>
      </c>
      <c r="B271" s="76" t="s">
        <v>665</v>
      </c>
      <c r="C271" s="76">
        <v>1.65</v>
      </c>
      <c r="D271" s="76">
        <v>1.65</v>
      </c>
      <c r="E271" s="76">
        <v>3.18</v>
      </c>
      <c r="F271" s="76">
        <v>0.40200000000000002</v>
      </c>
      <c r="G271" s="76">
        <v>0.495</v>
      </c>
      <c r="H271" s="76" t="s">
        <v>731</v>
      </c>
      <c r="I271" s="76" t="s">
        <v>113</v>
      </c>
      <c r="J271" s="76">
        <v>180</v>
      </c>
      <c r="K271" s="76" t="s">
        <v>62</v>
      </c>
    </row>
    <row r="272" spans="1:11">
      <c r="A272" s="76" t="s">
        <v>347</v>
      </c>
      <c r="B272" s="76" t="s">
        <v>850</v>
      </c>
      <c r="C272" s="76">
        <v>1.65</v>
      </c>
      <c r="D272" s="76">
        <v>1.65</v>
      </c>
      <c r="E272" s="76">
        <v>3.18</v>
      </c>
      <c r="F272" s="76">
        <v>0.501</v>
      </c>
      <c r="G272" s="76">
        <v>0.622</v>
      </c>
      <c r="H272" s="76" t="s">
        <v>731</v>
      </c>
      <c r="I272" s="76" t="s">
        <v>114</v>
      </c>
      <c r="J272" s="76">
        <v>0</v>
      </c>
      <c r="K272" s="76" t="s">
        <v>55</v>
      </c>
    </row>
    <row r="273" spans="1:11">
      <c r="A273" s="76" t="s">
        <v>348</v>
      </c>
      <c r="B273" s="76" t="s">
        <v>850</v>
      </c>
      <c r="C273" s="76">
        <v>1.64</v>
      </c>
      <c r="D273" s="76">
        <v>1.64</v>
      </c>
      <c r="E273" s="76">
        <v>3.18</v>
      </c>
      <c r="F273" s="76">
        <v>0.501</v>
      </c>
      <c r="G273" s="76">
        <v>0.622</v>
      </c>
      <c r="H273" s="76" t="s">
        <v>731</v>
      </c>
      <c r="I273" s="76" t="s">
        <v>115</v>
      </c>
      <c r="J273" s="76">
        <v>0</v>
      </c>
      <c r="K273" s="76" t="s">
        <v>55</v>
      </c>
    </row>
    <row r="274" spans="1:11">
      <c r="A274" s="76" t="s">
        <v>349</v>
      </c>
      <c r="B274" s="76" t="s">
        <v>850</v>
      </c>
      <c r="C274" s="76">
        <v>1.64</v>
      </c>
      <c r="D274" s="76">
        <v>1.64</v>
      </c>
      <c r="E274" s="76">
        <v>3.18</v>
      </c>
      <c r="F274" s="76">
        <v>0.501</v>
      </c>
      <c r="G274" s="76">
        <v>0.622</v>
      </c>
      <c r="H274" s="76" t="s">
        <v>731</v>
      </c>
      <c r="I274" s="76" t="s">
        <v>115</v>
      </c>
      <c r="J274" s="76">
        <v>0</v>
      </c>
      <c r="K274" s="76" t="s">
        <v>55</v>
      </c>
    </row>
    <row r="275" spans="1:11">
      <c r="A275" s="76" t="s">
        <v>350</v>
      </c>
      <c r="B275" s="76" t="s">
        <v>850</v>
      </c>
      <c r="C275" s="76">
        <v>1.64</v>
      </c>
      <c r="D275" s="76">
        <v>1.64</v>
      </c>
      <c r="E275" s="76">
        <v>3.18</v>
      </c>
      <c r="F275" s="76">
        <v>0.501</v>
      </c>
      <c r="G275" s="76">
        <v>0.622</v>
      </c>
      <c r="H275" s="76" t="s">
        <v>731</v>
      </c>
      <c r="I275" s="76" t="s">
        <v>115</v>
      </c>
      <c r="J275" s="76">
        <v>0</v>
      </c>
      <c r="K275" s="76" t="s">
        <v>55</v>
      </c>
    </row>
    <row r="276" spans="1:11">
      <c r="A276" s="76" t="s">
        <v>351</v>
      </c>
      <c r="B276" s="76" t="s">
        <v>850</v>
      </c>
      <c r="C276" s="76">
        <v>1.64</v>
      </c>
      <c r="D276" s="76">
        <v>1.64</v>
      </c>
      <c r="E276" s="76">
        <v>3.18</v>
      </c>
      <c r="F276" s="76">
        <v>0.501</v>
      </c>
      <c r="G276" s="76">
        <v>0.622</v>
      </c>
      <c r="H276" s="76" t="s">
        <v>731</v>
      </c>
      <c r="I276" s="76" t="s">
        <v>115</v>
      </c>
      <c r="J276" s="76">
        <v>0</v>
      </c>
      <c r="K276" s="76" t="s">
        <v>55</v>
      </c>
    </row>
    <row r="277" spans="1:11">
      <c r="A277" s="76" t="s">
        <v>352</v>
      </c>
      <c r="B277" s="76" t="s">
        <v>850</v>
      </c>
      <c r="C277" s="76">
        <v>1.65</v>
      </c>
      <c r="D277" s="76">
        <v>1.65</v>
      </c>
      <c r="E277" s="76">
        <v>3.18</v>
      </c>
      <c r="F277" s="76">
        <v>0.501</v>
      </c>
      <c r="G277" s="76">
        <v>0.622</v>
      </c>
      <c r="H277" s="76" t="s">
        <v>731</v>
      </c>
      <c r="I277" s="76" t="s">
        <v>117</v>
      </c>
      <c r="J277" s="76">
        <v>0</v>
      </c>
      <c r="K277" s="76" t="s">
        <v>55</v>
      </c>
    </row>
    <row r="278" spans="1:11">
      <c r="A278" s="76" t="s">
        <v>353</v>
      </c>
      <c r="B278" s="76" t="s">
        <v>850</v>
      </c>
      <c r="C278" s="76">
        <v>1.65</v>
      </c>
      <c r="D278" s="76">
        <v>1.65</v>
      </c>
      <c r="E278" s="76">
        <v>3.18</v>
      </c>
      <c r="F278" s="76">
        <v>0.501</v>
      </c>
      <c r="G278" s="76">
        <v>0.622</v>
      </c>
      <c r="H278" s="76" t="s">
        <v>731</v>
      </c>
      <c r="I278" s="76" t="s">
        <v>118</v>
      </c>
      <c r="J278" s="76">
        <v>0</v>
      </c>
      <c r="K278" s="76" t="s">
        <v>55</v>
      </c>
    </row>
    <row r="279" spans="1:11">
      <c r="A279" s="76" t="s">
        <v>354</v>
      </c>
      <c r="B279" s="76" t="s">
        <v>850</v>
      </c>
      <c r="C279" s="76">
        <v>1.64</v>
      </c>
      <c r="D279" s="76">
        <v>1.64</v>
      </c>
      <c r="E279" s="76">
        <v>3.18</v>
      </c>
      <c r="F279" s="76">
        <v>0.501</v>
      </c>
      <c r="G279" s="76">
        <v>0.622</v>
      </c>
      <c r="H279" s="76" t="s">
        <v>731</v>
      </c>
      <c r="I279" s="76" t="s">
        <v>118</v>
      </c>
      <c r="J279" s="76">
        <v>0</v>
      </c>
      <c r="K279" s="76" t="s">
        <v>55</v>
      </c>
    </row>
    <row r="280" spans="1:11">
      <c r="A280" s="76" t="s">
        <v>355</v>
      </c>
      <c r="B280" s="76" t="s">
        <v>850</v>
      </c>
      <c r="C280" s="76">
        <v>1.64</v>
      </c>
      <c r="D280" s="76">
        <v>1.64</v>
      </c>
      <c r="E280" s="76">
        <v>3.18</v>
      </c>
      <c r="F280" s="76">
        <v>0.501</v>
      </c>
      <c r="G280" s="76">
        <v>0.622</v>
      </c>
      <c r="H280" s="76" t="s">
        <v>731</v>
      </c>
      <c r="I280" s="76" t="s">
        <v>118</v>
      </c>
      <c r="J280" s="76">
        <v>0</v>
      </c>
      <c r="K280" s="76" t="s">
        <v>55</v>
      </c>
    </row>
    <row r="281" spans="1:11">
      <c r="A281" s="76" t="s">
        <v>356</v>
      </c>
      <c r="B281" s="76" t="s">
        <v>850</v>
      </c>
      <c r="C281" s="76">
        <v>1.64</v>
      </c>
      <c r="D281" s="76">
        <v>1.64</v>
      </c>
      <c r="E281" s="76">
        <v>3.18</v>
      </c>
      <c r="F281" s="76">
        <v>0.501</v>
      </c>
      <c r="G281" s="76">
        <v>0.622</v>
      </c>
      <c r="H281" s="76" t="s">
        <v>731</v>
      </c>
      <c r="I281" s="76" t="s">
        <v>118</v>
      </c>
      <c r="J281" s="76">
        <v>0</v>
      </c>
      <c r="K281" s="76" t="s">
        <v>55</v>
      </c>
    </row>
    <row r="282" spans="1:11">
      <c r="A282" s="76" t="s">
        <v>357</v>
      </c>
      <c r="B282" s="76" t="s">
        <v>850</v>
      </c>
      <c r="C282" s="76">
        <v>1.64</v>
      </c>
      <c r="D282" s="76">
        <v>1.64</v>
      </c>
      <c r="E282" s="76">
        <v>3.18</v>
      </c>
      <c r="F282" s="76">
        <v>0.501</v>
      </c>
      <c r="G282" s="76">
        <v>0.622</v>
      </c>
      <c r="H282" s="76" t="s">
        <v>731</v>
      </c>
      <c r="I282" s="76" t="s">
        <v>119</v>
      </c>
      <c r="J282" s="76">
        <v>0</v>
      </c>
      <c r="K282" s="76" t="s">
        <v>55</v>
      </c>
    </row>
    <row r="283" spans="1:11">
      <c r="A283" s="76" t="s">
        <v>358</v>
      </c>
      <c r="B283" s="76" t="s">
        <v>989</v>
      </c>
      <c r="C283" s="76">
        <v>1.31</v>
      </c>
      <c r="D283" s="76">
        <v>1.31</v>
      </c>
      <c r="E283" s="76">
        <v>3.18</v>
      </c>
      <c r="F283" s="76">
        <v>0.40200000000000002</v>
      </c>
      <c r="G283" s="76">
        <v>0.495</v>
      </c>
      <c r="H283" s="76" t="s">
        <v>731</v>
      </c>
      <c r="I283" s="76" t="s">
        <v>125</v>
      </c>
      <c r="J283" s="76">
        <v>90</v>
      </c>
      <c r="K283" s="76" t="s">
        <v>53</v>
      </c>
    </row>
    <row r="284" spans="1:11">
      <c r="A284" s="76" t="s">
        <v>359</v>
      </c>
      <c r="B284" s="76" t="s">
        <v>990</v>
      </c>
      <c r="C284" s="76">
        <v>1.31</v>
      </c>
      <c r="D284" s="76">
        <v>1.31</v>
      </c>
      <c r="E284" s="76">
        <v>3.18</v>
      </c>
      <c r="F284" s="76">
        <v>0.40200000000000002</v>
      </c>
      <c r="G284" s="76">
        <v>0.495</v>
      </c>
      <c r="H284" s="76" t="s">
        <v>731</v>
      </c>
      <c r="I284" s="76" t="s">
        <v>127</v>
      </c>
      <c r="J284" s="76">
        <v>270</v>
      </c>
      <c r="K284" s="76" t="s">
        <v>60</v>
      </c>
    </row>
    <row r="285" spans="1:11">
      <c r="A285" s="76" t="s">
        <v>360</v>
      </c>
      <c r="B285" s="76" t="s">
        <v>665</v>
      </c>
      <c r="C285" s="76">
        <v>1.64</v>
      </c>
      <c r="D285" s="76">
        <v>1.64</v>
      </c>
      <c r="E285" s="76">
        <v>3.18</v>
      </c>
      <c r="F285" s="76">
        <v>0.40200000000000002</v>
      </c>
      <c r="G285" s="76">
        <v>0.495</v>
      </c>
      <c r="H285" s="76" t="s">
        <v>731</v>
      </c>
      <c r="I285" s="76" t="s">
        <v>131</v>
      </c>
      <c r="J285" s="76">
        <v>180</v>
      </c>
      <c r="K285" s="76" t="s">
        <v>62</v>
      </c>
    </row>
    <row r="286" spans="1:11">
      <c r="A286" s="76" t="s">
        <v>361</v>
      </c>
      <c r="B286" s="76" t="s">
        <v>665</v>
      </c>
      <c r="C286" s="76">
        <v>1.64</v>
      </c>
      <c r="D286" s="76">
        <v>1.64</v>
      </c>
      <c r="E286" s="76">
        <v>3.18</v>
      </c>
      <c r="F286" s="76">
        <v>0.40200000000000002</v>
      </c>
      <c r="G286" s="76">
        <v>0.495</v>
      </c>
      <c r="H286" s="76" t="s">
        <v>731</v>
      </c>
      <c r="I286" s="76" t="s">
        <v>132</v>
      </c>
      <c r="J286" s="76">
        <v>180</v>
      </c>
      <c r="K286" s="76" t="s">
        <v>62</v>
      </c>
    </row>
    <row r="287" spans="1:11">
      <c r="A287" s="76" t="s">
        <v>362</v>
      </c>
      <c r="B287" s="76" t="s">
        <v>665</v>
      </c>
      <c r="C287" s="76">
        <v>1.64</v>
      </c>
      <c r="D287" s="76">
        <v>1.64</v>
      </c>
      <c r="E287" s="76">
        <v>3.18</v>
      </c>
      <c r="F287" s="76">
        <v>0.40200000000000002</v>
      </c>
      <c r="G287" s="76">
        <v>0.495</v>
      </c>
      <c r="H287" s="76" t="s">
        <v>731</v>
      </c>
      <c r="I287" s="76" t="s">
        <v>132</v>
      </c>
      <c r="J287" s="76">
        <v>180</v>
      </c>
      <c r="K287" s="76" t="s">
        <v>62</v>
      </c>
    </row>
    <row r="288" spans="1:11">
      <c r="A288" s="76" t="s">
        <v>363</v>
      </c>
      <c r="B288" s="76" t="s">
        <v>665</v>
      </c>
      <c r="C288" s="76">
        <v>1.64</v>
      </c>
      <c r="D288" s="76">
        <v>1.64</v>
      </c>
      <c r="E288" s="76">
        <v>3.18</v>
      </c>
      <c r="F288" s="76">
        <v>0.40200000000000002</v>
      </c>
      <c r="G288" s="76">
        <v>0.495</v>
      </c>
      <c r="H288" s="76" t="s">
        <v>731</v>
      </c>
      <c r="I288" s="76" t="s">
        <v>132</v>
      </c>
      <c r="J288" s="76">
        <v>180</v>
      </c>
      <c r="K288" s="76" t="s">
        <v>62</v>
      </c>
    </row>
    <row r="289" spans="1:11">
      <c r="A289" s="76" t="s">
        <v>364</v>
      </c>
      <c r="B289" s="76" t="s">
        <v>665</v>
      </c>
      <c r="C289" s="76">
        <v>1.64</v>
      </c>
      <c r="D289" s="76">
        <v>1.64</v>
      </c>
      <c r="E289" s="76">
        <v>3.18</v>
      </c>
      <c r="F289" s="76">
        <v>0.40200000000000002</v>
      </c>
      <c r="G289" s="76">
        <v>0.495</v>
      </c>
      <c r="H289" s="76" t="s">
        <v>731</v>
      </c>
      <c r="I289" s="76" t="s">
        <v>132</v>
      </c>
      <c r="J289" s="76">
        <v>180</v>
      </c>
      <c r="K289" s="76" t="s">
        <v>62</v>
      </c>
    </row>
    <row r="290" spans="1:11">
      <c r="A290" s="76" t="s">
        <v>365</v>
      </c>
      <c r="B290" s="76" t="s">
        <v>665</v>
      </c>
      <c r="C290" s="76">
        <v>1.65</v>
      </c>
      <c r="D290" s="76">
        <v>1.65</v>
      </c>
      <c r="E290" s="76">
        <v>3.18</v>
      </c>
      <c r="F290" s="76">
        <v>0.40200000000000002</v>
      </c>
      <c r="G290" s="76">
        <v>0.495</v>
      </c>
      <c r="H290" s="76" t="s">
        <v>731</v>
      </c>
      <c r="I290" s="76" t="s">
        <v>133</v>
      </c>
      <c r="J290" s="76">
        <v>180</v>
      </c>
      <c r="K290" s="76" t="s">
        <v>62</v>
      </c>
    </row>
    <row r="291" spans="1:11">
      <c r="A291" s="76" t="s">
        <v>366</v>
      </c>
      <c r="B291" s="76" t="s">
        <v>665</v>
      </c>
      <c r="C291" s="76">
        <v>3.41</v>
      </c>
      <c r="D291" s="76">
        <v>3.41</v>
      </c>
      <c r="E291" s="76">
        <v>3.18</v>
      </c>
      <c r="F291" s="76">
        <v>0.40200000000000002</v>
      </c>
      <c r="G291" s="76">
        <v>0.495</v>
      </c>
      <c r="H291" s="76" t="s">
        <v>731</v>
      </c>
      <c r="I291" s="76" t="s">
        <v>133</v>
      </c>
      <c r="J291" s="76">
        <v>180</v>
      </c>
      <c r="K291" s="76" t="s">
        <v>62</v>
      </c>
    </row>
    <row r="292" spans="1:11">
      <c r="A292" s="76" t="s">
        <v>367</v>
      </c>
      <c r="B292" s="76" t="s">
        <v>665</v>
      </c>
      <c r="C292" s="76">
        <v>1.65</v>
      </c>
      <c r="D292" s="76">
        <v>1.65</v>
      </c>
      <c r="E292" s="76">
        <v>3.18</v>
      </c>
      <c r="F292" s="76">
        <v>0.40200000000000002</v>
      </c>
      <c r="G292" s="76">
        <v>0.495</v>
      </c>
      <c r="H292" s="76" t="s">
        <v>731</v>
      </c>
      <c r="I292" s="76" t="s">
        <v>133</v>
      </c>
      <c r="J292" s="76">
        <v>180</v>
      </c>
      <c r="K292" s="76" t="s">
        <v>62</v>
      </c>
    </row>
    <row r="293" spans="1:11">
      <c r="A293" s="76" t="s">
        <v>368</v>
      </c>
      <c r="B293" s="76" t="s">
        <v>665</v>
      </c>
      <c r="C293" s="76">
        <v>1.64</v>
      </c>
      <c r="D293" s="76">
        <v>1.64</v>
      </c>
      <c r="E293" s="76">
        <v>3.18</v>
      </c>
      <c r="F293" s="76">
        <v>0.40200000000000002</v>
      </c>
      <c r="G293" s="76">
        <v>0.495</v>
      </c>
      <c r="H293" s="76" t="s">
        <v>731</v>
      </c>
      <c r="I293" s="76" t="s">
        <v>134</v>
      </c>
      <c r="J293" s="76">
        <v>180</v>
      </c>
      <c r="K293" s="76" t="s">
        <v>62</v>
      </c>
    </row>
    <row r="294" spans="1:11">
      <c r="A294" s="76" t="s">
        <v>369</v>
      </c>
      <c r="B294" s="76" t="s">
        <v>665</v>
      </c>
      <c r="C294" s="76">
        <v>1.64</v>
      </c>
      <c r="D294" s="76">
        <v>1.64</v>
      </c>
      <c r="E294" s="76">
        <v>3.18</v>
      </c>
      <c r="F294" s="76">
        <v>0.40200000000000002</v>
      </c>
      <c r="G294" s="76">
        <v>0.495</v>
      </c>
      <c r="H294" s="76" t="s">
        <v>731</v>
      </c>
      <c r="I294" s="76" t="s">
        <v>134</v>
      </c>
      <c r="J294" s="76">
        <v>180</v>
      </c>
      <c r="K294" s="76" t="s">
        <v>62</v>
      </c>
    </row>
    <row r="295" spans="1:11">
      <c r="A295" s="76" t="s">
        <v>370</v>
      </c>
      <c r="B295" s="76" t="s">
        <v>665</v>
      </c>
      <c r="C295" s="76">
        <v>1.64</v>
      </c>
      <c r="D295" s="76">
        <v>1.64</v>
      </c>
      <c r="E295" s="76">
        <v>3.18</v>
      </c>
      <c r="F295" s="76">
        <v>0.40200000000000002</v>
      </c>
      <c r="G295" s="76">
        <v>0.495</v>
      </c>
      <c r="H295" s="76" t="s">
        <v>731</v>
      </c>
      <c r="I295" s="76" t="s">
        <v>134</v>
      </c>
      <c r="J295" s="76">
        <v>180</v>
      </c>
      <c r="K295" s="76" t="s">
        <v>62</v>
      </c>
    </row>
    <row r="296" spans="1:11">
      <c r="A296" s="76" t="s">
        <v>371</v>
      </c>
      <c r="B296" s="76" t="s">
        <v>665</v>
      </c>
      <c r="C296" s="76">
        <v>1.64</v>
      </c>
      <c r="D296" s="76">
        <v>1.64</v>
      </c>
      <c r="E296" s="76">
        <v>3.18</v>
      </c>
      <c r="F296" s="76">
        <v>0.40200000000000002</v>
      </c>
      <c r="G296" s="76">
        <v>0.495</v>
      </c>
      <c r="H296" s="76" t="s">
        <v>731</v>
      </c>
      <c r="I296" s="76" t="s">
        <v>134</v>
      </c>
      <c r="J296" s="76">
        <v>180</v>
      </c>
      <c r="K296" s="76" t="s">
        <v>62</v>
      </c>
    </row>
    <row r="297" spans="1:11">
      <c r="A297" s="76" t="s">
        <v>372</v>
      </c>
      <c r="B297" s="76" t="s">
        <v>665</v>
      </c>
      <c r="C297" s="76">
        <v>1.65</v>
      </c>
      <c r="D297" s="76">
        <v>1.65</v>
      </c>
      <c r="E297" s="76">
        <v>3.18</v>
      </c>
      <c r="F297" s="76">
        <v>0.40200000000000002</v>
      </c>
      <c r="G297" s="76">
        <v>0.495</v>
      </c>
      <c r="H297" s="76" t="s">
        <v>731</v>
      </c>
      <c r="I297" s="76" t="s">
        <v>135</v>
      </c>
      <c r="J297" s="76">
        <v>180</v>
      </c>
      <c r="K297" s="76" t="s">
        <v>62</v>
      </c>
    </row>
    <row r="298" spans="1:11">
      <c r="A298" s="76" t="s">
        <v>373</v>
      </c>
      <c r="B298" s="76" t="s">
        <v>850</v>
      </c>
      <c r="C298" s="76">
        <v>1.65</v>
      </c>
      <c r="D298" s="76">
        <v>1.65</v>
      </c>
      <c r="E298" s="76">
        <v>3.18</v>
      </c>
      <c r="F298" s="76">
        <v>0.501</v>
      </c>
      <c r="G298" s="76">
        <v>0.622</v>
      </c>
      <c r="H298" s="76" t="s">
        <v>731</v>
      </c>
      <c r="I298" s="76" t="s">
        <v>136</v>
      </c>
      <c r="J298" s="76">
        <v>0</v>
      </c>
      <c r="K298" s="76" t="s">
        <v>55</v>
      </c>
    </row>
    <row r="299" spans="1:11">
      <c r="A299" s="76" t="s">
        <v>374</v>
      </c>
      <c r="B299" s="76" t="s">
        <v>850</v>
      </c>
      <c r="C299" s="76">
        <v>1.64</v>
      </c>
      <c r="D299" s="76">
        <v>1.64</v>
      </c>
      <c r="E299" s="76">
        <v>3.18</v>
      </c>
      <c r="F299" s="76">
        <v>0.501</v>
      </c>
      <c r="G299" s="76">
        <v>0.622</v>
      </c>
      <c r="H299" s="76" t="s">
        <v>731</v>
      </c>
      <c r="I299" s="76" t="s">
        <v>137</v>
      </c>
      <c r="J299" s="76">
        <v>0</v>
      </c>
      <c r="K299" s="76" t="s">
        <v>55</v>
      </c>
    </row>
    <row r="300" spans="1:11">
      <c r="A300" s="76" t="s">
        <v>375</v>
      </c>
      <c r="B300" s="76" t="s">
        <v>850</v>
      </c>
      <c r="C300" s="76">
        <v>1.64</v>
      </c>
      <c r="D300" s="76">
        <v>1.64</v>
      </c>
      <c r="E300" s="76">
        <v>3.18</v>
      </c>
      <c r="F300" s="76">
        <v>0.501</v>
      </c>
      <c r="G300" s="76">
        <v>0.622</v>
      </c>
      <c r="H300" s="76" t="s">
        <v>731</v>
      </c>
      <c r="I300" s="76" t="s">
        <v>137</v>
      </c>
      <c r="J300" s="76">
        <v>0</v>
      </c>
      <c r="K300" s="76" t="s">
        <v>55</v>
      </c>
    </row>
    <row r="301" spans="1:11">
      <c r="A301" s="76" t="s">
        <v>376</v>
      </c>
      <c r="B301" s="76" t="s">
        <v>850</v>
      </c>
      <c r="C301" s="76">
        <v>1.64</v>
      </c>
      <c r="D301" s="76">
        <v>1.64</v>
      </c>
      <c r="E301" s="76">
        <v>3.18</v>
      </c>
      <c r="F301" s="76">
        <v>0.501</v>
      </c>
      <c r="G301" s="76">
        <v>0.622</v>
      </c>
      <c r="H301" s="76" t="s">
        <v>731</v>
      </c>
      <c r="I301" s="76" t="s">
        <v>137</v>
      </c>
      <c r="J301" s="76">
        <v>0</v>
      </c>
      <c r="K301" s="76" t="s">
        <v>55</v>
      </c>
    </row>
    <row r="302" spans="1:11">
      <c r="A302" s="76" t="s">
        <v>377</v>
      </c>
      <c r="B302" s="76" t="s">
        <v>850</v>
      </c>
      <c r="C302" s="76">
        <v>1.64</v>
      </c>
      <c r="D302" s="76">
        <v>1.64</v>
      </c>
      <c r="E302" s="76">
        <v>3.18</v>
      </c>
      <c r="F302" s="76">
        <v>0.501</v>
      </c>
      <c r="G302" s="76">
        <v>0.622</v>
      </c>
      <c r="H302" s="76" t="s">
        <v>731</v>
      </c>
      <c r="I302" s="76" t="s">
        <v>137</v>
      </c>
      <c r="J302" s="76">
        <v>0</v>
      </c>
      <c r="K302" s="76" t="s">
        <v>55</v>
      </c>
    </row>
    <row r="303" spans="1:11">
      <c r="A303" s="76" t="s">
        <v>378</v>
      </c>
      <c r="B303" s="76" t="s">
        <v>850</v>
      </c>
      <c r="C303" s="76">
        <v>1.65</v>
      </c>
      <c r="D303" s="76">
        <v>1.65</v>
      </c>
      <c r="E303" s="76">
        <v>3.18</v>
      </c>
      <c r="F303" s="76">
        <v>0.501</v>
      </c>
      <c r="G303" s="76">
        <v>0.622</v>
      </c>
      <c r="H303" s="76" t="s">
        <v>731</v>
      </c>
      <c r="I303" s="76" t="s">
        <v>139</v>
      </c>
      <c r="J303" s="76">
        <v>0</v>
      </c>
      <c r="K303" s="76" t="s">
        <v>55</v>
      </c>
    </row>
    <row r="304" spans="1:11">
      <c r="A304" s="76" t="s">
        <v>379</v>
      </c>
      <c r="B304" s="76" t="s">
        <v>850</v>
      </c>
      <c r="C304" s="76">
        <v>1.65</v>
      </c>
      <c r="D304" s="76">
        <v>1.65</v>
      </c>
      <c r="E304" s="76">
        <v>3.18</v>
      </c>
      <c r="F304" s="76">
        <v>0.501</v>
      </c>
      <c r="G304" s="76">
        <v>0.622</v>
      </c>
      <c r="H304" s="76" t="s">
        <v>731</v>
      </c>
      <c r="I304" s="76" t="s">
        <v>140</v>
      </c>
      <c r="J304" s="76">
        <v>0</v>
      </c>
      <c r="K304" s="76" t="s">
        <v>55</v>
      </c>
    </row>
    <row r="305" spans="1:11">
      <c r="A305" s="76" t="s">
        <v>380</v>
      </c>
      <c r="B305" s="76" t="s">
        <v>850</v>
      </c>
      <c r="C305" s="76">
        <v>1.64</v>
      </c>
      <c r="D305" s="76">
        <v>1.64</v>
      </c>
      <c r="E305" s="76">
        <v>3.18</v>
      </c>
      <c r="F305" s="76">
        <v>0.501</v>
      </c>
      <c r="G305" s="76">
        <v>0.622</v>
      </c>
      <c r="H305" s="76" t="s">
        <v>731</v>
      </c>
      <c r="I305" s="76" t="s">
        <v>140</v>
      </c>
      <c r="J305" s="76">
        <v>0</v>
      </c>
      <c r="K305" s="76" t="s">
        <v>55</v>
      </c>
    </row>
    <row r="306" spans="1:11">
      <c r="A306" s="76" t="s">
        <v>381</v>
      </c>
      <c r="B306" s="76" t="s">
        <v>850</v>
      </c>
      <c r="C306" s="76">
        <v>1.64</v>
      </c>
      <c r="D306" s="76">
        <v>1.64</v>
      </c>
      <c r="E306" s="76">
        <v>3.18</v>
      </c>
      <c r="F306" s="76">
        <v>0.501</v>
      </c>
      <c r="G306" s="76">
        <v>0.622</v>
      </c>
      <c r="H306" s="76" t="s">
        <v>731</v>
      </c>
      <c r="I306" s="76" t="s">
        <v>140</v>
      </c>
      <c r="J306" s="76">
        <v>0</v>
      </c>
      <c r="K306" s="76" t="s">
        <v>55</v>
      </c>
    </row>
    <row r="307" spans="1:11">
      <c r="A307" s="76" t="s">
        <v>382</v>
      </c>
      <c r="B307" s="76" t="s">
        <v>850</v>
      </c>
      <c r="C307" s="76">
        <v>1.64</v>
      </c>
      <c r="D307" s="76">
        <v>1.64</v>
      </c>
      <c r="E307" s="76">
        <v>3.18</v>
      </c>
      <c r="F307" s="76">
        <v>0.501</v>
      </c>
      <c r="G307" s="76">
        <v>0.622</v>
      </c>
      <c r="H307" s="76" t="s">
        <v>731</v>
      </c>
      <c r="I307" s="76" t="s">
        <v>140</v>
      </c>
      <c r="J307" s="76">
        <v>0</v>
      </c>
      <c r="K307" s="76" t="s">
        <v>55</v>
      </c>
    </row>
    <row r="308" spans="1:11">
      <c r="A308" s="76" t="s">
        <v>383</v>
      </c>
      <c r="B308" s="76" t="s">
        <v>850</v>
      </c>
      <c r="C308" s="76">
        <v>1.64</v>
      </c>
      <c r="D308" s="76">
        <v>1.64</v>
      </c>
      <c r="E308" s="76">
        <v>3.18</v>
      </c>
      <c r="F308" s="76">
        <v>0.501</v>
      </c>
      <c r="G308" s="76">
        <v>0.622</v>
      </c>
      <c r="H308" s="76" t="s">
        <v>731</v>
      </c>
      <c r="I308" s="76" t="s">
        <v>141</v>
      </c>
      <c r="J308" s="76">
        <v>0</v>
      </c>
      <c r="K308" s="76" t="s">
        <v>55</v>
      </c>
    </row>
    <row r="309" spans="1:11">
      <c r="A309" s="76" t="s">
        <v>384</v>
      </c>
      <c r="B309" s="76" t="s">
        <v>989</v>
      </c>
      <c r="C309" s="76">
        <v>1.31</v>
      </c>
      <c r="D309" s="76">
        <v>1.31</v>
      </c>
      <c r="E309" s="76">
        <v>3.18</v>
      </c>
      <c r="F309" s="76">
        <v>0.40200000000000002</v>
      </c>
      <c r="G309" s="76">
        <v>0.495</v>
      </c>
      <c r="H309" s="76" t="s">
        <v>731</v>
      </c>
      <c r="I309" s="76" t="s">
        <v>149</v>
      </c>
      <c r="J309" s="76">
        <v>90</v>
      </c>
      <c r="K309" s="76" t="s">
        <v>53</v>
      </c>
    </row>
    <row r="310" spans="1:11">
      <c r="A310" s="76" t="s">
        <v>385</v>
      </c>
      <c r="B310" s="76" t="s">
        <v>990</v>
      </c>
      <c r="C310" s="76">
        <v>1.31</v>
      </c>
      <c r="D310" s="76">
        <v>1.31</v>
      </c>
      <c r="E310" s="76">
        <v>3.18</v>
      </c>
      <c r="F310" s="76">
        <v>0.40200000000000002</v>
      </c>
      <c r="G310" s="76">
        <v>0.495</v>
      </c>
      <c r="H310" s="76" t="s">
        <v>731</v>
      </c>
      <c r="I310" s="76" t="s">
        <v>151</v>
      </c>
      <c r="J310" s="76">
        <v>270</v>
      </c>
      <c r="K310" s="76" t="s">
        <v>60</v>
      </c>
    </row>
    <row r="311" spans="1:11">
      <c r="A311" s="76" t="s">
        <v>386</v>
      </c>
      <c r="B311" s="76" t="s">
        <v>665</v>
      </c>
      <c r="C311" s="76">
        <v>1.64</v>
      </c>
      <c r="D311" s="76">
        <v>1.64</v>
      </c>
      <c r="E311" s="76">
        <v>3.18</v>
      </c>
      <c r="F311" s="76">
        <v>0.40200000000000002</v>
      </c>
      <c r="G311" s="76">
        <v>0.495</v>
      </c>
      <c r="H311" s="76" t="s">
        <v>731</v>
      </c>
      <c r="I311" s="76" t="s">
        <v>157</v>
      </c>
      <c r="J311" s="76">
        <v>180</v>
      </c>
      <c r="K311" s="76" t="s">
        <v>62</v>
      </c>
    </row>
    <row r="312" spans="1:11">
      <c r="A312" s="76" t="s">
        <v>387</v>
      </c>
      <c r="B312" s="76" t="s">
        <v>665</v>
      </c>
      <c r="C312" s="76">
        <v>1.64</v>
      </c>
      <c r="D312" s="76">
        <v>1.64</v>
      </c>
      <c r="E312" s="76">
        <v>3.18</v>
      </c>
      <c r="F312" s="76">
        <v>0.40200000000000002</v>
      </c>
      <c r="G312" s="76">
        <v>0.495</v>
      </c>
      <c r="H312" s="76" t="s">
        <v>731</v>
      </c>
      <c r="I312" s="76" t="s">
        <v>159</v>
      </c>
      <c r="J312" s="76">
        <v>180</v>
      </c>
      <c r="K312" s="76" t="s">
        <v>62</v>
      </c>
    </row>
    <row r="313" spans="1:11">
      <c r="A313" s="76" t="s">
        <v>388</v>
      </c>
      <c r="B313" s="76" t="s">
        <v>665</v>
      </c>
      <c r="C313" s="76">
        <v>1.64</v>
      </c>
      <c r="D313" s="76">
        <v>1.64</v>
      </c>
      <c r="E313" s="76">
        <v>3.18</v>
      </c>
      <c r="F313" s="76">
        <v>0.40200000000000002</v>
      </c>
      <c r="G313" s="76">
        <v>0.495</v>
      </c>
      <c r="H313" s="76" t="s">
        <v>731</v>
      </c>
      <c r="I313" s="76" t="s">
        <v>159</v>
      </c>
      <c r="J313" s="76">
        <v>180</v>
      </c>
      <c r="K313" s="76" t="s">
        <v>62</v>
      </c>
    </row>
    <row r="314" spans="1:11">
      <c r="A314" s="76" t="s">
        <v>389</v>
      </c>
      <c r="B314" s="76" t="s">
        <v>665</v>
      </c>
      <c r="C314" s="76">
        <v>1.64</v>
      </c>
      <c r="D314" s="76">
        <v>1.64</v>
      </c>
      <c r="E314" s="76">
        <v>3.18</v>
      </c>
      <c r="F314" s="76">
        <v>0.40200000000000002</v>
      </c>
      <c r="G314" s="76">
        <v>0.495</v>
      </c>
      <c r="H314" s="76" t="s">
        <v>731</v>
      </c>
      <c r="I314" s="76" t="s">
        <v>159</v>
      </c>
      <c r="J314" s="76">
        <v>180</v>
      </c>
      <c r="K314" s="76" t="s">
        <v>62</v>
      </c>
    </row>
    <row r="315" spans="1:11">
      <c r="A315" s="76" t="s">
        <v>390</v>
      </c>
      <c r="B315" s="76" t="s">
        <v>665</v>
      </c>
      <c r="C315" s="76">
        <v>1.64</v>
      </c>
      <c r="D315" s="76">
        <v>1.64</v>
      </c>
      <c r="E315" s="76">
        <v>3.18</v>
      </c>
      <c r="F315" s="76">
        <v>0.40200000000000002</v>
      </c>
      <c r="G315" s="76">
        <v>0.495</v>
      </c>
      <c r="H315" s="76" t="s">
        <v>731</v>
      </c>
      <c r="I315" s="76" t="s">
        <v>159</v>
      </c>
      <c r="J315" s="76">
        <v>180</v>
      </c>
      <c r="K315" s="76" t="s">
        <v>62</v>
      </c>
    </row>
    <row r="316" spans="1:11">
      <c r="A316" s="76" t="s">
        <v>391</v>
      </c>
      <c r="B316" s="76" t="s">
        <v>665</v>
      </c>
      <c r="C316" s="76">
        <v>1.65</v>
      </c>
      <c r="D316" s="76">
        <v>1.65</v>
      </c>
      <c r="E316" s="76">
        <v>3.18</v>
      </c>
      <c r="F316" s="76">
        <v>0.40200000000000002</v>
      </c>
      <c r="G316" s="76">
        <v>0.495</v>
      </c>
      <c r="H316" s="76" t="s">
        <v>731</v>
      </c>
      <c r="I316" s="76" t="s">
        <v>161</v>
      </c>
      <c r="J316" s="76">
        <v>180</v>
      </c>
      <c r="K316" s="76" t="s">
        <v>62</v>
      </c>
    </row>
    <row r="317" spans="1:11">
      <c r="A317" s="76" t="s">
        <v>392</v>
      </c>
      <c r="B317" s="76" t="s">
        <v>665</v>
      </c>
      <c r="C317" s="76">
        <v>1.65</v>
      </c>
      <c r="D317" s="76">
        <v>1.65</v>
      </c>
      <c r="E317" s="76">
        <v>3.18</v>
      </c>
      <c r="F317" s="76">
        <v>0.40200000000000002</v>
      </c>
      <c r="G317" s="76">
        <v>0.495</v>
      </c>
      <c r="H317" s="76" t="s">
        <v>731</v>
      </c>
      <c r="I317" s="76" t="s">
        <v>161</v>
      </c>
      <c r="J317" s="76">
        <v>180</v>
      </c>
      <c r="K317" s="76" t="s">
        <v>62</v>
      </c>
    </row>
    <row r="318" spans="1:11">
      <c r="A318" s="76" t="s">
        <v>393</v>
      </c>
      <c r="B318" s="76" t="s">
        <v>665</v>
      </c>
      <c r="C318" s="76">
        <v>3.41</v>
      </c>
      <c r="D318" s="76">
        <v>3.41</v>
      </c>
      <c r="E318" s="76">
        <v>3.18</v>
      </c>
      <c r="F318" s="76">
        <v>0.40200000000000002</v>
      </c>
      <c r="G318" s="76">
        <v>0.495</v>
      </c>
      <c r="H318" s="76" t="s">
        <v>731</v>
      </c>
      <c r="I318" s="76" t="s">
        <v>161</v>
      </c>
      <c r="J318" s="76">
        <v>180</v>
      </c>
      <c r="K318" s="76" t="s">
        <v>62</v>
      </c>
    </row>
    <row r="319" spans="1:11">
      <c r="A319" s="76" t="s">
        <v>394</v>
      </c>
      <c r="B319" s="76" t="s">
        <v>665</v>
      </c>
      <c r="C319" s="76">
        <v>1.64</v>
      </c>
      <c r="D319" s="76">
        <v>1.64</v>
      </c>
      <c r="E319" s="76">
        <v>3.18</v>
      </c>
      <c r="F319" s="76">
        <v>0.40200000000000002</v>
      </c>
      <c r="G319" s="76">
        <v>0.495</v>
      </c>
      <c r="H319" s="76" t="s">
        <v>731</v>
      </c>
      <c r="I319" s="76" t="s">
        <v>163</v>
      </c>
      <c r="J319" s="76">
        <v>180</v>
      </c>
      <c r="K319" s="76" t="s">
        <v>62</v>
      </c>
    </row>
    <row r="320" spans="1:11">
      <c r="A320" s="76" t="s">
        <v>395</v>
      </c>
      <c r="B320" s="76" t="s">
        <v>665</v>
      </c>
      <c r="C320" s="76">
        <v>1.64</v>
      </c>
      <c r="D320" s="76">
        <v>1.64</v>
      </c>
      <c r="E320" s="76">
        <v>3.18</v>
      </c>
      <c r="F320" s="76">
        <v>0.40200000000000002</v>
      </c>
      <c r="G320" s="76">
        <v>0.495</v>
      </c>
      <c r="H320" s="76" t="s">
        <v>731</v>
      </c>
      <c r="I320" s="76" t="s">
        <v>163</v>
      </c>
      <c r="J320" s="76">
        <v>180</v>
      </c>
      <c r="K320" s="76" t="s">
        <v>62</v>
      </c>
    </row>
    <row r="321" spans="1:11">
      <c r="A321" s="76" t="s">
        <v>396</v>
      </c>
      <c r="B321" s="76" t="s">
        <v>665</v>
      </c>
      <c r="C321" s="76">
        <v>1.64</v>
      </c>
      <c r="D321" s="76">
        <v>1.64</v>
      </c>
      <c r="E321" s="76">
        <v>3.18</v>
      </c>
      <c r="F321" s="76">
        <v>0.40200000000000002</v>
      </c>
      <c r="G321" s="76">
        <v>0.495</v>
      </c>
      <c r="H321" s="76" t="s">
        <v>731</v>
      </c>
      <c r="I321" s="76" t="s">
        <v>163</v>
      </c>
      <c r="J321" s="76">
        <v>180</v>
      </c>
      <c r="K321" s="76" t="s">
        <v>62</v>
      </c>
    </row>
    <row r="322" spans="1:11">
      <c r="A322" s="76" t="s">
        <v>397</v>
      </c>
      <c r="B322" s="76" t="s">
        <v>665</v>
      </c>
      <c r="C322" s="76">
        <v>1.64</v>
      </c>
      <c r="D322" s="76">
        <v>1.64</v>
      </c>
      <c r="E322" s="76">
        <v>3.18</v>
      </c>
      <c r="F322" s="76">
        <v>0.40200000000000002</v>
      </c>
      <c r="G322" s="76">
        <v>0.495</v>
      </c>
      <c r="H322" s="76" t="s">
        <v>731</v>
      </c>
      <c r="I322" s="76" t="s">
        <v>163</v>
      </c>
      <c r="J322" s="76">
        <v>180</v>
      </c>
      <c r="K322" s="76" t="s">
        <v>62</v>
      </c>
    </row>
    <row r="323" spans="1:11">
      <c r="A323" s="76" t="s">
        <v>398</v>
      </c>
      <c r="B323" s="76" t="s">
        <v>665</v>
      </c>
      <c r="C323" s="76">
        <v>1.65</v>
      </c>
      <c r="D323" s="76">
        <v>1.65</v>
      </c>
      <c r="E323" s="76">
        <v>3.18</v>
      </c>
      <c r="F323" s="76">
        <v>0.40200000000000002</v>
      </c>
      <c r="G323" s="76">
        <v>0.495</v>
      </c>
      <c r="H323" s="76" t="s">
        <v>731</v>
      </c>
      <c r="I323" s="76" t="s">
        <v>165</v>
      </c>
      <c r="J323" s="76">
        <v>180</v>
      </c>
      <c r="K323" s="76" t="s">
        <v>62</v>
      </c>
    </row>
    <row r="324" spans="1:11">
      <c r="A324" s="76" t="s">
        <v>399</v>
      </c>
      <c r="B324" s="76" t="s">
        <v>850</v>
      </c>
      <c r="C324" s="76">
        <v>1.65</v>
      </c>
      <c r="D324" s="76">
        <v>1.65</v>
      </c>
      <c r="E324" s="76">
        <v>3.18</v>
      </c>
      <c r="F324" s="76">
        <v>0.501</v>
      </c>
      <c r="G324" s="76">
        <v>0.622</v>
      </c>
      <c r="H324" s="76" t="s">
        <v>731</v>
      </c>
      <c r="I324" s="76" t="s">
        <v>167</v>
      </c>
      <c r="J324" s="76">
        <v>0</v>
      </c>
      <c r="K324" s="76" t="s">
        <v>55</v>
      </c>
    </row>
    <row r="325" spans="1:11">
      <c r="A325" s="76" t="s">
        <v>400</v>
      </c>
      <c r="B325" s="76" t="s">
        <v>850</v>
      </c>
      <c r="C325" s="76">
        <v>1.64</v>
      </c>
      <c r="D325" s="76">
        <v>1.64</v>
      </c>
      <c r="E325" s="76">
        <v>3.18</v>
      </c>
      <c r="F325" s="76">
        <v>0.501</v>
      </c>
      <c r="G325" s="76">
        <v>0.622</v>
      </c>
      <c r="H325" s="76" t="s">
        <v>731</v>
      </c>
      <c r="I325" s="76" t="s">
        <v>169</v>
      </c>
      <c r="J325" s="76">
        <v>0</v>
      </c>
      <c r="K325" s="76" t="s">
        <v>55</v>
      </c>
    </row>
    <row r="326" spans="1:11">
      <c r="A326" s="76" t="s">
        <v>401</v>
      </c>
      <c r="B326" s="76" t="s">
        <v>850</v>
      </c>
      <c r="C326" s="76">
        <v>1.64</v>
      </c>
      <c r="D326" s="76">
        <v>1.64</v>
      </c>
      <c r="E326" s="76">
        <v>3.18</v>
      </c>
      <c r="F326" s="76">
        <v>0.501</v>
      </c>
      <c r="G326" s="76">
        <v>0.622</v>
      </c>
      <c r="H326" s="76" t="s">
        <v>731</v>
      </c>
      <c r="I326" s="76" t="s">
        <v>169</v>
      </c>
      <c r="J326" s="76">
        <v>0</v>
      </c>
      <c r="K326" s="76" t="s">
        <v>55</v>
      </c>
    </row>
    <row r="327" spans="1:11">
      <c r="A327" s="76" t="s">
        <v>402</v>
      </c>
      <c r="B327" s="76" t="s">
        <v>850</v>
      </c>
      <c r="C327" s="76">
        <v>1.64</v>
      </c>
      <c r="D327" s="76">
        <v>1.64</v>
      </c>
      <c r="E327" s="76">
        <v>3.18</v>
      </c>
      <c r="F327" s="76">
        <v>0.501</v>
      </c>
      <c r="G327" s="76">
        <v>0.622</v>
      </c>
      <c r="H327" s="76" t="s">
        <v>731</v>
      </c>
      <c r="I327" s="76" t="s">
        <v>169</v>
      </c>
      <c r="J327" s="76">
        <v>0</v>
      </c>
      <c r="K327" s="76" t="s">
        <v>55</v>
      </c>
    </row>
    <row r="328" spans="1:11">
      <c r="A328" s="76" t="s">
        <v>403</v>
      </c>
      <c r="B328" s="76" t="s">
        <v>850</v>
      </c>
      <c r="C328" s="76">
        <v>1.64</v>
      </c>
      <c r="D328" s="76">
        <v>1.64</v>
      </c>
      <c r="E328" s="76">
        <v>3.18</v>
      </c>
      <c r="F328" s="76">
        <v>0.501</v>
      </c>
      <c r="G328" s="76">
        <v>0.622</v>
      </c>
      <c r="H328" s="76" t="s">
        <v>731</v>
      </c>
      <c r="I328" s="76" t="s">
        <v>169</v>
      </c>
      <c r="J328" s="76">
        <v>0</v>
      </c>
      <c r="K328" s="76" t="s">
        <v>55</v>
      </c>
    </row>
    <row r="329" spans="1:11">
      <c r="A329" s="76" t="s">
        <v>404</v>
      </c>
      <c r="B329" s="76" t="s">
        <v>850</v>
      </c>
      <c r="C329" s="76">
        <v>1.65</v>
      </c>
      <c r="D329" s="76">
        <v>1.65</v>
      </c>
      <c r="E329" s="76">
        <v>3.18</v>
      </c>
      <c r="F329" s="76">
        <v>0.501</v>
      </c>
      <c r="G329" s="76">
        <v>0.622</v>
      </c>
      <c r="H329" s="76" t="s">
        <v>731</v>
      </c>
      <c r="I329" s="76" t="s">
        <v>173</v>
      </c>
      <c r="J329" s="76">
        <v>0</v>
      </c>
      <c r="K329" s="76" t="s">
        <v>55</v>
      </c>
    </row>
    <row r="330" spans="1:11">
      <c r="A330" s="76" t="s">
        <v>405</v>
      </c>
      <c r="B330" s="76" t="s">
        <v>850</v>
      </c>
      <c r="C330" s="76">
        <v>1.65</v>
      </c>
      <c r="D330" s="76">
        <v>1.65</v>
      </c>
      <c r="E330" s="76">
        <v>3.18</v>
      </c>
      <c r="F330" s="76">
        <v>0.501</v>
      </c>
      <c r="G330" s="76">
        <v>0.622</v>
      </c>
      <c r="H330" s="76" t="s">
        <v>731</v>
      </c>
      <c r="I330" s="76" t="s">
        <v>175</v>
      </c>
      <c r="J330" s="76">
        <v>0</v>
      </c>
      <c r="K330" s="76" t="s">
        <v>55</v>
      </c>
    </row>
    <row r="331" spans="1:11">
      <c r="A331" s="76" t="s">
        <v>406</v>
      </c>
      <c r="B331" s="76" t="s">
        <v>850</v>
      </c>
      <c r="C331" s="76">
        <v>1.64</v>
      </c>
      <c r="D331" s="76">
        <v>1.64</v>
      </c>
      <c r="E331" s="76">
        <v>3.18</v>
      </c>
      <c r="F331" s="76">
        <v>0.501</v>
      </c>
      <c r="G331" s="76">
        <v>0.622</v>
      </c>
      <c r="H331" s="76" t="s">
        <v>731</v>
      </c>
      <c r="I331" s="76" t="s">
        <v>175</v>
      </c>
      <c r="J331" s="76">
        <v>0</v>
      </c>
      <c r="K331" s="76" t="s">
        <v>55</v>
      </c>
    </row>
    <row r="332" spans="1:11">
      <c r="A332" s="76" t="s">
        <v>407</v>
      </c>
      <c r="B332" s="76" t="s">
        <v>850</v>
      </c>
      <c r="C332" s="76">
        <v>1.64</v>
      </c>
      <c r="D332" s="76">
        <v>1.64</v>
      </c>
      <c r="E332" s="76">
        <v>3.18</v>
      </c>
      <c r="F332" s="76">
        <v>0.501</v>
      </c>
      <c r="G332" s="76">
        <v>0.622</v>
      </c>
      <c r="H332" s="76" t="s">
        <v>731</v>
      </c>
      <c r="I332" s="76" t="s">
        <v>175</v>
      </c>
      <c r="J332" s="76">
        <v>0</v>
      </c>
      <c r="K332" s="76" t="s">
        <v>55</v>
      </c>
    </row>
    <row r="333" spans="1:11">
      <c r="A333" s="76" t="s">
        <v>408</v>
      </c>
      <c r="B333" s="76" t="s">
        <v>850</v>
      </c>
      <c r="C333" s="76">
        <v>1.64</v>
      </c>
      <c r="D333" s="76">
        <v>1.64</v>
      </c>
      <c r="E333" s="76">
        <v>3.18</v>
      </c>
      <c r="F333" s="76">
        <v>0.501</v>
      </c>
      <c r="G333" s="76">
        <v>0.622</v>
      </c>
      <c r="H333" s="76" t="s">
        <v>731</v>
      </c>
      <c r="I333" s="76" t="s">
        <v>175</v>
      </c>
      <c r="J333" s="76">
        <v>0</v>
      </c>
      <c r="K333" s="76" t="s">
        <v>55</v>
      </c>
    </row>
    <row r="334" spans="1:11">
      <c r="A334" s="76" t="s">
        <v>409</v>
      </c>
      <c r="B334" s="76" t="s">
        <v>850</v>
      </c>
      <c r="C334" s="76">
        <v>1.64</v>
      </c>
      <c r="D334" s="76">
        <v>1.64</v>
      </c>
      <c r="E334" s="76">
        <v>3.18</v>
      </c>
      <c r="F334" s="76">
        <v>0.501</v>
      </c>
      <c r="G334" s="76">
        <v>0.622</v>
      </c>
      <c r="H334" s="76" t="s">
        <v>731</v>
      </c>
      <c r="I334" s="76" t="s">
        <v>177</v>
      </c>
      <c r="J334" s="76">
        <v>0</v>
      </c>
      <c r="K334" s="76" t="s">
        <v>55</v>
      </c>
    </row>
    <row r="335" spans="1:11">
      <c r="A335" s="76" t="s">
        <v>964</v>
      </c>
      <c r="B335" s="76"/>
      <c r="C335" s="76"/>
      <c r="D335" s="76">
        <v>184.21</v>
      </c>
      <c r="E335" s="76">
        <v>3.18</v>
      </c>
      <c r="F335" s="76">
        <v>0.441</v>
      </c>
      <c r="G335" s="76">
        <v>0.54500000000000004</v>
      </c>
      <c r="H335" s="76"/>
      <c r="I335" s="76"/>
      <c r="J335" s="76"/>
      <c r="K335" s="76"/>
    </row>
    <row r="336" spans="1:11">
      <c r="A336" s="76" t="s">
        <v>965</v>
      </c>
      <c r="B336" s="76"/>
      <c r="C336" s="76"/>
      <c r="D336" s="76">
        <v>72.38</v>
      </c>
      <c r="E336" s="76">
        <v>3.18</v>
      </c>
      <c r="F336" s="76">
        <v>0.501</v>
      </c>
      <c r="G336" s="76">
        <v>0.622</v>
      </c>
      <c r="H336" s="76"/>
      <c r="I336" s="76"/>
      <c r="J336" s="76"/>
      <c r="K336" s="76"/>
    </row>
    <row r="337" spans="1:11">
      <c r="A337" s="76" t="s">
        <v>966</v>
      </c>
      <c r="B337" s="76"/>
      <c r="C337" s="76"/>
      <c r="D337" s="76">
        <v>111.83</v>
      </c>
      <c r="E337" s="76">
        <v>3.18</v>
      </c>
      <c r="F337" s="76">
        <v>0.40200000000000002</v>
      </c>
      <c r="G337" s="76">
        <v>0.495</v>
      </c>
      <c r="H337" s="76"/>
      <c r="I337" s="76"/>
      <c r="J337" s="76"/>
      <c r="K337" s="76"/>
    </row>
    <row r="339" spans="1:11">
      <c r="A339" s="72"/>
      <c r="B339" s="76" t="s">
        <v>782</v>
      </c>
      <c r="C339" s="76" t="s">
        <v>562</v>
      </c>
      <c r="D339" s="76" t="s">
        <v>867</v>
      </c>
    </row>
    <row r="340" spans="1:11">
      <c r="A340" s="76" t="s">
        <v>700</v>
      </c>
      <c r="B340" s="76"/>
      <c r="C340" s="76"/>
      <c r="D340" s="76"/>
    </row>
    <row r="342" spans="1:11">
      <c r="A342" s="72"/>
      <c r="B342" s="76" t="s">
        <v>782</v>
      </c>
      <c r="C342" s="76" t="s">
        <v>868</v>
      </c>
      <c r="D342" s="76" t="s">
        <v>869</v>
      </c>
      <c r="E342" s="76" t="s">
        <v>870</v>
      </c>
      <c r="F342" s="76" t="s">
        <v>871</v>
      </c>
      <c r="G342" s="76" t="s">
        <v>867</v>
      </c>
    </row>
    <row r="343" spans="1:11">
      <c r="A343" s="76" t="s">
        <v>410</v>
      </c>
      <c r="B343" s="76" t="s">
        <v>411</v>
      </c>
      <c r="C343" s="76">
        <v>1736.9</v>
      </c>
      <c r="D343" s="76">
        <v>1370.4</v>
      </c>
      <c r="E343" s="76">
        <v>366.5</v>
      </c>
      <c r="F343" s="76">
        <v>0.79</v>
      </c>
      <c r="G343" s="76">
        <v>3.6</v>
      </c>
    </row>
    <row r="344" spans="1:11">
      <c r="A344" s="76" t="s">
        <v>412</v>
      </c>
      <c r="B344" s="76" t="s">
        <v>411</v>
      </c>
      <c r="C344" s="76">
        <v>1776.26</v>
      </c>
      <c r="D344" s="76">
        <v>1404.18</v>
      </c>
      <c r="E344" s="76">
        <v>372.09</v>
      </c>
      <c r="F344" s="76">
        <v>0.79</v>
      </c>
      <c r="G344" s="76">
        <v>3.59</v>
      </c>
    </row>
    <row r="345" spans="1:11">
      <c r="A345" s="76" t="s">
        <v>413</v>
      </c>
      <c r="B345" s="76" t="s">
        <v>411</v>
      </c>
      <c r="C345" s="76">
        <v>1929.12</v>
      </c>
      <c r="D345" s="76">
        <v>1535.46</v>
      </c>
      <c r="E345" s="76">
        <v>393.66</v>
      </c>
      <c r="F345" s="76">
        <v>0.8</v>
      </c>
      <c r="G345" s="76">
        <v>3.64</v>
      </c>
    </row>
    <row r="346" spans="1:11">
      <c r="A346" s="76" t="s">
        <v>414</v>
      </c>
      <c r="B346" s="76" t="s">
        <v>411</v>
      </c>
      <c r="C346" s="76">
        <v>1787.41</v>
      </c>
      <c r="D346" s="76">
        <v>1427.53</v>
      </c>
      <c r="E346" s="76">
        <v>359.89</v>
      </c>
      <c r="F346" s="76">
        <v>0.8</v>
      </c>
      <c r="G346" s="76">
        <v>3.63</v>
      </c>
    </row>
    <row r="347" spans="1:11">
      <c r="A347" s="76" t="s">
        <v>415</v>
      </c>
      <c r="B347" s="76" t="s">
        <v>411</v>
      </c>
      <c r="C347" s="76">
        <v>1762.98</v>
      </c>
      <c r="D347" s="76">
        <v>1408.01</v>
      </c>
      <c r="E347" s="76">
        <v>354.97</v>
      </c>
      <c r="F347" s="76">
        <v>0.8</v>
      </c>
      <c r="G347" s="76">
        <v>3.64</v>
      </c>
    </row>
    <row r="348" spans="1:11">
      <c r="A348" s="76" t="s">
        <v>416</v>
      </c>
      <c r="B348" s="76" t="s">
        <v>411</v>
      </c>
      <c r="C348" s="76">
        <v>2859.23</v>
      </c>
      <c r="D348" s="76">
        <v>2283.54</v>
      </c>
      <c r="E348" s="76">
        <v>575.69000000000005</v>
      </c>
      <c r="F348" s="76">
        <v>0.8</v>
      </c>
      <c r="G348" s="76">
        <v>3.4</v>
      </c>
    </row>
    <row r="349" spans="1:11">
      <c r="A349" s="76" t="s">
        <v>417</v>
      </c>
      <c r="B349" s="76" t="s">
        <v>411</v>
      </c>
      <c r="C349" s="76">
        <v>8796.81</v>
      </c>
      <c r="D349" s="76">
        <v>7025.62</v>
      </c>
      <c r="E349" s="76">
        <v>1771.19</v>
      </c>
      <c r="F349" s="76">
        <v>0.8</v>
      </c>
      <c r="G349" s="76">
        <v>2.98</v>
      </c>
    </row>
    <row r="350" spans="1:11">
      <c r="A350" s="76" t="s">
        <v>418</v>
      </c>
      <c r="B350" s="76" t="s">
        <v>411</v>
      </c>
      <c r="C350" s="76">
        <v>7144.59</v>
      </c>
      <c r="D350" s="76">
        <v>5706.06</v>
      </c>
      <c r="E350" s="76">
        <v>1438.53</v>
      </c>
      <c r="F350" s="76">
        <v>0.8</v>
      </c>
      <c r="G350" s="76">
        <v>2.98</v>
      </c>
    </row>
    <row r="351" spans="1:11">
      <c r="A351" s="76" t="s">
        <v>419</v>
      </c>
      <c r="B351" s="76" t="s">
        <v>411</v>
      </c>
      <c r="C351" s="76">
        <v>8521.2900000000009</v>
      </c>
      <c r="D351" s="76">
        <v>6805.58</v>
      </c>
      <c r="E351" s="76">
        <v>1715.72</v>
      </c>
      <c r="F351" s="76">
        <v>0.8</v>
      </c>
      <c r="G351" s="76">
        <v>2.98</v>
      </c>
    </row>
    <row r="352" spans="1:11">
      <c r="A352" s="76" t="s">
        <v>420</v>
      </c>
      <c r="B352" s="76" t="s">
        <v>411</v>
      </c>
      <c r="C352" s="76">
        <v>2520.9899999999998</v>
      </c>
      <c r="D352" s="76">
        <v>2013.4</v>
      </c>
      <c r="E352" s="76">
        <v>507.59</v>
      </c>
      <c r="F352" s="76">
        <v>0.8</v>
      </c>
      <c r="G352" s="76">
        <v>3.49</v>
      </c>
    </row>
    <row r="353" spans="1:7">
      <c r="A353" s="76" t="s">
        <v>421</v>
      </c>
      <c r="B353" s="76" t="s">
        <v>411</v>
      </c>
      <c r="C353" s="76">
        <v>2453.94</v>
      </c>
      <c r="D353" s="76">
        <v>1959.85</v>
      </c>
      <c r="E353" s="76">
        <v>494.09</v>
      </c>
      <c r="F353" s="76">
        <v>0.8</v>
      </c>
      <c r="G353" s="76">
        <v>3.52</v>
      </c>
    </row>
    <row r="354" spans="1:7">
      <c r="A354" s="76" t="s">
        <v>422</v>
      </c>
      <c r="B354" s="76" t="s">
        <v>411</v>
      </c>
      <c r="C354" s="76">
        <v>8775.0400000000009</v>
      </c>
      <c r="D354" s="76">
        <v>7008.23</v>
      </c>
      <c r="E354" s="76">
        <v>1766.81</v>
      </c>
      <c r="F354" s="76">
        <v>0.8</v>
      </c>
      <c r="G354" s="76">
        <v>2.99</v>
      </c>
    </row>
    <row r="355" spans="1:7">
      <c r="A355" s="76" t="s">
        <v>423</v>
      </c>
      <c r="B355" s="76" t="s">
        <v>411</v>
      </c>
      <c r="C355" s="76">
        <v>2715.47</v>
      </c>
      <c r="D355" s="76">
        <v>2168.7199999999998</v>
      </c>
      <c r="E355" s="76">
        <v>546.75</v>
      </c>
      <c r="F355" s="76">
        <v>0.8</v>
      </c>
      <c r="G355" s="76">
        <v>3.43</v>
      </c>
    </row>
    <row r="356" spans="1:7">
      <c r="A356" s="76" t="s">
        <v>424</v>
      </c>
      <c r="B356" s="76" t="s">
        <v>411</v>
      </c>
      <c r="C356" s="76">
        <v>8053.85</v>
      </c>
      <c r="D356" s="76">
        <v>6432.25</v>
      </c>
      <c r="E356" s="76">
        <v>1621.6</v>
      </c>
      <c r="F356" s="76">
        <v>0.8</v>
      </c>
      <c r="G356" s="76">
        <v>2.99</v>
      </c>
    </row>
    <row r="357" spans="1:7">
      <c r="A357" s="76" t="s">
        <v>425</v>
      </c>
      <c r="B357" s="76" t="s">
        <v>411</v>
      </c>
      <c r="C357" s="76">
        <v>2372.5300000000002</v>
      </c>
      <c r="D357" s="76">
        <v>1894.84</v>
      </c>
      <c r="E357" s="76">
        <v>477.7</v>
      </c>
      <c r="F357" s="76">
        <v>0.8</v>
      </c>
      <c r="G357" s="76">
        <v>3.53</v>
      </c>
    </row>
    <row r="358" spans="1:7">
      <c r="A358" s="76" t="s">
        <v>426</v>
      </c>
      <c r="B358" s="76" t="s">
        <v>411</v>
      </c>
      <c r="C358" s="76">
        <v>2860.59</v>
      </c>
      <c r="D358" s="76">
        <v>2284.63</v>
      </c>
      <c r="E358" s="76">
        <v>575.97</v>
      </c>
      <c r="F358" s="76">
        <v>0.8</v>
      </c>
      <c r="G358" s="76">
        <v>3.4</v>
      </c>
    </row>
    <row r="359" spans="1:7">
      <c r="A359" s="76" t="s">
        <v>427</v>
      </c>
      <c r="B359" s="76" t="s">
        <v>411</v>
      </c>
      <c r="C359" s="76">
        <v>8868.7000000000007</v>
      </c>
      <c r="D359" s="76">
        <v>7083.04</v>
      </c>
      <c r="E359" s="76">
        <v>1785.67</v>
      </c>
      <c r="F359" s="76">
        <v>0.8</v>
      </c>
      <c r="G359" s="76">
        <v>2.99</v>
      </c>
    </row>
    <row r="360" spans="1:7">
      <c r="A360" s="76" t="s">
        <v>428</v>
      </c>
      <c r="B360" s="76" t="s">
        <v>411</v>
      </c>
      <c r="C360" s="76">
        <v>7391.36</v>
      </c>
      <c r="D360" s="76">
        <v>5903.15</v>
      </c>
      <c r="E360" s="76">
        <v>1488.21</v>
      </c>
      <c r="F360" s="76">
        <v>0.8</v>
      </c>
      <c r="G360" s="76">
        <v>2.99</v>
      </c>
    </row>
    <row r="361" spans="1:7">
      <c r="A361" s="76" t="s">
        <v>429</v>
      </c>
      <c r="B361" s="76" t="s">
        <v>411</v>
      </c>
      <c r="C361" s="76">
        <v>8857.94</v>
      </c>
      <c r="D361" s="76">
        <v>7074.44</v>
      </c>
      <c r="E361" s="76">
        <v>1783.5</v>
      </c>
      <c r="F361" s="76">
        <v>0.8</v>
      </c>
      <c r="G361" s="76">
        <v>2.99</v>
      </c>
    </row>
    <row r="362" spans="1:7">
      <c r="A362" s="76" t="s">
        <v>430</v>
      </c>
      <c r="B362" s="76" t="s">
        <v>411</v>
      </c>
      <c r="C362" s="76">
        <v>2640.01</v>
      </c>
      <c r="D362" s="76">
        <v>2108.46</v>
      </c>
      <c r="E362" s="76">
        <v>531.54999999999995</v>
      </c>
      <c r="F362" s="76">
        <v>0.8</v>
      </c>
      <c r="G362" s="76">
        <v>3.47</v>
      </c>
    </row>
    <row r="363" spans="1:7">
      <c r="A363" s="76" t="s">
        <v>431</v>
      </c>
      <c r="B363" s="76" t="s">
        <v>411</v>
      </c>
      <c r="C363" s="76">
        <v>2582.91</v>
      </c>
      <c r="D363" s="76">
        <v>2062.86</v>
      </c>
      <c r="E363" s="76">
        <v>520.05999999999995</v>
      </c>
      <c r="F363" s="76">
        <v>0.8</v>
      </c>
      <c r="G363" s="76">
        <v>3.49</v>
      </c>
    </row>
    <row r="364" spans="1:7">
      <c r="A364" s="76" t="s">
        <v>432</v>
      </c>
      <c r="B364" s="76" t="s">
        <v>411</v>
      </c>
      <c r="C364" s="76">
        <v>8546.98</v>
      </c>
      <c r="D364" s="76">
        <v>6826.09</v>
      </c>
      <c r="E364" s="76">
        <v>1720.89</v>
      </c>
      <c r="F364" s="76">
        <v>0.8</v>
      </c>
      <c r="G364" s="76">
        <v>2.99</v>
      </c>
    </row>
    <row r="365" spans="1:7">
      <c r="A365" s="76" t="s">
        <v>433</v>
      </c>
      <c r="B365" s="76" t="s">
        <v>411</v>
      </c>
      <c r="C365" s="76">
        <v>2277.7800000000002</v>
      </c>
      <c r="D365" s="76">
        <v>1819.16</v>
      </c>
      <c r="E365" s="76">
        <v>458.62</v>
      </c>
      <c r="F365" s="76">
        <v>0.8</v>
      </c>
      <c r="G365" s="76">
        <v>3.57</v>
      </c>
    </row>
    <row r="366" spans="1:7">
      <c r="A366" s="76" t="s">
        <v>434</v>
      </c>
      <c r="B366" s="76" t="s">
        <v>411</v>
      </c>
      <c r="C366" s="76">
        <v>8409.7900000000009</v>
      </c>
      <c r="D366" s="76">
        <v>6716.53</v>
      </c>
      <c r="E366" s="76">
        <v>1693.27</v>
      </c>
      <c r="F366" s="76">
        <v>0.8</v>
      </c>
      <c r="G366" s="76">
        <v>2.99</v>
      </c>
    </row>
    <row r="367" spans="1:7">
      <c r="A367" s="76" t="s">
        <v>435</v>
      </c>
      <c r="B367" s="76" t="s">
        <v>411</v>
      </c>
      <c r="C367" s="76">
        <v>2486.12</v>
      </c>
      <c r="D367" s="76">
        <v>1985.55</v>
      </c>
      <c r="E367" s="76">
        <v>500.57</v>
      </c>
      <c r="F367" s="76">
        <v>0.8</v>
      </c>
      <c r="G367" s="76">
        <v>3.51</v>
      </c>
    </row>
    <row r="368" spans="1:7">
      <c r="A368" s="76" t="s">
        <v>436</v>
      </c>
      <c r="B368" s="76" t="s">
        <v>411</v>
      </c>
      <c r="C368" s="76">
        <v>3646.67</v>
      </c>
      <c r="D368" s="76">
        <v>2912.43</v>
      </c>
      <c r="E368" s="76">
        <v>734.24</v>
      </c>
      <c r="F368" s="76">
        <v>0.8</v>
      </c>
      <c r="G368" s="76">
        <v>3.19</v>
      </c>
    </row>
    <row r="369" spans="1:7">
      <c r="A369" s="76" t="s">
        <v>437</v>
      </c>
      <c r="B369" s="76" t="s">
        <v>411</v>
      </c>
      <c r="C369" s="76">
        <v>11615.23</v>
      </c>
      <c r="D369" s="76">
        <v>9276.57</v>
      </c>
      <c r="E369" s="76">
        <v>2338.67</v>
      </c>
      <c r="F369" s="76">
        <v>0.8</v>
      </c>
      <c r="G369" s="76">
        <v>2.98</v>
      </c>
    </row>
    <row r="370" spans="1:7">
      <c r="A370" s="76" t="s">
        <v>438</v>
      </c>
      <c r="B370" s="76" t="s">
        <v>411</v>
      </c>
      <c r="C370" s="76">
        <v>9605.01</v>
      </c>
      <c r="D370" s="76">
        <v>7671.09</v>
      </c>
      <c r="E370" s="76">
        <v>1933.92</v>
      </c>
      <c r="F370" s="76">
        <v>0.8</v>
      </c>
      <c r="G370" s="76">
        <v>2.99</v>
      </c>
    </row>
    <row r="371" spans="1:7">
      <c r="A371" s="76" t="s">
        <v>439</v>
      </c>
      <c r="B371" s="76" t="s">
        <v>411</v>
      </c>
      <c r="C371" s="76">
        <v>11624.21</v>
      </c>
      <c r="D371" s="76">
        <v>9283.74</v>
      </c>
      <c r="E371" s="76">
        <v>2340.4699999999998</v>
      </c>
      <c r="F371" s="76">
        <v>0.8</v>
      </c>
      <c r="G371" s="76">
        <v>2.98</v>
      </c>
    </row>
    <row r="372" spans="1:7">
      <c r="A372" s="76" t="s">
        <v>440</v>
      </c>
      <c r="B372" s="76" t="s">
        <v>411</v>
      </c>
      <c r="C372" s="76">
        <v>3427.82</v>
      </c>
      <c r="D372" s="76">
        <v>2737.65</v>
      </c>
      <c r="E372" s="76">
        <v>690.17</v>
      </c>
      <c r="F372" s="76">
        <v>0.8</v>
      </c>
      <c r="G372" s="76">
        <v>3.25</v>
      </c>
    </row>
    <row r="373" spans="1:7">
      <c r="A373" s="76" t="s">
        <v>497</v>
      </c>
      <c r="B373" s="76" t="s">
        <v>411</v>
      </c>
      <c r="C373" s="76">
        <v>3476.38</v>
      </c>
      <c r="D373" s="76">
        <v>2776.43</v>
      </c>
      <c r="E373" s="76">
        <v>699.95</v>
      </c>
      <c r="F373" s="76">
        <v>0.8</v>
      </c>
      <c r="G373" s="76">
        <v>3.23</v>
      </c>
    </row>
    <row r="374" spans="1:7">
      <c r="A374" s="76" t="s">
        <v>498</v>
      </c>
      <c r="B374" s="76" t="s">
        <v>411</v>
      </c>
      <c r="C374" s="76">
        <v>11611.16</v>
      </c>
      <c r="D374" s="76">
        <v>9273.31</v>
      </c>
      <c r="E374" s="76">
        <v>2337.85</v>
      </c>
      <c r="F374" s="76">
        <v>0.8</v>
      </c>
      <c r="G374" s="76">
        <v>2.98</v>
      </c>
    </row>
    <row r="375" spans="1:7">
      <c r="A375" s="76" t="s">
        <v>499</v>
      </c>
      <c r="B375" s="76" t="s">
        <v>411</v>
      </c>
      <c r="C375" s="76">
        <v>3069.67</v>
      </c>
      <c r="D375" s="76">
        <v>2451.61</v>
      </c>
      <c r="E375" s="76">
        <v>618.05999999999995</v>
      </c>
      <c r="F375" s="76">
        <v>0.8</v>
      </c>
      <c r="G375" s="76">
        <v>3.36</v>
      </c>
    </row>
    <row r="376" spans="1:7">
      <c r="A376" s="76" t="s">
        <v>500</v>
      </c>
      <c r="B376" s="76" t="s">
        <v>411</v>
      </c>
      <c r="C376" s="76">
        <v>11519.94</v>
      </c>
      <c r="D376" s="76">
        <v>9200.4599999999991</v>
      </c>
      <c r="E376" s="76">
        <v>2319.48</v>
      </c>
      <c r="F376" s="76">
        <v>0.8</v>
      </c>
      <c r="G376" s="76">
        <v>2.99</v>
      </c>
    </row>
    <row r="377" spans="1:7">
      <c r="A377" s="76" t="s">
        <v>501</v>
      </c>
      <c r="B377" s="76" t="s">
        <v>411</v>
      </c>
      <c r="C377" s="76">
        <v>3375.65</v>
      </c>
      <c r="D377" s="76">
        <v>2695.98</v>
      </c>
      <c r="E377" s="76">
        <v>679.67</v>
      </c>
      <c r="F377" s="76">
        <v>0.8</v>
      </c>
      <c r="G377" s="76">
        <v>3.25</v>
      </c>
    </row>
    <row r="378" spans="1:7">
      <c r="A378" s="76" t="s">
        <v>502</v>
      </c>
      <c r="B378" s="76" t="s">
        <v>411</v>
      </c>
      <c r="C378" s="76">
        <v>9786.57</v>
      </c>
      <c r="D378" s="76">
        <v>7400.25</v>
      </c>
      <c r="E378" s="76">
        <v>2386.3200000000002</v>
      </c>
      <c r="F378" s="76">
        <v>0.76</v>
      </c>
      <c r="G378" s="76">
        <v>3.9</v>
      </c>
    </row>
    <row r="379" spans="1:7">
      <c r="A379" s="76" t="s">
        <v>503</v>
      </c>
      <c r="B379" s="76" t="s">
        <v>411</v>
      </c>
      <c r="C379" s="76">
        <v>18395.66</v>
      </c>
      <c r="D379" s="76">
        <v>13295.79</v>
      </c>
      <c r="E379" s="76">
        <v>5099.87</v>
      </c>
      <c r="F379" s="76">
        <v>0.72</v>
      </c>
      <c r="G379" s="76">
        <v>3.78</v>
      </c>
    </row>
    <row r="380" spans="1:7">
      <c r="A380" s="76" t="s">
        <v>504</v>
      </c>
      <c r="B380" s="76" t="s">
        <v>411</v>
      </c>
      <c r="C380" s="76">
        <v>1430.75</v>
      </c>
      <c r="D380" s="76">
        <v>1097.3499999999999</v>
      </c>
      <c r="E380" s="76">
        <v>333.4</v>
      </c>
      <c r="F380" s="76">
        <v>0.77</v>
      </c>
      <c r="G380" s="76">
        <v>3.96</v>
      </c>
    </row>
    <row r="381" spans="1:7">
      <c r="A381" s="76" t="s">
        <v>505</v>
      </c>
      <c r="B381" s="76" t="s">
        <v>411</v>
      </c>
      <c r="C381" s="76">
        <v>11096.29</v>
      </c>
      <c r="D381" s="76">
        <v>7546.84</v>
      </c>
      <c r="E381" s="76">
        <v>3549.45</v>
      </c>
      <c r="F381" s="76">
        <v>0.68</v>
      </c>
      <c r="G381" s="76">
        <v>3.67</v>
      </c>
    </row>
    <row r="382" spans="1:7">
      <c r="A382" s="76" t="s">
        <v>506</v>
      </c>
      <c r="B382" s="76" t="s">
        <v>411</v>
      </c>
      <c r="C382" s="76">
        <v>2210.8000000000002</v>
      </c>
      <c r="D382" s="76">
        <v>1494.69</v>
      </c>
      <c r="E382" s="76">
        <v>716.12</v>
      </c>
      <c r="F382" s="76">
        <v>0.68</v>
      </c>
      <c r="G382" s="76">
        <v>3.67</v>
      </c>
    </row>
    <row r="383" spans="1:7">
      <c r="A383" s="76" t="s">
        <v>818</v>
      </c>
      <c r="B383" s="76" t="s">
        <v>411</v>
      </c>
      <c r="C383" s="76">
        <v>5709.17</v>
      </c>
      <c r="D383" s="76">
        <v>4535.1000000000004</v>
      </c>
      <c r="E383" s="76">
        <v>1174.06</v>
      </c>
      <c r="F383" s="76">
        <v>0.79</v>
      </c>
      <c r="G383" s="76">
        <v>4.04</v>
      </c>
    </row>
    <row r="384" spans="1:7">
      <c r="A384" s="76" t="s">
        <v>507</v>
      </c>
      <c r="B384" s="76" t="s">
        <v>411</v>
      </c>
      <c r="C384" s="76">
        <v>26501.11</v>
      </c>
      <c r="D384" s="76">
        <v>21165.25</v>
      </c>
      <c r="E384" s="76">
        <v>5335.86</v>
      </c>
      <c r="F384" s="76">
        <v>0.8</v>
      </c>
      <c r="G384" s="76">
        <v>3.74</v>
      </c>
    </row>
    <row r="385" spans="1:7">
      <c r="A385" s="76" t="s">
        <v>508</v>
      </c>
      <c r="B385" s="76" t="s">
        <v>411</v>
      </c>
      <c r="C385" s="76">
        <v>2477.3200000000002</v>
      </c>
      <c r="D385" s="76">
        <v>1882.91</v>
      </c>
      <c r="E385" s="76">
        <v>594.4</v>
      </c>
      <c r="F385" s="76">
        <v>0.76</v>
      </c>
      <c r="G385" s="76">
        <v>3.89</v>
      </c>
    </row>
    <row r="386" spans="1:7">
      <c r="A386" s="76" t="s">
        <v>509</v>
      </c>
      <c r="B386" s="76" t="s">
        <v>411</v>
      </c>
      <c r="C386" s="76">
        <v>6284.71</v>
      </c>
      <c r="D386" s="76">
        <v>5000.8599999999997</v>
      </c>
      <c r="E386" s="76">
        <v>1283.8499999999999</v>
      </c>
      <c r="F386" s="76">
        <v>0.8</v>
      </c>
      <c r="G386" s="76">
        <v>4.0599999999999996</v>
      </c>
    </row>
    <row r="387" spans="1:7">
      <c r="A387" s="76" t="s">
        <v>510</v>
      </c>
      <c r="B387" s="76" t="s">
        <v>411</v>
      </c>
      <c r="C387" s="76">
        <v>8161.43</v>
      </c>
      <c r="D387" s="76">
        <v>5601.41</v>
      </c>
      <c r="E387" s="76">
        <v>2560.0300000000002</v>
      </c>
      <c r="F387" s="76">
        <v>0.69</v>
      </c>
      <c r="G387" s="76">
        <v>3.69</v>
      </c>
    </row>
    <row r="388" spans="1:7">
      <c r="A388" s="76" t="s">
        <v>511</v>
      </c>
      <c r="B388" s="76" t="s">
        <v>411</v>
      </c>
      <c r="C388" s="76">
        <v>7892.28</v>
      </c>
      <c r="D388" s="76">
        <v>5485.4</v>
      </c>
      <c r="E388" s="76">
        <v>2406.88</v>
      </c>
      <c r="F388" s="76">
        <v>0.7</v>
      </c>
      <c r="G388" s="76">
        <v>3.71</v>
      </c>
    </row>
    <row r="389" spans="1:7">
      <c r="A389" s="76" t="s">
        <v>819</v>
      </c>
      <c r="B389" s="76" t="s">
        <v>411</v>
      </c>
      <c r="C389" s="76">
        <v>9916.8799999999992</v>
      </c>
      <c r="D389" s="76">
        <v>7149.1</v>
      </c>
      <c r="E389" s="76">
        <v>2767.78</v>
      </c>
      <c r="F389" s="76">
        <v>0.72</v>
      </c>
      <c r="G389" s="76">
        <v>3.79</v>
      </c>
    </row>
    <row r="391" spans="1:7">
      <c r="A391" s="72"/>
      <c r="B391" s="76" t="s">
        <v>782</v>
      </c>
      <c r="C391" s="76" t="s">
        <v>868</v>
      </c>
      <c r="D391" s="76" t="s">
        <v>867</v>
      </c>
    </row>
    <row r="392" spans="1:7">
      <c r="A392" s="76" t="s">
        <v>563</v>
      </c>
      <c r="B392" s="76" t="s">
        <v>967</v>
      </c>
      <c r="C392" s="76">
        <v>0</v>
      </c>
      <c r="D392" s="76">
        <v>1</v>
      </c>
    </row>
    <row r="393" spans="1:7">
      <c r="A393" s="76" t="s">
        <v>840</v>
      </c>
      <c r="B393" s="76" t="s">
        <v>967</v>
      </c>
      <c r="C393" s="76">
        <v>0</v>
      </c>
      <c r="D393" s="76">
        <v>1</v>
      </c>
    </row>
    <row r="394" spans="1:7">
      <c r="A394" s="76" t="s">
        <v>564</v>
      </c>
      <c r="B394" s="76" t="s">
        <v>967</v>
      </c>
      <c r="C394" s="76">
        <v>734.16</v>
      </c>
      <c r="D394" s="76">
        <v>1</v>
      </c>
    </row>
    <row r="395" spans="1:7">
      <c r="A395" s="76" t="s">
        <v>565</v>
      </c>
      <c r="B395" s="76" t="s">
        <v>967</v>
      </c>
      <c r="C395" s="76">
        <v>753.03</v>
      </c>
      <c r="D395" s="76">
        <v>1</v>
      </c>
    </row>
    <row r="396" spans="1:7">
      <c r="A396" s="76" t="s">
        <v>566</v>
      </c>
      <c r="B396" s="76" t="s">
        <v>967</v>
      </c>
      <c r="C396" s="76">
        <v>949.35</v>
      </c>
      <c r="D396" s="76">
        <v>1</v>
      </c>
    </row>
    <row r="397" spans="1:7">
      <c r="A397" s="76" t="s">
        <v>567</v>
      </c>
      <c r="B397" s="76" t="s">
        <v>967</v>
      </c>
      <c r="C397" s="76">
        <v>958.88</v>
      </c>
      <c r="D397" s="76">
        <v>1</v>
      </c>
    </row>
    <row r="398" spans="1:7">
      <c r="A398" s="76" t="s">
        <v>568</v>
      </c>
      <c r="B398" s="76" t="s">
        <v>967</v>
      </c>
      <c r="C398" s="76">
        <v>754.68</v>
      </c>
      <c r="D398" s="76">
        <v>1</v>
      </c>
    </row>
    <row r="399" spans="1:7">
      <c r="A399" s="76" t="s">
        <v>569</v>
      </c>
      <c r="B399" s="76" t="s">
        <v>967</v>
      </c>
      <c r="C399" s="76">
        <v>96.65</v>
      </c>
      <c r="D399" s="76">
        <v>1</v>
      </c>
    </row>
    <row r="400" spans="1:7">
      <c r="A400" s="76" t="s">
        <v>841</v>
      </c>
      <c r="B400" s="76" t="s">
        <v>967</v>
      </c>
      <c r="C400" s="76">
        <v>0</v>
      </c>
      <c r="D400" s="76">
        <v>1</v>
      </c>
    </row>
    <row r="401" spans="1:4">
      <c r="A401" s="76" t="s">
        <v>570</v>
      </c>
      <c r="B401" s="76" t="s">
        <v>967</v>
      </c>
      <c r="C401" s="76">
        <v>59.33</v>
      </c>
      <c r="D401" s="76">
        <v>1</v>
      </c>
    </row>
    <row r="402" spans="1:4">
      <c r="A402" s="76" t="s">
        <v>842</v>
      </c>
      <c r="B402" s="76" t="s">
        <v>967</v>
      </c>
      <c r="C402" s="76">
        <v>58.75</v>
      </c>
      <c r="D402" s="76">
        <v>1</v>
      </c>
    </row>
    <row r="403" spans="1:4">
      <c r="A403" s="76" t="s">
        <v>571</v>
      </c>
      <c r="B403" s="76" t="s">
        <v>967</v>
      </c>
      <c r="C403" s="76">
        <v>999.68</v>
      </c>
      <c r="D403" s="76">
        <v>1</v>
      </c>
    </row>
    <row r="404" spans="1:4">
      <c r="A404" s="76" t="s">
        <v>572</v>
      </c>
      <c r="B404" s="76" t="s">
        <v>967</v>
      </c>
      <c r="C404" s="76">
        <v>2677.44</v>
      </c>
      <c r="D404" s="76">
        <v>1</v>
      </c>
    </row>
    <row r="405" spans="1:4">
      <c r="A405" s="76" t="s">
        <v>573</v>
      </c>
      <c r="B405" s="76" t="s">
        <v>967</v>
      </c>
      <c r="C405" s="76">
        <v>2008.08</v>
      </c>
      <c r="D405" s="76">
        <v>1</v>
      </c>
    </row>
    <row r="406" spans="1:4">
      <c r="A406" s="76" t="s">
        <v>574</v>
      </c>
      <c r="B406" s="76" t="s">
        <v>967</v>
      </c>
      <c r="C406" s="76">
        <v>2677.44</v>
      </c>
      <c r="D406" s="76">
        <v>1</v>
      </c>
    </row>
    <row r="407" spans="1:4">
      <c r="A407" s="76" t="s">
        <v>575</v>
      </c>
      <c r="B407" s="76" t="s">
        <v>967</v>
      </c>
      <c r="C407" s="76">
        <v>857</v>
      </c>
      <c r="D407" s="76">
        <v>1</v>
      </c>
    </row>
    <row r="408" spans="1:4">
      <c r="A408" s="76" t="s">
        <v>576</v>
      </c>
      <c r="B408" s="76" t="s">
        <v>967</v>
      </c>
      <c r="C408" s="76">
        <v>830.28</v>
      </c>
      <c r="D408" s="76">
        <v>1</v>
      </c>
    </row>
    <row r="409" spans="1:4">
      <c r="A409" s="76" t="s">
        <v>577</v>
      </c>
      <c r="B409" s="76" t="s">
        <v>967</v>
      </c>
      <c r="C409" s="76">
        <v>2677.44</v>
      </c>
      <c r="D409" s="76">
        <v>1</v>
      </c>
    </row>
    <row r="410" spans="1:4">
      <c r="A410" s="76" t="s">
        <v>578</v>
      </c>
      <c r="B410" s="76" t="s">
        <v>967</v>
      </c>
      <c r="C410" s="76">
        <v>642.07000000000005</v>
      </c>
      <c r="D410" s="76">
        <v>1</v>
      </c>
    </row>
    <row r="411" spans="1:4">
      <c r="A411" s="76" t="s">
        <v>579</v>
      </c>
      <c r="B411" s="76" t="s">
        <v>967</v>
      </c>
      <c r="C411" s="76">
        <v>2677.44</v>
      </c>
      <c r="D411" s="76">
        <v>1</v>
      </c>
    </row>
    <row r="412" spans="1:4">
      <c r="A412" s="76" t="s">
        <v>580</v>
      </c>
      <c r="B412" s="76" t="s">
        <v>967</v>
      </c>
      <c r="C412" s="76">
        <v>752.4</v>
      </c>
      <c r="D412" s="76">
        <v>1</v>
      </c>
    </row>
    <row r="413" spans="1:4">
      <c r="A413" s="76" t="s">
        <v>843</v>
      </c>
      <c r="B413" s="76" t="s">
        <v>967</v>
      </c>
      <c r="C413" s="76">
        <v>0</v>
      </c>
      <c r="D413" s="76">
        <v>1</v>
      </c>
    </row>
    <row r="414" spans="1:4">
      <c r="A414" s="76" t="s">
        <v>581</v>
      </c>
      <c r="B414" s="76" t="s">
        <v>967</v>
      </c>
      <c r="C414" s="76">
        <v>171.7</v>
      </c>
      <c r="D414" s="76">
        <v>1</v>
      </c>
    </row>
    <row r="415" spans="1:4">
      <c r="A415" s="76" t="s">
        <v>582</v>
      </c>
      <c r="B415" s="76" t="s">
        <v>967</v>
      </c>
      <c r="C415" s="76">
        <v>83.97</v>
      </c>
      <c r="D415" s="76">
        <v>1</v>
      </c>
    </row>
    <row r="416" spans="1:4">
      <c r="A416" s="76" t="s">
        <v>844</v>
      </c>
      <c r="B416" s="76" t="s">
        <v>967</v>
      </c>
      <c r="C416" s="76">
        <v>86.31</v>
      </c>
      <c r="D416" s="76">
        <v>1</v>
      </c>
    </row>
    <row r="417" spans="1:4">
      <c r="A417" s="76" t="s">
        <v>583</v>
      </c>
      <c r="B417" s="76" t="s">
        <v>967</v>
      </c>
      <c r="C417" s="76">
        <v>1034.05</v>
      </c>
      <c r="D417" s="76">
        <v>1</v>
      </c>
    </row>
    <row r="418" spans="1:4">
      <c r="A418" s="76" t="s">
        <v>584</v>
      </c>
      <c r="B418" s="76" t="s">
        <v>967</v>
      </c>
      <c r="C418" s="76">
        <v>2677.44</v>
      </c>
      <c r="D418" s="76">
        <v>1</v>
      </c>
    </row>
    <row r="419" spans="1:4">
      <c r="A419" s="76" t="s">
        <v>585</v>
      </c>
      <c r="B419" s="76" t="s">
        <v>967</v>
      </c>
      <c r="C419" s="76">
        <v>2120.25</v>
      </c>
      <c r="D419" s="76">
        <v>1</v>
      </c>
    </row>
    <row r="420" spans="1:4">
      <c r="A420" s="76" t="s">
        <v>586</v>
      </c>
      <c r="B420" s="76" t="s">
        <v>967</v>
      </c>
      <c r="C420" s="76">
        <v>2677.44</v>
      </c>
      <c r="D420" s="76">
        <v>1</v>
      </c>
    </row>
    <row r="421" spans="1:4">
      <c r="A421" s="76" t="s">
        <v>587</v>
      </c>
      <c r="B421" s="76" t="s">
        <v>967</v>
      </c>
      <c r="C421" s="76">
        <v>891.49</v>
      </c>
      <c r="D421" s="76">
        <v>1</v>
      </c>
    </row>
    <row r="422" spans="1:4">
      <c r="A422" s="76" t="s">
        <v>588</v>
      </c>
      <c r="B422" s="76" t="s">
        <v>967</v>
      </c>
      <c r="C422" s="76">
        <v>869.01</v>
      </c>
      <c r="D422" s="76">
        <v>1</v>
      </c>
    </row>
    <row r="423" spans="1:4">
      <c r="A423" s="76" t="s">
        <v>589</v>
      </c>
      <c r="B423" s="76" t="s">
        <v>967</v>
      </c>
      <c r="C423" s="76">
        <v>2677.44</v>
      </c>
      <c r="D423" s="76">
        <v>1</v>
      </c>
    </row>
    <row r="424" spans="1:4">
      <c r="A424" s="76" t="s">
        <v>590</v>
      </c>
      <c r="B424" s="76" t="s">
        <v>967</v>
      </c>
      <c r="C424" s="76">
        <v>669.36</v>
      </c>
      <c r="D424" s="76">
        <v>1</v>
      </c>
    </row>
    <row r="425" spans="1:4">
      <c r="A425" s="76" t="s">
        <v>591</v>
      </c>
      <c r="B425" s="76" t="s">
        <v>967</v>
      </c>
      <c r="C425" s="76">
        <v>2677.44</v>
      </c>
      <c r="D425" s="76">
        <v>1</v>
      </c>
    </row>
    <row r="426" spans="1:4">
      <c r="A426" s="76" t="s">
        <v>592</v>
      </c>
      <c r="B426" s="76" t="s">
        <v>967</v>
      </c>
      <c r="C426" s="76">
        <v>804.02</v>
      </c>
      <c r="D426" s="76">
        <v>1</v>
      </c>
    </row>
    <row r="427" spans="1:4">
      <c r="A427" s="76" t="s">
        <v>845</v>
      </c>
      <c r="B427" s="76" t="s">
        <v>967</v>
      </c>
      <c r="C427" s="76">
        <v>0</v>
      </c>
      <c r="D427" s="76">
        <v>1</v>
      </c>
    </row>
    <row r="428" spans="1:4">
      <c r="A428" s="76" t="s">
        <v>593</v>
      </c>
      <c r="B428" s="76" t="s">
        <v>967</v>
      </c>
      <c r="C428" s="76">
        <v>209.62</v>
      </c>
      <c r="D428" s="76">
        <v>1</v>
      </c>
    </row>
    <row r="429" spans="1:4">
      <c r="A429" s="76" t="s">
        <v>594</v>
      </c>
      <c r="B429" s="76" t="s">
        <v>967</v>
      </c>
      <c r="C429" s="76">
        <v>392.25</v>
      </c>
      <c r="D429" s="76">
        <v>1</v>
      </c>
    </row>
    <row r="430" spans="1:4">
      <c r="A430" s="76" t="s">
        <v>846</v>
      </c>
      <c r="B430" s="76" t="s">
        <v>967</v>
      </c>
      <c r="C430" s="76">
        <v>315</v>
      </c>
      <c r="D430" s="76">
        <v>1</v>
      </c>
    </row>
    <row r="431" spans="1:4">
      <c r="A431" s="76" t="s">
        <v>595</v>
      </c>
      <c r="B431" s="76" t="s">
        <v>967</v>
      </c>
      <c r="C431" s="76">
        <v>1501.59</v>
      </c>
      <c r="D431" s="76">
        <v>1</v>
      </c>
    </row>
    <row r="432" spans="1:4">
      <c r="A432" s="76" t="s">
        <v>596</v>
      </c>
      <c r="B432" s="76" t="s">
        <v>967</v>
      </c>
      <c r="C432" s="76">
        <v>4512.03</v>
      </c>
      <c r="D432" s="76">
        <v>1</v>
      </c>
    </row>
    <row r="433" spans="1:4">
      <c r="A433" s="76" t="s">
        <v>597</v>
      </c>
      <c r="B433" s="76" t="s">
        <v>967</v>
      </c>
      <c r="C433" s="76">
        <v>3619.57</v>
      </c>
      <c r="D433" s="76">
        <v>1</v>
      </c>
    </row>
    <row r="434" spans="1:4">
      <c r="A434" s="76" t="s">
        <v>598</v>
      </c>
      <c r="B434" s="76" t="s">
        <v>967</v>
      </c>
      <c r="C434" s="76">
        <v>4509.6499999999996</v>
      </c>
      <c r="D434" s="76">
        <v>1</v>
      </c>
    </row>
    <row r="435" spans="1:4">
      <c r="A435" s="76" t="s">
        <v>599</v>
      </c>
      <c r="B435" s="76" t="s">
        <v>967</v>
      </c>
      <c r="C435" s="76">
        <v>1369.47</v>
      </c>
      <c r="D435" s="76">
        <v>1</v>
      </c>
    </row>
    <row r="436" spans="1:4">
      <c r="A436" s="76" t="s">
        <v>600</v>
      </c>
      <c r="B436" s="76" t="s">
        <v>967</v>
      </c>
      <c r="C436" s="76">
        <v>1349.2</v>
      </c>
      <c r="D436" s="76">
        <v>1</v>
      </c>
    </row>
    <row r="437" spans="1:4">
      <c r="A437" s="76" t="s">
        <v>601</v>
      </c>
      <c r="B437" s="76" t="s">
        <v>967</v>
      </c>
      <c r="C437" s="76">
        <v>4505.82</v>
      </c>
      <c r="D437" s="76">
        <v>1</v>
      </c>
    </row>
    <row r="438" spans="1:4">
      <c r="A438" s="76" t="s">
        <v>602</v>
      </c>
      <c r="B438" s="76" t="s">
        <v>967</v>
      </c>
      <c r="C438" s="76">
        <v>1207.4100000000001</v>
      </c>
      <c r="D438" s="76">
        <v>1</v>
      </c>
    </row>
    <row r="439" spans="1:4">
      <c r="A439" s="76" t="s">
        <v>603</v>
      </c>
      <c r="B439" s="76" t="s">
        <v>967</v>
      </c>
      <c r="C439" s="76">
        <v>4481.3999999999996</v>
      </c>
      <c r="D439" s="76">
        <v>1</v>
      </c>
    </row>
    <row r="440" spans="1:4">
      <c r="A440" s="76" t="s">
        <v>604</v>
      </c>
      <c r="B440" s="76" t="s">
        <v>967</v>
      </c>
      <c r="C440" s="76">
        <v>1325.93</v>
      </c>
      <c r="D440" s="76">
        <v>1</v>
      </c>
    </row>
    <row r="441" spans="1:4">
      <c r="A441" s="76" t="s">
        <v>847</v>
      </c>
      <c r="B441" s="76" t="s">
        <v>967</v>
      </c>
      <c r="C441" s="76">
        <v>0</v>
      </c>
      <c r="D441" s="76">
        <v>1</v>
      </c>
    </row>
    <row r="442" spans="1:4">
      <c r="A442" s="76" t="s">
        <v>605</v>
      </c>
      <c r="B442" s="76" t="s">
        <v>967</v>
      </c>
      <c r="C442" s="76">
        <v>545.94000000000005</v>
      </c>
      <c r="D442" s="76">
        <v>1</v>
      </c>
    </row>
    <row r="443" spans="1:4">
      <c r="A443" s="76" t="s">
        <v>606</v>
      </c>
      <c r="B443" s="76" t="s">
        <v>968</v>
      </c>
      <c r="C443" s="76">
        <v>7312.27</v>
      </c>
      <c r="D443" s="76">
        <v>0.8</v>
      </c>
    </row>
    <row r="444" spans="1:4">
      <c r="A444" s="76" t="s">
        <v>607</v>
      </c>
      <c r="B444" s="76" t="s">
        <v>968</v>
      </c>
      <c r="C444" s="76">
        <v>12333.11</v>
      </c>
      <c r="D444" s="76">
        <v>0.8</v>
      </c>
    </row>
    <row r="445" spans="1:4">
      <c r="A445" s="76" t="s">
        <v>608</v>
      </c>
      <c r="B445" s="76" t="s">
        <v>968</v>
      </c>
      <c r="C445" s="76">
        <v>1101.6400000000001</v>
      </c>
      <c r="D445" s="76">
        <v>0.8</v>
      </c>
    </row>
    <row r="446" spans="1:4">
      <c r="A446" s="76" t="s">
        <v>609</v>
      </c>
      <c r="B446" s="76" t="s">
        <v>968</v>
      </c>
      <c r="C446" s="76">
        <v>6352.01</v>
      </c>
      <c r="D446" s="76">
        <v>0.8</v>
      </c>
    </row>
    <row r="447" spans="1:4">
      <c r="A447" s="76" t="s">
        <v>610</v>
      </c>
      <c r="B447" s="76" t="s">
        <v>968</v>
      </c>
      <c r="C447" s="76">
        <v>1245.04</v>
      </c>
      <c r="D447" s="76">
        <v>0.8</v>
      </c>
    </row>
    <row r="448" spans="1:4">
      <c r="A448" s="76" t="s">
        <v>848</v>
      </c>
      <c r="B448" s="76" t="s">
        <v>968</v>
      </c>
      <c r="C448" s="76">
        <v>4148.1899999999996</v>
      </c>
      <c r="D448" s="76">
        <v>0.8</v>
      </c>
    </row>
    <row r="449" spans="1:8">
      <c r="A449" s="76" t="s">
        <v>611</v>
      </c>
      <c r="B449" s="76" t="s">
        <v>968</v>
      </c>
      <c r="C449" s="76">
        <v>21722.23</v>
      </c>
      <c r="D449" s="76">
        <v>0.8</v>
      </c>
    </row>
    <row r="450" spans="1:8">
      <c r="A450" s="76" t="s">
        <v>612</v>
      </c>
      <c r="B450" s="76" t="s">
        <v>968</v>
      </c>
      <c r="C450" s="76">
        <v>1873.17</v>
      </c>
      <c r="D450" s="76">
        <v>0.8</v>
      </c>
    </row>
    <row r="451" spans="1:8">
      <c r="A451" s="76" t="s">
        <v>613</v>
      </c>
      <c r="B451" s="76" t="s">
        <v>968</v>
      </c>
      <c r="C451" s="76">
        <v>4792.78</v>
      </c>
      <c r="D451" s="76">
        <v>0.78</v>
      </c>
    </row>
    <row r="452" spans="1:8">
      <c r="A452" s="76" t="s">
        <v>614</v>
      </c>
      <c r="B452" s="76" t="s">
        <v>968</v>
      </c>
      <c r="C452" s="76">
        <v>4788.3100000000004</v>
      </c>
      <c r="D452" s="76">
        <v>0.8</v>
      </c>
    </row>
    <row r="453" spans="1:8">
      <c r="A453" s="76" t="s">
        <v>615</v>
      </c>
      <c r="B453" s="76" t="s">
        <v>968</v>
      </c>
      <c r="C453" s="76">
        <v>4788.3100000000004</v>
      </c>
      <c r="D453" s="76">
        <v>0.8</v>
      </c>
    </row>
    <row r="454" spans="1:8">
      <c r="A454" s="76" t="s">
        <v>849</v>
      </c>
      <c r="B454" s="76" t="s">
        <v>968</v>
      </c>
      <c r="C454" s="76">
        <v>6606.11</v>
      </c>
      <c r="D454" s="76">
        <v>0.8</v>
      </c>
    </row>
    <row r="456" spans="1:8">
      <c r="A456" s="72"/>
      <c r="B456" s="76" t="s">
        <v>782</v>
      </c>
      <c r="C456" s="76" t="s">
        <v>969</v>
      </c>
      <c r="D456" s="76" t="s">
        <v>970</v>
      </c>
      <c r="E456" s="76" t="s">
        <v>971</v>
      </c>
      <c r="F456" s="76" t="s">
        <v>972</v>
      </c>
      <c r="G456" s="76" t="s">
        <v>512</v>
      </c>
      <c r="H456" s="76" t="s">
        <v>513</v>
      </c>
    </row>
    <row r="457" spans="1:8">
      <c r="A457" s="76" t="s">
        <v>514</v>
      </c>
      <c r="B457" s="76" t="s">
        <v>515</v>
      </c>
      <c r="C457" s="76">
        <v>0.25</v>
      </c>
      <c r="D457" s="76">
        <v>50</v>
      </c>
      <c r="E457" s="76">
        <v>0</v>
      </c>
      <c r="F457" s="76">
        <v>0</v>
      </c>
      <c r="G457" s="76">
        <v>1</v>
      </c>
      <c r="H457" s="76" t="s">
        <v>516</v>
      </c>
    </row>
    <row r="458" spans="1:8">
      <c r="A458" s="76" t="s">
        <v>820</v>
      </c>
      <c r="B458" s="76" t="s">
        <v>515</v>
      </c>
      <c r="C458" s="76">
        <v>0.25</v>
      </c>
      <c r="D458" s="76">
        <v>50</v>
      </c>
      <c r="E458" s="76">
        <v>0</v>
      </c>
      <c r="F458" s="76">
        <v>0</v>
      </c>
      <c r="G458" s="76">
        <v>1</v>
      </c>
      <c r="H458" s="76" t="s">
        <v>516</v>
      </c>
    </row>
    <row r="459" spans="1:8">
      <c r="A459" s="76" t="s">
        <v>517</v>
      </c>
      <c r="B459" s="76" t="s">
        <v>518</v>
      </c>
      <c r="C459" s="76">
        <v>0.52</v>
      </c>
      <c r="D459" s="76">
        <v>330.9</v>
      </c>
      <c r="E459" s="76">
        <v>0.1</v>
      </c>
      <c r="F459" s="76">
        <v>65.02</v>
      </c>
      <c r="G459" s="76">
        <v>1</v>
      </c>
      <c r="H459" s="76" t="s">
        <v>519</v>
      </c>
    </row>
    <row r="460" spans="1:8">
      <c r="A460" s="76" t="s">
        <v>520</v>
      </c>
      <c r="B460" s="76" t="s">
        <v>518</v>
      </c>
      <c r="C460" s="76">
        <v>0.52</v>
      </c>
      <c r="D460" s="76">
        <v>330.9</v>
      </c>
      <c r="E460" s="76">
        <v>0.1</v>
      </c>
      <c r="F460" s="76">
        <v>66.77</v>
      </c>
      <c r="G460" s="76">
        <v>1</v>
      </c>
      <c r="H460" s="76" t="s">
        <v>519</v>
      </c>
    </row>
    <row r="461" spans="1:8">
      <c r="A461" s="76" t="s">
        <v>521</v>
      </c>
      <c r="B461" s="76" t="s">
        <v>518</v>
      </c>
      <c r="C461" s="76">
        <v>0.52</v>
      </c>
      <c r="D461" s="76">
        <v>330.9</v>
      </c>
      <c r="E461" s="76">
        <v>0.12</v>
      </c>
      <c r="F461" s="76">
        <v>73.61</v>
      </c>
      <c r="G461" s="76">
        <v>1</v>
      </c>
      <c r="H461" s="76" t="s">
        <v>519</v>
      </c>
    </row>
    <row r="462" spans="1:8">
      <c r="A462" s="76" t="s">
        <v>522</v>
      </c>
      <c r="B462" s="76" t="s">
        <v>518</v>
      </c>
      <c r="C462" s="76">
        <v>0.52</v>
      </c>
      <c r="D462" s="76">
        <v>330.9</v>
      </c>
      <c r="E462" s="76">
        <v>0.11</v>
      </c>
      <c r="F462" s="76">
        <v>68.709999999999994</v>
      </c>
      <c r="G462" s="76">
        <v>1</v>
      </c>
      <c r="H462" s="76" t="s">
        <v>519</v>
      </c>
    </row>
    <row r="463" spans="1:8">
      <c r="A463" s="76" t="s">
        <v>523</v>
      </c>
      <c r="B463" s="76" t="s">
        <v>518</v>
      </c>
      <c r="C463" s="76">
        <v>0.52</v>
      </c>
      <c r="D463" s="76">
        <v>330.9</v>
      </c>
      <c r="E463" s="76">
        <v>0.11</v>
      </c>
      <c r="F463" s="76">
        <v>67.77</v>
      </c>
      <c r="G463" s="76">
        <v>1</v>
      </c>
      <c r="H463" s="76" t="s">
        <v>519</v>
      </c>
    </row>
    <row r="464" spans="1:8">
      <c r="A464" s="76" t="s">
        <v>524</v>
      </c>
      <c r="B464" s="76" t="s">
        <v>515</v>
      </c>
      <c r="C464" s="76">
        <v>0.25</v>
      </c>
      <c r="D464" s="76">
        <v>50</v>
      </c>
      <c r="E464" s="76">
        <v>0</v>
      </c>
      <c r="F464" s="76">
        <v>0.7</v>
      </c>
      <c r="G464" s="76">
        <v>1</v>
      </c>
      <c r="H464" s="76" t="s">
        <v>516</v>
      </c>
    </row>
    <row r="465" spans="1:8">
      <c r="A465" s="76" t="s">
        <v>821</v>
      </c>
      <c r="B465" s="76" t="s">
        <v>515</v>
      </c>
      <c r="C465" s="76">
        <v>0.25</v>
      </c>
      <c r="D465" s="76">
        <v>50</v>
      </c>
      <c r="E465" s="76">
        <v>0</v>
      </c>
      <c r="F465" s="76">
        <v>0</v>
      </c>
      <c r="G465" s="76">
        <v>1</v>
      </c>
      <c r="H465" s="76" t="s">
        <v>516</v>
      </c>
    </row>
    <row r="466" spans="1:8">
      <c r="A466" s="76" t="s">
        <v>525</v>
      </c>
      <c r="B466" s="76" t="s">
        <v>515</v>
      </c>
      <c r="C466" s="76">
        <v>0.25</v>
      </c>
      <c r="D466" s="76">
        <v>50</v>
      </c>
      <c r="E466" s="76">
        <v>0</v>
      </c>
      <c r="F466" s="76">
        <v>0.43</v>
      </c>
      <c r="G466" s="76">
        <v>1</v>
      </c>
      <c r="H466" s="76" t="s">
        <v>516</v>
      </c>
    </row>
    <row r="467" spans="1:8">
      <c r="A467" s="76" t="s">
        <v>822</v>
      </c>
      <c r="B467" s="76" t="s">
        <v>515</v>
      </c>
      <c r="C467" s="76">
        <v>0.25</v>
      </c>
      <c r="D467" s="76">
        <v>50</v>
      </c>
      <c r="E467" s="76">
        <v>0</v>
      </c>
      <c r="F467" s="76">
        <v>0.42</v>
      </c>
      <c r="G467" s="76">
        <v>1</v>
      </c>
      <c r="H467" s="76" t="s">
        <v>516</v>
      </c>
    </row>
    <row r="468" spans="1:8">
      <c r="A468" s="76" t="s">
        <v>526</v>
      </c>
      <c r="B468" s="76" t="s">
        <v>518</v>
      </c>
      <c r="C468" s="76">
        <v>0.52</v>
      </c>
      <c r="D468" s="76">
        <v>330.9</v>
      </c>
      <c r="E468" s="76">
        <v>0.17</v>
      </c>
      <c r="F468" s="76">
        <v>109.91</v>
      </c>
      <c r="G468" s="76">
        <v>1</v>
      </c>
      <c r="H468" s="76" t="s">
        <v>519</v>
      </c>
    </row>
    <row r="469" spans="1:8">
      <c r="A469" s="76" t="s">
        <v>527</v>
      </c>
      <c r="B469" s="76" t="s">
        <v>518</v>
      </c>
      <c r="C469" s="76">
        <v>0.52</v>
      </c>
      <c r="D469" s="76">
        <v>330.9</v>
      </c>
      <c r="E469" s="76">
        <v>0.53</v>
      </c>
      <c r="F469" s="76">
        <v>338.17</v>
      </c>
      <c r="G469" s="76">
        <v>1</v>
      </c>
      <c r="H469" s="76" t="s">
        <v>519</v>
      </c>
    </row>
    <row r="470" spans="1:8">
      <c r="A470" s="76" t="s">
        <v>528</v>
      </c>
      <c r="B470" s="76" t="s">
        <v>518</v>
      </c>
      <c r="C470" s="76">
        <v>0.52</v>
      </c>
      <c r="D470" s="76">
        <v>330.9</v>
      </c>
      <c r="E470" s="76">
        <v>0.43</v>
      </c>
      <c r="F470" s="76">
        <v>274.64999999999998</v>
      </c>
      <c r="G470" s="76">
        <v>1</v>
      </c>
      <c r="H470" s="76" t="s">
        <v>519</v>
      </c>
    </row>
    <row r="471" spans="1:8">
      <c r="A471" s="76" t="s">
        <v>529</v>
      </c>
      <c r="B471" s="76" t="s">
        <v>518</v>
      </c>
      <c r="C471" s="76">
        <v>0.52</v>
      </c>
      <c r="D471" s="76">
        <v>330.9</v>
      </c>
      <c r="E471" s="76">
        <v>0.51</v>
      </c>
      <c r="F471" s="76">
        <v>327.58</v>
      </c>
      <c r="G471" s="76">
        <v>1</v>
      </c>
      <c r="H471" s="76" t="s">
        <v>519</v>
      </c>
    </row>
    <row r="472" spans="1:8">
      <c r="A472" s="76" t="s">
        <v>530</v>
      </c>
      <c r="B472" s="76" t="s">
        <v>518</v>
      </c>
      <c r="C472" s="76">
        <v>0.52</v>
      </c>
      <c r="D472" s="76">
        <v>330.9</v>
      </c>
      <c r="E472" s="76">
        <v>0.15</v>
      </c>
      <c r="F472" s="76">
        <v>96.91</v>
      </c>
      <c r="G472" s="76">
        <v>1</v>
      </c>
      <c r="H472" s="76" t="s">
        <v>519</v>
      </c>
    </row>
    <row r="473" spans="1:8">
      <c r="A473" s="76" t="s">
        <v>531</v>
      </c>
      <c r="B473" s="76" t="s">
        <v>518</v>
      </c>
      <c r="C473" s="76">
        <v>0.52</v>
      </c>
      <c r="D473" s="76">
        <v>330.9</v>
      </c>
      <c r="E473" s="76">
        <v>0.15</v>
      </c>
      <c r="F473" s="76">
        <v>94.33</v>
      </c>
      <c r="G473" s="76">
        <v>1</v>
      </c>
      <c r="H473" s="76" t="s">
        <v>519</v>
      </c>
    </row>
    <row r="474" spans="1:8">
      <c r="A474" s="76" t="s">
        <v>532</v>
      </c>
      <c r="B474" s="76" t="s">
        <v>518</v>
      </c>
      <c r="C474" s="76">
        <v>0.52</v>
      </c>
      <c r="D474" s="76">
        <v>330.9</v>
      </c>
      <c r="E474" s="76">
        <v>0.53</v>
      </c>
      <c r="F474" s="76">
        <v>337.33</v>
      </c>
      <c r="G474" s="76">
        <v>1</v>
      </c>
      <c r="H474" s="76" t="s">
        <v>519</v>
      </c>
    </row>
    <row r="475" spans="1:8">
      <c r="A475" s="76" t="s">
        <v>533</v>
      </c>
      <c r="B475" s="76" t="s">
        <v>518</v>
      </c>
      <c r="C475" s="76">
        <v>0.52</v>
      </c>
      <c r="D475" s="76">
        <v>330.9</v>
      </c>
      <c r="E475" s="76">
        <v>0.16</v>
      </c>
      <c r="F475" s="76">
        <v>104.39</v>
      </c>
      <c r="G475" s="76">
        <v>1</v>
      </c>
      <c r="H475" s="76" t="s">
        <v>519</v>
      </c>
    </row>
    <row r="476" spans="1:8">
      <c r="A476" s="76" t="s">
        <v>534</v>
      </c>
      <c r="B476" s="76" t="s">
        <v>518</v>
      </c>
      <c r="C476" s="76">
        <v>0.52</v>
      </c>
      <c r="D476" s="76">
        <v>330.9</v>
      </c>
      <c r="E476" s="76">
        <v>0.49</v>
      </c>
      <c r="F476" s="76">
        <v>309.61</v>
      </c>
      <c r="G476" s="76">
        <v>1</v>
      </c>
      <c r="H476" s="76" t="s">
        <v>519</v>
      </c>
    </row>
    <row r="477" spans="1:8">
      <c r="A477" s="76" t="s">
        <v>535</v>
      </c>
      <c r="B477" s="76" t="s">
        <v>518</v>
      </c>
      <c r="C477" s="76">
        <v>0.52</v>
      </c>
      <c r="D477" s="76">
        <v>330.9</v>
      </c>
      <c r="E477" s="76">
        <v>0.14000000000000001</v>
      </c>
      <c r="F477" s="76">
        <v>91.21</v>
      </c>
      <c r="G477" s="76">
        <v>1</v>
      </c>
      <c r="H477" s="76" t="s">
        <v>519</v>
      </c>
    </row>
    <row r="478" spans="1:8">
      <c r="A478" s="76" t="s">
        <v>823</v>
      </c>
      <c r="B478" s="76" t="s">
        <v>515</v>
      </c>
      <c r="C478" s="76">
        <v>0.25</v>
      </c>
      <c r="D478" s="76">
        <v>50</v>
      </c>
      <c r="E478" s="76">
        <v>0</v>
      </c>
      <c r="F478" s="76">
        <v>0</v>
      </c>
      <c r="G478" s="76">
        <v>1</v>
      </c>
      <c r="H478" s="76" t="s">
        <v>516</v>
      </c>
    </row>
    <row r="479" spans="1:8">
      <c r="A479" s="76" t="s">
        <v>536</v>
      </c>
      <c r="B479" s="76" t="s">
        <v>515</v>
      </c>
      <c r="C479" s="76">
        <v>0.25</v>
      </c>
      <c r="D479" s="76">
        <v>50</v>
      </c>
      <c r="E479" s="76">
        <v>0.01</v>
      </c>
      <c r="F479" s="76">
        <v>1.24</v>
      </c>
      <c r="G479" s="76">
        <v>1</v>
      </c>
      <c r="H479" s="76" t="s">
        <v>516</v>
      </c>
    </row>
    <row r="480" spans="1:8">
      <c r="A480" s="76" t="s">
        <v>537</v>
      </c>
      <c r="B480" s="76" t="s">
        <v>515</v>
      </c>
      <c r="C480" s="76">
        <v>0.25</v>
      </c>
      <c r="D480" s="76">
        <v>50</v>
      </c>
      <c r="E480" s="76">
        <v>0</v>
      </c>
      <c r="F480" s="76">
        <v>0.61</v>
      </c>
      <c r="G480" s="76">
        <v>1</v>
      </c>
      <c r="H480" s="76" t="s">
        <v>516</v>
      </c>
    </row>
    <row r="481" spans="1:8">
      <c r="A481" s="76" t="s">
        <v>824</v>
      </c>
      <c r="B481" s="76" t="s">
        <v>515</v>
      </c>
      <c r="C481" s="76">
        <v>0.25</v>
      </c>
      <c r="D481" s="76">
        <v>50</v>
      </c>
      <c r="E481" s="76">
        <v>0</v>
      </c>
      <c r="F481" s="76">
        <v>0.62</v>
      </c>
      <c r="G481" s="76">
        <v>1</v>
      </c>
      <c r="H481" s="76" t="s">
        <v>516</v>
      </c>
    </row>
    <row r="482" spans="1:8">
      <c r="A482" s="76" t="s">
        <v>538</v>
      </c>
      <c r="B482" s="76" t="s">
        <v>518</v>
      </c>
      <c r="C482" s="76">
        <v>0.52</v>
      </c>
      <c r="D482" s="76">
        <v>330.9</v>
      </c>
      <c r="E482" s="76">
        <v>0.17</v>
      </c>
      <c r="F482" s="76">
        <v>109.97</v>
      </c>
      <c r="G482" s="76">
        <v>1</v>
      </c>
      <c r="H482" s="76" t="s">
        <v>519</v>
      </c>
    </row>
    <row r="483" spans="1:8">
      <c r="A483" s="76" t="s">
        <v>539</v>
      </c>
      <c r="B483" s="76" t="s">
        <v>518</v>
      </c>
      <c r="C483" s="76">
        <v>0.52</v>
      </c>
      <c r="D483" s="76">
        <v>330.9</v>
      </c>
      <c r="E483" s="76">
        <v>0.54</v>
      </c>
      <c r="F483" s="76">
        <v>340.93</v>
      </c>
      <c r="G483" s="76">
        <v>1</v>
      </c>
      <c r="H483" s="76" t="s">
        <v>519</v>
      </c>
    </row>
    <row r="484" spans="1:8">
      <c r="A484" s="76" t="s">
        <v>540</v>
      </c>
      <c r="B484" s="76" t="s">
        <v>518</v>
      </c>
      <c r="C484" s="76">
        <v>0.52</v>
      </c>
      <c r="D484" s="76">
        <v>330.9</v>
      </c>
      <c r="E484" s="76">
        <v>0.45</v>
      </c>
      <c r="F484" s="76">
        <v>284.14</v>
      </c>
      <c r="G484" s="76">
        <v>1</v>
      </c>
      <c r="H484" s="76" t="s">
        <v>519</v>
      </c>
    </row>
    <row r="485" spans="1:8">
      <c r="A485" s="76" t="s">
        <v>541</v>
      </c>
      <c r="B485" s="76" t="s">
        <v>518</v>
      </c>
      <c r="C485" s="76">
        <v>0.52</v>
      </c>
      <c r="D485" s="76">
        <v>330.9</v>
      </c>
      <c r="E485" s="76">
        <v>0.54</v>
      </c>
      <c r="F485" s="76">
        <v>340.52</v>
      </c>
      <c r="G485" s="76">
        <v>1</v>
      </c>
      <c r="H485" s="76" t="s">
        <v>519</v>
      </c>
    </row>
    <row r="486" spans="1:8">
      <c r="A486" s="76" t="s">
        <v>542</v>
      </c>
      <c r="B486" s="76" t="s">
        <v>518</v>
      </c>
      <c r="C486" s="76">
        <v>0.52</v>
      </c>
      <c r="D486" s="76">
        <v>330.9</v>
      </c>
      <c r="E486" s="76">
        <v>0.16</v>
      </c>
      <c r="F486" s="76">
        <v>101.49</v>
      </c>
      <c r="G486" s="76">
        <v>1</v>
      </c>
      <c r="H486" s="76" t="s">
        <v>519</v>
      </c>
    </row>
    <row r="487" spans="1:8">
      <c r="A487" s="76" t="s">
        <v>543</v>
      </c>
      <c r="B487" s="76" t="s">
        <v>518</v>
      </c>
      <c r="C487" s="76">
        <v>0.52</v>
      </c>
      <c r="D487" s="76">
        <v>330.9</v>
      </c>
      <c r="E487" s="76">
        <v>0.16</v>
      </c>
      <c r="F487" s="76">
        <v>99.29</v>
      </c>
      <c r="G487" s="76">
        <v>1</v>
      </c>
      <c r="H487" s="76" t="s">
        <v>519</v>
      </c>
    </row>
    <row r="488" spans="1:8">
      <c r="A488" s="76" t="s">
        <v>544</v>
      </c>
      <c r="B488" s="76" t="s">
        <v>518</v>
      </c>
      <c r="C488" s="76">
        <v>0.52</v>
      </c>
      <c r="D488" s="76">
        <v>330.9</v>
      </c>
      <c r="E488" s="76">
        <v>0.52</v>
      </c>
      <c r="F488" s="76">
        <v>328.56</v>
      </c>
      <c r="G488" s="76">
        <v>1</v>
      </c>
      <c r="H488" s="76" t="s">
        <v>519</v>
      </c>
    </row>
    <row r="489" spans="1:8">
      <c r="A489" s="76" t="s">
        <v>545</v>
      </c>
      <c r="B489" s="76" t="s">
        <v>518</v>
      </c>
      <c r="C489" s="76">
        <v>0.52</v>
      </c>
      <c r="D489" s="76">
        <v>330.9</v>
      </c>
      <c r="E489" s="76">
        <v>0.14000000000000001</v>
      </c>
      <c r="F489" s="76">
        <v>87.56</v>
      </c>
      <c r="G489" s="76">
        <v>1</v>
      </c>
      <c r="H489" s="76" t="s">
        <v>519</v>
      </c>
    </row>
    <row r="490" spans="1:8">
      <c r="A490" s="76" t="s">
        <v>546</v>
      </c>
      <c r="B490" s="76" t="s">
        <v>518</v>
      </c>
      <c r="C490" s="76">
        <v>0.52</v>
      </c>
      <c r="D490" s="76">
        <v>330.9</v>
      </c>
      <c r="E490" s="76">
        <v>0.51</v>
      </c>
      <c r="F490" s="76">
        <v>323.29000000000002</v>
      </c>
      <c r="G490" s="76">
        <v>1</v>
      </c>
      <c r="H490" s="76" t="s">
        <v>519</v>
      </c>
    </row>
    <row r="491" spans="1:8">
      <c r="A491" s="76" t="s">
        <v>547</v>
      </c>
      <c r="B491" s="76" t="s">
        <v>518</v>
      </c>
      <c r="C491" s="76">
        <v>0.52</v>
      </c>
      <c r="D491" s="76">
        <v>330.9</v>
      </c>
      <c r="E491" s="76">
        <v>0.15</v>
      </c>
      <c r="F491" s="76">
        <v>95.57</v>
      </c>
      <c r="G491" s="76">
        <v>1</v>
      </c>
      <c r="H491" s="76" t="s">
        <v>519</v>
      </c>
    </row>
    <row r="492" spans="1:8">
      <c r="A492" s="76" t="s">
        <v>825</v>
      </c>
      <c r="B492" s="76" t="s">
        <v>515</v>
      </c>
      <c r="C492" s="76">
        <v>0.25</v>
      </c>
      <c r="D492" s="76">
        <v>50</v>
      </c>
      <c r="E492" s="76">
        <v>0</v>
      </c>
      <c r="F492" s="76">
        <v>0</v>
      </c>
      <c r="G492" s="76">
        <v>1</v>
      </c>
      <c r="H492" s="76" t="s">
        <v>516</v>
      </c>
    </row>
    <row r="493" spans="1:8">
      <c r="A493" s="76" t="s">
        <v>548</v>
      </c>
      <c r="B493" s="76" t="s">
        <v>515</v>
      </c>
      <c r="C493" s="76">
        <v>0.25</v>
      </c>
      <c r="D493" s="76">
        <v>50</v>
      </c>
      <c r="E493" s="76">
        <v>0.01</v>
      </c>
      <c r="F493" s="76">
        <v>1.51</v>
      </c>
      <c r="G493" s="76">
        <v>1</v>
      </c>
      <c r="H493" s="76" t="s">
        <v>516</v>
      </c>
    </row>
    <row r="494" spans="1:8">
      <c r="A494" s="76" t="s">
        <v>549</v>
      </c>
      <c r="B494" s="76" t="s">
        <v>515</v>
      </c>
      <c r="C494" s="76">
        <v>0.25</v>
      </c>
      <c r="D494" s="76">
        <v>50</v>
      </c>
      <c r="E494" s="76">
        <v>0.01</v>
      </c>
      <c r="F494" s="76">
        <v>2.83</v>
      </c>
      <c r="G494" s="76">
        <v>1</v>
      </c>
      <c r="H494" s="76" t="s">
        <v>516</v>
      </c>
    </row>
    <row r="495" spans="1:8">
      <c r="A495" s="76" t="s">
        <v>826</v>
      </c>
      <c r="B495" s="76" t="s">
        <v>515</v>
      </c>
      <c r="C495" s="76">
        <v>0.25</v>
      </c>
      <c r="D495" s="76">
        <v>50</v>
      </c>
      <c r="E495" s="76">
        <v>0.01</v>
      </c>
      <c r="F495" s="76">
        <v>2.2799999999999998</v>
      </c>
      <c r="G495" s="76">
        <v>1</v>
      </c>
      <c r="H495" s="76" t="s">
        <v>516</v>
      </c>
    </row>
    <row r="496" spans="1:8">
      <c r="A496" s="76" t="s">
        <v>550</v>
      </c>
      <c r="B496" s="76" t="s">
        <v>518</v>
      </c>
      <c r="C496" s="76">
        <v>0.52</v>
      </c>
      <c r="D496" s="76">
        <v>330.9</v>
      </c>
      <c r="E496" s="76">
        <v>0.22</v>
      </c>
      <c r="F496" s="76">
        <v>140.19</v>
      </c>
      <c r="G496" s="76">
        <v>1</v>
      </c>
      <c r="H496" s="76" t="s">
        <v>519</v>
      </c>
    </row>
    <row r="497" spans="1:8">
      <c r="A497" s="76" t="s">
        <v>551</v>
      </c>
      <c r="B497" s="76" t="s">
        <v>518</v>
      </c>
      <c r="C497" s="76">
        <v>0.52</v>
      </c>
      <c r="D497" s="76">
        <v>330.9</v>
      </c>
      <c r="E497" s="76">
        <v>0.7</v>
      </c>
      <c r="F497" s="76">
        <v>446.51</v>
      </c>
      <c r="G497" s="76">
        <v>1</v>
      </c>
      <c r="H497" s="76" t="s">
        <v>519</v>
      </c>
    </row>
    <row r="498" spans="1:8">
      <c r="A498" s="76" t="s">
        <v>552</v>
      </c>
      <c r="B498" s="76" t="s">
        <v>518</v>
      </c>
      <c r="C498" s="76">
        <v>0.52</v>
      </c>
      <c r="D498" s="76">
        <v>330.9</v>
      </c>
      <c r="E498" s="76">
        <v>0.57999999999999996</v>
      </c>
      <c r="F498" s="76">
        <v>369.24</v>
      </c>
      <c r="G498" s="76">
        <v>1</v>
      </c>
      <c r="H498" s="76" t="s">
        <v>519</v>
      </c>
    </row>
    <row r="499" spans="1:8">
      <c r="A499" s="76" t="s">
        <v>553</v>
      </c>
      <c r="B499" s="76" t="s">
        <v>518</v>
      </c>
      <c r="C499" s="76">
        <v>0.52</v>
      </c>
      <c r="D499" s="76">
        <v>330.9</v>
      </c>
      <c r="E499" s="76">
        <v>0.7</v>
      </c>
      <c r="F499" s="76">
        <v>446.86</v>
      </c>
      <c r="G499" s="76">
        <v>1</v>
      </c>
      <c r="H499" s="76" t="s">
        <v>519</v>
      </c>
    </row>
    <row r="500" spans="1:8">
      <c r="A500" s="76" t="s">
        <v>554</v>
      </c>
      <c r="B500" s="76" t="s">
        <v>518</v>
      </c>
      <c r="C500" s="76">
        <v>0.52</v>
      </c>
      <c r="D500" s="76">
        <v>330.9</v>
      </c>
      <c r="E500" s="76">
        <v>0.21</v>
      </c>
      <c r="F500" s="76">
        <v>131.77000000000001</v>
      </c>
      <c r="G500" s="76">
        <v>1</v>
      </c>
      <c r="H500" s="76" t="s">
        <v>519</v>
      </c>
    </row>
    <row r="501" spans="1:8">
      <c r="A501" s="76" t="s">
        <v>555</v>
      </c>
      <c r="B501" s="76" t="s">
        <v>518</v>
      </c>
      <c r="C501" s="76">
        <v>0.52</v>
      </c>
      <c r="D501" s="76">
        <v>330.9</v>
      </c>
      <c r="E501" s="76">
        <v>0.21</v>
      </c>
      <c r="F501" s="76">
        <v>133.63999999999999</v>
      </c>
      <c r="G501" s="76">
        <v>1</v>
      </c>
      <c r="H501" s="76" t="s">
        <v>519</v>
      </c>
    </row>
    <row r="502" spans="1:8">
      <c r="A502" s="76" t="s">
        <v>556</v>
      </c>
      <c r="B502" s="76" t="s">
        <v>518</v>
      </c>
      <c r="C502" s="76">
        <v>0.52</v>
      </c>
      <c r="D502" s="76">
        <v>330.9</v>
      </c>
      <c r="E502" s="76">
        <v>0.7</v>
      </c>
      <c r="F502" s="76">
        <v>446.36</v>
      </c>
      <c r="G502" s="76">
        <v>1</v>
      </c>
      <c r="H502" s="76" t="s">
        <v>519</v>
      </c>
    </row>
    <row r="503" spans="1:8">
      <c r="A503" s="76" t="s">
        <v>557</v>
      </c>
      <c r="B503" s="76" t="s">
        <v>518</v>
      </c>
      <c r="C503" s="76">
        <v>0.52</v>
      </c>
      <c r="D503" s="76">
        <v>330.9</v>
      </c>
      <c r="E503" s="76">
        <v>0.19</v>
      </c>
      <c r="F503" s="76">
        <v>118</v>
      </c>
      <c r="G503" s="76">
        <v>1</v>
      </c>
      <c r="H503" s="76" t="s">
        <v>519</v>
      </c>
    </row>
    <row r="504" spans="1:8">
      <c r="A504" s="76" t="s">
        <v>558</v>
      </c>
      <c r="B504" s="76" t="s">
        <v>518</v>
      </c>
      <c r="C504" s="76">
        <v>0.52</v>
      </c>
      <c r="D504" s="76">
        <v>330.9</v>
      </c>
      <c r="E504" s="76">
        <v>0.7</v>
      </c>
      <c r="F504" s="76">
        <v>442.85</v>
      </c>
      <c r="G504" s="76">
        <v>1</v>
      </c>
      <c r="H504" s="76" t="s">
        <v>519</v>
      </c>
    </row>
    <row r="505" spans="1:8">
      <c r="A505" s="76" t="s">
        <v>559</v>
      </c>
      <c r="B505" s="76" t="s">
        <v>518</v>
      </c>
      <c r="C505" s="76">
        <v>0.52</v>
      </c>
      <c r="D505" s="76">
        <v>330.9</v>
      </c>
      <c r="E505" s="76">
        <v>0.2</v>
      </c>
      <c r="F505" s="76">
        <v>129.77000000000001</v>
      </c>
      <c r="G505" s="76">
        <v>1</v>
      </c>
      <c r="H505" s="76" t="s">
        <v>519</v>
      </c>
    </row>
    <row r="506" spans="1:8">
      <c r="A506" s="76" t="s">
        <v>827</v>
      </c>
      <c r="B506" s="76" t="s">
        <v>515</v>
      </c>
      <c r="C506" s="76">
        <v>0.25</v>
      </c>
      <c r="D506" s="76">
        <v>50</v>
      </c>
      <c r="E506" s="76">
        <v>0</v>
      </c>
      <c r="F506" s="76">
        <v>0</v>
      </c>
      <c r="G506" s="76">
        <v>1</v>
      </c>
      <c r="H506" s="76" t="s">
        <v>516</v>
      </c>
    </row>
    <row r="507" spans="1:8">
      <c r="A507" s="76" t="s">
        <v>560</v>
      </c>
      <c r="B507" s="76" t="s">
        <v>515</v>
      </c>
      <c r="C507" s="76">
        <v>0.25</v>
      </c>
      <c r="D507" s="76">
        <v>50</v>
      </c>
      <c r="E507" s="76">
        <v>0.02</v>
      </c>
      <c r="F507" s="76">
        <v>3.94</v>
      </c>
      <c r="G507" s="76">
        <v>1</v>
      </c>
      <c r="H507" s="76" t="s">
        <v>516</v>
      </c>
    </row>
    <row r="508" spans="1:8">
      <c r="A508" s="76" t="s">
        <v>828</v>
      </c>
      <c r="B508" s="76" t="s">
        <v>515</v>
      </c>
      <c r="C508" s="76">
        <v>0.54</v>
      </c>
      <c r="D508" s="76">
        <v>622</v>
      </c>
      <c r="E508" s="76">
        <v>0.52</v>
      </c>
      <c r="F508" s="76">
        <v>606.49</v>
      </c>
      <c r="G508" s="76">
        <v>1</v>
      </c>
      <c r="H508" s="76" t="s">
        <v>561</v>
      </c>
    </row>
    <row r="509" spans="1:8">
      <c r="A509" s="76" t="s">
        <v>829</v>
      </c>
      <c r="B509" s="76" t="s">
        <v>515</v>
      </c>
      <c r="C509" s="76">
        <v>0.55000000000000004</v>
      </c>
      <c r="D509" s="76">
        <v>622</v>
      </c>
      <c r="E509" s="76">
        <v>0.88</v>
      </c>
      <c r="F509" s="76">
        <v>1004.66</v>
      </c>
      <c r="G509" s="76">
        <v>1</v>
      </c>
      <c r="H509" s="76" t="s">
        <v>561</v>
      </c>
    </row>
    <row r="510" spans="1:8">
      <c r="A510" s="76" t="s">
        <v>830</v>
      </c>
      <c r="B510" s="76" t="s">
        <v>515</v>
      </c>
      <c r="C510" s="76">
        <v>0.54</v>
      </c>
      <c r="D510" s="76">
        <v>622</v>
      </c>
      <c r="E510" s="76">
        <v>0.08</v>
      </c>
      <c r="F510" s="76">
        <v>91.61</v>
      </c>
      <c r="G510" s="76">
        <v>1</v>
      </c>
      <c r="H510" s="76" t="s">
        <v>561</v>
      </c>
    </row>
    <row r="511" spans="1:8">
      <c r="A511" s="76" t="s">
        <v>831</v>
      </c>
      <c r="B511" s="76" t="s">
        <v>515</v>
      </c>
      <c r="C511" s="76">
        <v>0.54</v>
      </c>
      <c r="D511" s="76">
        <v>622</v>
      </c>
      <c r="E511" s="76">
        <v>0.45</v>
      </c>
      <c r="F511" s="76">
        <v>526.84</v>
      </c>
      <c r="G511" s="76">
        <v>1</v>
      </c>
      <c r="H511" s="76" t="s">
        <v>561</v>
      </c>
    </row>
    <row r="512" spans="1:8">
      <c r="A512" s="76" t="s">
        <v>832</v>
      </c>
      <c r="B512" s="76" t="s">
        <v>515</v>
      </c>
      <c r="C512" s="76">
        <v>0.54</v>
      </c>
      <c r="D512" s="76">
        <v>622</v>
      </c>
      <c r="E512" s="76">
        <v>0.09</v>
      </c>
      <c r="F512" s="76">
        <v>103.27</v>
      </c>
      <c r="G512" s="76">
        <v>1</v>
      </c>
      <c r="H512" s="76" t="s">
        <v>561</v>
      </c>
    </row>
    <row r="513" spans="1:8">
      <c r="A513" s="76" t="s">
        <v>833</v>
      </c>
      <c r="B513" s="76" t="s">
        <v>515</v>
      </c>
      <c r="C513" s="76">
        <v>0.54</v>
      </c>
      <c r="D513" s="76">
        <v>622</v>
      </c>
      <c r="E513" s="76">
        <v>0.34</v>
      </c>
      <c r="F513" s="76">
        <v>395.36</v>
      </c>
      <c r="G513" s="76">
        <v>1</v>
      </c>
      <c r="H513" s="76" t="s">
        <v>561</v>
      </c>
    </row>
    <row r="514" spans="1:8">
      <c r="A514" s="76" t="s">
        <v>834</v>
      </c>
      <c r="B514" s="76" t="s">
        <v>515</v>
      </c>
      <c r="C514" s="76">
        <v>0.56999999999999995</v>
      </c>
      <c r="D514" s="76">
        <v>622</v>
      </c>
      <c r="E514" s="76">
        <v>1.6</v>
      </c>
      <c r="F514" s="76">
        <v>1750.82</v>
      </c>
      <c r="G514" s="76">
        <v>1</v>
      </c>
      <c r="H514" s="76" t="s">
        <v>561</v>
      </c>
    </row>
    <row r="515" spans="1:8">
      <c r="A515" s="76" t="s">
        <v>835</v>
      </c>
      <c r="B515" s="76" t="s">
        <v>515</v>
      </c>
      <c r="C515" s="76">
        <v>0.54</v>
      </c>
      <c r="D515" s="76">
        <v>622</v>
      </c>
      <c r="E515" s="76">
        <v>0.13</v>
      </c>
      <c r="F515" s="76">
        <v>155.36000000000001</v>
      </c>
      <c r="G515" s="76">
        <v>1</v>
      </c>
      <c r="H515" s="76" t="s">
        <v>561</v>
      </c>
    </row>
    <row r="516" spans="1:8">
      <c r="A516" s="76" t="s">
        <v>836</v>
      </c>
      <c r="B516" s="76" t="s">
        <v>515</v>
      </c>
      <c r="C516" s="76">
        <v>0.54</v>
      </c>
      <c r="D516" s="76">
        <v>622</v>
      </c>
      <c r="E516" s="76">
        <v>0.38</v>
      </c>
      <c r="F516" s="76">
        <v>436.85</v>
      </c>
      <c r="G516" s="76">
        <v>1</v>
      </c>
      <c r="H516" s="76" t="s">
        <v>561</v>
      </c>
    </row>
    <row r="517" spans="1:8">
      <c r="A517" s="76" t="s">
        <v>837</v>
      </c>
      <c r="B517" s="76" t="s">
        <v>515</v>
      </c>
      <c r="C517" s="76">
        <v>0.54</v>
      </c>
      <c r="D517" s="76">
        <v>622</v>
      </c>
      <c r="E517" s="76">
        <v>0.34</v>
      </c>
      <c r="F517" s="76">
        <v>397.15</v>
      </c>
      <c r="G517" s="76">
        <v>1</v>
      </c>
      <c r="H517" s="76" t="s">
        <v>561</v>
      </c>
    </row>
    <row r="518" spans="1:8">
      <c r="A518" s="76" t="s">
        <v>838</v>
      </c>
      <c r="B518" s="76" t="s">
        <v>515</v>
      </c>
      <c r="C518" s="76">
        <v>0.54</v>
      </c>
      <c r="D518" s="76">
        <v>622</v>
      </c>
      <c r="E518" s="76">
        <v>0.34</v>
      </c>
      <c r="F518" s="76">
        <v>397.15</v>
      </c>
      <c r="G518" s="76">
        <v>1</v>
      </c>
      <c r="H518" s="76" t="s">
        <v>561</v>
      </c>
    </row>
    <row r="519" spans="1:8">
      <c r="A519" s="76" t="s">
        <v>839</v>
      </c>
      <c r="B519" s="76" t="s">
        <v>515</v>
      </c>
      <c r="C519" s="76">
        <v>0.54</v>
      </c>
      <c r="D519" s="76">
        <v>622</v>
      </c>
      <c r="E519" s="76">
        <v>0.47</v>
      </c>
      <c r="F519" s="76">
        <v>547.91999999999996</v>
      </c>
      <c r="G519" s="76">
        <v>1</v>
      </c>
      <c r="H519" s="76" t="s">
        <v>561</v>
      </c>
    </row>
    <row r="521" spans="1:8">
      <c r="A521" s="72"/>
      <c r="B521" s="76" t="s">
        <v>782</v>
      </c>
      <c r="C521" s="76" t="s">
        <v>973</v>
      </c>
      <c r="D521" s="76" t="s">
        <v>974</v>
      </c>
      <c r="E521" s="76" t="s">
        <v>975</v>
      </c>
      <c r="F521" s="76" t="s">
        <v>976</v>
      </c>
    </row>
    <row r="522" spans="1:8">
      <c r="A522" s="76" t="s">
        <v>977</v>
      </c>
      <c r="B522" s="76" t="s">
        <v>978</v>
      </c>
      <c r="C522" s="76" t="s">
        <v>979</v>
      </c>
      <c r="D522" s="76">
        <v>179352</v>
      </c>
      <c r="E522" s="76">
        <v>84.78</v>
      </c>
      <c r="F522" s="76">
        <v>0.9</v>
      </c>
    </row>
    <row r="524" spans="1:8">
      <c r="A524" s="72"/>
      <c r="B524" s="76" t="s">
        <v>782</v>
      </c>
      <c r="C524" s="76" t="s">
        <v>980</v>
      </c>
      <c r="D524" s="76" t="s">
        <v>981</v>
      </c>
      <c r="E524" s="76" t="s">
        <v>982</v>
      </c>
      <c r="F524" s="76" t="s">
        <v>983</v>
      </c>
      <c r="G524" s="76" t="s">
        <v>984</v>
      </c>
    </row>
    <row r="525" spans="1:8">
      <c r="A525" s="76" t="s">
        <v>985</v>
      </c>
      <c r="B525" s="76" t="s">
        <v>986</v>
      </c>
      <c r="C525" s="76">
        <v>2</v>
      </c>
      <c r="D525" s="76">
        <v>845000</v>
      </c>
      <c r="E525" s="76">
        <v>0.8</v>
      </c>
      <c r="F525" s="76">
        <v>0.34</v>
      </c>
      <c r="G525" s="76">
        <v>0.67</v>
      </c>
    </row>
    <row r="527" spans="1:8">
      <c r="A527" s="72"/>
      <c r="B527" s="76" t="s">
        <v>1001</v>
      </c>
      <c r="C527" s="76" t="s">
        <v>1002</v>
      </c>
      <c r="D527" s="76" t="s">
        <v>1003</v>
      </c>
      <c r="E527" s="76" t="s">
        <v>1004</v>
      </c>
      <c r="F527" s="76" t="s">
        <v>1005</v>
      </c>
      <c r="G527" s="76" t="s">
        <v>1006</v>
      </c>
      <c r="H527" s="76" t="s">
        <v>1007</v>
      </c>
    </row>
    <row r="528" spans="1:8">
      <c r="A528" s="76" t="s">
        <v>1008</v>
      </c>
      <c r="B528" s="76">
        <v>41961.165800000002</v>
      </c>
      <c r="C528" s="76">
        <v>63.480899999999998</v>
      </c>
      <c r="D528" s="76">
        <v>238.8237</v>
      </c>
      <c r="E528" s="76">
        <v>0</v>
      </c>
      <c r="F528" s="76">
        <v>5.0000000000000001E-4</v>
      </c>
      <c r="G528" s="77">
        <v>1190890</v>
      </c>
      <c r="H528" s="76">
        <v>17162.0229</v>
      </c>
    </row>
    <row r="529" spans="1:8">
      <c r="A529" s="76" t="s">
        <v>1009</v>
      </c>
      <c r="B529" s="76">
        <v>37354.9617</v>
      </c>
      <c r="C529" s="76">
        <v>57.7971</v>
      </c>
      <c r="D529" s="76">
        <v>224.6824</v>
      </c>
      <c r="E529" s="76">
        <v>0</v>
      </c>
      <c r="F529" s="76">
        <v>4.0000000000000002E-4</v>
      </c>
      <c r="G529" s="77">
        <v>1120430</v>
      </c>
      <c r="H529" s="76">
        <v>15411.6234</v>
      </c>
    </row>
    <row r="530" spans="1:8">
      <c r="A530" s="76" t="s">
        <v>1010</v>
      </c>
      <c r="B530" s="76">
        <v>41362.591500000002</v>
      </c>
      <c r="C530" s="76">
        <v>64.218800000000002</v>
      </c>
      <c r="D530" s="76">
        <v>250.864</v>
      </c>
      <c r="E530" s="76">
        <v>0</v>
      </c>
      <c r="F530" s="76">
        <v>5.0000000000000001E-4</v>
      </c>
      <c r="G530" s="77">
        <v>1251000</v>
      </c>
      <c r="H530" s="76">
        <v>17088.0229</v>
      </c>
    </row>
    <row r="531" spans="1:8">
      <c r="A531" s="76" t="s">
        <v>1011</v>
      </c>
      <c r="B531" s="76">
        <v>42780.123599999999</v>
      </c>
      <c r="C531" s="76">
        <v>68.101500000000001</v>
      </c>
      <c r="D531" s="76">
        <v>275.26960000000003</v>
      </c>
      <c r="E531" s="76">
        <v>0</v>
      </c>
      <c r="F531" s="76">
        <v>5.0000000000000001E-4</v>
      </c>
      <c r="G531" s="77">
        <v>1372770</v>
      </c>
      <c r="H531" s="76">
        <v>17848.452300000001</v>
      </c>
    </row>
    <row r="532" spans="1:8">
      <c r="A532" s="76" t="s">
        <v>792</v>
      </c>
      <c r="B532" s="76">
        <v>46795.984700000001</v>
      </c>
      <c r="C532" s="76">
        <v>74.949700000000007</v>
      </c>
      <c r="D532" s="76">
        <v>305.39010000000002</v>
      </c>
      <c r="E532" s="76">
        <v>0</v>
      </c>
      <c r="F532" s="76">
        <v>5.9999999999999995E-4</v>
      </c>
      <c r="G532" s="77">
        <v>1523000</v>
      </c>
      <c r="H532" s="76">
        <v>19571.257000000001</v>
      </c>
    </row>
    <row r="533" spans="1:8">
      <c r="A533" s="76" t="s">
        <v>1012</v>
      </c>
      <c r="B533" s="76">
        <v>52736.998500000002</v>
      </c>
      <c r="C533" s="76">
        <v>85.042299999999997</v>
      </c>
      <c r="D533" s="76">
        <v>349.58659999999998</v>
      </c>
      <c r="E533" s="76">
        <v>0</v>
      </c>
      <c r="F533" s="76">
        <v>6.9999999999999999E-4</v>
      </c>
      <c r="G533" s="77">
        <v>1743430</v>
      </c>
      <c r="H533" s="76">
        <v>22115.934000000001</v>
      </c>
    </row>
    <row r="534" spans="1:8">
      <c r="A534" s="76" t="s">
        <v>1013</v>
      </c>
      <c r="B534" s="76">
        <v>58237.239699999998</v>
      </c>
      <c r="C534" s="76">
        <v>94.126900000000006</v>
      </c>
      <c r="D534" s="76">
        <v>388.06909999999999</v>
      </c>
      <c r="E534" s="76">
        <v>0</v>
      </c>
      <c r="F534" s="76">
        <v>6.9999999999999999E-4</v>
      </c>
      <c r="G534" s="77">
        <v>1935360</v>
      </c>
      <c r="H534" s="76">
        <v>24444.891100000001</v>
      </c>
    </row>
    <row r="535" spans="1:8">
      <c r="A535" s="76" t="s">
        <v>1014</v>
      </c>
      <c r="B535" s="76">
        <v>57266.706299999998</v>
      </c>
      <c r="C535" s="76">
        <v>92.522199999999998</v>
      </c>
      <c r="D535" s="76">
        <v>381.26280000000003</v>
      </c>
      <c r="E535" s="76">
        <v>0</v>
      </c>
      <c r="F535" s="76">
        <v>6.9999999999999999E-4</v>
      </c>
      <c r="G535" s="77">
        <v>1901410</v>
      </c>
      <c r="H535" s="76">
        <v>24033.763299999999</v>
      </c>
    </row>
    <row r="536" spans="1:8">
      <c r="A536" s="76" t="s">
        <v>1015</v>
      </c>
      <c r="B536" s="76">
        <v>50428.525399999999</v>
      </c>
      <c r="C536" s="76">
        <v>81.225099999999998</v>
      </c>
      <c r="D536" s="76">
        <v>333.39460000000003</v>
      </c>
      <c r="E536" s="76">
        <v>0</v>
      </c>
      <c r="F536" s="76">
        <v>5.9999999999999995E-4</v>
      </c>
      <c r="G536" s="77">
        <v>1662680</v>
      </c>
      <c r="H536" s="76">
        <v>21138.010300000002</v>
      </c>
    </row>
    <row r="537" spans="1:8">
      <c r="A537" s="76" t="s">
        <v>1016</v>
      </c>
      <c r="B537" s="76">
        <v>44508.3992</v>
      </c>
      <c r="C537" s="76">
        <v>71.100999999999999</v>
      </c>
      <c r="D537" s="76">
        <v>288.72320000000002</v>
      </c>
      <c r="E537" s="76">
        <v>0</v>
      </c>
      <c r="F537" s="76">
        <v>5.0000000000000001E-4</v>
      </c>
      <c r="G537" s="77">
        <v>1439880</v>
      </c>
      <c r="H537" s="76">
        <v>18595.310099999999</v>
      </c>
    </row>
    <row r="538" spans="1:8">
      <c r="A538" s="76" t="s">
        <v>1017</v>
      </c>
      <c r="B538" s="76">
        <v>39777.589599999999</v>
      </c>
      <c r="C538" s="76">
        <v>62.144300000000001</v>
      </c>
      <c r="D538" s="76">
        <v>244.88200000000001</v>
      </c>
      <c r="E538" s="76">
        <v>0</v>
      </c>
      <c r="F538" s="76">
        <v>5.0000000000000001E-4</v>
      </c>
      <c r="G538" s="77">
        <v>1221190</v>
      </c>
      <c r="H538" s="76">
        <v>16473.366999999998</v>
      </c>
    </row>
    <row r="539" spans="1:8">
      <c r="A539" s="76" t="s">
        <v>1018</v>
      </c>
      <c r="B539" s="76">
        <v>41521.654999999999</v>
      </c>
      <c r="C539" s="76">
        <v>63.2973</v>
      </c>
      <c r="D539" s="76">
        <v>240.84530000000001</v>
      </c>
      <c r="E539" s="76">
        <v>0</v>
      </c>
      <c r="F539" s="76">
        <v>5.0000000000000001E-4</v>
      </c>
      <c r="G539" s="77">
        <v>1200990</v>
      </c>
      <c r="H539" s="76">
        <v>17032.2808</v>
      </c>
    </row>
    <row r="540" spans="1:8">
      <c r="A540" s="76"/>
      <c r="B540" s="76"/>
      <c r="C540" s="76"/>
      <c r="D540" s="76"/>
      <c r="E540" s="76"/>
      <c r="F540" s="76"/>
      <c r="G540" s="76"/>
      <c r="H540" s="76"/>
    </row>
    <row r="541" spans="1:8">
      <c r="A541" s="76" t="s">
        <v>1019</v>
      </c>
      <c r="B541" s="76">
        <v>554731.94099999999</v>
      </c>
      <c r="C541" s="76">
        <v>878.00720000000001</v>
      </c>
      <c r="D541" s="76">
        <v>3521.7935000000002</v>
      </c>
      <c r="E541" s="76">
        <v>0</v>
      </c>
      <c r="F541" s="76">
        <v>6.7000000000000002E-3</v>
      </c>
      <c r="G541" s="77">
        <v>17563000</v>
      </c>
      <c r="H541" s="76">
        <v>230914.9351</v>
      </c>
    </row>
    <row r="542" spans="1:8">
      <c r="A542" s="76" t="s">
        <v>1020</v>
      </c>
      <c r="B542" s="76">
        <v>37354.9617</v>
      </c>
      <c r="C542" s="76">
        <v>57.7971</v>
      </c>
      <c r="D542" s="76">
        <v>224.6824</v>
      </c>
      <c r="E542" s="76">
        <v>0</v>
      </c>
      <c r="F542" s="76">
        <v>4.0000000000000002E-4</v>
      </c>
      <c r="G542" s="77">
        <v>1120430</v>
      </c>
      <c r="H542" s="76">
        <v>15411.6234</v>
      </c>
    </row>
    <row r="543" spans="1:8">
      <c r="A543" s="76" t="s">
        <v>1021</v>
      </c>
      <c r="B543" s="76">
        <v>58237.239699999998</v>
      </c>
      <c r="C543" s="76">
        <v>94.126900000000006</v>
      </c>
      <c r="D543" s="76">
        <v>388.06909999999999</v>
      </c>
      <c r="E543" s="76">
        <v>0</v>
      </c>
      <c r="F543" s="76">
        <v>6.9999999999999999E-4</v>
      </c>
      <c r="G543" s="77">
        <v>1935360</v>
      </c>
      <c r="H543" s="76">
        <v>24444.891100000001</v>
      </c>
    </row>
    <row r="545" spans="1:19">
      <c r="A545" s="72"/>
      <c r="B545" s="76" t="s">
        <v>1022</v>
      </c>
      <c r="C545" s="76" t="s">
        <v>1023</v>
      </c>
      <c r="D545" s="76" t="s">
        <v>1024</v>
      </c>
      <c r="E545" s="76" t="s">
        <v>1025</v>
      </c>
      <c r="F545" s="76" t="s">
        <v>1026</v>
      </c>
      <c r="G545" s="76" t="s">
        <v>1027</v>
      </c>
      <c r="H545" s="76" t="s">
        <v>1028</v>
      </c>
      <c r="I545" s="76" t="s">
        <v>1029</v>
      </c>
      <c r="J545" s="76" t="s">
        <v>1030</v>
      </c>
      <c r="K545" s="76" t="s">
        <v>1031</v>
      </c>
      <c r="L545" s="76" t="s">
        <v>1032</v>
      </c>
      <c r="M545" s="76" t="s">
        <v>1033</v>
      </c>
      <c r="N545" s="76" t="s">
        <v>1034</v>
      </c>
      <c r="O545" s="76" t="s">
        <v>1035</v>
      </c>
      <c r="P545" s="76" t="s">
        <v>1036</v>
      </c>
      <c r="Q545" s="76" t="s">
        <v>1037</v>
      </c>
      <c r="R545" s="76" t="s">
        <v>1038</v>
      </c>
      <c r="S545" s="76" t="s">
        <v>1039</v>
      </c>
    </row>
    <row r="546" spans="1:19">
      <c r="A546" s="76" t="s">
        <v>1008</v>
      </c>
      <c r="B546" s="77">
        <v>156274000000</v>
      </c>
      <c r="C546" s="76">
        <v>101614.647</v>
      </c>
      <c r="D546" s="76" t="s">
        <v>1069</v>
      </c>
      <c r="E546" s="76">
        <v>26344.714</v>
      </c>
      <c r="F546" s="76">
        <v>58181.633999999998</v>
      </c>
      <c r="G546" s="76">
        <v>7661.5770000000002</v>
      </c>
      <c r="H546" s="76">
        <v>0</v>
      </c>
      <c r="I546" s="76">
        <v>9341.9439999999995</v>
      </c>
      <c r="J546" s="76">
        <v>0</v>
      </c>
      <c r="K546" s="76">
        <v>84.778000000000006</v>
      </c>
      <c r="L546" s="76">
        <v>0</v>
      </c>
      <c r="M546" s="76">
        <v>0</v>
      </c>
      <c r="N546" s="76">
        <v>0</v>
      </c>
      <c r="O546" s="76">
        <v>0</v>
      </c>
      <c r="P546" s="76">
        <v>0</v>
      </c>
      <c r="Q546" s="76">
        <v>0</v>
      </c>
      <c r="R546" s="76">
        <v>0</v>
      </c>
      <c r="S546" s="76">
        <v>0</v>
      </c>
    </row>
    <row r="547" spans="1:19">
      <c r="A547" s="76" t="s">
        <v>1009</v>
      </c>
      <c r="B547" s="77">
        <v>147028000000</v>
      </c>
      <c r="C547" s="76">
        <v>104053.49800000001</v>
      </c>
      <c r="D547" s="76" t="s">
        <v>1099</v>
      </c>
      <c r="E547" s="76">
        <v>26344.714</v>
      </c>
      <c r="F547" s="76">
        <v>58181.633999999998</v>
      </c>
      <c r="G547" s="76">
        <v>7981.7960000000003</v>
      </c>
      <c r="H547" s="76">
        <v>0</v>
      </c>
      <c r="I547" s="76">
        <v>11460.575999999999</v>
      </c>
      <c r="J547" s="76">
        <v>0</v>
      </c>
      <c r="K547" s="76">
        <v>84.778000000000006</v>
      </c>
      <c r="L547" s="76">
        <v>0</v>
      </c>
      <c r="M547" s="76">
        <v>0</v>
      </c>
      <c r="N547" s="76">
        <v>0</v>
      </c>
      <c r="O547" s="76">
        <v>0</v>
      </c>
      <c r="P547" s="76">
        <v>0</v>
      </c>
      <c r="Q547" s="76">
        <v>0</v>
      </c>
      <c r="R547" s="76">
        <v>0</v>
      </c>
      <c r="S547" s="76">
        <v>0</v>
      </c>
    </row>
    <row r="548" spans="1:19">
      <c r="A548" s="76" t="s">
        <v>1010</v>
      </c>
      <c r="B548" s="77">
        <v>164161000000</v>
      </c>
      <c r="C548" s="76">
        <v>103766.258</v>
      </c>
      <c r="D548" s="76" t="s">
        <v>1100</v>
      </c>
      <c r="E548" s="76">
        <v>26344.714</v>
      </c>
      <c r="F548" s="76">
        <v>58181.633999999998</v>
      </c>
      <c r="G548" s="76">
        <v>7916.1940000000004</v>
      </c>
      <c r="H548" s="76">
        <v>0</v>
      </c>
      <c r="I548" s="76">
        <v>11238.938</v>
      </c>
      <c r="J548" s="76">
        <v>0</v>
      </c>
      <c r="K548" s="76">
        <v>84.778000000000006</v>
      </c>
      <c r="L548" s="76">
        <v>0</v>
      </c>
      <c r="M548" s="76">
        <v>0</v>
      </c>
      <c r="N548" s="76">
        <v>0</v>
      </c>
      <c r="O548" s="76">
        <v>0</v>
      </c>
      <c r="P548" s="76">
        <v>0</v>
      </c>
      <c r="Q548" s="76">
        <v>0</v>
      </c>
      <c r="R548" s="76">
        <v>0</v>
      </c>
      <c r="S548" s="76">
        <v>0</v>
      </c>
    </row>
    <row r="549" spans="1:19">
      <c r="A549" s="76" t="s">
        <v>1011</v>
      </c>
      <c r="B549" s="77">
        <v>180141000000</v>
      </c>
      <c r="C549" s="76">
        <v>122040.99800000001</v>
      </c>
      <c r="D549" s="76" t="s">
        <v>1101</v>
      </c>
      <c r="E549" s="76">
        <v>36525.993999999999</v>
      </c>
      <c r="F549" s="76">
        <v>38968.112000000001</v>
      </c>
      <c r="G549" s="76">
        <v>9626.6409999999996</v>
      </c>
      <c r="H549" s="76">
        <v>0</v>
      </c>
      <c r="I549" s="76">
        <v>34435.462</v>
      </c>
      <c r="J549" s="76">
        <v>2400.0100000000002</v>
      </c>
      <c r="K549" s="76">
        <v>84.778000000000006</v>
      </c>
      <c r="L549" s="76">
        <v>0</v>
      </c>
      <c r="M549" s="76">
        <v>0</v>
      </c>
      <c r="N549" s="76">
        <v>0</v>
      </c>
      <c r="O549" s="76">
        <v>0</v>
      </c>
      <c r="P549" s="76">
        <v>0</v>
      </c>
      <c r="Q549" s="76">
        <v>0</v>
      </c>
      <c r="R549" s="76">
        <v>0</v>
      </c>
      <c r="S549" s="76">
        <v>0</v>
      </c>
    </row>
    <row r="550" spans="1:19">
      <c r="A550" s="76" t="s">
        <v>792</v>
      </c>
      <c r="B550" s="77">
        <v>199854000000</v>
      </c>
      <c r="C550" s="76">
        <v>129612.417</v>
      </c>
      <c r="D550" s="76" t="s">
        <v>1102</v>
      </c>
      <c r="E550" s="76">
        <v>36525.993999999999</v>
      </c>
      <c r="F550" s="76">
        <v>38968.112000000001</v>
      </c>
      <c r="G550" s="76">
        <v>9997.6440000000002</v>
      </c>
      <c r="H550" s="76">
        <v>0</v>
      </c>
      <c r="I550" s="76">
        <v>41635.877999999997</v>
      </c>
      <c r="J550" s="76">
        <v>2400.0100000000002</v>
      </c>
      <c r="K550" s="76">
        <v>84.778000000000006</v>
      </c>
      <c r="L550" s="76">
        <v>0</v>
      </c>
      <c r="M550" s="76">
        <v>0</v>
      </c>
      <c r="N550" s="76">
        <v>0</v>
      </c>
      <c r="O550" s="76">
        <v>0</v>
      </c>
      <c r="P550" s="76">
        <v>0</v>
      </c>
      <c r="Q550" s="76">
        <v>0</v>
      </c>
      <c r="R550" s="76">
        <v>0</v>
      </c>
      <c r="S550" s="76">
        <v>0</v>
      </c>
    </row>
    <row r="551" spans="1:19">
      <c r="A551" s="76" t="s">
        <v>1012</v>
      </c>
      <c r="B551" s="77">
        <v>228780000000</v>
      </c>
      <c r="C551" s="76">
        <v>152362.19899999999</v>
      </c>
      <c r="D551" s="76" t="s">
        <v>1045</v>
      </c>
      <c r="E551" s="76">
        <v>36525.993999999999</v>
      </c>
      <c r="F551" s="76">
        <v>38968.112000000001</v>
      </c>
      <c r="G551" s="76">
        <v>11167.641</v>
      </c>
      <c r="H551" s="76">
        <v>0</v>
      </c>
      <c r="I551" s="76">
        <v>63215.663</v>
      </c>
      <c r="J551" s="76">
        <v>2400.0100000000002</v>
      </c>
      <c r="K551" s="76">
        <v>84.778000000000006</v>
      </c>
      <c r="L551" s="76">
        <v>0</v>
      </c>
      <c r="M551" s="76">
        <v>0</v>
      </c>
      <c r="N551" s="76">
        <v>0</v>
      </c>
      <c r="O551" s="76">
        <v>0</v>
      </c>
      <c r="P551" s="76">
        <v>0</v>
      </c>
      <c r="Q551" s="76">
        <v>0</v>
      </c>
      <c r="R551" s="76">
        <v>0</v>
      </c>
      <c r="S551" s="76">
        <v>0</v>
      </c>
    </row>
    <row r="552" spans="1:19">
      <c r="A552" s="76" t="s">
        <v>1013</v>
      </c>
      <c r="B552" s="77">
        <v>253966000000</v>
      </c>
      <c r="C552" s="76">
        <v>151268.43900000001</v>
      </c>
      <c r="D552" s="76" t="s">
        <v>1103</v>
      </c>
      <c r="E552" s="76">
        <v>36525.993999999999</v>
      </c>
      <c r="F552" s="76">
        <v>38968.112000000001</v>
      </c>
      <c r="G552" s="76">
        <v>11068.06</v>
      </c>
      <c r="H552" s="76">
        <v>0</v>
      </c>
      <c r="I552" s="76">
        <v>62221.483999999997</v>
      </c>
      <c r="J552" s="76">
        <v>2400.0100000000002</v>
      </c>
      <c r="K552" s="76">
        <v>84.778000000000006</v>
      </c>
      <c r="L552" s="76">
        <v>0</v>
      </c>
      <c r="M552" s="76">
        <v>0</v>
      </c>
      <c r="N552" s="76">
        <v>0</v>
      </c>
      <c r="O552" s="76">
        <v>0</v>
      </c>
      <c r="P552" s="76">
        <v>0</v>
      </c>
      <c r="Q552" s="76">
        <v>0</v>
      </c>
      <c r="R552" s="76">
        <v>0</v>
      </c>
      <c r="S552" s="76">
        <v>0</v>
      </c>
    </row>
    <row r="553" spans="1:19">
      <c r="A553" s="76" t="s">
        <v>1014</v>
      </c>
      <c r="B553" s="77">
        <v>249511000000</v>
      </c>
      <c r="C553" s="76">
        <v>147595.70199999999</v>
      </c>
      <c r="D553" s="76" t="s">
        <v>1104</v>
      </c>
      <c r="E553" s="76">
        <v>36525.993999999999</v>
      </c>
      <c r="F553" s="76">
        <v>38968.112000000001</v>
      </c>
      <c r="G553" s="76">
        <v>10950.967000000001</v>
      </c>
      <c r="H553" s="76">
        <v>0</v>
      </c>
      <c r="I553" s="76">
        <v>58665.84</v>
      </c>
      <c r="J553" s="76">
        <v>2400.0100000000002</v>
      </c>
      <c r="K553" s="76">
        <v>84.778000000000006</v>
      </c>
      <c r="L553" s="76">
        <v>0</v>
      </c>
      <c r="M553" s="76">
        <v>0</v>
      </c>
      <c r="N553" s="76">
        <v>0</v>
      </c>
      <c r="O553" s="76">
        <v>0</v>
      </c>
      <c r="P553" s="76">
        <v>0</v>
      </c>
      <c r="Q553" s="76">
        <v>0</v>
      </c>
      <c r="R553" s="76">
        <v>0</v>
      </c>
      <c r="S553" s="76">
        <v>0</v>
      </c>
    </row>
    <row r="554" spans="1:19">
      <c r="A554" s="76" t="s">
        <v>1015</v>
      </c>
      <c r="B554" s="77">
        <v>218183000000</v>
      </c>
      <c r="C554" s="76">
        <v>136434.80600000001</v>
      </c>
      <c r="D554" s="76" t="s">
        <v>1105</v>
      </c>
      <c r="E554" s="76">
        <v>26344.714</v>
      </c>
      <c r="F554" s="76">
        <v>58181.633999999998</v>
      </c>
      <c r="G554" s="76">
        <v>9790.6020000000008</v>
      </c>
      <c r="H554" s="76">
        <v>0</v>
      </c>
      <c r="I554" s="76">
        <v>42033.078000000001</v>
      </c>
      <c r="J554" s="76">
        <v>0</v>
      </c>
      <c r="K554" s="76">
        <v>84.778000000000006</v>
      </c>
      <c r="L554" s="76">
        <v>0</v>
      </c>
      <c r="M554" s="76">
        <v>0</v>
      </c>
      <c r="N554" s="76">
        <v>0</v>
      </c>
      <c r="O554" s="76">
        <v>0</v>
      </c>
      <c r="P554" s="76">
        <v>0</v>
      </c>
      <c r="Q554" s="76">
        <v>0</v>
      </c>
      <c r="R554" s="76">
        <v>0</v>
      </c>
      <c r="S554" s="76">
        <v>0</v>
      </c>
    </row>
    <row r="555" spans="1:19">
      <c r="A555" s="76" t="s">
        <v>1016</v>
      </c>
      <c r="B555" s="77">
        <v>188946000000</v>
      </c>
      <c r="C555" s="76">
        <v>118001.24400000001</v>
      </c>
      <c r="D555" s="76" t="s">
        <v>1049</v>
      </c>
      <c r="E555" s="76">
        <v>26344.714</v>
      </c>
      <c r="F555" s="76">
        <v>58181.633999999998</v>
      </c>
      <c r="G555" s="76">
        <v>9030.49</v>
      </c>
      <c r="H555" s="76">
        <v>0</v>
      </c>
      <c r="I555" s="76">
        <v>24359.628000000001</v>
      </c>
      <c r="J555" s="76">
        <v>0</v>
      </c>
      <c r="K555" s="76">
        <v>84.778000000000006</v>
      </c>
      <c r="L555" s="76">
        <v>0</v>
      </c>
      <c r="M555" s="76">
        <v>0</v>
      </c>
      <c r="N555" s="76">
        <v>0</v>
      </c>
      <c r="O555" s="76">
        <v>0</v>
      </c>
      <c r="P555" s="76">
        <v>0</v>
      </c>
      <c r="Q555" s="76">
        <v>0</v>
      </c>
      <c r="R555" s="76">
        <v>0</v>
      </c>
      <c r="S555" s="76">
        <v>0</v>
      </c>
    </row>
    <row r="556" spans="1:19">
      <c r="A556" s="76" t="s">
        <v>1017</v>
      </c>
      <c r="B556" s="77">
        <v>160249000000</v>
      </c>
      <c r="C556" s="76">
        <v>107867.397</v>
      </c>
      <c r="D556" s="76" t="s">
        <v>1106</v>
      </c>
      <c r="E556" s="76">
        <v>26344.714</v>
      </c>
      <c r="F556" s="76">
        <v>58181.633999999998</v>
      </c>
      <c r="G556" s="76">
        <v>8424.982</v>
      </c>
      <c r="H556" s="76">
        <v>0</v>
      </c>
      <c r="I556" s="76">
        <v>14831.288</v>
      </c>
      <c r="J556" s="76">
        <v>0</v>
      </c>
      <c r="K556" s="76">
        <v>84.778000000000006</v>
      </c>
      <c r="L556" s="76">
        <v>0</v>
      </c>
      <c r="M556" s="76">
        <v>0</v>
      </c>
      <c r="N556" s="76">
        <v>0</v>
      </c>
      <c r="O556" s="76">
        <v>0</v>
      </c>
      <c r="P556" s="76">
        <v>0</v>
      </c>
      <c r="Q556" s="76">
        <v>0</v>
      </c>
      <c r="R556" s="76">
        <v>0</v>
      </c>
      <c r="S556" s="76">
        <v>0</v>
      </c>
    </row>
    <row r="557" spans="1:19">
      <c r="A557" s="76" t="s">
        <v>1018</v>
      </c>
      <c r="B557" s="77">
        <v>157599000000</v>
      </c>
      <c r="C557" s="76">
        <v>103242.318</v>
      </c>
      <c r="D557" s="76" t="s">
        <v>1107</v>
      </c>
      <c r="E557" s="76">
        <v>26344.714</v>
      </c>
      <c r="F557" s="76">
        <v>58181.633999999998</v>
      </c>
      <c r="G557" s="76">
        <v>7840.1379999999999</v>
      </c>
      <c r="H557" s="76">
        <v>0</v>
      </c>
      <c r="I557" s="76">
        <v>10791.054</v>
      </c>
      <c r="J557" s="76">
        <v>0</v>
      </c>
      <c r="K557" s="76">
        <v>84.778000000000006</v>
      </c>
      <c r="L557" s="76">
        <v>0</v>
      </c>
      <c r="M557" s="76">
        <v>0</v>
      </c>
      <c r="N557" s="76">
        <v>0</v>
      </c>
      <c r="O557" s="76">
        <v>0</v>
      </c>
      <c r="P557" s="76">
        <v>0</v>
      </c>
      <c r="Q557" s="76">
        <v>0</v>
      </c>
      <c r="R557" s="76">
        <v>0</v>
      </c>
      <c r="S557" s="76">
        <v>0</v>
      </c>
    </row>
    <row r="558" spans="1:19">
      <c r="A558" s="76"/>
      <c r="B558" s="76"/>
      <c r="C558" s="76"/>
      <c r="D558" s="76"/>
      <c r="E558" s="76"/>
      <c r="F558" s="76"/>
      <c r="G558" s="76"/>
      <c r="H558" s="76"/>
      <c r="I558" s="76"/>
      <c r="J558" s="76"/>
      <c r="K558" s="76"/>
      <c r="L558" s="76"/>
      <c r="M558" s="76"/>
      <c r="N558" s="76"/>
      <c r="O558" s="76"/>
      <c r="P558" s="76"/>
      <c r="Q558" s="76"/>
      <c r="R558" s="76"/>
      <c r="S558" s="76"/>
    </row>
    <row r="559" spans="1:19">
      <c r="A559" s="76" t="s">
        <v>1019</v>
      </c>
      <c r="B559" s="77">
        <v>2304690000000</v>
      </c>
      <c r="C559" s="76"/>
      <c r="D559" s="76"/>
      <c r="E559" s="76"/>
      <c r="F559" s="76"/>
      <c r="G559" s="76"/>
      <c r="H559" s="76"/>
      <c r="I559" s="76"/>
      <c r="J559" s="76"/>
      <c r="K559" s="76"/>
      <c r="L559" s="76">
        <v>0</v>
      </c>
      <c r="M559" s="76">
        <v>0</v>
      </c>
      <c r="N559" s="76">
        <v>0</v>
      </c>
      <c r="O559" s="76">
        <v>0</v>
      </c>
      <c r="P559" s="76">
        <v>0</v>
      </c>
      <c r="Q559" s="76">
        <v>0</v>
      </c>
      <c r="R559" s="76">
        <v>0</v>
      </c>
      <c r="S559" s="76">
        <v>0</v>
      </c>
    </row>
    <row r="560" spans="1:19">
      <c r="A560" s="76" t="s">
        <v>1020</v>
      </c>
      <c r="B560" s="77">
        <v>147028000000</v>
      </c>
      <c r="C560" s="76">
        <v>101614.647</v>
      </c>
      <c r="D560" s="76"/>
      <c r="E560" s="76">
        <v>26344.714</v>
      </c>
      <c r="F560" s="76">
        <v>38968.112000000001</v>
      </c>
      <c r="G560" s="76">
        <v>7661.5770000000002</v>
      </c>
      <c r="H560" s="76">
        <v>0</v>
      </c>
      <c r="I560" s="76">
        <v>9341.9439999999995</v>
      </c>
      <c r="J560" s="76">
        <v>0</v>
      </c>
      <c r="K560" s="76">
        <v>84.778000000000006</v>
      </c>
      <c r="L560" s="76">
        <v>0</v>
      </c>
      <c r="M560" s="76">
        <v>0</v>
      </c>
      <c r="N560" s="76">
        <v>0</v>
      </c>
      <c r="O560" s="76">
        <v>0</v>
      </c>
      <c r="P560" s="76">
        <v>0</v>
      </c>
      <c r="Q560" s="76">
        <v>0</v>
      </c>
      <c r="R560" s="76">
        <v>0</v>
      </c>
      <c r="S560" s="76">
        <v>0</v>
      </c>
    </row>
    <row r="561" spans="1:19">
      <c r="A561" s="76" t="s">
        <v>1021</v>
      </c>
      <c r="B561" s="77">
        <v>253966000000</v>
      </c>
      <c r="C561" s="76">
        <v>152362.19899999999</v>
      </c>
      <c r="D561" s="76"/>
      <c r="E561" s="76">
        <v>36525.993999999999</v>
      </c>
      <c r="F561" s="76">
        <v>58181.633999999998</v>
      </c>
      <c r="G561" s="76">
        <v>11167.641</v>
      </c>
      <c r="H561" s="76">
        <v>0</v>
      </c>
      <c r="I561" s="76">
        <v>63215.663</v>
      </c>
      <c r="J561" s="76">
        <v>2400.0100000000002</v>
      </c>
      <c r="K561" s="76">
        <v>84.778000000000006</v>
      </c>
      <c r="L561" s="76">
        <v>0</v>
      </c>
      <c r="M561" s="76">
        <v>0</v>
      </c>
      <c r="N561" s="76">
        <v>0</v>
      </c>
      <c r="O561" s="76">
        <v>0</v>
      </c>
      <c r="P561" s="76">
        <v>0</v>
      </c>
      <c r="Q561" s="76">
        <v>0</v>
      </c>
      <c r="R561" s="76">
        <v>0</v>
      </c>
      <c r="S561" s="76">
        <v>0</v>
      </c>
    </row>
    <row r="563" spans="1:19">
      <c r="A563" s="72"/>
      <c r="B563" s="76" t="s">
        <v>1052</v>
      </c>
      <c r="C563" s="76" t="s">
        <v>1053</v>
      </c>
      <c r="D563" s="76" t="s">
        <v>669</v>
      </c>
      <c r="E563" s="76" t="s">
        <v>616</v>
      </c>
    </row>
    <row r="564" spans="1:19">
      <c r="A564" s="76" t="s">
        <v>1054</v>
      </c>
      <c r="B564" s="76">
        <v>60608.92</v>
      </c>
      <c r="C564" s="76">
        <v>6629.63</v>
      </c>
      <c r="D564" s="76">
        <v>0</v>
      </c>
      <c r="E564" s="76">
        <v>67238.55</v>
      </c>
    </row>
    <row r="565" spans="1:19">
      <c r="A565" s="76" t="s">
        <v>1055</v>
      </c>
      <c r="B565" s="76">
        <v>15.1</v>
      </c>
      <c r="C565" s="76">
        <v>1.65</v>
      </c>
      <c r="D565" s="76">
        <v>0</v>
      </c>
      <c r="E565" s="76">
        <v>16.75</v>
      </c>
    </row>
    <row r="566" spans="1:19">
      <c r="A566" s="76" t="s">
        <v>1056</v>
      </c>
      <c r="B566" s="76">
        <v>15.33</v>
      </c>
      <c r="C566" s="76">
        <v>1.68</v>
      </c>
      <c r="D566" s="76">
        <v>0</v>
      </c>
      <c r="E566" s="76">
        <v>17.010000000000002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13</vt:i4>
      </vt:variant>
      <vt:variant>
        <vt:lpstr>Named Ranges</vt:lpstr>
      </vt:variant>
      <vt:variant>
        <vt:i4>20</vt:i4>
      </vt:variant>
    </vt:vector>
  </HeadingPairs>
  <TitlesOfParts>
    <vt:vector size="38" baseType="lpstr">
      <vt:lpstr>BuildingSummary</vt:lpstr>
      <vt:lpstr>ZoneSummary</vt:lpstr>
      <vt:lpstr>LocationSummary</vt:lpstr>
      <vt:lpstr>Picture</vt:lpstr>
      <vt:lpstr>Schedules</vt:lpstr>
      <vt:lpstr>Electricity</vt:lpstr>
      <vt:lpstr>Gas</vt:lpstr>
      <vt:lpstr>EUI</vt:lpstr>
      <vt:lpstr>Water</vt:lpstr>
      <vt:lpstr>Carbon</vt:lpstr>
      <vt:lpstr>LghtSch</vt:lpstr>
      <vt:lpstr>RmLghtSch</vt:lpstr>
      <vt:lpstr>EqpSch</vt:lpstr>
      <vt:lpstr>RmEqpSch</vt:lpstr>
      <vt:lpstr>OccSch</vt:lpstr>
      <vt:lpstr>RmOccSch</vt:lpstr>
      <vt:lpstr>HeatSch</vt:lpstr>
      <vt:lpstr>CoolSch</vt:lpstr>
      <vt:lpstr>Schedules!Print_Area</vt:lpstr>
      <vt:lpstr>BuildingSummary!Print_Titles</vt:lpstr>
      <vt:lpstr>LocationSummary!Print_Titles</vt:lpstr>
      <vt:lpstr>Schedules!Print_Titles</vt:lpstr>
      <vt:lpstr>Miami!smhotel01miami</vt:lpstr>
      <vt:lpstr>Houston!smhotel02houston</vt:lpstr>
      <vt:lpstr>Phoenix!smhotel03phoenix</vt:lpstr>
      <vt:lpstr>Atlanta!smhotel04atlanta</vt:lpstr>
      <vt:lpstr>LosAngeles!smhotel05losangeles</vt:lpstr>
      <vt:lpstr>LasVegas!smhotel06lasvegas</vt:lpstr>
      <vt:lpstr>SanFrancisco!smhotel07sanfrancisco</vt:lpstr>
      <vt:lpstr>Baltimore!smhotel08baltimore</vt:lpstr>
      <vt:lpstr>Albuquerque!smhotel09albuquerque</vt:lpstr>
      <vt:lpstr>Seattle!smhotel10seattle</vt:lpstr>
      <vt:lpstr>Chicago!smhotel11chicago</vt:lpstr>
      <vt:lpstr>Boulder!smhotel12boulder</vt:lpstr>
      <vt:lpstr>Minneapolis!smhotel13minneapolis</vt:lpstr>
      <vt:lpstr>Helena!smhotel14helena</vt:lpstr>
      <vt:lpstr>Duluth!smhotel15duluth</vt:lpstr>
      <vt:lpstr>Fairbanks!smhotel16fairbanks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mderu</cp:lastModifiedBy>
  <cp:lastPrinted>2008-04-24T20:22:06Z</cp:lastPrinted>
  <dcterms:created xsi:type="dcterms:W3CDTF">2007-11-14T19:26:56Z</dcterms:created>
  <dcterms:modified xsi:type="dcterms:W3CDTF">2009-05-06T22:57:27Z</dcterms:modified>
</cp:coreProperties>
</file>