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8140" yWindow="405" windowWidth="19320" windowHeight="11520" tabRatio="777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7" r:id="rId8"/>
    <sheet name="Carbon" sheetId="36" r:id="rId9"/>
    <sheet name="Schedules" sheetId="39" r:id="rId10"/>
    <sheet name="LtgSch" sheetId="40" r:id="rId11"/>
    <sheet name="EqpSch" sheetId="41" r:id="rId12"/>
    <sheet name="OccSch" sheetId="42" r:id="rId13"/>
    <sheet name="OffcHeatSch" sheetId="43" r:id="rId14"/>
    <sheet name="OffcCoolSch" sheetId="44" r:id="rId15"/>
    <sheet name="StorHeatSch" sheetId="45" r:id="rId16"/>
    <sheet name="StorCoolSch" sheetId="46" r:id="rId17"/>
  </sheets>
  <calcPr calcId="125725"/>
</workbook>
</file>

<file path=xl/calcChain.xml><?xml version="1.0" encoding="utf-8"?>
<calcChain xmlns="http://schemas.openxmlformats.org/spreadsheetml/2006/main">
  <c r="C41" i="9"/>
  <c r="D6" i="10"/>
  <c r="E6"/>
  <c r="G6"/>
  <c r="H6"/>
  <c r="J6"/>
</calcChain>
</file>

<file path=xl/sharedStrings.xml><?xml version="1.0" encoding="utf-8"?>
<sst xmlns="http://schemas.openxmlformats.org/spreadsheetml/2006/main" count="846" uniqueCount="437">
  <si>
    <t>Bulk storage, fine storage, office</t>
  </si>
  <si>
    <t>Metal building roof</t>
  </si>
  <si>
    <t>Metal building wall</t>
  </si>
  <si>
    <t>SZ CAV</t>
  </si>
  <si>
    <t>[5] Liu, B, R.E. Jarnagin, W. Jiang, and K. Gowri. (2007). Technical Support Document: The Development of the Advanced Energy Design Guide for Small Warehouse and Self-Storage Buildings. PNNL-17056. Richland, WA: Pacific Northwest National Laboratory</t>
  </si>
  <si>
    <t>Liu, B, R.E. Jarnagin, W. Jiang, and K. Gowri. (2007). Technical Support Document: The Development of the Advanced Energy Design Guide for Small Warehouse and Self-Storage Buildings. PNNL-17056. Richland, WA: Pacific Northwest National Laboratory</t>
  </si>
  <si>
    <t>Hours Per Day</t>
  </si>
  <si>
    <t>Hours Per Week</t>
  </si>
  <si>
    <t>Hours Per Year</t>
  </si>
  <si>
    <t>HTGSETP_FineStorage_SCH</t>
  </si>
  <si>
    <t>HTGSETP_BulkStorage_SCH</t>
  </si>
  <si>
    <t>CLGSETP_FineStorage_SCH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</si>
  <si>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</si>
  <si>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</si>
  <si>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</si>
  <si>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</si>
  <si>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</si>
  <si>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</si>
  <si>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</si>
  <si>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</si>
  <si>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</si>
  <si>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</si>
  <si>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</si>
  <si>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</si>
  <si>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</si>
  <si>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</si>
  <si>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</si>
  <si>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</si>
  <si>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</si>
  <si>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</si>
  <si>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</si>
  <si>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</si>
  <si>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</si>
  <si>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</si>
  <si>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</si>
  <si>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</si>
  <si>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</si>
  <si>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</si>
  <si>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</si>
  <si>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</si>
  <si>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</si>
  <si>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</si>
  <si>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</si>
  <si>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</si>
  <si>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</si>
  <si>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</si>
  <si>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</si>
  <si>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</si>
  <si>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</si>
  <si>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</si>
  <si>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</si>
  <si>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</si>
  <si>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</si>
  <si>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</si>
  <si>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</si>
  <si>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</si>
  <si>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</si>
  <si>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</si>
  <si>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</si>
  <si>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</si>
  <si>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</si>
  <si>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</si>
  <si>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</si>
  <si>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</si>
  <si>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</si>
  <si>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</si>
  <si>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</si>
  <si>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</si>
  <si>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</si>
  <si>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</si>
  <si>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</si>
  <si>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</si>
  <si>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</si>
  <si>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</si>
  <si>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</si>
  <si>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</si>
  <si>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</si>
  <si>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</si>
  <si>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</si>
  <si>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</si>
  <si>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</si>
  <si>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</si>
  <si>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</si>
  <si>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</si>
  <si>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</si>
  <si>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</si>
  <si>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</si>
  <si>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</si>
  <si>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</si>
  <si>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</si>
  <si>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</si>
  <si>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</si>
  <si>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</si>
  <si>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</si>
  <si>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</si>
  <si>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</si>
  <si>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</si>
  <si>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</si>
  <si>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</si>
  <si>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</si>
  <si>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</si>
  <si>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</si>
  <si>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</si>
  <si>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</si>
  <si>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</si>
  <si>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</si>
  <si>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</si>
  <si>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</si>
  <si>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</si>
  <si>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</si>
  <si>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</si>
  <si>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</si>
  <si>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</si>
  <si>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</si>
  <si>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</si>
  <si>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</si>
  <si>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</si>
  <si>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</si>
  <si>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</si>
  <si>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</si>
  <si>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ALWAYS_ON</t>
  </si>
  <si>
    <t>DOE Commercial Building Benchmark - Warehouse</t>
  </si>
  <si>
    <t>Through 12/31</t>
  </si>
  <si>
    <t>WD, SummerDesign</t>
  </si>
  <si>
    <t>Sat, WinterDesign</t>
  </si>
  <si>
    <t>Sun, Hol, Other</t>
  </si>
  <si>
    <t>Fraction</t>
  </si>
  <si>
    <t>All</t>
  </si>
  <si>
    <t>HVACOperationSchd</t>
  </si>
  <si>
    <t>WD</t>
  </si>
  <si>
    <t>Sat</t>
  </si>
  <si>
    <t>SummerDesign</t>
  </si>
  <si>
    <t>WinterDesign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</si>
  <si>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</si>
  <si>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</si>
  <si>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</si>
  <si>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</si>
  <si>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</si>
  <si>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</si>
  <si>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</si>
  <si>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On/Off</t>
  </si>
  <si>
    <t>Temperature</t>
  </si>
  <si>
    <t>MinOA_Sched</t>
  </si>
  <si>
    <t>Dual Zone Control Type Sched</t>
  </si>
  <si>
    <t>Control Type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</si>
  <si>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</si>
  <si>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</si>
  <si>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</si>
  <si>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</si>
  <si>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</si>
  <si>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</si>
  <si>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</si>
  <si>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</si>
  <si>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</si>
  <si>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</si>
  <si>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</si>
  <si>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</si>
  <si>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</si>
  <si>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</si>
  <si>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</si>
  <si>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</si>
  <si>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</si>
  <si>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</si>
  <si>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</si>
  <si>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</si>
  <si>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</si>
  <si>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</si>
  <si>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</si>
  <si>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</si>
  <si>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</si>
  <si>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</si>
  <si>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</si>
  <si>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</si>
  <si>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</si>
  <si>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</si>
  <si>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</si>
  <si>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</si>
  <si>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</si>
  <si>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</si>
  <si>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</si>
  <si>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</si>
  <si>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</si>
  <si>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</si>
  <si>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</si>
  <si>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</si>
  <si>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</si>
  <si>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</si>
  <si>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</si>
  <si>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</si>
  <si>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</si>
  <si>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</si>
  <si>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</si>
  <si>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</si>
  <si>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</si>
  <si>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</si>
  <si>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</si>
  <si>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Office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</si>
  <si>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</si>
  <si>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</si>
  <si>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</si>
  <si>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</si>
  <si>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</si>
  <si>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</si>
  <si>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</si>
  <si>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</si>
  <si>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</si>
  <si>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</si>
  <si>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</si>
  <si>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</si>
  <si>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</si>
  <si>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</si>
  <si>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</si>
  <si>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</si>
  <si>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</si>
  <si>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</si>
  <si>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</si>
  <si>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</si>
  <si>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</si>
  <si>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</si>
  <si>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</si>
  <si>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</si>
  <si>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</si>
  <si>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</si>
  <si>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</si>
  <si>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</si>
  <si>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</si>
  <si>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</si>
  <si>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</si>
  <si>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</si>
  <si>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</si>
  <si>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</si>
  <si>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</si>
  <si>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</si>
  <si>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</si>
  <si>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</si>
  <si>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</si>
  <si>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</si>
  <si>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</si>
  <si>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</si>
  <si>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</si>
  <si>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Nonrefrigerated warehouse</t>
  </si>
  <si>
    <t>FineStorage</t>
  </si>
  <si>
    <t>BulkStorage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</si>
  <si>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</si>
  <si>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</si>
  <si>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</si>
  <si>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</si>
  <si>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</si>
  <si>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</si>
  <si>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</si>
  <si>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</si>
  <si>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</si>
  <si>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</si>
  <si>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</si>
  <si>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</si>
  <si>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</si>
  <si>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</si>
  <si>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</si>
  <si>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</si>
  <si>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</si>
  <si>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</si>
  <si>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</si>
  <si>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</si>
  <si>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</si>
  <si>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</si>
  <si>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</si>
  <si>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</si>
  <si>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8in slab-on-grade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</si>
  <si>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</si>
  <si>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</si>
  <si>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</si>
  <si>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</si>
  <si>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FURNACE_PACU_CAV_1:1_UNITARY_PACKAGE_COOLCOIL</t>
  </si>
  <si>
    <t>FURNACE_PACU_CAV_2:2_UNITARY_PACKAGE_COOLCOIL</t>
  </si>
  <si>
    <t>BULKSTORAGE UNIT HEATER COIL</t>
  </si>
  <si>
    <t>FURNACE_PACU_CAV_1:1_UNITARY_PACKAGE_HEATCOIL</t>
  </si>
  <si>
    <t>FURNACE_PACU_CAV_2:2_UNITARY_PACKAGE_HEATCOIL</t>
  </si>
  <si>
    <t>BULKSTORAGE UNIT HEATERFAN</t>
  </si>
  <si>
    <t>FURNACE_PACU_CAV_1:1_UNITARY_PACKAGE_FAN</t>
  </si>
  <si>
    <t>FURNACE_PACU_CAV_2:2_UNITARY_PACKAGE_FAN</t>
  </si>
  <si>
    <t>24-MAY-14:00</t>
  </si>
  <si>
    <t>28-JUN-14:00</t>
  </si>
  <si>
    <t>06-OCT-14:00</t>
  </si>
  <si>
    <t>Other</t>
  </si>
  <si>
    <t>21-APR-14:00</t>
  </si>
  <si>
    <t>06-OCT-15:00</t>
  </si>
  <si>
    <t>28-JUN-15:00</t>
  </si>
  <si>
    <t>11-JUL-15:00</t>
  </si>
  <si>
    <t>01-AUG-15:00</t>
  </si>
  <si>
    <t>14-APR-15:00</t>
  </si>
  <si>
    <t>03-JUL-14:00</t>
  </si>
  <si>
    <t>17-AUG-13:00</t>
  </si>
  <si>
    <t>11-SEP-13:00</t>
  </si>
  <si>
    <t>12-OCT-15:00</t>
  </si>
  <si>
    <t>02-JAN-16:00</t>
  </si>
  <si>
    <t>11-APR-15:00</t>
  </si>
  <si>
    <t>30-JUN-14:00</t>
  </si>
  <si>
    <t>10-JUL-15:00</t>
  </si>
  <si>
    <t>21-APR-15:00</t>
  </si>
  <si>
    <t>31-MAY-15:00</t>
  </si>
  <si>
    <t>01-SEP-14:00</t>
  </si>
  <si>
    <t>16-JUN-14:00</t>
  </si>
  <si>
    <t>13-OCT-14:00</t>
  </si>
  <si>
    <t>10-NOV-16:00</t>
  </si>
  <si>
    <t>03-OCT-14:00</t>
  </si>
  <si>
    <t>06-NOV-16:00</t>
  </si>
  <si>
    <t>13-NOV-16:00</t>
  </si>
  <si>
    <t>01-SEP-15:00</t>
  </si>
  <si>
    <t>01-FEB-16:00</t>
  </si>
  <si>
    <t>08-JUN-12:00</t>
  </si>
  <si>
    <t>23-MAY-15:00</t>
  </si>
  <si>
    <t>28-JUN-13:00</t>
  </si>
  <si>
    <t>30-AUG-13:00</t>
  </si>
  <si>
    <t>16-MAY-15:00</t>
  </si>
  <si>
    <t>21-JUL-15:00</t>
  </si>
  <si>
    <t>09-AUG-15:00</t>
  </si>
  <si>
    <t>07-SEP-14:00</t>
  </si>
  <si>
    <t>13-JUN-14:00</t>
  </si>
  <si>
    <t>15-MAY-14:00</t>
  </si>
  <si>
    <t>19-JUN-14:00</t>
  </si>
  <si>
    <t>25-SEP-12:00</t>
  </si>
  <si>
    <t>17-MAY-13:00</t>
  </si>
  <si>
    <t>28-SEP-14:00</t>
  </si>
  <si>
    <t>25-JUL-12:00</t>
  </si>
  <si>
    <t>08-SEP-14:00</t>
  </si>
  <si>
    <t>31-JUL-14:00</t>
  </si>
  <si>
    <t>24-JUL-14:00</t>
  </si>
  <si>
    <t>13-JUL-14:00</t>
  </si>
  <si>
    <t>14-SEP-14:00</t>
  </si>
  <si>
    <t>14-JUN-15:00</t>
  </si>
  <si>
    <t>20-JUN-15:00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</si>
  <si>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</si>
  <si>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</si>
  <si>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</si>
  <si>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</si>
  <si>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27-JUN-15:00</t>
  </si>
  <si>
    <t>01-MAR-09:09</t>
  </si>
  <si>
    <t>01-DEC-16:49</t>
  </si>
  <si>
    <t>02-JAN-16:49</t>
  </si>
  <si>
    <t>01-FEB-09:09</t>
  </si>
  <si>
    <t>01-DEC-16:40</t>
  </si>
  <si>
    <t>02-JAN-09:09</t>
  </si>
  <si>
    <t>02-JAN-16:30</t>
  </si>
  <si>
    <t>03-APR-08:09</t>
  </si>
  <si>
    <t>23-OCT-08:09</t>
  </si>
  <si>
    <t>01-NOV-08:09</t>
  </si>
  <si>
    <t>01-DEC-16:30</t>
  </si>
  <si>
    <t>22-FEB-13:00</t>
  </si>
  <si>
    <t>31-AUG-13:00</t>
  </si>
  <si>
    <t>15-SEP-14:00</t>
  </si>
  <si>
    <t>28-FEB-15:00</t>
  </si>
  <si>
    <t>30-MAY-15:00</t>
  </si>
  <si>
    <t>08-SEP-15:00</t>
  </si>
  <si>
    <t>02-OCT-15:00</t>
  </si>
  <si>
    <t>01-DEC-09:09</t>
  </si>
  <si>
    <t>08-AUG-12:00</t>
  </si>
  <si>
    <t>19-OCT-10:00</t>
  </si>
  <si>
    <t>04-AUG-15:00</t>
  </si>
  <si>
    <t>03-JUL-12:00</t>
  </si>
  <si>
    <t>15-MAY-15:00</t>
  </si>
  <si>
    <t>30-JUN-15:00</t>
  </si>
  <si>
    <t>01-AUG-13:00</t>
  </si>
  <si>
    <t>14-SEP-15:00</t>
  </si>
  <si>
    <t>27-SEP-15:00</t>
  </si>
  <si>
    <t>06-SEP-15:00</t>
  </si>
  <si>
    <t>05-OCT-14:00</t>
  </si>
  <si>
    <t>25-AUG-15:00</t>
  </si>
  <si>
    <t>06-JUL-15:00</t>
  </si>
  <si>
    <t>15-AUG-15:00</t>
  </si>
  <si>
    <t>PSZ-AC office, semi-conditioned storage</t>
  </si>
  <si>
    <t>Gas furnace office, gas unit heaters storage</t>
  </si>
  <si>
    <t>PACU office</t>
  </si>
  <si>
    <t>Building Summary Warehouse post-1980 construction</t>
  </si>
  <si>
    <t>[2] ASHRAE Standard 90.1-1989, Atlanta, GA:  American Society of Heating, Refrigerating and Air-Conditioning Engineers.</t>
  </si>
  <si>
    <t>Warehouse Reference Building post-1980 construction</t>
  </si>
  <si>
    <t>See Reference Building Technical Report</t>
  </si>
  <si>
    <t>[4] DOE Commercial Reference Buildings Report</t>
  </si>
  <si>
    <t>06-JAN-13:00</t>
  </si>
  <si>
    <t>13-MAR-15:39</t>
  </si>
  <si>
    <t>23-FEB-15:00</t>
  </si>
  <si>
    <t>03-NOV-14:30</t>
  </si>
  <si>
    <t>DifferentialDryBulb</t>
  </si>
  <si>
    <t>17-MAR-14:00</t>
  </si>
  <si>
    <t>11-AUG-14:00</t>
  </si>
  <si>
    <t>07-NOV-14:00</t>
  </si>
  <si>
    <t>13-NOV-16:49</t>
  </si>
  <si>
    <t>13-MAR-08:09</t>
  </si>
  <si>
    <t>04-MAY-14:00</t>
  </si>
  <si>
    <t>30-OCT-07:10</t>
  </si>
  <si>
    <t>01-MAR-08:09</t>
  </si>
  <si>
    <t>24-JUL-15:00</t>
  </si>
  <si>
    <t>01-DEC-16:19</t>
  </si>
  <si>
    <t>27-MAR-14:00</t>
  </si>
  <si>
    <t>19-DEC-15:39</t>
  </si>
  <si>
    <t>26-APR-15:00</t>
  </si>
  <si>
    <t>30-MAY-10:00</t>
  </si>
  <si>
    <t>06-NOV-16:40</t>
  </si>
  <si>
    <t>30-OCT-14:30</t>
  </si>
  <si>
    <t>02-OCT-08:09</t>
  </si>
  <si>
    <t>05-MAY-13:00</t>
  </si>
  <si>
    <t>31-OCT-13:39</t>
  </si>
  <si>
    <t>04-DEC-16:40</t>
  </si>
  <si>
    <t>01-MAY-08:09</t>
  </si>
  <si>
    <t>Weighting Factor</t>
  </si>
  <si>
    <t>03-APR-14:00</t>
  </si>
  <si>
    <t>10-JUL-13:50</t>
  </si>
  <si>
    <t>21-AUG-14:50</t>
  </si>
  <si>
    <t>11-SEP-14:00</t>
  </si>
  <si>
    <t>06-OCT-14:20</t>
  </si>
  <si>
    <t>19-DEC-14:20</t>
  </si>
  <si>
    <t>11-JAN-09:09</t>
  </si>
  <si>
    <t>18-MAY-15:39</t>
  </si>
  <si>
    <t>05-JUL-15:00</t>
  </si>
  <si>
    <t>13-NOV-15:20</t>
  </si>
  <si>
    <t>03-JUL-15:50</t>
  </si>
  <si>
    <t>07-DEC-09:09</t>
  </si>
  <si>
    <t>02-JAN-16:40</t>
  </si>
  <si>
    <t>04-AUG-15:20</t>
  </si>
  <si>
    <t>04-OCT-14:00</t>
  </si>
  <si>
    <t>15-AUG-12:20</t>
  </si>
  <si>
    <t>10-JAN-16:00</t>
  </si>
  <si>
    <t>17-AUG-15:30</t>
  </si>
  <si>
    <t>14-DEC-16:40</t>
  </si>
  <si>
    <t>29-JUN-15:39</t>
  </si>
  <si>
    <t>21-DEC-16:00</t>
  </si>
  <si>
    <t>02-MAR-09:09</t>
  </si>
  <si>
    <t>07-AUG-15:30</t>
  </si>
  <si>
    <t>06-NOV-16:49</t>
  </si>
  <si>
    <t>11-DEC-16:00</t>
  </si>
  <si>
    <t>05-DEC-16:19</t>
  </si>
  <si>
    <t>04-APR-08:09</t>
  </si>
  <si>
    <t>17-JUL-15:50</t>
  </si>
  <si>
    <t>31-MAY-12:09</t>
  </si>
  <si>
    <t>04-DEC-16:30</t>
  </si>
  <si>
    <t>29-NOV-16:40</t>
  </si>
  <si>
    <t>21-NOV-16:30</t>
  </si>
  <si>
    <t>01-SEP-08:09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</si>
</sst>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4">
    <xf numFmtId="0" fontId="0" fillId="0" borderId="0" xfId="0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3" fontId="13" fillId="3" borderId="0" xfId="0" applyNumberFormat="1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65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4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 wrapText="1" indent="2"/>
    </xf>
    <xf numFmtId="2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3" fontId="13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1" fontId="20" fillId="0" borderId="0" xfId="3" applyNumberFormat="1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8" fillId="0" borderId="0" xfId="0" applyNumberFormat="1" applyFont="1" applyAlignment="1">
      <alignment vertical="top"/>
    </xf>
    <xf numFmtId="1" fontId="2" fillId="0" borderId="0" xfId="4" applyNumberFormat="1"/>
    <xf numFmtId="0" fontId="23" fillId="0" borderId="0" xfId="0" applyFont="1"/>
    <xf numFmtId="0" fontId="1" fillId="0" borderId="0" xfId="0" applyFont="1" applyAlignment="1">
      <alignment vertical="top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3" xfId="5"/>
    <cellStyle name="Normal 5" xfId="6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6.0358890701468187E-2"/>
          <c:w val="0.8479467258601554"/>
          <c:h val="0.7292006525285599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LocationSummary!$B$62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21788.888888888891</c:v>
                </c:pt>
                <c:pt idx="1">
                  <c:v>18333.333333333332</c:v>
                </c:pt>
                <c:pt idx="2">
                  <c:v>39580.555555555555</c:v>
                </c:pt>
                <c:pt idx="3">
                  <c:v>8597.2222222222226</c:v>
                </c:pt>
                <c:pt idx="4">
                  <c:v>794.44444444444446</c:v>
                </c:pt>
                <c:pt idx="5">
                  <c:v>28319.444444444445</c:v>
                </c:pt>
                <c:pt idx="6">
                  <c:v>405.55555555555554</c:v>
                </c:pt>
                <c:pt idx="7">
                  <c:v>7400</c:v>
                </c:pt>
                <c:pt idx="8">
                  <c:v>6075</c:v>
                </c:pt>
                <c:pt idx="9">
                  <c:v>352.77777777777777</c:v>
                </c:pt>
                <c:pt idx="10">
                  <c:v>4508.333333333333</c:v>
                </c:pt>
                <c:pt idx="11">
                  <c:v>3672.2222222222222</c:v>
                </c:pt>
                <c:pt idx="12">
                  <c:v>3016.6666666666665</c:v>
                </c:pt>
                <c:pt idx="13">
                  <c:v>1619.4444444444443</c:v>
                </c:pt>
                <c:pt idx="14">
                  <c:v>919.44444444444446</c:v>
                </c:pt>
                <c:pt idx="15">
                  <c:v>97.222222222222229</c:v>
                </c:pt>
              </c:numCache>
            </c:numRef>
          </c:val>
        </c:ser>
        <c:ser>
          <c:idx val="4"/>
          <c:order val="1"/>
          <c:tx>
            <c:strRef>
              <c:f>LocationSummary!$B$63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88561.111111111109</c:v>
                </c:pt>
                <c:pt idx="1">
                  <c:v>88561.111111111109</c:v>
                </c:pt>
                <c:pt idx="2">
                  <c:v>88561.111111111109</c:v>
                </c:pt>
                <c:pt idx="3">
                  <c:v>88561.111111111109</c:v>
                </c:pt>
                <c:pt idx="4">
                  <c:v>88561.111111111109</c:v>
                </c:pt>
                <c:pt idx="5">
                  <c:v>88561.111111111109</c:v>
                </c:pt>
                <c:pt idx="6">
                  <c:v>88561.111111111109</c:v>
                </c:pt>
                <c:pt idx="7">
                  <c:v>88561.111111111109</c:v>
                </c:pt>
                <c:pt idx="8">
                  <c:v>88561.111111111109</c:v>
                </c:pt>
                <c:pt idx="9">
                  <c:v>88561.111111111109</c:v>
                </c:pt>
                <c:pt idx="10">
                  <c:v>88561.111111111109</c:v>
                </c:pt>
                <c:pt idx="11">
                  <c:v>88561.111111111109</c:v>
                </c:pt>
                <c:pt idx="12">
                  <c:v>88561.111111111109</c:v>
                </c:pt>
                <c:pt idx="13">
                  <c:v>88561.111111111109</c:v>
                </c:pt>
                <c:pt idx="14">
                  <c:v>88561.111111111109</c:v>
                </c:pt>
                <c:pt idx="15">
                  <c:v>88561.111111111109</c:v>
                </c:pt>
              </c:numCache>
            </c:numRef>
          </c:val>
        </c:ser>
        <c:ser>
          <c:idx val="6"/>
          <c:order val="2"/>
          <c:tx>
            <c:strRef>
              <c:f>LocationSummary!$B$64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47897.222222222219</c:v>
                </c:pt>
                <c:pt idx="1">
                  <c:v>47877.777777777781</c:v>
                </c:pt>
                <c:pt idx="2">
                  <c:v>47869.444444444445</c:v>
                </c:pt>
                <c:pt idx="3">
                  <c:v>47863.888888888891</c:v>
                </c:pt>
                <c:pt idx="4">
                  <c:v>47825</c:v>
                </c:pt>
                <c:pt idx="5">
                  <c:v>47813.888888888891</c:v>
                </c:pt>
                <c:pt idx="6">
                  <c:v>47841.666666666664</c:v>
                </c:pt>
                <c:pt idx="7">
                  <c:v>47811.111111111109</c:v>
                </c:pt>
                <c:pt idx="8">
                  <c:v>47830.555555555555</c:v>
                </c:pt>
                <c:pt idx="9">
                  <c:v>47736.111111111109</c:v>
                </c:pt>
                <c:pt idx="10">
                  <c:v>47819.444444444445</c:v>
                </c:pt>
                <c:pt idx="11">
                  <c:v>47791.666666666664</c:v>
                </c:pt>
                <c:pt idx="12">
                  <c:v>47788.888888888891</c:v>
                </c:pt>
                <c:pt idx="13">
                  <c:v>47777.777777777781</c:v>
                </c:pt>
                <c:pt idx="14">
                  <c:v>47750</c:v>
                </c:pt>
                <c:pt idx="15">
                  <c:v>47458.333333333336</c:v>
                </c:pt>
              </c:numCache>
            </c:numRef>
          </c:val>
        </c:ser>
        <c:ser>
          <c:idx val="7"/>
          <c:order val="3"/>
          <c:tx>
            <c:strRef>
              <c:f>LocationSummary!$B$65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29005.555555555555</c:v>
                </c:pt>
                <c:pt idx="1">
                  <c:v>29005.555555555555</c:v>
                </c:pt>
                <c:pt idx="2">
                  <c:v>29005.555555555555</c:v>
                </c:pt>
                <c:pt idx="3">
                  <c:v>29005.555555555555</c:v>
                </c:pt>
                <c:pt idx="4">
                  <c:v>29005.555555555555</c:v>
                </c:pt>
                <c:pt idx="5">
                  <c:v>29005.555555555555</c:v>
                </c:pt>
                <c:pt idx="6">
                  <c:v>29005.555555555555</c:v>
                </c:pt>
                <c:pt idx="7">
                  <c:v>29005.555555555555</c:v>
                </c:pt>
                <c:pt idx="8">
                  <c:v>29005.555555555555</c:v>
                </c:pt>
                <c:pt idx="9">
                  <c:v>29005.555555555555</c:v>
                </c:pt>
                <c:pt idx="10">
                  <c:v>29005.555555555555</c:v>
                </c:pt>
                <c:pt idx="11">
                  <c:v>29005.555555555555</c:v>
                </c:pt>
                <c:pt idx="12">
                  <c:v>29005.555555555555</c:v>
                </c:pt>
                <c:pt idx="13">
                  <c:v>29005.555555555555</c:v>
                </c:pt>
                <c:pt idx="14">
                  <c:v>29005.555555555555</c:v>
                </c:pt>
                <c:pt idx="15">
                  <c:v>29005.555555555555</c:v>
                </c:pt>
              </c:numCache>
            </c:numRef>
          </c:val>
        </c:ser>
        <c:ser>
          <c:idx val="3"/>
          <c:order val="4"/>
          <c:tx>
            <c:strRef>
              <c:f>LocationSummary!$B$67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17333.333333333332</c:v>
                </c:pt>
                <c:pt idx="1">
                  <c:v>38488.888888888891</c:v>
                </c:pt>
                <c:pt idx="2">
                  <c:v>37647.222222222219</c:v>
                </c:pt>
                <c:pt idx="3">
                  <c:v>49086.111111111109</c:v>
                </c:pt>
                <c:pt idx="4">
                  <c:v>16025</c:v>
                </c:pt>
                <c:pt idx="5">
                  <c:v>41933.333333333336</c:v>
                </c:pt>
                <c:pt idx="6">
                  <c:v>20013.888888888891</c:v>
                </c:pt>
                <c:pt idx="7">
                  <c:v>56866.666666666664</c:v>
                </c:pt>
                <c:pt idx="8">
                  <c:v>57436.111111111109</c:v>
                </c:pt>
                <c:pt idx="9">
                  <c:v>44386.111111111109</c:v>
                </c:pt>
                <c:pt idx="10">
                  <c:v>75450</c:v>
                </c:pt>
                <c:pt idx="11">
                  <c:v>74155.555555555547</c:v>
                </c:pt>
                <c:pt idx="12">
                  <c:v>80327.777777777781</c:v>
                </c:pt>
                <c:pt idx="13">
                  <c:v>84850</c:v>
                </c:pt>
                <c:pt idx="14">
                  <c:v>89636.111111111109</c:v>
                </c:pt>
                <c:pt idx="15">
                  <c:v>119019.44444444444</c:v>
                </c:pt>
              </c:numCache>
            </c:numRef>
          </c:val>
        </c:ser>
        <c:overlap val="100"/>
        <c:axId val="106261504"/>
        <c:axId val="106402560"/>
      </c:barChart>
      <c:catAx>
        <c:axId val="1062615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2560"/>
        <c:crosses val="autoZero"/>
        <c:auto val="1"/>
        <c:lblAlgn val="ctr"/>
        <c:lblOffset val="50"/>
        <c:tickLblSkip val="1"/>
        <c:tickMarkSkip val="1"/>
      </c:catAx>
      <c:valAx>
        <c:axId val="106402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70309951060372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6150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19940806511384"/>
          <c:y val="3.6432843936922282E-2"/>
          <c:w val="0.22974472807991192"/>
          <c:h val="0.2561174551386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Cooling Set Point Schedules</a:t>
            </a:r>
          </a:p>
        </c:rich>
      </c:tx>
      <c:layout>
        <c:manualLayout>
          <c:xMode val="edge"/>
          <c:yMode val="edge"/>
          <c:x val="0.31742508324085134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82"/>
          <c:h val="0.776508972267542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94503680"/>
        <c:axId val="94505600"/>
      </c:barChart>
      <c:catAx>
        <c:axId val="94503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5600"/>
        <c:crosses val="autoZero"/>
        <c:auto val="1"/>
        <c:lblAlgn val="ctr"/>
        <c:lblOffset val="100"/>
        <c:tickLblSkip val="1"/>
        <c:tickMarkSkip val="1"/>
      </c:catAx>
      <c:valAx>
        <c:axId val="945056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11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36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709581945985943E-2"/>
          <c:y val="4.7852093529092199E-2"/>
          <c:w val="0.22752497225305118"/>
          <c:h val="0.151712887438827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Heating Set Point Schedules</a:t>
            </a:r>
          </a:p>
        </c:rich>
      </c:tx>
      <c:layout>
        <c:manualLayout>
          <c:xMode val="edge"/>
          <c:yMode val="edge"/>
          <c:x val="0.30854605993340994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4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Schedules!$A$29</c:f>
              <c:strCache>
                <c:ptCount val="1"/>
                <c:pt idx="0">
                  <c:v>HTGSETP_BulkStorage_SCH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</c:numCache>
            </c:numRef>
          </c:val>
        </c:ser>
        <c:ser>
          <c:idx val="1"/>
          <c:order val="1"/>
          <c:tx>
            <c:strRef>
              <c:f>Schedules!$A$30</c:f>
              <c:strCache>
                <c:ptCount val="1"/>
                <c:pt idx="0">
                  <c:v>HTGSETP_FineStorage_SCH</c:v>
                </c:pt>
              </c:strCache>
            </c:strRef>
          </c:tx>
          <c:val>
            <c:numRef>
              <c:f>Schedules!$E$30:$AB$30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5094528"/>
        <c:axId val="105125376"/>
      </c:barChart>
      <c:catAx>
        <c:axId val="10509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5376"/>
        <c:crosses val="autoZero"/>
        <c:auto val="1"/>
        <c:lblAlgn val="ctr"/>
        <c:lblOffset val="100"/>
        <c:tickLblSkip val="1"/>
        <c:tickMarkSkip val="1"/>
      </c:catAx>
      <c:valAx>
        <c:axId val="1051253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45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0277324632952722"/>
          <c:w val="0.26035067481159752"/>
          <c:h val="8.286290477964322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Cooling Set Point Schedules</a:t>
            </a:r>
          </a:p>
        </c:rich>
      </c:tx>
      <c:layout>
        <c:manualLayout>
          <c:xMode val="edge"/>
          <c:yMode val="edge"/>
          <c:x val="0.30854605993340994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4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Schedules!$A$24</c:f>
              <c:strCache>
                <c:ptCount val="1"/>
                <c:pt idx="0">
                  <c:v>CLGSETP_FineStorage_SCH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5609088"/>
        <c:axId val="105611264"/>
      </c:barChart>
      <c:catAx>
        <c:axId val="10560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1264"/>
        <c:crosses val="autoZero"/>
        <c:auto val="1"/>
        <c:lblAlgn val="ctr"/>
        <c:lblOffset val="100"/>
        <c:tickLblSkip val="1"/>
        <c:tickMarkSkip val="1"/>
      </c:catAx>
      <c:valAx>
        <c:axId val="10561126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090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2561174551386622"/>
          <c:w val="0.3174250832408505"/>
          <c:h val="4.567699836867880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0.11908646003262642"/>
          <c:w val="0.817980022197558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53210</c:v>
                </c:pt>
                <c:pt idx="1">
                  <c:v>492860</c:v>
                </c:pt>
                <c:pt idx="2">
                  <c:v>367920</c:v>
                </c:pt>
                <c:pt idx="3">
                  <c:v>959100</c:v>
                </c:pt>
                <c:pt idx="4">
                  <c:v>330720</c:v>
                </c:pt>
                <c:pt idx="5">
                  <c:v>606930</c:v>
                </c:pt>
                <c:pt idx="6">
                  <c:v>691680</c:v>
                </c:pt>
                <c:pt idx="7">
                  <c:v>1630630</c:v>
                </c:pt>
                <c:pt idx="8">
                  <c:v>1195710</c:v>
                </c:pt>
                <c:pt idx="9">
                  <c:v>1178820</c:v>
                </c:pt>
                <c:pt idx="10">
                  <c:v>2347680</c:v>
                </c:pt>
                <c:pt idx="11">
                  <c:v>1768930</c:v>
                </c:pt>
                <c:pt idx="12">
                  <c:v>3360460</c:v>
                </c:pt>
                <c:pt idx="13">
                  <c:v>2611410</c:v>
                </c:pt>
                <c:pt idx="14">
                  <c:v>4133880</c:v>
                </c:pt>
                <c:pt idx="15">
                  <c:v>7194410</c:v>
                </c:pt>
              </c:numCache>
            </c:numRef>
          </c:val>
        </c:ser>
        <c:overlap val="100"/>
        <c:axId val="115177344"/>
        <c:axId val="115178880"/>
      </c:barChart>
      <c:catAx>
        <c:axId val="1151773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8880"/>
        <c:crosses val="autoZero"/>
        <c:auto val="1"/>
        <c:lblAlgn val="ctr"/>
        <c:lblOffset val="50"/>
        <c:tickLblSkip val="1"/>
        <c:tickMarkSkip val="1"/>
      </c:catAx>
      <c:valAx>
        <c:axId val="115178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(MJ)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734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0.12887438825448613"/>
          <c:w val="0.17758046614872441"/>
          <c:h val="9.461663947797750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72"/>
          <c:y val="4.730831973898858E-2"/>
          <c:w val="0.84572697003330155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LocationSummary!$B$128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16.222935060691231</c:v>
                </c:pt>
                <c:pt idx="1">
                  <c:v>13.650098342753969</c:v>
                </c:pt>
                <c:pt idx="2">
                  <c:v>29.46973504331838</c:v>
                </c:pt>
                <c:pt idx="3">
                  <c:v>6.4010688440641719</c:v>
                </c:pt>
                <c:pt idx="4">
                  <c:v>0.59150426151933866</c:v>
                </c:pt>
                <c:pt idx="5">
                  <c:v>21.085265546117682</c:v>
                </c:pt>
                <c:pt idx="6">
                  <c:v>0.3019567209154666</c:v>
                </c:pt>
                <c:pt idx="7">
                  <c:v>5.5096760583479654</c:v>
                </c:pt>
                <c:pt idx="8">
                  <c:v>4.5231462235762017</c:v>
                </c:pt>
                <c:pt idx="9">
                  <c:v>0.26266098326208392</c:v>
                </c:pt>
                <c:pt idx="10">
                  <c:v>3.3566832742863171</c:v>
                </c:pt>
                <c:pt idx="11">
                  <c:v>2.7341560619879921</c:v>
                </c:pt>
                <c:pt idx="12">
                  <c:v>2.2460616363986077</c:v>
                </c:pt>
                <c:pt idx="13">
                  <c:v>1.2057586869432673</c:v>
                </c:pt>
                <c:pt idx="14">
                  <c:v>0.68457311385629749</c:v>
                </c:pt>
                <c:pt idx="15">
                  <c:v>7.2386885150968014E-2</c:v>
                </c:pt>
              </c:numCache>
            </c:numRef>
          </c:val>
        </c:ser>
        <c:ser>
          <c:idx val="0"/>
          <c:order val="1"/>
          <c:tx>
            <c:strRef>
              <c:f>LocationSummary!$B$129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65.938247782376067</c:v>
                </c:pt>
                <c:pt idx="1">
                  <c:v>65.938247782376067</c:v>
                </c:pt>
                <c:pt idx="2">
                  <c:v>65.938247782376067</c:v>
                </c:pt>
                <c:pt idx="3">
                  <c:v>65.938247782376067</c:v>
                </c:pt>
                <c:pt idx="4">
                  <c:v>65.938247782376067</c:v>
                </c:pt>
                <c:pt idx="5">
                  <c:v>65.938247782376067</c:v>
                </c:pt>
                <c:pt idx="6">
                  <c:v>65.938247782376067</c:v>
                </c:pt>
                <c:pt idx="7">
                  <c:v>65.938247782376067</c:v>
                </c:pt>
                <c:pt idx="8">
                  <c:v>65.938247782376067</c:v>
                </c:pt>
                <c:pt idx="9">
                  <c:v>65.938247782376067</c:v>
                </c:pt>
                <c:pt idx="10">
                  <c:v>65.938247782376067</c:v>
                </c:pt>
                <c:pt idx="11">
                  <c:v>65.938247782376067</c:v>
                </c:pt>
                <c:pt idx="12">
                  <c:v>65.938247782376067</c:v>
                </c:pt>
                <c:pt idx="13">
                  <c:v>65.938247782376067</c:v>
                </c:pt>
                <c:pt idx="14">
                  <c:v>65.938247782376067</c:v>
                </c:pt>
                <c:pt idx="15">
                  <c:v>65.938247782376067</c:v>
                </c:pt>
              </c:numCache>
            </c:numRef>
          </c:val>
        </c:ser>
        <c:ser>
          <c:idx val="1"/>
          <c:order val="2"/>
          <c:tx>
            <c:strRef>
              <c:f>LocationSummary!$B$130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35.661916018804042</c:v>
                </c:pt>
                <c:pt idx="1">
                  <c:v>35.647438641773853</c:v>
                </c:pt>
                <c:pt idx="2">
                  <c:v>35.641234051618056</c:v>
                </c:pt>
                <c:pt idx="3">
                  <c:v>35.637097658180856</c:v>
                </c:pt>
                <c:pt idx="4">
                  <c:v>35.60814290412047</c:v>
                </c:pt>
                <c:pt idx="5">
                  <c:v>35.59987011724607</c:v>
                </c:pt>
                <c:pt idx="6">
                  <c:v>35.620552084432063</c:v>
                </c:pt>
                <c:pt idx="7">
                  <c:v>35.597801920527473</c:v>
                </c:pt>
                <c:pt idx="8">
                  <c:v>35.612279297557663</c:v>
                </c:pt>
                <c:pt idx="9">
                  <c:v>35.541960609125297</c:v>
                </c:pt>
                <c:pt idx="10">
                  <c:v>35.60400651068327</c:v>
                </c:pt>
                <c:pt idx="11">
                  <c:v>35.583324543497277</c:v>
                </c:pt>
                <c:pt idx="12">
                  <c:v>35.58125634677868</c:v>
                </c:pt>
                <c:pt idx="13">
                  <c:v>35.57298355990428</c:v>
                </c:pt>
                <c:pt idx="14">
                  <c:v>35.552301592718294</c:v>
                </c:pt>
                <c:pt idx="15">
                  <c:v>35.335140937265386</c:v>
                </c:pt>
              </c:numCache>
            </c:numRef>
          </c:val>
        </c:ser>
        <c:ser>
          <c:idx val="3"/>
          <c:order val="3"/>
          <c:tx>
            <c:strRef>
              <c:f>LocationSummary!$B$131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21.59611013561166</c:v>
                </c:pt>
                <c:pt idx="1">
                  <c:v>21.59611013561166</c:v>
                </c:pt>
                <c:pt idx="2">
                  <c:v>21.59611013561166</c:v>
                </c:pt>
                <c:pt idx="3">
                  <c:v>21.59611013561166</c:v>
                </c:pt>
                <c:pt idx="4">
                  <c:v>21.59611013561166</c:v>
                </c:pt>
                <c:pt idx="5">
                  <c:v>21.59611013561166</c:v>
                </c:pt>
                <c:pt idx="6">
                  <c:v>21.59611013561166</c:v>
                </c:pt>
                <c:pt idx="7">
                  <c:v>21.59611013561166</c:v>
                </c:pt>
                <c:pt idx="8">
                  <c:v>21.59611013561166</c:v>
                </c:pt>
                <c:pt idx="9">
                  <c:v>21.59611013561166</c:v>
                </c:pt>
                <c:pt idx="10">
                  <c:v>21.59611013561166</c:v>
                </c:pt>
                <c:pt idx="11">
                  <c:v>21.59611013561166</c:v>
                </c:pt>
                <c:pt idx="12">
                  <c:v>21.59611013561166</c:v>
                </c:pt>
                <c:pt idx="13">
                  <c:v>21.59611013561166</c:v>
                </c:pt>
                <c:pt idx="14">
                  <c:v>21.59611013561166</c:v>
                </c:pt>
                <c:pt idx="15">
                  <c:v>21.59611013561166</c:v>
                </c:pt>
              </c:numCache>
            </c:numRef>
          </c:val>
        </c:ser>
        <c:ser>
          <c:idx val="4"/>
          <c:order val="4"/>
          <c:tx>
            <c:strRef>
              <c:f>LocationSummary!$B$133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12.905547524058298</c:v>
                </c:pt>
                <c:pt idx="1">
                  <c:v>28.656933732908939</c:v>
                </c:pt>
                <c:pt idx="2">
                  <c:v>28.030270127173416</c:v>
                </c:pt>
                <c:pt idx="3">
                  <c:v>36.547104214364452</c:v>
                </c:pt>
                <c:pt idx="4">
                  <c:v>11.931426869598129</c:v>
                </c:pt>
                <c:pt idx="5">
                  <c:v>31.221497663971807</c:v>
                </c:pt>
                <c:pt idx="6">
                  <c:v>14.901357357506416</c:v>
                </c:pt>
                <c:pt idx="7">
                  <c:v>42.340123223160496</c:v>
                </c:pt>
                <c:pt idx="8">
                  <c:v>42.764103550473308</c:v>
                </c:pt>
                <c:pt idx="9">
                  <c:v>33.047715366494799</c:v>
                </c:pt>
                <c:pt idx="10">
                  <c:v>56.176359270588378</c:v>
                </c:pt>
                <c:pt idx="11">
                  <c:v>55.212579599721202</c:v>
                </c:pt>
                <c:pt idx="12">
                  <c:v>59.808112708448377</c:v>
                </c:pt>
                <c:pt idx="13">
                  <c:v>63.175136966327685</c:v>
                </c:pt>
                <c:pt idx="14">
                  <c:v>66.738639912473914</c:v>
                </c:pt>
                <c:pt idx="15">
                  <c:v>88.616024801815044</c:v>
                </c:pt>
              </c:numCache>
            </c:numRef>
          </c:val>
        </c:ser>
        <c:ser>
          <c:idx val="5"/>
          <c:order val="5"/>
          <c:tx>
            <c:strRef>
              <c:f>LocationSummary!$B$143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11.004874739665738</c:v>
                </c:pt>
                <c:pt idx="1">
                  <c:v>101.93314347287456</c:v>
                </c:pt>
                <c:pt idx="2">
                  <c:v>76.093093670697584</c:v>
                </c:pt>
                <c:pt idx="3">
                  <c:v>198.36074728083835</c:v>
                </c:pt>
                <c:pt idx="4">
                  <c:v>68.399401877508978</c:v>
                </c:pt>
                <c:pt idx="5">
                  <c:v>125.52506344193434</c:v>
                </c:pt>
                <c:pt idx="6">
                  <c:v>143.05303063206159</c:v>
                </c:pt>
                <c:pt idx="7">
                  <c:v>337.2463615249228</c:v>
                </c:pt>
                <c:pt idx="8">
                  <c:v>247.29634983961134</c:v>
                </c:pt>
                <c:pt idx="9">
                  <c:v>243.80316558189747</c:v>
                </c:pt>
                <c:pt idx="10">
                  <c:v>485.54640723207029</c:v>
                </c:pt>
                <c:pt idx="11">
                  <c:v>365.84952214314814</c:v>
                </c:pt>
                <c:pt idx="12">
                  <c:v>695.00923449834852</c:v>
                </c:pt>
                <c:pt idx="13">
                  <c:v>540.09095929168393</c:v>
                </c:pt>
                <c:pt idx="14">
                  <c:v>854.9677051082391</c:v>
                </c:pt>
                <c:pt idx="15">
                  <c:v>1487.9455154256452</c:v>
                </c:pt>
              </c:numCache>
            </c:numRef>
          </c:val>
        </c:ser>
        <c:overlap val="100"/>
        <c:axId val="92512640"/>
        <c:axId val="92514176"/>
      </c:barChart>
      <c:catAx>
        <c:axId val="925126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14176"/>
        <c:crosses val="autoZero"/>
        <c:auto val="1"/>
        <c:lblAlgn val="ctr"/>
        <c:lblOffset val="0"/>
        <c:tickLblSkip val="1"/>
        <c:tickMarkSkip val="1"/>
      </c:catAx>
      <c:valAx>
        <c:axId val="925141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383360522022898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126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79319274879977"/>
          <c:y val="6.1990212071778142E-2"/>
          <c:w val="0.26304106548279654"/>
          <c:h val="0.26590538336052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LocationSummary!$B$225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LocationSummary!$B$233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LocationSummary!$C$233:$R$233</c:f>
              <c:numCache>
                <c:formatCode>#,##0.00</c:formatCode>
                <c:ptCount val="16"/>
                <c:pt idx="0">
                  <c:v>108.3821519</c:v>
                </c:pt>
                <c:pt idx="1">
                  <c:v>361.65550730000001</c:v>
                </c:pt>
                <c:pt idx="2">
                  <c:v>7208.24</c:v>
                </c:pt>
                <c:pt idx="3">
                  <c:v>1393.03</c:v>
                </c:pt>
                <c:pt idx="4">
                  <c:v>3199.26</c:v>
                </c:pt>
                <c:pt idx="5">
                  <c:v>6464.4400000000005</c:v>
                </c:pt>
                <c:pt idx="6">
                  <c:v>3262.71</c:v>
                </c:pt>
                <c:pt idx="7">
                  <c:v>52.1382008</c:v>
                </c:pt>
                <c:pt idx="8">
                  <c:v>1039.4100000000001</c:v>
                </c:pt>
                <c:pt idx="9">
                  <c:v>2145.94</c:v>
                </c:pt>
                <c:pt idx="10">
                  <c:v>380.63955609999999</c:v>
                </c:pt>
                <c:pt idx="11">
                  <c:v>1104.27</c:v>
                </c:pt>
                <c:pt idx="12">
                  <c:v>385.84368230000001</c:v>
                </c:pt>
                <c:pt idx="13">
                  <c:v>15951</c:v>
                </c:pt>
                <c:pt idx="14">
                  <c:v>396.97126930000002</c:v>
                </c:pt>
                <c:pt idx="15">
                  <c:v>290.30170750000002</c:v>
                </c:pt>
              </c:numCache>
            </c:numRef>
          </c:val>
        </c:ser>
        <c:overlap val="100"/>
        <c:axId val="93629056"/>
        <c:axId val="93634944"/>
      </c:barChart>
      <c:catAx>
        <c:axId val="936290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34944"/>
        <c:crosses val="autoZero"/>
        <c:auto val="1"/>
        <c:lblAlgn val="ctr"/>
        <c:lblOffset val="50"/>
        <c:tickLblSkip val="1"/>
        <c:tickMarkSkip val="1"/>
      </c:catAx>
      <c:valAx>
        <c:axId val="93634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Comsumption</a:t>
                </a:r>
                <a:r>
                  <a:rPr lang="en-US" baseline="0"/>
                  <a:t> (m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290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24040072127674"/>
          <c:y val="6.0902664491571924E-2"/>
          <c:w val="0.30171294071038018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LocationSummary!$B$227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LocationSummary!$C$227:$R$227</c:f>
              <c:numCache>
                <c:formatCode>#,##0.00</c:formatCode>
                <c:ptCount val="16"/>
                <c:pt idx="0">
                  <c:v>57067.749600000003</c:v>
                </c:pt>
                <c:pt idx="1">
                  <c:v>83027.320900000006</c:v>
                </c:pt>
                <c:pt idx="2">
                  <c:v>79889.456000000006</c:v>
                </c:pt>
                <c:pt idx="3">
                  <c:v>86022.224000000002</c:v>
                </c:pt>
                <c:pt idx="4">
                  <c:v>27258.27</c:v>
                </c:pt>
                <c:pt idx="5">
                  <c:v>90418.687000000005</c:v>
                </c:pt>
                <c:pt idx="6">
                  <c:v>34189.718800000002</c:v>
                </c:pt>
                <c:pt idx="7">
                  <c:v>91375.840200000006</c:v>
                </c:pt>
                <c:pt idx="8">
                  <c:v>115069.39939999999</c:v>
                </c:pt>
                <c:pt idx="9">
                  <c:v>36555.479200000002</c:v>
                </c:pt>
                <c:pt idx="10">
                  <c:v>173141.07190000001</c:v>
                </c:pt>
                <c:pt idx="11">
                  <c:v>131240.67980000001</c:v>
                </c:pt>
                <c:pt idx="12">
                  <c:v>145726.62330000001</c:v>
                </c:pt>
                <c:pt idx="13">
                  <c:v>139113.57430000001</c:v>
                </c:pt>
                <c:pt idx="14">
                  <c:v>162128.5871</c:v>
                </c:pt>
                <c:pt idx="15">
                  <c:v>209688.49170000001</c:v>
                </c:pt>
              </c:numCache>
            </c:numRef>
          </c:val>
        </c:ser>
        <c:overlap val="100"/>
        <c:axId val="93663616"/>
        <c:axId val="93665152"/>
      </c:barChart>
      <c:catAx>
        <c:axId val="936636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65152"/>
        <c:crosses val="autoZero"/>
        <c:auto val="1"/>
        <c:lblAlgn val="ctr"/>
        <c:lblOffset val="50"/>
        <c:tickLblSkip val="1"/>
        <c:tickMarkSkip val="1"/>
      </c:catAx>
      <c:valAx>
        <c:axId val="93665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636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507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93762304"/>
        <c:axId val="93764224"/>
      </c:barChart>
      <c:catAx>
        <c:axId val="9376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3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4224"/>
        <c:crosses val="autoZero"/>
        <c:auto val="1"/>
        <c:lblAlgn val="ctr"/>
        <c:lblOffset val="100"/>
        <c:tickLblSkip val="1"/>
        <c:tickMarkSkip val="1"/>
      </c:catAx>
      <c:valAx>
        <c:axId val="93764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446E-3"/>
              <c:y val="0.419249592169660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2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12"/>
          <c:w val="0.17425083240843664"/>
          <c:h val="0.13376835236541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82"/>
          <c:h val="0.776508972267542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93852416"/>
        <c:axId val="93854336"/>
      </c:barChart>
      <c:catAx>
        <c:axId val="9385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54336"/>
        <c:crosses val="autoZero"/>
        <c:auto val="1"/>
        <c:lblAlgn val="ctr"/>
        <c:lblOffset val="100"/>
        <c:tickLblSkip val="1"/>
        <c:tickMarkSkip val="1"/>
      </c:catAx>
      <c:valAx>
        <c:axId val="93854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524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98"/>
          <c:y val="0.16476345840130718"/>
          <c:w val="0.17425083240843725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82"/>
          <c:h val="0.776508972267542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3901568"/>
        <c:axId val="93903488"/>
      </c:barChart>
      <c:catAx>
        <c:axId val="9390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3488"/>
        <c:crosses val="autoZero"/>
        <c:auto val="1"/>
        <c:lblAlgn val="ctr"/>
        <c:lblOffset val="100"/>
        <c:tickLblSkip val="1"/>
        <c:tickMarkSkip val="1"/>
      </c:catAx>
      <c:valAx>
        <c:axId val="93903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1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60673325934169"/>
          <c:y val="0.11147362697118118"/>
          <c:w val="0.17425083240843625"/>
          <c:h val="0.133768352365417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Heating Set Point Schedules</a:t>
            </a:r>
          </a:p>
        </c:rich>
      </c:tx>
      <c:layout>
        <c:manualLayout>
          <c:xMode val="edge"/>
          <c:yMode val="edge"/>
          <c:x val="0.31853496115428076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4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3"/>
          <c:order val="2"/>
          <c:tx>
            <c:strRef>
              <c:f>Schedules!$D$34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Schedules!$E$34:$AB$34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axId val="94302976"/>
        <c:axId val="94304896"/>
      </c:barChart>
      <c:catAx>
        <c:axId val="9430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4896"/>
        <c:crosses val="autoZero"/>
        <c:auto val="1"/>
        <c:lblAlgn val="ctr"/>
        <c:lblOffset val="100"/>
        <c:tickLblSkip val="1"/>
        <c:tickMarkSkip val="1"/>
      </c:catAx>
      <c:valAx>
        <c:axId val="9430489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29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348"/>
          <c:h val="0.133768352365417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Construction&amp;CWarehouse&amp;RVersion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76200</xdr:rowOff>
    </xdr:from>
    <xdr:to>
      <xdr:col>11</xdr:col>
      <xdr:colOff>476250</xdr:colOff>
      <xdr:row>26</xdr:row>
      <xdr:rowOff>66675</xdr:rowOff>
    </xdr:to>
    <xdr:pic>
      <xdr:nvPicPr>
        <xdr:cNvPr id="105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236" t="23222" r="11806" b="18445"/>
        <a:stretch>
          <a:fillRect/>
        </a:stretch>
      </xdr:blipFill>
      <xdr:spPr bwMode="auto">
        <a:xfrm>
          <a:off x="19050" y="676275"/>
          <a:ext cx="6324600" cy="2924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activeCell="B2" sqref="B2"/>
      <selection pane="bottomLeft" activeCell="D3" sqref="D3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372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194</v>
      </c>
      <c r="D2" s="30" t="s">
        <v>195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12</v>
      </c>
    </row>
    <row r="4" spans="1:18" ht="25.5">
      <c r="B4" s="34" t="s">
        <v>13</v>
      </c>
      <c r="C4" s="32" t="s">
        <v>374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28</v>
      </c>
      <c r="C5" s="32" t="s">
        <v>29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30</v>
      </c>
      <c r="C6" s="32" t="s">
        <v>240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31</v>
      </c>
    </row>
    <row r="8" spans="1:18" ht="76.5">
      <c r="B8" s="34" t="s">
        <v>222</v>
      </c>
      <c r="C8" s="32">
        <v>4835.13</v>
      </c>
      <c r="D8" s="35" t="s">
        <v>5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32</v>
      </c>
      <c r="C9" s="32" t="s">
        <v>198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33</v>
      </c>
      <c r="C10" s="39">
        <v>0.45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34</v>
      </c>
      <c r="C11" s="32">
        <v>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35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199</v>
      </c>
      <c r="C13" s="60">
        <v>2.86E-2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200</v>
      </c>
      <c r="C14" s="60"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201</v>
      </c>
      <c r="C15" s="6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202</v>
      </c>
      <c r="C16" s="60">
        <v>7.6E-3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145</v>
      </c>
      <c r="C17" s="60">
        <v>5.7999999999999996E-3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36</v>
      </c>
      <c r="C18" s="36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37</v>
      </c>
      <c r="C19" s="32" t="s">
        <v>38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39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40</v>
      </c>
      <c r="C21" s="32" t="s">
        <v>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203</v>
      </c>
      <c r="C22" s="36">
        <v>8.5299999999999994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204</v>
      </c>
      <c r="C23" s="36">
        <v>8.5299999999999994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B24" s="34" t="s">
        <v>205</v>
      </c>
      <c r="C24" s="28" t="s">
        <v>1</v>
      </c>
      <c r="D24" s="35" t="s">
        <v>197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41</v>
      </c>
    </row>
    <row r="26" spans="1:18">
      <c r="B26" s="31" t="s">
        <v>42</v>
      </c>
    </row>
    <row r="27" spans="1:18">
      <c r="B27" s="34" t="s">
        <v>43</v>
      </c>
      <c r="C27" s="28" t="s">
        <v>2</v>
      </c>
      <c r="D27" s="35" t="s">
        <v>197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223</v>
      </c>
      <c r="C28" s="42">
        <v>1977.67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224</v>
      </c>
      <c r="C29" s="42">
        <v>1324.84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44</v>
      </c>
      <c r="C30" s="43">
        <v>0.35192467062424948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45</v>
      </c>
    </row>
    <row r="32" spans="1:18">
      <c r="B32" s="34" t="s">
        <v>43</v>
      </c>
      <c r="C32" s="28" t="s">
        <v>1</v>
      </c>
      <c r="D32" s="35" t="s">
        <v>197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223</v>
      </c>
      <c r="C33" s="32">
        <v>4598.25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224</v>
      </c>
      <c r="C34" s="32">
        <v>4598.25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46</v>
      </c>
      <c r="C35" s="39">
        <v>0.64807532937575052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225</v>
      </c>
    </row>
    <row r="37" spans="2:18">
      <c r="B37" s="34" t="s">
        <v>199</v>
      </c>
      <c r="C37" s="44">
        <v>11.15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200</v>
      </c>
      <c r="C38" s="44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201</v>
      </c>
      <c r="C39" s="44">
        <v>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202</v>
      </c>
      <c r="C40" s="44">
        <v>6.51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226</v>
      </c>
      <c r="C41" s="44">
        <f>SUM(C37:C40)</f>
        <v>17.66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227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50</v>
      </c>
    </row>
    <row r="44" spans="2:18" ht="14.25">
      <c r="B44" s="34" t="s">
        <v>228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227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51</v>
      </c>
    </row>
    <row r="47" spans="2:18">
      <c r="B47" s="34" t="s">
        <v>52</v>
      </c>
      <c r="C47" s="32" t="s">
        <v>53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54</v>
      </c>
      <c r="C48" s="62" t="s">
        <v>267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228</v>
      </c>
      <c r="C49" s="32">
        <v>4598.25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55</v>
      </c>
    </row>
    <row r="51" spans="1:18">
      <c r="B51" s="34" t="s">
        <v>54</v>
      </c>
      <c r="C51" s="32" t="s">
        <v>56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228</v>
      </c>
      <c r="C52" s="32">
        <v>539.71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57</v>
      </c>
    </row>
    <row r="54" spans="1:18">
      <c r="B54" s="34" t="s">
        <v>54</v>
      </c>
      <c r="C54" s="32" t="s">
        <v>206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228</v>
      </c>
      <c r="C55" s="32">
        <v>9670.26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229</v>
      </c>
      <c r="C56" s="45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58</v>
      </c>
    </row>
    <row r="58" spans="1:18">
      <c r="B58" s="34" t="s">
        <v>59</v>
      </c>
      <c r="C58" s="39">
        <v>0.74</v>
      </c>
      <c r="D58" s="41" t="s">
        <v>375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60</v>
      </c>
    </row>
    <row r="60" spans="1:18" ht="25.5">
      <c r="B60" s="46" t="s">
        <v>61</v>
      </c>
      <c r="C60" s="32" t="s">
        <v>369</v>
      </c>
      <c r="D60" s="35" t="s">
        <v>197</v>
      </c>
    </row>
    <row r="61" spans="1:18" ht="25.5">
      <c r="B61" s="34" t="s">
        <v>62</v>
      </c>
      <c r="C61" s="32" t="s">
        <v>370</v>
      </c>
      <c r="D61" s="35" t="s">
        <v>197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63</v>
      </c>
      <c r="C62" s="32" t="s">
        <v>371</v>
      </c>
      <c r="D62" s="35" t="s">
        <v>197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64</v>
      </c>
      <c r="C63" s="32" t="s">
        <v>3</v>
      </c>
      <c r="D63" s="35" t="s">
        <v>197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70</v>
      </c>
    </row>
    <row r="65" spans="2:18">
      <c r="B65" s="34" t="s">
        <v>71</v>
      </c>
      <c r="C65" s="32" t="s">
        <v>147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72</v>
      </c>
      <c r="C66" s="32" t="s">
        <v>147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73</v>
      </c>
      <c r="C67" s="32" t="s">
        <v>147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207</v>
      </c>
      <c r="C68" s="32" t="s">
        <v>147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230</v>
      </c>
      <c r="C69" s="32" t="s">
        <v>147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6"/>
      <c r="C70" s="4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6"/>
      <c r="C71" s="4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6"/>
      <c r="C72" s="4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6"/>
      <c r="C73" s="4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6"/>
      <c r="C74" s="47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6"/>
      <c r="C75" s="47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6"/>
      <c r="C76" s="47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6"/>
      <c r="C77" s="47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6"/>
      <c r="C78" s="47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6"/>
      <c r="C79" s="47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6"/>
      <c r="C80" s="4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6"/>
      <c r="C81" s="47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6"/>
      <c r="C82" s="4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6"/>
      <c r="C83" s="47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6"/>
      <c r="C84" s="47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6"/>
      <c r="C85" s="47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6"/>
      <c r="C86" s="47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6"/>
      <c r="C87" s="47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6"/>
      <c r="C88" s="47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6"/>
      <c r="C89" s="47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6"/>
      <c r="C90" s="47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6"/>
      <c r="C91" s="47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6"/>
      <c r="C92" s="47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6"/>
      <c r="C93" s="47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6"/>
      <c r="C94" s="4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6"/>
      <c r="C95" s="47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6"/>
      <c r="C96" s="47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6"/>
      <c r="C99" s="47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6"/>
      <c r="C100" s="47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6"/>
      <c r="C101" s="47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6"/>
      <c r="C102" s="47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6"/>
      <c r="C103" s="47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6"/>
      <c r="C104" s="47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6"/>
      <c r="C105" s="47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6"/>
      <c r="C106" s="4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6"/>
      <c r="C107" s="47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6"/>
      <c r="C108" s="47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6"/>
      <c r="C109" s="47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6"/>
      <c r="C110" s="47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6"/>
      <c r="C111" s="47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6"/>
      <c r="C112" s="47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6"/>
      <c r="C113" s="47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6"/>
      <c r="C114" s="4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6"/>
      <c r="C115" s="47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6"/>
      <c r="C116" s="47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6"/>
      <c r="C117" s="47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6"/>
      <c r="C118" s="47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6"/>
      <c r="C119" s="47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6"/>
      <c r="C120" s="47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6"/>
      <c r="C121" s="47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6"/>
      <c r="C122" s="47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6"/>
      <c r="C123" s="47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6"/>
      <c r="C124" s="47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6"/>
      <c r="C125" s="4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6"/>
      <c r="C126" s="47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6"/>
      <c r="C127" s="47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6"/>
      <c r="C130" s="47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6"/>
      <c r="C131" s="47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6"/>
      <c r="C132" s="47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6"/>
      <c r="C133" s="47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6"/>
      <c r="C134" s="47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6"/>
      <c r="C135" s="47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6"/>
      <c r="C136" s="47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6"/>
      <c r="C137" s="47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6"/>
      <c r="C138" s="47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6"/>
      <c r="C139" s="47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6"/>
      <c r="C140" s="47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6"/>
      <c r="C141" s="47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6"/>
      <c r="C142" s="47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6"/>
      <c r="C143" s="47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6"/>
      <c r="C144" s="47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6"/>
      <c r="C145" s="47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6"/>
      <c r="C146" s="47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6"/>
      <c r="C147" s="47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6"/>
      <c r="C148" s="4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6"/>
      <c r="C149" s="47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6"/>
      <c r="C150" s="47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6"/>
      <c r="C151" s="47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6"/>
      <c r="C152" s="4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6"/>
      <c r="C153" s="47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6"/>
      <c r="C154" s="47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6"/>
      <c r="C155" s="47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6"/>
      <c r="C156" s="4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6"/>
      <c r="C157" s="47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6"/>
      <c r="C158" s="47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6"/>
      <c r="C161" s="47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6"/>
      <c r="C162" s="47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6"/>
      <c r="C163" s="47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6"/>
      <c r="C164" s="4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6"/>
      <c r="C165" s="47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6"/>
      <c r="C166" s="47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6"/>
      <c r="C167" s="47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6"/>
      <c r="C168" s="47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6"/>
      <c r="C169" s="4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6"/>
      <c r="C170" s="4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6"/>
      <c r="C171" s="4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6"/>
      <c r="C172" s="4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6"/>
      <c r="C173" s="4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6"/>
      <c r="C174" s="4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6"/>
      <c r="C175" s="4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6"/>
      <c r="C176" s="4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6"/>
      <c r="C177" s="4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6"/>
      <c r="C178" s="47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6"/>
      <c r="C179" s="4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6"/>
      <c r="C180" s="47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6"/>
      <c r="C181" s="47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6"/>
      <c r="C182" s="4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6"/>
      <c r="C183" s="4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6"/>
      <c r="C184" s="4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6"/>
      <c r="C185" s="4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6"/>
      <c r="C186" s="4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6"/>
      <c r="C187" s="4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6"/>
      <c r="C188" s="4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6"/>
      <c r="C189" s="4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6"/>
      <c r="C192" s="4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6"/>
      <c r="C193" s="47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6"/>
      <c r="C194" s="4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6"/>
      <c r="C195" s="4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6"/>
      <c r="C196" s="4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6"/>
      <c r="C197" s="4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6"/>
      <c r="C198" s="4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6"/>
      <c r="C199" s="4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6"/>
      <c r="C200" s="4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6"/>
      <c r="C201" s="4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6"/>
      <c r="C202" s="4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6"/>
      <c r="C203" s="4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6"/>
      <c r="C204" s="4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6"/>
      <c r="C205" s="4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6"/>
      <c r="C206" s="4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6"/>
      <c r="C207" s="4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6"/>
      <c r="C208" s="4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6"/>
      <c r="C209" s="4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6"/>
      <c r="C210" s="4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6"/>
      <c r="C211" s="4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6"/>
      <c r="C212" s="47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6"/>
      <c r="C213" s="47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6"/>
      <c r="C214" s="4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6"/>
      <c r="C215" s="4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6"/>
      <c r="C216" s="4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6"/>
      <c r="C217" s="4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6"/>
      <c r="C218" s="4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6"/>
      <c r="C219" s="4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6"/>
      <c r="C220" s="47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6"/>
      <c r="C223" s="4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6"/>
      <c r="C224" s="4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6"/>
      <c r="C225" s="4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6"/>
      <c r="C226" s="4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6"/>
      <c r="C227" s="4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6"/>
      <c r="C228" s="4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6"/>
      <c r="C229" s="4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6"/>
      <c r="C230" s="4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6"/>
      <c r="C231" s="4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6"/>
      <c r="C232" s="4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6"/>
      <c r="C233" s="4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6"/>
      <c r="C234" s="4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6"/>
      <c r="C235" s="4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6"/>
      <c r="C236" s="4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6"/>
      <c r="C237" s="4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6"/>
      <c r="C238" s="4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6"/>
      <c r="C239" s="4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6"/>
      <c r="C240" s="4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6"/>
      <c r="C241" s="4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6"/>
      <c r="C242" s="4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6"/>
      <c r="C243" s="4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6"/>
      <c r="C244" s="4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6"/>
      <c r="C245" s="4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6"/>
      <c r="C246" s="4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6"/>
      <c r="C247" s="4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6"/>
      <c r="C248" s="4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6"/>
      <c r="C249" s="4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6"/>
      <c r="C250" s="4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6"/>
      <c r="C251" s="4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6"/>
      <c r="C254" s="4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6"/>
      <c r="C255" s="4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6"/>
      <c r="C256" s="4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6"/>
      <c r="C257" s="4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6"/>
      <c r="C258" s="4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6"/>
      <c r="C259" s="4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6"/>
      <c r="C260" s="4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6"/>
      <c r="C261" s="4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6"/>
      <c r="C262" s="4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6"/>
      <c r="C263" s="4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6"/>
      <c r="C264" s="4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6"/>
      <c r="C265" s="4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6"/>
      <c r="C266" s="4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6"/>
      <c r="C267" s="4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6"/>
      <c r="C268" s="4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6"/>
      <c r="C269" s="4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6"/>
      <c r="C270" s="4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6"/>
      <c r="C271" s="4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6"/>
      <c r="C272" s="4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6"/>
      <c r="C273" s="4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6"/>
      <c r="C274" s="4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6"/>
      <c r="C275" s="4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6"/>
      <c r="C276" s="47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6"/>
      <c r="C277" s="47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6"/>
      <c r="C278" s="47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6"/>
      <c r="C279" s="47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6"/>
      <c r="C280" s="4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6"/>
      <c r="C281" s="47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6"/>
      <c r="C282" s="47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6"/>
      <c r="C285" s="47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6"/>
      <c r="C286" s="4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6"/>
      <c r="C287" s="47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6"/>
      <c r="C288" s="47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6"/>
      <c r="C289" s="47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6"/>
      <c r="C290" s="47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6"/>
      <c r="C291" s="47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6"/>
      <c r="C292" s="47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6"/>
      <c r="C293" s="47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6"/>
      <c r="C294" s="47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6"/>
      <c r="C295" s="47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6"/>
      <c r="C296" s="47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6"/>
      <c r="C297" s="47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6"/>
      <c r="C298" s="47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6"/>
      <c r="C299" s="47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6"/>
      <c r="C300" s="47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6"/>
      <c r="C301" s="47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6"/>
      <c r="C302" s="4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6"/>
      <c r="C303" s="47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6"/>
      <c r="C304" s="47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6"/>
      <c r="C305" s="4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6"/>
      <c r="C306" s="47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6"/>
      <c r="C307" s="47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6"/>
      <c r="C308" s="47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6"/>
      <c r="C309" s="47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6"/>
      <c r="C310" s="47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6"/>
      <c r="C311" s="4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6"/>
      <c r="C312" s="47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6"/>
      <c r="C313" s="47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6"/>
      <c r="C316" s="47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6"/>
      <c r="C317" s="4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6"/>
      <c r="C318" s="47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6"/>
      <c r="C319" s="47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6"/>
      <c r="C320" s="47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6"/>
      <c r="C321" s="47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6"/>
      <c r="C322" s="47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6"/>
      <c r="C323" s="47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6"/>
      <c r="C324" s="47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6"/>
      <c r="C325" s="47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6"/>
      <c r="C326" s="47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6"/>
      <c r="C327" s="47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6"/>
      <c r="C328" s="47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6"/>
      <c r="C329" s="47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6"/>
      <c r="C330" s="47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6"/>
      <c r="C331" s="47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6"/>
      <c r="C332" s="47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6"/>
      <c r="C333" s="4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6"/>
      <c r="C334" s="47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6"/>
      <c r="C335" s="47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6"/>
      <c r="C336" s="47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6"/>
      <c r="C337" s="47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6"/>
      <c r="C338" s="47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6"/>
      <c r="C339" s="47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6"/>
      <c r="C340" s="47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6"/>
      <c r="C341" s="47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6"/>
      <c r="C342" s="4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6"/>
      <c r="C343" s="47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6"/>
      <c r="C344" s="47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6"/>
      <c r="C347" s="47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6"/>
      <c r="C348" s="4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6"/>
      <c r="C349" s="47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6"/>
      <c r="C350" s="47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6"/>
      <c r="C351" s="47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6"/>
      <c r="C352" s="47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6"/>
      <c r="C353" s="47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6"/>
      <c r="C354" s="47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6"/>
      <c r="C355" s="47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6"/>
      <c r="C356" s="47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6"/>
      <c r="C357" s="47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6"/>
      <c r="C358" s="47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6"/>
      <c r="C359" s="47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6"/>
      <c r="C360" s="47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6"/>
      <c r="C361" s="47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6"/>
      <c r="C362" s="47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6"/>
      <c r="C363" s="47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6"/>
      <c r="C364" s="4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6"/>
      <c r="C365" s="47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6"/>
      <c r="C366" s="47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6"/>
      <c r="C367" s="47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6"/>
      <c r="C368" s="47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6"/>
      <c r="C369" s="47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6"/>
      <c r="C370" s="47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6"/>
      <c r="C371" s="47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6"/>
      <c r="C372" s="47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6"/>
      <c r="C373" s="4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6"/>
      <c r="C374" s="47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6"/>
      <c r="C375" s="47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6"/>
      <c r="C378" s="47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6"/>
      <c r="C379" s="4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6"/>
      <c r="C380" s="47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6"/>
      <c r="C381" s="47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6"/>
      <c r="C382" s="47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6"/>
      <c r="C383" s="47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6"/>
      <c r="C384" s="47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6"/>
      <c r="C385" s="47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6"/>
      <c r="C386" s="47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6"/>
      <c r="C387" s="47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6"/>
      <c r="C388" s="47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6"/>
      <c r="C389" s="47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6"/>
      <c r="C390" s="47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6"/>
      <c r="C391" s="47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6"/>
      <c r="C392" s="47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6"/>
      <c r="C393" s="47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6"/>
      <c r="C394" s="47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6"/>
      <c r="C395" s="4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6"/>
      <c r="C396" s="47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6"/>
      <c r="C397" s="47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6"/>
      <c r="C398" s="47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6"/>
      <c r="C399" s="47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6"/>
      <c r="C400" s="47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6"/>
      <c r="C401" s="47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6"/>
      <c r="C402" s="47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6"/>
      <c r="C403" s="47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6"/>
      <c r="C404" s="4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6"/>
      <c r="C405" s="47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6"/>
      <c r="C406" s="47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6"/>
      <c r="C409" s="47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6"/>
      <c r="C410" s="4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6"/>
      <c r="C411" s="47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6"/>
      <c r="C412" s="47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6"/>
      <c r="C413" s="47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6"/>
      <c r="C414" s="47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6"/>
      <c r="C415" s="47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6"/>
      <c r="C416" s="47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6"/>
      <c r="C417" s="47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6"/>
      <c r="C418" s="47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6"/>
      <c r="C419" s="47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6"/>
      <c r="C420" s="47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6"/>
      <c r="C421" s="47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6"/>
      <c r="C422" s="47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6"/>
      <c r="C423" s="47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6"/>
      <c r="C424" s="47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6"/>
      <c r="C425" s="47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6"/>
      <c r="C426" s="4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6"/>
      <c r="C427" s="47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6"/>
      <c r="C428" s="47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6"/>
      <c r="C429" s="47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6"/>
      <c r="C430" s="47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6"/>
      <c r="C431" s="47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6"/>
      <c r="C432" s="47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6"/>
      <c r="C433" s="47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6"/>
      <c r="C434" s="47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6"/>
      <c r="C435" s="4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6"/>
      <c r="C436" s="47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6"/>
      <c r="C437" s="47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A16" sqref="A16"/>
    </sheetView>
  </sheetViews>
  <sheetFormatPr defaultRowHeight="12.75"/>
  <cols>
    <col min="1" max="1" width="30.16406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9.33203125" style="28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28" customWidth="1"/>
    <col min="16" max="16" width="12.5" style="28" customWidth="1"/>
    <col min="17" max="17" width="12.6640625" style="28" customWidth="1"/>
    <col min="18" max="18" width="9.33203125" style="28"/>
    <col min="19" max="19" width="12.6640625" style="28" customWidth="1"/>
    <col min="20" max="16384" width="9.33203125" style="28"/>
  </cols>
  <sheetData>
    <row r="1" spans="1:19" ht="20.25">
      <c r="A1" s="1" t="s">
        <v>208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52.5">
      <c r="A2" s="33" t="s">
        <v>209</v>
      </c>
      <c r="B2" s="48" t="s">
        <v>210</v>
      </c>
      <c r="C2" s="48" t="s">
        <v>96</v>
      </c>
      <c r="D2" s="49" t="s">
        <v>231</v>
      </c>
      <c r="E2" s="49" t="s">
        <v>232</v>
      </c>
      <c r="F2" s="48" t="s">
        <v>211</v>
      </c>
      <c r="G2" s="48" t="s">
        <v>233</v>
      </c>
      <c r="H2" s="48" t="s">
        <v>234</v>
      </c>
      <c r="I2" s="50" t="s">
        <v>235</v>
      </c>
      <c r="J2" s="50" t="s">
        <v>212</v>
      </c>
      <c r="K2" s="50" t="s">
        <v>236</v>
      </c>
      <c r="L2" s="50" t="s">
        <v>237</v>
      </c>
      <c r="M2" s="50" t="s">
        <v>238</v>
      </c>
      <c r="N2" s="51" t="s">
        <v>213</v>
      </c>
      <c r="O2" s="50" t="s">
        <v>214</v>
      </c>
      <c r="P2" s="50" t="s">
        <v>239</v>
      </c>
      <c r="Q2" s="50" t="s">
        <v>215</v>
      </c>
      <c r="R2" s="50" t="s">
        <v>216</v>
      </c>
      <c r="S2" s="50" t="s">
        <v>59</v>
      </c>
    </row>
    <row r="3" spans="1:19">
      <c r="A3" s="52" t="s">
        <v>196</v>
      </c>
      <c r="B3" s="52" t="s">
        <v>217</v>
      </c>
      <c r="C3" s="52">
        <v>1</v>
      </c>
      <c r="D3" s="89">
        <v>236.88</v>
      </c>
      <c r="E3" s="53">
        <v>1010.7599999999999</v>
      </c>
      <c r="F3" s="54">
        <v>4.2669706180344473</v>
      </c>
      <c r="G3" s="53">
        <v>149.5601389459211</v>
      </c>
      <c r="H3" s="53">
        <v>17.660016406692741</v>
      </c>
      <c r="I3" s="54">
        <v>47.375999999999998</v>
      </c>
      <c r="J3" s="54">
        <v>5</v>
      </c>
      <c r="K3" s="54">
        <v>21.697422487508923</v>
      </c>
      <c r="L3" s="54">
        <v>8.0729249999999997</v>
      </c>
      <c r="M3" s="54"/>
      <c r="N3" s="55"/>
      <c r="O3" s="54">
        <v>10</v>
      </c>
      <c r="P3" s="54"/>
      <c r="Q3" s="54">
        <v>50</v>
      </c>
      <c r="R3" s="54"/>
      <c r="S3" s="54">
        <v>0.60391247078524646</v>
      </c>
    </row>
    <row r="4" spans="1:19">
      <c r="A4" s="52" t="s">
        <v>241</v>
      </c>
      <c r="B4" s="52" t="s">
        <v>217</v>
      </c>
      <c r="C4" s="52">
        <v>1</v>
      </c>
      <c r="D4" s="89">
        <v>1393.41</v>
      </c>
      <c r="E4" s="53">
        <v>10880.57</v>
      </c>
      <c r="F4" s="54">
        <v>7.8085918717391145</v>
      </c>
      <c r="G4" s="53">
        <v>760.80070680701226</v>
      </c>
      <c r="H4" s="53">
        <v>0</v>
      </c>
      <c r="I4" s="54"/>
      <c r="J4" s="54">
        <v>0</v>
      </c>
      <c r="K4" s="54">
        <v>11.647758234058081</v>
      </c>
      <c r="L4" s="54">
        <v>0</v>
      </c>
      <c r="M4" s="54"/>
      <c r="N4" s="55"/>
      <c r="O4" s="54"/>
      <c r="P4" s="54">
        <v>0.25</v>
      </c>
      <c r="Q4" s="54">
        <v>348.35250000000008</v>
      </c>
      <c r="R4" s="54"/>
      <c r="S4" s="54">
        <v>0.80805834078174388</v>
      </c>
    </row>
    <row r="5" spans="1:19">
      <c r="A5" s="52" t="s">
        <v>242</v>
      </c>
      <c r="B5" s="52" t="s">
        <v>217</v>
      </c>
      <c r="C5" s="52">
        <v>1</v>
      </c>
      <c r="D5" s="89">
        <v>3204.8400000000006</v>
      </c>
      <c r="E5" s="53">
        <v>27350.07</v>
      </c>
      <c r="F5" s="54">
        <v>8.5339892163103297</v>
      </c>
      <c r="G5" s="53">
        <v>1586.6314740289301</v>
      </c>
      <c r="H5" s="53">
        <v>0</v>
      </c>
      <c r="I5" s="54"/>
      <c r="J5" s="54">
        <v>0</v>
      </c>
      <c r="K5" s="54">
        <v>3.3408524257626619</v>
      </c>
      <c r="L5" s="54">
        <v>2.6909749999999999</v>
      </c>
      <c r="M5" s="54"/>
      <c r="N5" s="55"/>
      <c r="O5" s="54"/>
      <c r="P5" s="54">
        <v>0.25</v>
      </c>
      <c r="Q5" s="54">
        <v>801.21000000000026</v>
      </c>
      <c r="R5" s="54"/>
      <c r="S5" s="54">
        <v>0.71501746397927246</v>
      </c>
    </row>
    <row r="6" spans="1:19">
      <c r="A6" s="56" t="s">
        <v>218</v>
      </c>
      <c r="B6" s="57"/>
      <c r="C6" s="57"/>
      <c r="D6" s="58">
        <f>SUMIF($B3:$B5,"yes",D3:D5)</f>
        <v>4835.130000000001</v>
      </c>
      <c r="E6" s="58">
        <f>SUM(E3:E5)</f>
        <v>39241.4</v>
      </c>
      <c r="F6" s="57"/>
      <c r="G6" s="58">
        <f>SUM(G3:G5)</f>
        <v>2496.9923197818634</v>
      </c>
      <c r="H6" s="58">
        <f>SUM(H3:H5)</f>
        <v>17.660016406692741</v>
      </c>
      <c r="I6" s="57"/>
      <c r="J6" s="58">
        <f>SUM(J3:J5)</f>
        <v>5</v>
      </c>
      <c r="Q6" s="58"/>
    </row>
    <row r="7" spans="1:19">
      <c r="G7" s="32"/>
    </row>
    <row r="8" spans="1:19">
      <c r="A8" s="56" t="s">
        <v>195</v>
      </c>
      <c r="D8" s="32"/>
      <c r="I8" s="28">
        <v>1</v>
      </c>
      <c r="K8" s="28">
        <v>2</v>
      </c>
      <c r="L8" s="28">
        <v>4</v>
      </c>
      <c r="M8" s="28">
        <v>4</v>
      </c>
      <c r="N8" s="28">
        <v>4</v>
      </c>
      <c r="O8" s="28">
        <v>3</v>
      </c>
      <c r="P8" s="28">
        <v>3</v>
      </c>
      <c r="Q8" s="28">
        <v>3</v>
      </c>
      <c r="R8" s="28">
        <v>4</v>
      </c>
      <c r="S8" s="28">
        <v>4</v>
      </c>
    </row>
    <row r="9" spans="1:19">
      <c r="D9" s="32"/>
    </row>
    <row r="10" spans="1:19">
      <c r="A10" s="56" t="s">
        <v>219</v>
      </c>
    </row>
    <row r="11" spans="1:19">
      <c r="A11" s="59" t="s">
        <v>220</v>
      </c>
    </row>
    <row r="12" spans="1:19">
      <c r="A12" s="59" t="s">
        <v>373</v>
      </c>
    </row>
    <row r="13" spans="1:19">
      <c r="A13" s="59" t="s">
        <v>221</v>
      </c>
    </row>
    <row r="14" spans="1:19">
      <c r="A14" s="59" t="s">
        <v>376</v>
      </c>
    </row>
    <row r="15" spans="1:19">
      <c r="A15" s="59" t="s">
        <v>4</v>
      </c>
    </row>
    <row r="16" spans="1:19">
      <c r="A16" s="59"/>
      <c r="D16"/>
    </row>
    <row r="17" spans="1:4">
      <c r="A17" s="59"/>
      <c r="D17"/>
    </row>
    <row r="18" spans="1:4">
      <c r="A18" s="59"/>
    </row>
    <row r="19" spans="1:4">
      <c r="A19" s="59"/>
      <c r="D19" s="32"/>
    </row>
    <row r="20" spans="1:4">
      <c r="A20" s="59"/>
    </row>
    <row r="21" spans="1:4">
      <c r="A21" s="59"/>
    </row>
    <row r="22" spans="1:4">
      <c r="A22" s="59"/>
    </row>
    <row r="23" spans="1:4">
      <c r="A23" s="59"/>
    </row>
    <row r="24" spans="1:4">
      <c r="A24" s="59"/>
    </row>
    <row r="25" spans="1:4">
      <c r="A25" s="59"/>
    </row>
    <row r="26" spans="1:4">
      <c r="A26" s="59"/>
    </row>
    <row r="27" spans="1:4">
      <c r="A27" s="59"/>
    </row>
    <row r="28" spans="1:4">
      <c r="A28" s="59"/>
    </row>
    <row r="29" spans="1:4">
      <c r="A29" s="59"/>
    </row>
    <row r="30" spans="1:4">
      <c r="A30" s="59"/>
    </row>
    <row r="31" spans="1:4">
      <c r="A31" s="59"/>
    </row>
    <row r="32" spans="1:4">
      <c r="A32" s="59"/>
    </row>
    <row r="33" spans="1:1">
      <c r="A33" s="59"/>
    </row>
    <row r="34" spans="1:1">
      <c r="A34" s="59"/>
    </row>
    <row r="35" spans="1:1">
      <c r="A35" s="59"/>
    </row>
    <row r="36" spans="1:1">
      <c r="A36" s="59"/>
    </row>
    <row r="37" spans="1:1">
      <c r="A37" s="59"/>
    </row>
    <row r="38" spans="1:1">
      <c r="A38" s="59"/>
    </row>
    <row r="39" spans="1:1">
      <c r="A39" s="59"/>
    </row>
    <row r="40" spans="1:1">
      <c r="A40" s="59"/>
    </row>
    <row r="41" spans="1:1">
      <c r="A41" s="59"/>
    </row>
    <row r="42" spans="1:1">
      <c r="A42" s="59"/>
    </row>
    <row r="43" spans="1:1">
      <c r="A43" s="59"/>
    </row>
    <row r="44" spans="1:1">
      <c r="A44" s="59"/>
    </row>
    <row r="45" spans="1:1">
      <c r="A45" s="59"/>
    </row>
    <row r="46" spans="1:1">
      <c r="A46" s="59"/>
    </row>
    <row r="47" spans="1:1">
      <c r="A47" s="59"/>
    </row>
    <row r="48" spans="1:1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  <row r="56" spans="1:1">
      <c r="A56" s="59"/>
    </row>
    <row r="57" spans="1:1">
      <c r="A57" s="59"/>
    </row>
    <row r="58" spans="1:1">
      <c r="A58" s="59"/>
    </row>
    <row r="59" spans="1:1">
      <c r="A59" s="59"/>
    </row>
    <row r="60" spans="1:1">
      <c r="A60" s="5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8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16" customWidth="1"/>
    <col min="2" max="2" width="52.33203125" style="7" bestFit="1" customWidth="1"/>
    <col min="3" max="18" width="17" style="4" customWidth="1"/>
    <col min="19" max="16384" width="9.33203125" style="4"/>
  </cols>
  <sheetData>
    <row r="1" spans="1:18" ht="20.25">
      <c r="A1" s="1" t="s">
        <v>146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92"/>
      <c r="B2" s="92"/>
      <c r="C2" s="6" t="s">
        <v>102</v>
      </c>
      <c r="D2" s="6" t="s">
        <v>103</v>
      </c>
      <c r="E2" s="6" t="s">
        <v>104</v>
      </c>
      <c r="F2" s="6" t="s">
        <v>105</v>
      </c>
      <c r="G2" s="6" t="s">
        <v>106</v>
      </c>
      <c r="H2" s="6" t="s">
        <v>107</v>
      </c>
      <c r="I2" s="6" t="s">
        <v>108</v>
      </c>
      <c r="J2" s="6" t="s">
        <v>109</v>
      </c>
      <c r="K2" s="6" t="s">
        <v>110</v>
      </c>
      <c r="L2" s="6" t="s">
        <v>111</v>
      </c>
      <c r="M2" s="6" t="s">
        <v>268</v>
      </c>
      <c r="N2" s="6" t="s">
        <v>112</v>
      </c>
      <c r="O2" s="6" t="s">
        <v>113</v>
      </c>
      <c r="P2" s="6" t="s">
        <v>114</v>
      </c>
      <c r="Q2" s="6" t="s">
        <v>115</v>
      </c>
      <c r="R2" s="6" t="s">
        <v>116</v>
      </c>
    </row>
    <row r="3" spans="1:18">
      <c r="A3" s="8" t="s">
        <v>12</v>
      </c>
      <c r="B3" s="9"/>
    </row>
    <row r="4" spans="1:18">
      <c r="A4" s="5"/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334</v>
      </c>
      <c r="H4" s="11" t="s">
        <v>19</v>
      </c>
      <c r="I4" s="11" t="s">
        <v>20</v>
      </c>
      <c r="J4" s="11" t="s">
        <v>21</v>
      </c>
      <c r="K4" s="11" t="s">
        <v>22</v>
      </c>
      <c r="L4" s="11" t="s">
        <v>23</v>
      </c>
      <c r="M4" s="11" t="s">
        <v>24</v>
      </c>
      <c r="N4" s="11" t="s">
        <v>25</v>
      </c>
      <c r="O4" s="11" t="s">
        <v>26</v>
      </c>
      <c r="P4" s="11" t="s">
        <v>27</v>
      </c>
      <c r="Q4" s="11">
        <v>7</v>
      </c>
      <c r="R4" s="11">
        <v>8</v>
      </c>
    </row>
    <row r="5" spans="1:18">
      <c r="A5" s="5"/>
      <c r="B5" s="10" t="s">
        <v>28</v>
      </c>
      <c r="C5" s="11" t="s">
        <v>29</v>
      </c>
      <c r="D5" s="11" t="s">
        <v>29</v>
      </c>
      <c r="E5" s="11" t="s">
        <v>29</v>
      </c>
      <c r="F5" s="11" t="s">
        <v>29</v>
      </c>
      <c r="G5" s="11" t="s">
        <v>29</v>
      </c>
      <c r="H5" s="11" t="s">
        <v>29</v>
      </c>
      <c r="I5" s="11" t="s">
        <v>29</v>
      </c>
      <c r="J5" s="11" t="s">
        <v>29</v>
      </c>
      <c r="K5" s="11" t="s">
        <v>29</v>
      </c>
      <c r="L5" s="11" t="s">
        <v>29</v>
      </c>
      <c r="M5" s="11" t="s">
        <v>29</v>
      </c>
      <c r="N5" s="11" t="s">
        <v>29</v>
      </c>
      <c r="O5" s="11" t="s">
        <v>29</v>
      </c>
      <c r="P5" s="11" t="s">
        <v>29</v>
      </c>
      <c r="Q5" s="11" t="s">
        <v>29</v>
      </c>
      <c r="R5" s="11" t="s">
        <v>29</v>
      </c>
    </row>
    <row r="6" spans="1:18">
      <c r="A6" s="5"/>
      <c r="B6" s="10" t="s">
        <v>403</v>
      </c>
      <c r="C6" s="86"/>
      <c r="D6" s="87"/>
      <c r="E6" s="87"/>
      <c r="F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</row>
    <row r="7" spans="1:18">
      <c r="A7" s="8" t="s">
        <v>41</v>
      </c>
      <c r="B7" s="9"/>
      <c r="H7" s="88"/>
    </row>
    <row r="8" spans="1:18">
      <c r="A8" s="5"/>
      <c r="B8" s="8" t="s">
        <v>42</v>
      </c>
    </row>
    <row r="9" spans="1:18">
      <c r="A9" s="5"/>
      <c r="B9" s="13" t="s">
        <v>43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2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2</v>
      </c>
    </row>
    <row r="10" spans="1:18">
      <c r="A10" s="5"/>
      <c r="B10" s="10" t="s">
        <v>184</v>
      </c>
      <c r="C10" s="12">
        <v>0.22909507445589919</v>
      </c>
      <c r="D10" s="12">
        <v>0.98231827111984282</v>
      </c>
      <c r="E10" s="12">
        <v>0.54229934924078094</v>
      </c>
      <c r="F10" s="12">
        <v>1.1627906976744187</v>
      </c>
      <c r="G10" s="12">
        <v>0.60901339829476253</v>
      </c>
      <c r="H10" s="12">
        <v>0.90909090909090906</v>
      </c>
      <c r="I10" s="12">
        <v>1.1627906976744187</v>
      </c>
      <c r="J10" s="12">
        <v>1.7889087656529514</v>
      </c>
      <c r="K10" s="12">
        <v>1.5698587127158556</v>
      </c>
      <c r="L10" s="12">
        <v>1.7241379310344829</v>
      </c>
      <c r="M10" s="12">
        <v>1.9569471624266144</v>
      </c>
      <c r="N10" s="12">
        <v>1.9569471624266144</v>
      </c>
      <c r="O10" s="12">
        <v>2.5188916876574305</v>
      </c>
      <c r="P10" s="12">
        <v>2.2522522522522523</v>
      </c>
      <c r="Q10" s="12">
        <v>2.8490028490028494</v>
      </c>
      <c r="R10" s="12">
        <v>3.7174721189591078</v>
      </c>
    </row>
    <row r="11" spans="1:18">
      <c r="A11" s="5"/>
      <c r="B11" s="8" t="s">
        <v>45</v>
      </c>
    </row>
    <row r="12" spans="1:18">
      <c r="A12" s="5"/>
      <c r="B12" s="13" t="s">
        <v>43</v>
      </c>
      <c r="C12" s="14" t="s">
        <v>1</v>
      </c>
      <c r="D12" s="14" t="s">
        <v>1</v>
      </c>
      <c r="E12" s="14" t="s">
        <v>1</v>
      </c>
      <c r="F12" s="14" t="s">
        <v>1</v>
      </c>
      <c r="G12" s="14" t="s">
        <v>1</v>
      </c>
      <c r="H12" s="14" t="s">
        <v>1</v>
      </c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4" t="s">
        <v>1</v>
      </c>
      <c r="O12" s="14" t="s">
        <v>1</v>
      </c>
      <c r="P12" s="14" t="s">
        <v>1</v>
      </c>
      <c r="Q12" s="14" t="s">
        <v>1</v>
      </c>
      <c r="R12" s="14" t="s">
        <v>1</v>
      </c>
    </row>
    <row r="13" spans="1:18">
      <c r="A13" s="5"/>
      <c r="B13" s="10" t="s">
        <v>184</v>
      </c>
      <c r="C13" s="12">
        <v>2.3752969121140142</v>
      </c>
      <c r="D13" s="12">
        <v>2.6666666666666665</v>
      </c>
      <c r="E13" s="12">
        <v>3.8314176245210727</v>
      </c>
      <c r="F13" s="12">
        <v>2.4449877750611249</v>
      </c>
      <c r="G13" s="12">
        <v>1.7574692442882252</v>
      </c>
      <c r="H13" s="12">
        <v>3.6630036630036629</v>
      </c>
      <c r="I13" s="12">
        <v>1.996007984031936</v>
      </c>
      <c r="J13" s="12">
        <v>3.0303030303030303</v>
      </c>
      <c r="K13" s="12">
        <v>2.9850746268656714</v>
      </c>
      <c r="L13" s="12">
        <v>2.7472527472527473</v>
      </c>
      <c r="M13" s="12">
        <v>3.3783783783783785</v>
      </c>
      <c r="N13" s="12">
        <v>3.5087719298245617</v>
      </c>
      <c r="O13" s="12">
        <v>3.9682539682539684</v>
      </c>
      <c r="P13" s="12">
        <v>3.6496350364963499</v>
      </c>
      <c r="Q13" s="12">
        <v>4.4052863436123344</v>
      </c>
      <c r="R13" s="12">
        <v>5.7471264367816097</v>
      </c>
    </row>
    <row r="14" spans="1:18">
      <c r="A14" s="5"/>
      <c r="B14" s="8" t="s">
        <v>47</v>
      </c>
    </row>
    <row r="15" spans="1:18">
      <c r="A15" s="5"/>
      <c r="B15" s="10" t="s">
        <v>185</v>
      </c>
      <c r="C15" s="12">
        <v>5.835</v>
      </c>
      <c r="D15" s="12">
        <v>5.835</v>
      </c>
      <c r="E15" s="12">
        <v>5.835</v>
      </c>
      <c r="F15" s="12">
        <v>4.0919999999999996</v>
      </c>
      <c r="G15" s="12">
        <v>5.835</v>
      </c>
      <c r="H15" s="12">
        <v>5.835</v>
      </c>
      <c r="I15" s="12">
        <v>4.0919999999999996</v>
      </c>
      <c r="J15" s="12">
        <v>3.3540000000000001</v>
      </c>
      <c r="K15" s="12">
        <v>4.0919999999999996</v>
      </c>
      <c r="L15" s="12">
        <v>4.0919999999999996</v>
      </c>
      <c r="M15" s="12">
        <v>3.3540000000000001</v>
      </c>
      <c r="N15" s="12">
        <v>3.3540000000000001</v>
      </c>
      <c r="O15" s="12">
        <v>2.956</v>
      </c>
      <c r="P15" s="12">
        <v>2.956</v>
      </c>
      <c r="Q15" s="12">
        <v>2.956</v>
      </c>
      <c r="R15" s="12">
        <v>2.956</v>
      </c>
    </row>
    <row r="16" spans="1:18">
      <c r="A16" s="5"/>
      <c r="B16" s="10" t="s">
        <v>48</v>
      </c>
      <c r="C16" s="12">
        <v>0.251</v>
      </c>
      <c r="D16" s="12">
        <v>0.251</v>
      </c>
      <c r="E16" s="12">
        <v>0.251</v>
      </c>
      <c r="F16" s="12">
        <v>0.255</v>
      </c>
      <c r="G16" s="12">
        <v>0.44</v>
      </c>
      <c r="H16" s="12">
        <v>0.251</v>
      </c>
      <c r="I16" s="12">
        <v>0.39200000000000002</v>
      </c>
      <c r="J16" s="12">
        <v>0.35499999999999998</v>
      </c>
      <c r="K16" s="12">
        <v>0.36199999999999999</v>
      </c>
      <c r="L16" s="12">
        <v>0.39200000000000002</v>
      </c>
      <c r="M16" s="12">
        <v>0.38500000000000001</v>
      </c>
      <c r="N16" s="12">
        <v>0.38500000000000001</v>
      </c>
      <c r="O16" s="12">
        <v>0.38500000000000001</v>
      </c>
      <c r="P16" s="12">
        <v>0.38500000000000001</v>
      </c>
      <c r="Q16" s="12">
        <v>0.48699999999999999</v>
      </c>
      <c r="R16" s="12">
        <v>0.70199999999999996</v>
      </c>
    </row>
    <row r="17" spans="1:18">
      <c r="A17" s="5"/>
      <c r="B17" s="10" t="s">
        <v>49</v>
      </c>
      <c r="C17" s="12">
        <v>0.11</v>
      </c>
      <c r="D17" s="12">
        <v>0.11</v>
      </c>
      <c r="E17" s="12">
        <v>0.11</v>
      </c>
      <c r="F17" s="12">
        <v>0.129</v>
      </c>
      <c r="G17" s="12">
        <v>0.27200000000000002</v>
      </c>
      <c r="H17" s="12">
        <v>0.11</v>
      </c>
      <c r="I17" s="12">
        <v>0.253</v>
      </c>
      <c r="J17" s="12">
        <v>0.27400000000000002</v>
      </c>
      <c r="K17" s="12">
        <v>0.22500000000000001</v>
      </c>
      <c r="L17" s="12">
        <v>0.253</v>
      </c>
      <c r="M17" s="12">
        <v>0.30499999999999999</v>
      </c>
      <c r="N17" s="12">
        <v>0.30499999999999999</v>
      </c>
      <c r="O17" s="12">
        <v>0.30499999999999999</v>
      </c>
      <c r="P17" s="12">
        <v>0.30499999999999999</v>
      </c>
      <c r="Q17" s="12">
        <v>0.40899999999999997</v>
      </c>
      <c r="R17" s="12">
        <v>0.63300000000000001</v>
      </c>
    </row>
    <row r="18" spans="1:18">
      <c r="A18" s="5"/>
      <c r="B18" s="8" t="s">
        <v>50</v>
      </c>
    </row>
    <row r="19" spans="1:18">
      <c r="A19" s="5"/>
      <c r="B19" s="10" t="s">
        <v>185</v>
      </c>
      <c r="C19" s="11" t="s">
        <v>147</v>
      </c>
      <c r="D19" s="11" t="s">
        <v>147</v>
      </c>
      <c r="E19" s="11" t="s">
        <v>147</v>
      </c>
      <c r="F19" s="11" t="s">
        <v>147</v>
      </c>
      <c r="G19" s="11" t="s">
        <v>147</v>
      </c>
      <c r="H19" s="11" t="s">
        <v>147</v>
      </c>
      <c r="I19" s="11" t="s">
        <v>147</v>
      </c>
      <c r="J19" s="11" t="s">
        <v>147</v>
      </c>
      <c r="K19" s="11" t="s">
        <v>147</v>
      </c>
      <c r="L19" s="11" t="s">
        <v>147</v>
      </c>
      <c r="M19" s="11" t="s">
        <v>147</v>
      </c>
      <c r="N19" s="11" t="s">
        <v>147</v>
      </c>
      <c r="O19" s="11" t="s">
        <v>147</v>
      </c>
      <c r="P19" s="11" t="s">
        <v>147</v>
      </c>
      <c r="Q19" s="11" t="s">
        <v>147</v>
      </c>
      <c r="R19" s="11" t="s">
        <v>147</v>
      </c>
    </row>
    <row r="20" spans="1:18">
      <c r="A20" s="5"/>
      <c r="B20" s="10" t="s">
        <v>48</v>
      </c>
      <c r="C20" s="11" t="s">
        <v>147</v>
      </c>
      <c r="D20" s="11" t="s">
        <v>147</v>
      </c>
      <c r="E20" s="11" t="s">
        <v>147</v>
      </c>
      <c r="F20" s="11" t="s">
        <v>147</v>
      </c>
      <c r="G20" s="11" t="s">
        <v>147</v>
      </c>
      <c r="H20" s="11" t="s">
        <v>147</v>
      </c>
      <c r="I20" s="11" t="s">
        <v>147</v>
      </c>
      <c r="J20" s="11" t="s">
        <v>147</v>
      </c>
      <c r="K20" s="11" t="s">
        <v>147</v>
      </c>
      <c r="L20" s="11" t="s">
        <v>147</v>
      </c>
      <c r="M20" s="11" t="s">
        <v>147</v>
      </c>
      <c r="N20" s="11" t="s">
        <v>147</v>
      </c>
      <c r="O20" s="11" t="s">
        <v>147</v>
      </c>
      <c r="P20" s="11" t="s">
        <v>147</v>
      </c>
      <c r="Q20" s="11" t="s">
        <v>147</v>
      </c>
      <c r="R20" s="11" t="s">
        <v>147</v>
      </c>
    </row>
    <row r="21" spans="1:18">
      <c r="A21" s="5"/>
      <c r="B21" s="10" t="s">
        <v>49</v>
      </c>
      <c r="C21" s="11" t="s">
        <v>147</v>
      </c>
      <c r="D21" s="11" t="s">
        <v>147</v>
      </c>
      <c r="E21" s="11" t="s">
        <v>147</v>
      </c>
      <c r="F21" s="11" t="s">
        <v>147</v>
      </c>
      <c r="G21" s="11" t="s">
        <v>147</v>
      </c>
      <c r="H21" s="11" t="s">
        <v>147</v>
      </c>
      <c r="I21" s="11" t="s">
        <v>147</v>
      </c>
      <c r="J21" s="11" t="s">
        <v>147</v>
      </c>
      <c r="K21" s="11" t="s">
        <v>147</v>
      </c>
      <c r="L21" s="11" t="s">
        <v>147</v>
      </c>
      <c r="M21" s="11" t="s">
        <v>147</v>
      </c>
      <c r="N21" s="11" t="s">
        <v>147</v>
      </c>
      <c r="O21" s="11" t="s">
        <v>147</v>
      </c>
      <c r="P21" s="11" t="s">
        <v>147</v>
      </c>
      <c r="Q21" s="11" t="s">
        <v>147</v>
      </c>
      <c r="R21" s="11" t="s">
        <v>147</v>
      </c>
    </row>
    <row r="22" spans="1:18">
      <c r="A22" s="5"/>
      <c r="B22" s="8" t="s">
        <v>51</v>
      </c>
    </row>
    <row r="23" spans="1:18">
      <c r="A23" s="5"/>
      <c r="B23" s="10" t="s">
        <v>52</v>
      </c>
      <c r="C23" s="81" t="s">
        <v>53</v>
      </c>
      <c r="D23" s="81" t="s">
        <v>53</v>
      </c>
      <c r="E23" s="81" t="s">
        <v>53</v>
      </c>
      <c r="F23" s="81" t="s">
        <v>53</v>
      </c>
      <c r="G23" s="81" t="s">
        <v>53</v>
      </c>
      <c r="H23" s="81" t="s">
        <v>53</v>
      </c>
      <c r="I23" s="81" t="s">
        <v>53</v>
      </c>
      <c r="J23" s="81" t="s">
        <v>53</v>
      </c>
      <c r="K23" s="81" t="s">
        <v>53</v>
      </c>
      <c r="L23" s="81" t="s">
        <v>53</v>
      </c>
      <c r="M23" s="81" t="s">
        <v>53</v>
      </c>
      <c r="N23" s="81" t="s">
        <v>53</v>
      </c>
      <c r="O23" s="81" t="s">
        <v>53</v>
      </c>
      <c r="P23" s="81" t="s">
        <v>53</v>
      </c>
      <c r="Q23" s="81" t="s">
        <v>53</v>
      </c>
      <c r="R23" s="81" t="s">
        <v>53</v>
      </c>
    </row>
    <row r="24" spans="1:18">
      <c r="A24" s="5"/>
      <c r="B24" s="13" t="s">
        <v>54</v>
      </c>
      <c r="C24" s="81" t="s">
        <v>267</v>
      </c>
      <c r="D24" s="81" t="s">
        <v>267</v>
      </c>
      <c r="E24" s="81" t="s">
        <v>267</v>
      </c>
      <c r="F24" s="81" t="s">
        <v>267</v>
      </c>
      <c r="G24" s="81" t="s">
        <v>267</v>
      </c>
      <c r="H24" s="81" t="s">
        <v>267</v>
      </c>
      <c r="I24" s="81" t="s">
        <v>267</v>
      </c>
      <c r="J24" s="81" t="s">
        <v>267</v>
      </c>
      <c r="K24" s="81" t="s">
        <v>267</v>
      </c>
      <c r="L24" s="81" t="s">
        <v>267</v>
      </c>
      <c r="M24" s="81" t="s">
        <v>267</v>
      </c>
      <c r="N24" s="81" t="s">
        <v>267</v>
      </c>
      <c r="O24" s="81" t="s">
        <v>267</v>
      </c>
      <c r="P24" s="81" t="s">
        <v>267</v>
      </c>
      <c r="Q24" s="81" t="s">
        <v>267</v>
      </c>
      <c r="R24" s="81" t="s">
        <v>267</v>
      </c>
    </row>
    <row r="25" spans="1:18">
      <c r="A25" s="5"/>
      <c r="B25" s="10" t="s">
        <v>184</v>
      </c>
      <c r="C25" s="12">
        <v>0.39808917197452232</v>
      </c>
      <c r="D25" s="12">
        <v>0.39808917197452232</v>
      </c>
      <c r="E25" s="12">
        <v>0.39808917197452232</v>
      </c>
      <c r="F25" s="12">
        <v>0.39808917197452232</v>
      </c>
      <c r="G25" s="12">
        <v>0.39808917197452232</v>
      </c>
      <c r="H25" s="12">
        <v>0.39808917197452232</v>
      </c>
      <c r="I25" s="12">
        <v>0.39808917197452232</v>
      </c>
      <c r="J25" s="12">
        <v>0.39808917197452232</v>
      </c>
      <c r="K25" s="12">
        <v>0.39808917197452232</v>
      </c>
      <c r="L25" s="12">
        <v>0.39808917197452232</v>
      </c>
      <c r="M25" s="12">
        <v>0.39808917197452232</v>
      </c>
      <c r="N25" s="12">
        <v>0.39808917197452232</v>
      </c>
      <c r="O25" s="12">
        <v>0.39808917197452232</v>
      </c>
      <c r="P25" s="12">
        <v>0.39808917197452232</v>
      </c>
      <c r="Q25" s="12">
        <v>0.39808917197452232</v>
      </c>
      <c r="R25" s="12">
        <v>0.39808917197452232</v>
      </c>
    </row>
    <row r="26" spans="1:18">
      <c r="A26" s="8" t="s">
        <v>60</v>
      </c>
      <c r="B26" s="9"/>
    </row>
    <row r="27" spans="1:18">
      <c r="A27" s="5"/>
      <c r="B27" s="8" t="s">
        <v>65</v>
      </c>
    </row>
    <row r="28" spans="1:18">
      <c r="A28" s="5"/>
      <c r="B28" s="10" t="s">
        <v>148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>
      <c r="A29" s="5"/>
      <c r="B29" s="10" t="s">
        <v>272</v>
      </c>
      <c r="C29" s="12">
        <v>28.698130000000003</v>
      </c>
      <c r="D29" s="12">
        <v>30.752599999999997</v>
      </c>
      <c r="E29" s="12">
        <v>28.991569999999999</v>
      </c>
      <c r="F29" s="12">
        <v>32.71407</v>
      </c>
      <c r="G29" s="12">
        <v>19.382400000000001</v>
      </c>
      <c r="H29" s="12">
        <v>23.319330000000001</v>
      </c>
      <c r="I29" s="12">
        <v>17.5273</v>
      </c>
      <c r="J29" s="12">
        <v>34.408440000000006</v>
      </c>
      <c r="K29" s="12">
        <v>26.904130000000002</v>
      </c>
      <c r="L29" s="12">
        <v>20.843029999999999</v>
      </c>
      <c r="M29" s="12">
        <v>42.33934</v>
      </c>
      <c r="N29" s="12">
        <v>31.457490000000004</v>
      </c>
      <c r="O29" s="12">
        <v>44.778880000000001</v>
      </c>
      <c r="P29" s="12">
        <v>36.235839999999996</v>
      </c>
      <c r="Q29" s="12">
        <v>44.214919999999999</v>
      </c>
      <c r="R29" s="12">
        <v>42.766030000000001</v>
      </c>
    </row>
    <row r="30" spans="1:18">
      <c r="A30" s="5"/>
      <c r="B30" s="10" t="s">
        <v>273</v>
      </c>
      <c r="C30" s="12">
        <v>80.732110000000006</v>
      </c>
      <c r="D30" s="12">
        <v>115.72281</v>
      </c>
      <c r="E30" s="12">
        <v>100.92631</v>
      </c>
      <c r="F30" s="12">
        <v>145.65829000000002</v>
      </c>
      <c r="G30" s="12">
        <v>71.017240000000001</v>
      </c>
      <c r="H30" s="12">
        <v>104.96086</v>
      </c>
      <c r="I30" s="12">
        <v>67.561610000000002</v>
      </c>
      <c r="J30" s="12">
        <v>159.21354000000002</v>
      </c>
      <c r="K30" s="12">
        <v>143.20125000000002</v>
      </c>
      <c r="L30" s="12">
        <v>100.02531</v>
      </c>
      <c r="M30" s="12">
        <v>215.56562</v>
      </c>
      <c r="N30" s="12">
        <v>201.08232000000001</v>
      </c>
      <c r="O30" s="12">
        <v>244.52681000000001</v>
      </c>
      <c r="P30" s="12">
        <v>207.41734</v>
      </c>
      <c r="Q30" s="12">
        <v>262.48558000000003</v>
      </c>
      <c r="R30" s="12">
        <v>226.93171000000001</v>
      </c>
    </row>
    <row r="31" spans="1:18">
      <c r="A31" s="5"/>
      <c r="B31" s="10" t="s">
        <v>149</v>
      </c>
    </row>
    <row r="32" spans="1:18">
      <c r="A32" s="5"/>
      <c r="B32" s="10" t="s">
        <v>274</v>
      </c>
      <c r="C32" s="12">
        <v>39.347639999999998</v>
      </c>
      <c r="D32" s="12">
        <v>95.947539999999989</v>
      </c>
      <c r="E32" s="12">
        <v>35.060110000000002</v>
      </c>
      <c r="F32" s="12">
        <v>151.02708999999999</v>
      </c>
      <c r="G32" s="12">
        <v>39.207879999999996</v>
      </c>
      <c r="H32" s="12">
        <v>79.620770000000007</v>
      </c>
      <c r="I32" s="12">
        <v>36.186949999999996</v>
      </c>
      <c r="J32" s="12">
        <v>192.27645999999999</v>
      </c>
      <c r="K32" s="12">
        <v>143.12932999999998</v>
      </c>
      <c r="L32" s="12">
        <v>104.08335000000001</v>
      </c>
      <c r="M32" s="12">
        <v>305.57559000000003</v>
      </c>
      <c r="N32" s="12">
        <v>229.46992000000003</v>
      </c>
      <c r="O32" s="12">
        <v>364.83190999999999</v>
      </c>
      <c r="P32" s="12">
        <v>350.34732000000002</v>
      </c>
      <c r="Q32" s="12">
        <v>390.86669000000001</v>
      </c>
      <c r="R32" s="12">
        <v>580.96331999999995</v>
      </c>
    </row>
    <row r="33" spans="1:18">
      <c r="A33" s="5"/>
      <c r="B33" s="10" t="s">
        <v>275</v>
      </c>
      <c r="C33" s="12">
        <v>27.95917</v>
      </c>
      <c r="D33" s="12">
        <v>31.524840000000001</v>
      </c>
      <c r="E33" s="12">
        <v>28.13794</v>
      </c>
      <c r="F33" s="12">
        <v>34.689059999999998</v>
      </c>
      <c r="G33" s="12">
        <v>24.625959999999999</v>
      </c>
      <c r="H33" s="12">
        <v>30.360520000000001</v>
      </c>
      <c r="I33" s="12">
        <v>25.41864</v>
      </c>
      <c r="J33" s="12">
        <v>36.461480000000002</v>
      </c>
      <c r="K33" s="12">
        <v>32.25197</v>
      </c>
      <c r="L33" s="12">
        <v>30.078759999999999</v>
      </c>
      <c r="M33" s="12">
        <v>44.443620000000003</v>
      </c>
      <c r="N33" s="12">
        <v>37.874499999999998</v>
      </c>
      <c r="O33" s="12">
        <v>47.850459999999998</v>
      </c>
      <c r="P33" s="12">
        <v>46.225190000000005</v>
      </c>
      <c r="Q33" s="12">
        <v>49.397660000000002</v>
      </c>
      <c r="R33" s="12">
        <v>62.307209999999998</v>
      </c>
    </row>
    <row r="34" spans="1:18">
      <c r="A34" s="5"/>
      <c r="B34" s="10" t="s">
        <v>276</v>
      </c>
      <c r="C34" s="12">
        <v>83.187550000000002</v>
      </c>
      <c r="D34" s="12">
        <v>144.69881000000001</v>
      </c>
      <c r="E34" s="12">
        <v>105.63884</v>
      </c>
      <c r="F34" s="12">
        <v>176.24703</v>
      </c>
      <c r="G34" s="12">
        <v>87.918700000000001</v>
      </c>
      <c r="H34" s="12">
        <v>132.26430999999999</v>
      </c>
      <c r="I34" s="12">
        <v>106.74809</v>
      </c>
      <c r="J34" s="12">
        <v>199.57542999999998</v>
      </c>
      <c r="K34" s="12">
        <v>165.47116</v>
      </c>
      <c r="L34" s="12">
        <v>149.90081000000001</v>
      </c>
      <c r="M34" s="12">
        <v>265.79465000000005</v>
      </c>
      <c r="N34" s="12">
        <v>218.94767000000002</v>
      </c>
      <c r="O34" s="12">
        <v>299.42485999999997</v>
      </c>
      <c r="P34" s="12">
        <v>287.48171000000002</v>
      </c>
      <c r="Q34" s="12">
        <v>314.67995000000002</v>
      </c>
      <c r="R34" s="12">
        <v>422.87153999999998</v>
      </c>
    </row>
    <row r="35" spans="1:18">
      <c r="A35" s="5"/>
      <c r="B35" s="8" t="s">
        <v>66</v>
      </c>
    </row>
    <row r="36" spans="1:18">
      <c r="A36" s="5"/>
      <c r="B36" s="10" t="s">
        <v>67</v>
      </c>
    </row>
    <row r="37" spans="1:18">
      <c r="A37" s="5"/>
      <c r="B37" s="10" t="s">
        <v>272</v>
      </c>
      <c r="C37" s="12">
        <v>3.5</v>
      </c>
      <c r="D37" s="12">
        <v>3.5</v>
      </c>
      <c r="E37" s="12">
        <v>3.5</v>
      </c>
      <c r="F37" s="12">
        <v>3.5</v>
      </c>
      <c r="G37" s="12">
        <v>3.5</v>
      </c>
      <c r="H37" s="12">
        <v>3.5</v>
      </c>
      <c r="I37" s="12">
        <v>3.67</v>
      </c>
      <c r="J37" s="12">
        <v>3.5</v>
      </c>
      <c r="K37" s="12">
        <v>3.5</v>
      </c>
      <c r="L37" s="12">
        <v>3.5</v>
      </c>
      <c r="M37" s="12">
        <v>3.3</v>
      </c>
      <c r="N37" s="12">
        <v>3.5</v>
      </c>
      <c r="O37" s="12">
        <v>3.3</v>
      </c>
      <c r="P37" s="12">
        <v>3.5</v>
      </c>
      <c r="Q37" s="12">
        <v>3.3</v>
      </c>
      <c r="R37" s="12">
        <v>3.3</v>
      </c>
    </row>
    <row r="38" spans="1:18">
      <c r="A38" s="5"/>
      <c r="B38" s="10" t="s">
        <v>273</v>
      </c>
      <c r="C38" s="12">
        <v>3.23</v>
      </c>
      <c r="D38" s="12">
        <v>3.23</v>
      </c>
      <c r="E38" s="12">
        <v>3.23</v>
      </c>
      <c r="F38" s="12">
        <v>3.23</v>
      </c>
      <c r="G38" s="12">
        <v>3.23</v>
      </c>
      <c r="H38" s="12">
        <v>3.23</v>
      </c>
      <c r="I38" s="12">
        <v>3.3</v>
      </c>
      <c r="J38" s="12">
        <v>3.23</v>
      </c>
      <c r="K38" s="12">
        <v>3.23</v>
      </c>
      <c r="L38" s="12">
        <v>3.23</v>
      </c>
      <c r="M38" s="12">
        <v>3.23</v>
      </c>
      <c r="N38" s="12">
        <v>3.23</v>
      </c>
      <c r="O38" s="12">
        <v>3.13</v>
      </c>
      <c r="P38" s="12">
        <v>3.23</v>
      </c>
      <c r="Q38" s="12">
        <v>3.13</v>
      </c>
      <c r="R38" s="12">
        <v>3.13</v>
      </c>
    </row>
    <row r="39" spans="1:18">
      <c r="A39" s="5"/>
      <c r="B39" s="10" t="s">
        <v>68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</row>
    <row r="40" spans="1:18">
      <c r="A40" s="5"/>
      <c r="B40" s="10" t="s">
        <v>274</v>
      </c>
      <c r="C40" s="83">
        <v>0.78</v>
      </c>
      <c r="D40" s="83">
        <v>0.78</v>
      </c>
      <c r="E40" s="83">
        <v>0.78</v>
      </c>
      <c r="F40" s="83">
        <v>0.78</v>
      </c>
      <c r="G40" s="83">
        <v>0.78</v>
      </c>
      <c r="H40" s="83">
        <v>0.78</v>
      </c>
      <c r="I40" s="83">
        <v>0.78</v>
      </c>
      <c r="J40" s="83">
        <v>0.78</v>
      </c>
      <c r="K40" s="83">
        <v>0.78</v>
      </c>
      <c r="L40" s="83">
        <v>0.78</v>
      </c>
      <c r="M40" s="83">
        <v>0.78</v>
      </c>
      <c r="N40" s="83">
        <v>0.78</v>
      </c>
      <c r="O40" s="83">
        <v>0.78</v>
      </c>
      <c r="P40" s="83">
        <v>0.78</v>
      </c>
      <c r="Q40" s="83">
        <v>0.78</v>
      </c>
      <c r="R40" s="83">
        <v>0.78</v>
      </c>
    </row>
    <row r="41" spans="1:18">
      <c r="A41" s="5"/>
      <c r="B41" s="10" t="s">
        <v>275</v>
      </c>
      <c r="C41" s="83">
        <v>0.8</v>
      </c>
      <c r="D41" s="83">
        <v>0.8</v>
      </c>
      <c r="E41" s="83">
        <v>0.8</v>
      </c>
      <c r="F41" s="83">
        <v>0.8</v>
      </c>
      <c r="G41" s="83">
        <v>0.8</v>
      </c>
      <c r="H41" s="83">
        <v>0.8</v>
      </c>
      <c r="I41" s="83">
        <v>0.8</v>
      </c>
      <c r="J41" s="83">
        <v>0.8</v>
      </c>
      <c r="K41" s="83">
        <v>0.8</v>
      </c>
      <c r="L41" s="83">
        <v>0.8</v>
      </c>
      <c r="M41" s="83">
        <v>0.8</v>
      </c>
      <c r="N41" s="83">
        <v>0.8</v>
      </c>
      <c r="O41" s="83">
        <v>0.8</v>
      </c>
      <c r="P41" s="83">
        <v>0.8</v>
      </c>
      <c r="Q41" s="83">
        <v>0.8</v>
      </c>
      <c r="R41" s="83">
        <v>0.8</v>
      </c>
    </row>
    <row r="42" spans="1:18">
      <c r="A42" s="5"/>
      <c r="B42" s="10" t="s">
        <v>276</v>
      </c>
      <c r="C42" s="83">
        <v>0.78</v>
      </c>
      <c r="D42" s="83">
        <v>0.78</v>
      </c>
      <c r="E42" s="83">
        <v>0.78</v>
      </c>
      <c r="F42" s="83">
        <v>0.78</v>
      </c>
      <c r="G42" s="83">
        <v>0.78</v>
      </c>
      <c r="H42" s="83">
        <v>0.78</v>
      </c>
      <c r="I42" s="83">
        <v>0.78</v>
      </c>
      <c r="J42" s="83">
        <v>0.78</v>
      </c>
      <c r="K42" s="83">
        <v>0.78</v>
      </c>
      <c r="L42" s="83">
        <v>0.78</v>
      </c>
      <c r="M42" s="83">
        <v>0.78</v>
      </c>
      <c r="N42" s="83">
        <v>0.78</v>
      </c>
      <c r="O42" s="83">
        <v>0.78</v>
      </c>
      <c r="P42" s="83">
        <v>0.78</v>
      </c>
      <c r="Q42" s="83">
        <v>0.78</v>
      </c>
      <c r="R42" s="83">
        <v>0.78</v>
      </c>
    </row>
    <row r="43" spans="1:18">
      <c r="A43" s="5"/>
      <c r="B43" s="78" t="s">
        <v>269</v>
      </c>
    </row>
    <row r="44" spans="1:18">
      <c r="A44" s="5"/>
      <c r="B44" s="10" t="s">
        <v>278</v>
      </c>
      <c r="C44" s="14" t="s">
        <v>270</v>
      </c>
      <c r="D44" s="14" t="s">
        <v>270</v>
      </c>
      <c r="E44" s="84" t="s">
        <v>270</v>
      </c>
      <c r="F44" s="14" t="s">
        <v>270</v>
      </c>
      <c r="G44" s="84" t="s">
        <v>381</v>
      </c>
      <c r="H44" s="84" t="s">
        <v>381</v>
      </c>
      <c r="I44" s="84" t="s">
        <v>270</v>
      </c>
      <c r="J44" s="14" t="s">
        <v>270</v>
      </c>
      <c r="K44" s="84" t="s">
        <v>381</v>
      </c>
      <c r="L44" s="84" t="s">
        <v>381</v>
      </c>
      <c r="M44" s="84" t="s">
        <v>381</v>
      </c>
      <c r="N44" s="84" t="s">
        <v>381</v>
      </c>
      <c r="O44" s="84" t="s">
        <v>381</v>
      </c>
      <c r="P44" s="84" t="s">
        <v>381</v>
      </c>
      <c r="Q44" s="84" t="s">
        <v>381</v>
      </c>
      <c r="R44" s="84" t="s">
        <v>381</v>
      </c>
    </row>
    <row r="45" spans="1:18">
      <c r="A45" s="5"/>
      <c r="B45" s="10" t="s">
        <v>279</v>
      </c>
      <c r="C45" s="14" t="s">
        <v>270</v>
      </c>
      <c r="D45" s="14" t="s">
        <v>270</v>
      </c>
      <c r="E45" s="84" t="s">
        <v>381</v>
      </c>
      <c r="F45" s="14" t="s">
        <v>270</v>
      </c>
      <c r="G45" s="84" t="s">
        <v>381</v>
      </c>
      <c r="H45" s="84" t="s">
        <v>381</v>
      </c>
      <c r="I45" s="84" t="s">
        <v>381</v>
      </c>
      <c r="J45" s="14" t="s">
        <v>270</v>
      </c>
      <c r="K45" s="84" t="s">
        <v>381</v>
      </c>
      <c r="L45" s="84" t="s">
        <v>381</v>
      </c>
      <c r="M45" s="84" t="s">
        <v>381</v>
      </c>
      <c r="N45" s="84" t="s">
        <v>381</v>
      </c>
      <c r="O45" s="84" t="s">
        <v>381</v>
      </c>
      <c r="P45" s="84" t="s">
        <v>381</v>
      </c>
      <c r="Q45" s="84" t="s">
        <v>381</v>
      </c>
      <c r="R45" s="84" t="s">
        <v>381</v>
      </c>
    </row>
    <row r="46" spans="1:18">
      <c r="A46" s="5"/>
      <c r="B46" s="8" t="s">
        <v>186</v>
      </c>
    </row>
    <row r="47" spans="1:18">
      <c r="A47" s="5"/>
      <c r="B47" s="10" t="s">
        <v>277</v>
      </c>
      <c r="C47" s="11">
        <v>0.8</v>
      </c>
      <c r="D47" s="11">
        <v>2.16</v>
      </c>
      <c r="E47" s="11">
        <v>0.8</v>
      </c>
      <c r="F47" s="11">
        <v>3.54</v>
      </c>
      <c r="G47" s="11">
        <v>0.8</v>
      </c>
      <c r="H47" s="11">
        <v>1.92</v>
      </c>
      <c r="I47" s="11">
        <v>0.8</v>
      </c>
      <c r="J47" s="11">
        <v>4.3499999999999996</v>
      </c>
      <c r="K47" s="11">
        <v>3.92</v>
      </c>
      <c r="L47" s="11">
        <v>2.34</v>
      </c>
      <c r="M47" s="11">
        <v>7.08</v>
      </c>
      <c r="N47" s="11">
        <v>6.31</v>
      </c>
      <c r="O47" s="11">
        <v>8.52</v>
      </c>
      <c r="P47" s="11">
        <v>9.18</v>
      </c>
      <c r="Q47" s="11">
        <v>9.33</v>
      </c>
      <c r="R47" s="11">
        <v>13.44</v>
      </c>
    </row>
    <row r="48" spans="1:18">
      <c r="A48" s="5"/>
      <c r="B48" s="10" t="s">
        <v>278</v>
      </c>
      <c r="C48" s="11">
        <v>1.26</v>
      </c>
      <c r="D48" s="11">
        <v>1.31</v>
      </c>
      <c r="E48" s="11">
        <v>1.52</v>
      </c>
      <c r="F48" s="11">
        <v>1.49</v>
      </c>
      <c r="G48" s="11">
        <v>1.04</v>
      </c>
      <c r="H48" s="11">
        <v>1.37</v>
      </c>
      <c r="I48" s="11">
        <v>1.06</v>
      </c>
      <c r="J48" s="11">
        <v>1.51</v>
      </c>
      <c r="K48" s="11">
        <v>1.63</v>
      </c>
      <c r="L48" s="11">
        <v>1.26</v>
      </c>
      <c r="M48" s="11">
        <v>1.87</v>
      </c>
      <c r="N48" s="11">
        <v>1.9</v>
      </c>
      <c r="O48" s="11">
        <v>2.02</v>
      </c>
      <c r="P48" s="11">
        <v>2.19</v>
      </c>
      <c r="Q48" s="11">
        <v>2.13</v>
      </c>
      <c r="R48" s="11">
        <v>2.58</v>
      </c>
    </row>
    <row r="49" spans="1:18">
      <c r="A49" s="5"/>
      <c r="B49" s="10" t="s">
        <v>279</v>
      </c>
      <c r="C49" s="11">
        <v>3.25</v>
      </c>
      <c r="D49" s="11">
        <v>4.66</v>
      </c>
      <c r="E49" s="11">
        <v>4.0599999999999996</v>
      </c>
      <c r="F49" s="11">
        <v>5.87</v>
      </c>
      <c r="G49" s="11">
        <v>2.86</v>
      </c>
      <c r="H49" s="11">
        <v>4.5999999999999996</v>
      </c>
      <c r="I49" s="11">
        <v>3.44</v>
      </c>
      <c r="J49" s="11">
        <v>6.41</v>
      </c>
      <c r="K49" s="11">
        <v>6.46</v>
      </c>
      <c r="L49" s="11">
        <v>4.8600000000000003</v>
      </c>
      <c r="M49" s="11">
        <v>8.68</v>
      </c>
      <c r="N49" s="11">
        <v>8.5399999999999991</v>
      </c>
      <c r="O49" s="11">
        <v>9.85</v>
      </c>
      <c r="P49" s="11">
        <v>10.61</v>
      </c>
      <c r="Q49" s="11">
        <v>10.57</v>
      </c>
      <c r="R49" s="11">
        <v>13.71</v>
      </c>
    </row>
    <row r="50" spans="1:18">
      <c r="A50" s="8" t="s">
        <v>77</v>
      </c>
      <c r="B50" s="8"/>
    </row>
    <row r="51" spans="1:18">
      <c r="A51" s="5"/>
      <c r="B51" s="8" t="s">
        <v>78</v>
      </c>
    </row>
    <row r="52" spans="1:18">
      <c r="A52" s="5"/>
      <c r="B52" s="10" t="s">
        <v>150</v>
      </c>
      <c r="C52" s="80">
        <v>8.7563064139466684E-2</v>
      </c>
      <c r="D52" s="80">
        <v>0.12078306838632273</v>
      </c>
      <c r="E52" s="80">
        <v>0.1098164010989011</v>
      </c>
      <c r="F52" s="80">
        <v>0.10458972373351925</v>
      </c>
      <c r="G52" s="80">
        <v>0.13323907495769624</v>
      </c>
      <c r="H52" s="80">
        <v>0.1014240978910514</v>
      </c>
      <c r="I52" s="80">
        <v>0.14984842596191217</v>
      </c>
      <c r="J52" s="80">
        <v>7.8218613315269983E-2</v>
      </c>
      <c r="K52" s="80">
        <v>3.7769113899473336E-2</v>
      </c>
      <c r="L52" s="80">
        <v>7.2458242412219806E-2</v>
      </c>
      <c r="M52" s="80">
        <v>5.3122468157373343E-2</v>
      </c>
      <c r="N52" s="80">
        <v>3.7719692054644309E-2</v>
      </c>
      <c r="O52" s="80">
        <v>6.2357901085645352E-2</v>
      </c>
      <c r="P52" s="80">
        <v>7.762786418690848E-2</v>
      </c>
      <c r="Q52" s="80">
        <v>6.053869335823002E-2</v>
      </c>
      <c r="R52" s="80">
        <v>9.9933073290905353E-2</v>
      </c>
    </row>
    <row r="53" spans="1:18">
      <c r="A53" s="5"/>
      <c r="B53" s="10" t="s">
        <v>187</v>
      </c>
      <c r="C53" s="11">
        <v>3.71</v>
      </c>
      <c r="D53" s="11">
        <v>5.55</v>
      </c>
      <c r="E53" s="11">
        <v>5.51</v>
      </c>
      <c r="F53" s="11">
        <v>4.83</v>
      </c>
      <c r="G53" s="11">
        <v>5.0199999999999996</v>
      </c>
      <c r="H53" s="11">
        <v>4.9400000000000004</v>
      </c>
      <c r="I53" s="11">
        <v>5.76</v>
      </c>
      <c r="J53" s="11">
        <v>3.71</v>
      </c>
      <c r="K53" s="11">
        <v>1.79</v>
      </c>
      <c r="L53" s="11">
        <v>3.15</v>
      </c>
      <c r="M53" s="11">
        <v>2.7</v>
      </c>
      <c r="N53" s="11">
        <v>1.9</v>
      </c>
      <c r="O53" s="11">
        <v>3.21</v>
      </c>
      <c r="P53" s="11">
        <v>4.04</v>
      </c>
      <c r="Q53" s="11">
        <v>3.2</v>
      </c>
      <c r="R53" s="11">
        <v>5.87</v>
      </c>
    </row>
    <row r="54" spans="1:18">
      <c r="A54" s="5"/>
      <c r="B54" s="8" t="s">
        <v>79</v>
      </c>
    </row>
    <row r="55" spans="1:18">
      <c r="A55" s="5"/>
      <c r="B55" s="10" t="s">
        <v>151</v>
      </c>
      <c r="C55" s="80">
        <v>1.1402180041345612E-2</v>
      </c>
      <c r="D55" s="80">
        <v>8.0440490200056822E-3</v>
      </c>
      <c r="E55" s="80">
        <v>8.07205370732768E-3</v>
      </c>
      <c r="F55" s="80">
        <v>9.4671671358565312E-3</v>
      </c>
      <c r="G55" s="80">
        <v>8.7765783744557339E-3</v>
      </c>
      <c r="H55" s="80">
        <v>7.5958018222859304E-3</v>
      </c>
      <c r="I55" s="80">
        <v>8.6603198010640758E-3</v>
      </c>
      <c r="J55" s="80">
        <v>9.6475350018091158E-3</v>
      </c>
      <c r="K55" s="80">
        <v>6.838355454081675E-3</v>
      </c>
      <c r="L55" s="80">
        <v>8.4595442900527659E-3</v>
      </c>
      <c r="M55" s="80">
        <v>8.2556012744496692E-3</v>
      </c>
      <c r="N55" s="80">
        <v>6.8560372654655642E-3</v>
      </c>
      <c r="O55" s="80">
        <v>7.9195794623355131E-3</v>
      </c>
      <c r="P55" s="80">
        <v>7.9653980033774843E-3</v>
      </c>
      <c r="Q55" s="80">
        <v>7.889440428846508E-3</v>
      </c>
      <c r="R55" s="80">
        <v>4.1048536294150595E-3</v>
      </c>
    </row>
    <row r="56" spans="1:18">
      <c r="A56" s="5"/>
      <c r="B56" s="10" t="s">
        <v>187</v>
      </c>
      <c r="C56" s="12">
        <v>0.13</v>
      </c>
      <c r="D56" s="12">
        <v>0.82</v>
      </c>
      <c r="E56" s="12">
        <v>0.61</v>
      </c>
      <c r="F56" s="12">
        <v>1.88</v>
      </c>
      <c r="G56" s="12">
        <v>0.6</v>
      </c>
      <c r="H56" s="12">
        <v>0.95</v>
      </c>
      <c r="I56" s="12">
        <v>1.24</v>
      </c>
      <c r="J56" s="12">
        <v>3.25</v>
      </c>
      <c r="K56" s="12">
        <v>1.69</v>
      </c>
      <c r="L56" s="12">
        <v>2.06</v>
      </c>
      <c r="M56" s="12">
        <v>4.01</v>
      </c>
      <c r="N56" s="12">
        <v>2.5099999999999998</v>
      </c>
      <c r="O56" s="12">
        <v>5.5</v>
      </c>
      <c r="P56" s="12">
        <v>4.3</v>
      </c>
      <c r="Q56" s="12">
        <v>6.75</v>
      </c>
      <c r="R56" s="12">
        <v>6.11</v>
      </c>
    </row>
    <row r="57" spans="1:18">
      <c r="A57" s="5"/>
      <c r="B57" s="8" t="s">
        <v>80</v>
      </c>
    </row>
    <row r="58" spans="1:18">
      <c r="A58" s="5"/>
      <c r="B58" s="10" t="s">
        <v>188</v>
      </c>
      <c r="C58" s="11">
        <v>3.83</v>
      </c>
      <c r="D58" s="11">
        <v>6.37</v>
      </c>
      <c r="E58" s="11">
        <v>6.13</v>
      </c>
      <c r="F58" s="11">
        <v>6.7</v>
      </c>
      <c r="G58" s="11">
        <v>5.62</v>
      </c>
      <c r="H58" s="11">
        <v>5.9</v>
      </c>
      <c r="I58" s="11">
        <v>7</v>
      </c>
      <c r="J58" s="11">
        <v>6.97</v>
      </c>
      <c r="K58" s="11">
        <v>3.48</v>
      </c>
      <c r="L58" s="11">
        <v>5.21</v>
      </c>
      <c r="M58" s="11">
        <v>6.7</v>
      </c>
      <c r="N58" s="11">
        <v>4.41</v>
      </c>
      <c r="O58" s="11">
        <v>8.7100000000000009</v>
      </c>
      <c r="P58" s="11">
        <v>8.34</v>
      </c>
      <c r="Q58" s="11">
        <v>9.9499999999999993</v>
      </c>
      <c r="R58" s="11">
        <v>11.98</v>
      </c>
    </row>
    <row r="59" spans="1:18">
      <c r="A59" s="8" t="s">
        <v>81</v>
      </c>
      <c r="B59" s="9"/>
    </row>
    <row r="60" spans="1:18">
      <c r="A60" s="5"/>
      <c r="B60" s="8" t="s">
        <v>82</v>
      </c>
    </row>
    <row r="61" spans="1:18">
      <c r="A61" s="5"/>
      <c r="B61" s="10" t="s">
        <v>74</v>
      </c>
      <c r="C61" s="67">
        <v>0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v>0</v>
      </c>
      <c r="P61" s="67">
        <v>0</v>
      </c>
      <c r="Q61" s="67">
        <v>0</v>
      </c>
      <c r="R61" s="67">
        <v>0</v>
      </c>
    </row>
    <row r="62" spans="1:18">
      <c r="A62" s="5"/>
      <c r="B62" s="10" t="s">
        <v>75</v>
      </c>
      <c r="C62" s="67">
        <v>21788.888888888891</v>
      </c>
      <c r="D62" s="67">
        <v>18333.333333333332</v>
      </c>
      <c r="E62" s="67">
        <v>39580.555555555555</v>
      </c>
      <c r="F62" s="67">
        <v>8597.2222222222226</v>
      </c>
      <c r="G62" s="67">
        <v>794.44444444444446</v>
      </c>
      <c r="H62" s="67">
        <v>28319.444444444445</v>
      </c>
      <c r="I62" s="67">
        <v>405.55555555555554</v>
      </c>
      <c r="J62" s="67">
        <v>7400</v>
      </c>
      <c r="K62" s="67">
        <v>6075</v>
      </c>
      <c r="L62" s="67">
        <v>352.77777777777777</v>
      </c>
      <c r="M62" s="67">
        <v>4508.333333333333</v>
      </c>
      <c r="N62" s="67">
        <v>3672.2222222222222</v>
      </c>
      <c r="O62" s="67">
        <v>3016.6666666666665</v>
      </c>
      <c r="P62" s="67">
        <v>1619.4444444444443</v>
      </c>
      <c r="Q62" s="67">
        <v>919.44444444444446</v>
      </c>
      <c r="R62" s="67">
        <v>97.222222222222229</v>
      </c>
    </row>
    <row r="63" spans="1:18">
      <c r="A63" s="5"/>
      <c r="B63" s="10" t="s">
        <v>83</v>
      </c>
      <c r="C63" s="67">
        <v>88561.111111111109</v>
      </c>
      <c r="D63" s="67">
        <v>88561.111111111109</v>
      </c>
      <c r="E63" s="67">
        <v>88561.111111111109</v>
      </c>
      <c r="F63" s="67">
        <v>88561.111111111109</v>
      </c>
      <c r="G63" s="67">
        <v>88561.111111111109</v>
      </c>
      <c r="H63" s="67">
        <v>88561.111111111109</v>
      </c>
      <c r="I63" s="67">
        <v>88561.111111111109</v>
      </c>
      <c r="J63" s="67">
        <v>88561.111111111109</v>
      </c>
      <c r="K63" s="67">
        <v>88561.111111111109</v>
      </c>
      <c r="L63" s="67">
        <v>88561.111111111109</v>
      </c>
      <c r="M63" s="67">
        <v>88561.111111111109</v>
      </c>
      <c r="N63" s="67">
        <v>88561.111111111109</v>
      </c>
      <c r="O63" s="67">
        <v>88561.111111111109</v>
      </c>
      <c r="P63" s="67">
        <v>88561.111111111109</v>
      </c>
      <c r="Q63" s="67">
        <v>88561.111111111109</v>
      </c>
      <c r="R63" s="67">
        <v>88561.111111111109</v>
      </c>
    </row>
    <row r="64" spans="1:18">
      <c r="A64" s="5"/>
      <c r="B64" s="10" t="s">
        <v>84</v>
      </c>
      <c r="C64" s="67">
        <v>47897.222222222219</v>
      </c>
      <c r="D64" s="67">
        <v>47877.777777777781</v>
      </c>
      <c r="E64" s="67">
        <v>47869.444444444445</v>
      </c>
      <c r="F64" s="67">
        <v>47863.888888888891</v>
      </c>
      <c r="G64" s="67">
        <v>47825</v>
      </c>
      <c r="H64" s="67">
        <v>47813.888888888891</v>
      </c>
      <c r="I64" s="67">
        <v>47841.666666666664</v>
      </c>
      <c r="J64" s="67">
        <v>47811.111111111109</v>
      </c>
      <c r="K64" s="67">
        <v>47830.555555555555</v>
      </c>
      <c r="L64" s="67">
        <v>47736.111111111109</v>
      </c>
      <c r="M64" s="67">
        <v>47819.444444444445</v>
      </c>
      <c r="N64" s="67">
        <v>47791.666666666664</v>
      </c>
      <c r="O64" s="67">
        <v>47788.888888888891</v>
      </c>
      <c r="P64" s="67">
        <v>47777.777777777781</v>
      </c>
      <c r="Q64" s="67">
        <v>47750</v>
      </c>
      <c r="R64" s="67">
        <v>47458.333333333336</v>
      </c>
    </row>
    <row r="65" spans="1:18">
      <c r="A65" s="5"/>
      <c r="B65" s="10" t="s">
        <v>85</v>
      </c>
      <c r="C65" s="67">
        <v>29005.555555555555</v>
      </c>
      <c r="D65" s="67">
        <v>29005.555555555555</v>
      </c>
      <c r="E65" s="67">
        <v>29005.555555555555</v>
      </c>
      <c r="F65" s="67">
        <v>29005.555555555555</v>
      </c>
      <c r="G65" s="67">
        <v>29005.555555555555</v>
      </c>
      <c r="H65" s="67">
        <v>29005.555555555555</v>
      </c>
      <c r="I65" s="67">
        <v>29005.555555555555</v>
      </c>
      <c r="J65" s="67">
        <v>29005.555555555555</v>
      </c>
      <c r="K65" s="67">
        <v>29005.555555555555</v>
      </c>
      <c r="L65" s="67">
        <v>29005.555555555555</v>
      </c>
      <c r="M65" s="67">
        <v>29005.555555555555</v>
      </c>
      <c r="N65" s="67">
        <v>29005.555555555555</v>
      </c>
      <c r="O65" s="67">
        <v>29005.555555555555</v>
      </c>
      <c r="P65" s="67">
        <v>29005.555555555555</v>
      </c>
      <c r="Q65" s="67">
        <v>29005.555555555555</v>
      </c>
      <c r="R65" s="67">
        <v>29005.555555555555</v>
      </c>
    </row>
    <row r="66" spans="1:18">
      <c r="A66" s="5"/>
      <c r="B66" s="10" t="s">
        <v>86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Q66" s="67">
        <v>0</v>
      </c>
      <c r="R66" s="67">
        <v>0</v>
      </c>
    </row>
    <row r="67" spans="1:18">
      <c r="A67" s="5"/>
      <c r="B67" s="10" t="s">
        <v>87</v>
      </c>
      <c r="C67" s="67">
        <v>17333.333333333332</v>
      </c>
      <c r="D67" s="67">
        <v>38488.888888888891</v>
      </c>
      <c r="E67" s="67">
        <v>37647.222222222219</v>
      </c>
      <c r="F67" s="67">
        <v>49086.111111111109</v>
      </c>
      <c r="G67" s="67">
        <v>16025</v>
      </c>
      <c r="H67" s="67">
        <v>41933.333333333336</v>
      </c>
      <c r="I67" s="67">
        <v>20013.888888888891</v>
      </c>
      <c r="J67" s="67">
        <v>56866.666666666664</v>
      </c>
      <c r="K67" s="67">
        <v>57436.111111111109</v>
      </c>
      <c r="L67" s="67">
        <v>44386.111111111109</v>
      </c>
      <c r="M67" s="67">
        <v>75450</v>
      </c>
      <c r="N67" s="67">
        <v>74155.555555555547</v>
      </c>
      <c r="O67" s="67">
        <v>80327.777777777781</v>
      </c>
      <c r="P67" s="67">
        <v>84850</v>
      </c>
      <c r="Q67" s="67">
        <v>89636.111111111109</v>
      </c>
      <c r="R67" s="67">
        <v>119019.44444444444</v>
      </c>
    </row>
    <row r="68" spans="1:18">
      <c r="A68" s="5"/>
      <c r="B68" s="10" t="s">
        <v>88</v>
      </c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</row>
    <row r="69" spans="1:18">
      <c r="A69" s="5"/>
      <c r="B69" s="10" t="s">
        <v>89</v>
      </c>
      <c r="C69" s="67">
        <v>0</v>
      </c>
      <c r="D69" s="67">
        <v>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0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</row>
    <row r="70" spans="1:18">
      <c r="A70" s="5"/>
      <c r="B70" s="10" t="s">
        <v>90</v>
      </c>
      <c r="C70" s="67">
        <v>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</row>
    <row r="71" spans="1:18">
      <c r="A71" s="5"/>
      <c r="B71" s="10" t="s">
        <v>69</v>
      </c>
      <c r="C71" s="67">
        <v>0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</row>
    <row r="72" spans="1:18">
      <c r="A72" s="5"/>
      <c r="B72" s="10" t="s">
        <v>91</v>
      </c>
      <c r="C72" s="67">
        <v>0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</row>
    <row r="73" spans="1:18">
      <c r="A73" s="5"/>
      <c r="B73" s="10" t="s">
        <v>92</v>
      </c>
      <c r="C73" s="67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</row>
    <row r="74" spans="1:18">
      <c r="A74" s="5"/>
      <c r="B74" s="10" t="s">
        <v>93</v>
      </c>
      <c r="C74" s="67">
        <v>0</v>
      </c>
      <c r="D74" s="67">
        <v>0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</row>
    <row r="75" spans="1:18">
      <c r="A75" s="5"/>
      <c r="B75" s="10" t="s">
        <v>94</v>
      </c>
      <c r="C75" s="67">
        <v>204588.88888888888</v>
      </c>
      <c r="D75" s="67">
        <v>222266.66666666666</v>
      </c>
      <c r="E75" s="67">
        <v>242666.66666666666</v>
      </c>
      <c r="F75" s="67">
        <v>223113.88888888888</v>
      </c>
      <c r="G75" s="67">
        <v>182213.88888888888</v>
      </c>
      <c r="H75" s="67">
        <v>235636.11111111112</v>
      </c>
      <c r="I75" s="67">
        <v>185827.77777777778</v>
      </c>
      <c r="J75" s="67">
        <v>229644.44444444444</v>
      </c>
      <c r="K75" s="67">
        <v>228905.55555555556</v>
      </c>
      <c r="L75" s="67">
        <v>210041.66666666666</v>
      </c>
      <c r="M75" s="67">
        <v>245347.22222222222</v>
      </c>
      <c r="N75" s="67">
        <v>243188.88888888888</v>
      </c>
      <c r="O75" s="67">
        <v>248700</v>
      </c>
      <c r="P75" s="67">
        <v>251816.66666666666</v>
      </c>
      <c r="Q75" s="67">
        <v>255872.22222222222</v>
      </c>
      <c r="R75" s="67">
        <v>284141.66666666669</v>
      </c>
    </row>
    <row r="76" spans="1:18">
      <c r="A76" s="5"/>
      <c r="B76" s="8" t="s">
        <v>152</v>
      </c>
    </row>
    <row r="77" spans="1:18">
      <c r="A77" s="5"/>
      <c r="B77" s="10" t="s">
        <v>74</v>
      </c>
      <c r="C77" s="67">
        <v>53210</v>
      </c>
      <c r="D77" s="67">
        <v>492860</v>
      </c>
      <c r="E77" s="67">
        <v>367920</v>
      </c>
      <c r="F77" s="67">
        <v>959100</v>
      </c>
      <c r="G77" s="67">
        <v>330720</v>
      </c>
      <c r="H77" s="67">
        <v>606930</v>
      </c>
      <c r="I77" s="67">
        <v>691680</v>
      </c>
      <c r="J77" s="67">
        <v>1630630</v>
      </c>
      <c r="K77" s="67">
        <v>1195710</v>
      </c>
      <c r="L77" s="67">
        <v>1178820</v>
      </c>
      <c r="M77" s="67">
        <v>2347680</v>
      </c>
      <c r="N77" s="67">
        <v>1768930</v>
      </c>
      <c r="O77" s="67">
        <v>3360460</v>
      </c>
      <c r="P77" s="67">
        <v>2611410</v>
      </c>
      <c r="Q77" s="67">
        <v>4133880</v>
      </c>
      <c r="R77" s="67">
        <v>7194410</v>
      </c>
    </row>
    <row r="78" spans="1:18">
      <c r="A78" s="5"/>
      <c r="B78" s="10" t="s">
        <v>75</v>
      </c>
      <c r="C78" s="67">
        <v>0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0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</row>
    <row r="79" spans="1:18">
      <c r="A79" s="5"/>
      <c r="B79" s="10" t="s">
        <v>83</v>
      </c>
      <c r="C79" s="67">
        <v>0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</row>
    <row r="80" spans="1:18">
      <c r="A80" s="5"/>
      <c r="B80" s="10" t="s">
        <v>84</v>
      </c>
      <c r="C80" s="67">
        <v>0</v>
      </c>
      <c r="D80" s="67">
        <v>0</v>
      </c>
      <c r="E80" s="67">
        <v>0</v>
      </c>
      <c r="F80" s="67">
        <v>0</v>
      </c>
      <c r="G80" s="67">
        <v>0</v>
      </c>
      <c r="H80" s="67">
        <v>0</v>
      </c>
      <c r="I80" s="67">
        <v>0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67">
        <v>0</v>
      </c>
    </row>
    <row r="81" spans="1:18">
      <c r="A81" s="5"/>
      <c r="B81" s="10" t="s">
        <v>85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</row>
    <row r="82" spans="1:18">
      <c r="A82" s="5"/>
      <c r="B82" s="10" t="s">
        <v>86</v>
      </c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</row>
    <row r="83" spans="1:18">
      <c r="A83" s="5"/>
      <c r="B83" s="10" t="s">
        <v>87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</row>
    <row r="84" spans="1:18">
      <c r="A84" s="5"/>
      <c r="B84" s="10" t="s">
        <v>88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>
        <v>0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0</v>
      </c>
    </row>
    <row r="85" spans="1:18">
      <c r="A85" s="5"/>
      <c r="B85" s="10" t="s">
        <v>89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</row>
    <row r="86" spans="1:18">
      <c r="A86" s="5"/>
      <c r="B86" s="10" t="s">
        <v>90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</row>
    <row r="87" spans="1:18">
      <c r="A87" s="5"/>
      <c r="B87" s="10" t="s">
        <v>69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</row>
    <row r="88" spans="1:18">
      <c r="A88" s="5"/>
      <c r="B88" s="10" t="s">
        <v>91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</row>
    <row r="89" spans="1:18">
      <c r="A89" s="5"/>
      <c r="B89" s="10" t="s">
        <v>92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</row>
    <row r="90" spans="1:18">
      <c r="A90" s="5"/>
      <c r="B90" s="10" t="s">
        <v>93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</row>
    <row r="91" spans="1:18">
      <c r="A91" s="5"/>
      <c r="B91" s="10" t="s">
        <v>94</v>
      </c>
      <c r="C91" s="67">
        <v>53210</v>
      </c>
      <c r="D91" s="67">
        <v>492860</v>
      </c>
      <c r="E91" s="67">
        <v>367920</v>
      </c>
      <c r="F91" s="67">
        <v>959100</v>
      </c>
      <c r="G91" s="67">
        <v>330720</v>
      </c>
      <c r="H91" s="67">
        <v>606930</v>
      </c>
      <c r="I91" s="67">
        <v>691680</v>
      </c>
      <c r="J91" s="67">
        <v>1630630</v>
      </c>
      <c r="K91" s="67">
        <v>1195710</v>
      </c>
      <c r="L91" s="67">
        <v>1178820</v>
      </c>
      <c r="M91" s="67">
        <v>2347680</v>
      </c>
      <c r="N91" s="67">
        <v>1768930</v>
      </c>
      <c r="O91" s="67">
        <v>3360460</v>
      </c>
      <c r="P91" s="67">
        <v>2611410</v>
      </c>
      <c r="Q91" s="67">
        <v>4133880</v>
      </c>
      <c r="R91" s="67">
        <v>7194410</v>
      </c>
    </row>
    <row r="92" spans="1:18">
      <c r="A92" s="5"/>
      <c r="B92" s="8" t="s">
        <v>153</v>
      </c>
    </row>
    <row r="93" spans="1:18">
      <c r="A93" s="5"/>
      <c r="B93" s="10" t="s">
        <v>74</v>
      </c>
      <c r="C93" s="67">
        <v>0</v>
      </c>
      <c r="D93" s="67">
        <v>0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</row>
    <row r="94" spans="1:18">
      <c r="A94" s="5"/>
      <c r="B94" s="10" t="s">
        <v>75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</row>
    <row r="95" spans="1:18">
      <c r="A95" s="5"/>
      <c r="B95" s="10" t="s">
        <v>83</v>
      </c>
      <c r="C95" s="67">
        <v>0</v>
      </c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67">
        <v>0</v>
      </c>
    </row>
    <row r="96" spans="1:18">
      <c r="A96" s="5"/>
      <c r="B96" s="10" t="s">
        <v>84</v>
      </c>
      <c r="C96" s="67">
        <v>0</v>
      </c>
      <c r="D96" s="67">
        <v>0</v>
      </c>
      <c r="E96" s="67">
        <v>0</v>
      </c>
      <c r="F96" s="67">
        <v>0</v>
      </c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67">
        <v>0</v>
      </c>
    </row>
    <row r="97" spans="1:18">
      <c r="A97" s="5"/>
      <c r="B97" s="10" t="s">
        <v>85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</row>
    <row r="98" spans="1:18">
      <c r="A98" s="5"/>
      <c r="B98" s="10" t="s">
        <v>86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</row>
    <row r="99" spans="1:18">
      <c r="A99" s="5"/>
      <c r="B99" s="10" t="s">
        <v>87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</row>
    <row r="100" spans="1:18">
      <c r="A100" s="5"/>
      <c r="B100" s="10" t="s">
        <v>88</v>
      </c>
      <c r="C100" s="67">
        <v>0</v>
      </c>
      <c r="D100" s="67">
        <v>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</row>
    <row r="101" spans="1:18">
      <c r="A101" s="5"/>
      <c r="B101" s="10" t="s">
        <v>89</v>
      </c>
      <c r="C101" s="67">
        <v>0</v>
      </c>
      <c r="D101" s="67">
        <v>0</v>
      </c>
      <c r="E101" s="67">
        <v>0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</row>
    <row r="102" spans="1:18">
      <c r="A102" s="5"/>
      <c r="B102" s="10" t="s">
        <v>90</v>
      </c>
      <c r="C102" s="67">
        <v>0</v>
      </c>
      <c r="D102" s="67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7">
        <v>0</v>
      </c>
      <c r="L102" s="67">
        <v>0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</row>
    <row r="103" spans="1:18">
      <c r="A103" s="5"/>
      <c r="B103" s="10" t="s">
        <v>69</v>
      </c>
      <c r="C103" s="67">
        <v>0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</row>
    <row r="104" spans="1:18">
      <c r="A104" s="5"/>
      <c r="B104" s="10" t="s">
        <v>91</v>
      </c>
      <c r="C104" s="67">
        <v>0</v>
      </c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</row>
    <row r="105" spans="1:18">
      <c r="A105" s="5"/>
      <c r="B105" s="10" t="s">
        <v>92</v>
      </c>
      <c r="C105" s="67">
        <v>0</v>
      </c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</row>
    <row r="106" spans="1:18">
      <c r="A106" s="5"/>
      <c r="B106" s="10" t="s">
        <v>93</v>
      </c>
      <c r="C106" s="67">
        <v>0</v>
      </c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</row>
    <row r="107" spans="1:18">
      <c r="A107" s="5"/>
      <c r="B107" s="10" t="s">
        <v>94</v>
      </c>
      <c r="C107" s="67">
        <v>0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67">
        <v>0</v>
      </c>
      <c r="J107" s="67">
        <v>0</v>
      </c>
      <c r="K107" s="67">
        <v>0</v>
      </c>
      <c r="L107" s="67">
        <v>0</v>
      </c>
      <c r="M107" s="67">
        <v>0</v>
      </c>
      <c r="N107" s="67">
        <v>0</v>
      </c>
      <c r="O107" s="67">
        <v>0</v>
      </c>
      <c r="P107" s="67">
        <v>0</v>
      </c>
      <c r="Q107" s="67">
        <v>0</v>
      </c>
      <c r="R107" s="67">
        <v>0</v>
      </c>
    </row>
    <row r="108" spans="1:18">
      <c r="A108" s="5"/>
      <c r="B108" s="8" t="s">
        <v>154</v>
      </c>
    </row>
    <row r="109" spans="1:18">
      <c r="A109" s="5"/>
      <c r="B109" s="10" t="s">
        <v>74</v>
      </c>
      <c r="C109" s="67">
        <v>0</v>
      </c>
      <c r="D109" s="67">
        <v>0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</row>
    <row r="110" spans="1:18">
      <c r="A110" s="5"/>
      <c r="B110" s="10" t="s">
        <v>75</v>
      </c>
      <c r="C110" s="67">
        <v>0</v>
      </c>
      <c r="D110" s="67">
        <v>0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</v>
      </c>
    </row>
    <row r="111" spans="1:18">
      <c r="A111" s="5"/>
      <c r="B111" s="10" t="s">
        <v>83</v>
      </c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</row>
    <row r="112" spans="1:18">
      <c r="A112" s="5"/>
      <c r="B112" s="10" t="s">
        <v>84</v>
      </c>
      <c r="C112" s="67">
        <v>0</v>
      </c>
      <c r="D112" s="67">
        <v>0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Q112" s="67">
        <v>0</v>
      </c>
      <c r="R112" s="67">
        <v>0</v>
      </c>
    </row>
    <row r="113" spans="1:18">
      <c r="A113" s="5"/>
      <c r="B113" s="10" t="s">
        <v>85</v>
      </c>
      <c r="C113" s="67">
        <v>0</v>
      </c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  <c r="N113" s="67">
        <v>0</v>
      </c>
      <c r="O113" s="67">
        <v>0</v>
      </c>
      <c r="P113" s="67">
        <v>0</v>
      </c>
      <c r="Q113" s="67">
        <v>0</v>
      </c>
      <c r="R113" s="67">
        <v>0</v>
      </c>
    </row>
    <row r="114" spans="1:18">
      <c r="A114" s="5"/>
      <c r="B114" s="10" t="s">
        <v>86</v>
      </c>
      <c r="C114" s="67">
        <v>0</v>
      </c>
      <c r="D114" s="67">
        <v>0</v>
      </c>
      <c r="E114" s="67">
        <v>0</v>
      </c>
      <c r="F114" s="67">
        <v>0</v>
      </c>
      <c r="G114" s="67">
        <v>0</v>
      </c>
      <c r="H114" s="67">
        <v>0</v>
      </c>
      <c r="I114" s="67">
        <v>0</v>
      </c>
      <c r="J114" s="67">
        <v>0</v>
      </c>
      <c r="K114" s="67">
        <v>0</v>
      </c>
      <c r="L114" s="67">
        <v>0</v>
      </c>
      <c r="M114" s="67">
        <v>0</v>
      </c>
      <c r="N114" s="67">
        <v>0</v>
      </c>
      <c r="O114" s="67">
        <v>0</v>
      </c>
      <c r="P114" s="67">
        <v>0</v>
      </c>
      <c r="Q114" s="67">
        <v>0</v>
      </c>
      <c r="R114" s="67">
        <v>0</v>
      </c>
    </row>
    <row r="115" spans="1:18">
      <c r="A115" s="5"/>
      <c r="B115" s="10" t="s">
        <v>87</v>
      </c>
      <c r="C115" s="67">
        <v>0</v>
      </c>
      <c r="D115" s="67">
        <v>0</v>
      </c>
      <c r="E115" s="67">
        <v>0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</row>
    <row r="116" spans="1:18">
      <c r="A116" s="5"/>
      <c r="B116" s="10" t="s">
        <v>88</v>
      </c>
      <c r="C116" s="67">
        <v>0</v>
      </c>
      <c r="D116" s="67">
        <v>0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  <c r="P116" s="67">
        <v>0</v>
      </c>
      <c r="Q116" s="67">
        <v>0</v>
      </c>
      <c r="R116" s="67">
        <v>0</v>
      </c>
    </row>
    <row r="117" spans="1:18">
      <c r="A117" s="5"/>
      <c r="B117" s="10" t="s">
        <v>89</v>
      </c>
      <c r="C117" s="67">
        <v>0</v>
      </c>
      <c r="D117" s="67">
        <v>0</v>
      </c>
      <c r="E117" s="67">
        <v>0</v>
      </c>
      <c r="F117" s="67">
        <v>0</v>
      </c>
      <c r="G117" s="67">
        <v>0</v>
      </c>
      <c r="H117" s="67">
        <v>0</v>
      </c>
      <c r="I117" s="67">
        <v>0</v>
      </c>
      <c r="J117" s="67">
        <v>0</v>
      </c>
      <c r="K117" s="67">
        <v>0</v>
      </c>
      <c r="L117" s="67">
        <v>0</v>
      </c>
      <c r="M117" s="67">
        <v>0</v>
      </c>
      <c r="N117" s="67">
        <v>0</v>
      </c>
      <c r="O117" s="67">
        <v>0</v>
      </c>
      <c r="P117" s="67">
        <v>0</v>
      </c>
      <c r="Q117" s="67">
        <v>0</v>
      </c>
      <c r="R117" s="67">
        <v>0</v>
      </c>
    </row>
    <row r="118" spans="1:18">
      <c r="A118" s="5"/>
      <c r="B118" s="10" t="s">
        <v>90</v>
      </c>
      <c r="C118" s="67">
        <v>0</v>
      </c>
      <c r="D118" s="67">
        <v>0</v>
      </c>
      <c r="E118" s="67">
        <v>0</v>
      </c>
      <c r="F118" s="67">
        <v>0</v>
      </c>
      <c r="G118" s="67">
        <v>0</v>
      </c>
      <c r="H118" s="67">
        <v>0</v>
      </c>
      <c r="I118" s="67">
        <v>0</v>
      </c>
      <c r="J118" s="67">
        <v>0</v>
      </c>
      <c r="K118" s="67">
        <v>0</v>
      </c>
      <c r="L118" s="67">
        <v>0</v>
      </c>
      <c r="M118" s="67">
        <v>0</v>
      </c>
      <c r="N118" s="67">
        <v>0</v>
      </c>
      <c r="O118" s="67">
        <v>0</v>
      </c>
      <c r="P118" s="67">
        <v>0</v>
      </c>
      <c r="Q118" s="67">
        <v>0</v>
      </c>
      <c r="R118" s="67">
        <v>0</v>
      </c>
    </row>
    <row r="119" spans="1:18">
      <c r="A119" s="5"/>
      <c r="B119" s="10" t="s">
        <v>69</v>
      </c>
      <c r="C119" s="67">
        <v>0</v>
      </c>
      <c r="D119" s="67">
        <v>0</v>
      </c>
      <c r="E119" s="67">
        <v>0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</v>
      </c>
    </row>
    <row r="120" spans="1:18">
      <c r="A120" s="5"/>
      <c r="B120" s="10" t="s">
        <v>91</v>
      </c>
      <c r="C120" s="67">
        <v>0</v>
      </c>
      <c r="D120" s="67">
        <v>0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0</v>
      </c>
      <c r="M120" s="67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</row>
    <row r="121" spans="1:18">
      <c r="A121" s="5"/>
      <c r="B121" s="10" t="s">
        <v>92</v>
      </c>
      <c r="C121" s="67">
        <v>0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</row>
    <row r="122" spans="1:18">
      <c r="A122" s="5"/>
      <c r="B122" s="10" t="s">
        <v>93</v>
      </c>
      <c r="C122" s="67">
        <v>0</v>
      </c>
      <c r="D122" s="67">
        <v>0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  <c r="P122" s="67">
        <v>0</v>
      </c>
      <c r="Q122" s="67">
        <v>0</v>
      </c>
      <c r="R122" s="67">
        <v>0</v>
      </c>
    </row>
    <row r="123" spans="1:18">
      <c r="A123" s="5"/>
      <c r="B123" s="10" t="s">
        <v>94</v>
      </c>
      <c r="C123" s="67">
        <v>0</v>
      </c>
      <c r="D123" s="67">
        <v>0</v>
      </c>
      <c r="E123" s="67">
        <v>0</v>
      </c>
      <c r="F123" s="67">
        <v>0</v>
      </c>
      <c r="G123" s="67">
        <v>0</v>
      </c>
      <c r="H123" s="67">
        <v>0</v>
      </c>
      <c r="I123" s="67">
        <v>0</v>
      </c>
      <c r="J123" s="67">
        <v>0</v>
      </c>
      <c r="K123" s="67">
        <v>0</v>
      </c>
      <c r="L123" s="67">
        <v>0</v>
      </c>
      <c r="M123" s="67">
        <v>0</v>
      </c>
      <c r="N123" s="67">
        <v>0</v>
      </c>
      <c r="O123" s="67">
        <v>0</v>
      </c>
      <c r="P123" s="67">
        <v>0</v>
      </c>
      <c r="Q123" s="67">
        <v>0</v>
      </c>
      <c r="R123" s="67">
        <v>0</v>
      </c>
    </row>
    <row r="124" spans="1:18">
      <c r="A124" s="5"/>
      <c r="B124" s="8" t="s">
        <v>155</v>
      </c>
      <c r="C124" s="15">
        <v>789730</v>
      </c>
      <c r="D124" s="15">
        <v>1293020</v>
      </c>
      <c r="E124" s="15">
        <v>1241520</v>
      </c>
      <c r="F124" s="15">
        <v>1762310</v>
      </c>
      <c r="G124" s="15">
        <v>986690</v>
      </c>
      <c r="H124" s="15">
        <v>1455220</v>
      </c>
      <c r="I124" s="15">
        <v>1360660</v>
      </c>
      <c r="J124" s="15">
        <v>2457360</v>
      </c>
      <c r="K124" s="15">
        <v>2019770</v>
      </c>
      <c r="L124" s="15">
        <v>1934970</v>
      </c>
      <c r="M124" s="15">
        <v>3230930</v>
      </c>
      <c r="N124" s="15">
        <v>2644410</v>
      </c>
      <c r="O124" s="15">
        <v>4255780</v>
      </c>
      <c r="P124" s="15">
        <v>3517940</v>
      </c>
      <c r="Q124" s="15">
        <v>5055030</v>
      </c>
      <c r="R124" s="15">
        <v>8217320</v>
      </c>
    </row>
    <row r="125" spans="1:18">
      <c r="A125" s="8" t="s">
        <v>95</v>
      </c>
      <c r="B125" s="9"/>
    </row>
    <row r="126" spans="1:18">
      <c r="A126" s="5"/>
      <c r="B126" s="8" t="s">
        <v>189</v>
      </c>
    </row>
    <row r="127" spans="1:18">
      <c r="A127" s="5"/>
      <c r="B127" s="10" t="s">
        <v>156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</row>
    <row r="128" spans="1:18">
      <c r="A128" s="5"/>
      <c r="B128" s="10" t="s">
        <v>157</v>
      </c>
      <c r="C128" s="12">
        <v>16.222935060691231</v>
      </c>
      <c r="D128" s="12">
        <v>13.650098342753969</v>
      </c>
      <c r="E128" s="12">
        <v>29.46973504331838</v>
      </c>
      <c r="F128" s="12">
        <v>6.4010688440641719</v>
      </c>
      <c r="G128" s="12">
        <v>0.59150426151933866</v>
      </c>
      <c r="H128" s="12">
        <v>21.085265546117682</v>
      </c>
      <c r="I128" s="12">
        <v>0.3019567209154666</v>
      </c>
      <c r="J128" s="12">
        <v>5.5096760583479654</v>
      </c>
      <c r="K128" s="12">
        <v>4.5231462235762017</v>
      </c>
      <c r="L128" s="12">
        <v>0.26266098326208392</v>
      </c>
      <c r="M128" s="12">
        <v>3.3566832742863171</v>
      </c>
      <c r="N128" s="12">
        <v>2.7341560619879921</v>
      </c>
      <c r="O128" s="12">
        <v>2.2460616363986077</v>
      </c>
      <c r="P128" s="12">
        <v>1.2057586869432673</v>
      </c>
      <c r="Q128" s="12">
        <v>0.68457311385629749</v>
      </c>
      <c r="R128" s="12">
        <v>7.2386885150968014E-2</v>
      </c>
    </row>
    <row r="129" spans="1:18">
      <c r="A129" s="5"/>
      <c r="B129" s="10" t="s">
        <v>158</v>
      </c>
      <c r="C129" s="12">
        <v>65.938247782376067</v>
      </c>
      <c r="D129" s="12">
        <v>65.938247782376067</v>
      </c>
      <c r="E129" s="12">
        <v>65.938247782376067</v>
      </c>
      <c r="F129" s="12">
        <v>65.938247782376067</v>
      </c>
      <c r="G129" s="12">
        <v>65.938247782376067</v>
      </c>
      <c r="H129" s="12">
        <v>65.938247782376067</v>
      </c>
      <c r="I129" s="12">
        <v>65.938247782376067</v>
      </c>
      <c r="J129" s="12">
        <v>65.938247782376067</v>
      </c>
      <c r="K129" s="12">
        <v>65.938247782376067</v>
      </c>
      <c r="L129" s="12">
        <v>65.938247782376067</v>
      </c>
      <c r="M129" s="12">
        <v>65.938247782376067</v>
      </c>
      <c r="N129" s="12">
        <v>65.938247782376067</v>
      </c>
      <c r="O129" s="12">
        <v>65.938247782376067</v>
      </c>
      <c r="P129" s="12">
        <v>65.938247782376067</v>
      </c>
      <c r="Q129" s="12">
        <v>65.938247782376067</v>
      </c>
      <c r="R129" s="12">
        <v>65.938247782376067</v>
      </c>
    </row>
    <row r="130" spans="1:18">
      <c r="A130" s="5"/>
      <c r="B130" s="10" t="s">
        <v>159</v>
      </c>
      <c r="C130" s="12">
        <v>35.661916018804042</v>
      </c>
      <c r="D130" s="12">
        <v>35.647438641773853</v>
      </c>
      <c r="E130" s="12">
        <v>35.641234051618056</v>
      </c>
      <c r="F130" s="12">
        <v>35.637097658180856</v>
      </c>
      <c r="G130" s="12">
        <v>35.60814290412047</v>
      </c>
      <c r="H130" s="12">
        <v>35.59987011724607</v>
      </c>
      <c r="I130" s="12">
        <v>35.620552084432063</v>
      </c>
      <c r="J130" s="12">
        <v>35.597801920527473</v>
      </c>
      <c r="K130" s="12">
        <v>35.612279297557663</v>
      </c>
      <c r="L130" s="12">
        <v>35.541960609125297</v>
      </c>
      <c r="M130" s="12">
        <v>35.60400651068327</v>
      </c>
      <c r="N130" s="12">
        <v>35.583324543497277</v>
      </c>
      <c r="O130" s="12">
        <v>35.58125634677868</v>
      </c>
      <c r="P130" s="12">
        <v>35.57298355990428</v>
      </c>
      <c r="Q130" s="12">
        <v>35.552301592718294</v>
      </c>
      <c r="R130" s="12">
        <v>35.335140937265386</v>
      </c>
    </row>
    <row r="131" spans="1:18">
      <c r="A131" s="5"/>
      <c r="B131" s="10" t="s">
        <v>160</v>
      </c>
      <c r="C131" s="12">
        <v>21.59611013561166</v>
      </c>
      <c r="D131" s="12">
        <v>21.59611013561166</v>
      </c>
      <c r="E131" s="12">
        <v>21.59611013561166</v>
      </c>
      <c r="F131" s="12">
        <v>21.59611013561166</v>
      </c>
      <c r="G131" s="12">
        <v>21.59611013561166</v>
      </c>
      <c r="H131" s="12">
        <v>21.59611013561166</v>
      </c>
      <c r="I131" s="12">
        <v>21.59611013561166</v>
      </c>
      <c r="J131" s="12">
        <v>21.59611013561166</v>
      </c>
      <c r="K131" s="12">
        <v>21.59611013561166</v>
      </c>
      <c r="L131" s="12">
        <v>21.59611013561166</v>
      </c>
      <c r="M131" s="12">
        <v>21.59611013561166</v>
      </c>
      <c r="N131" s="12">
        <v>21.59611013561166</v>
      </c>
      <c r="O131" s="12">
        <v>21.59611013561166</v>
      </c>
      <c r="P131" s="12">
        <v>21.59611013561166</v>
      </c>
      <c r="Q131" s="12">
        <v>21.59611013561166</v>
      </c>
      <c r="R131" s="12">
        <v>21.59611013561166</v>
      </c>
    </row>
    <row r="132" spans="1:18">
      <c r="A132" s="5"/>
      <c r="B132" s="10" t="s">
        <v>161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</row>
    <row r="133" spans="1:18">
      <c r="A133" s="5"/>
      <c r="B133" s="10" t="s">
        <v>162</v>
      </c>
      <c r="C133" s="12">
        <v>12.905547524058298</v>
      </c>
      <c r="D133" s="12">
        <v>28.656933732908939</v>
      </c>
      <c r="E133" s="12">
        <v>28.030270127173416</v>
      </c>
      <c r="F133" s="12">
        <v>36.547104214364452</v>
      </c>
      <c r="G133" s="12">
        <v>11.931426869598129</v>
      </c>
      <c r="H133" s="12">
        <v>31.221497663971807</v>
      </c>
      <c r="I133" s="12">
        <v>14.901357357506416</v>
      </c>
      <c r="J133" s="12">
        <v>42.340123223160496</v>
      </c>
      <c r="K133" s="12">
        <v>42.764103550473308</v>
      </c>
      <c r="L133" s="12">
        <v>33.047715366494799</v>
      </c>
      <c r="M133" s="12">
        <v>56.176359270588378</v>
      </c>
      <c r="N133" s="12">
        <v>55.212579599721202</v>
      </c>
      <c r="O133" s="12">
        <v>59.808112708448377</v>
      </c>
      <c r="P133" s="12">
        <v>63.175136966327685</v>
      </c>
      <c r="Q133" s="12">
        <v>66.738639912473914</v>
      </c>
      <c r="R133" s="12">
        <v>88.616024801815044</v>
      </c>
    </row>
    <row r="134" spans="1:18">
      <c r="A134" s="5"/>
      <c r="B134" s="10" t="s">
        <v>163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</row>
    <row r="135" spans="1:18">
      <c r="A135" s="5"/>
      <c r="B135" s="10" t="s">
        <v>164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</row>
    <row r="136" spans="1:18">
      <c r="A136" s="5"/>
      <c r="B136" s="10" t="s">
        <v>165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</row>
    <row r="137" spans="1:18">
      <c r="A137" s="5"/>
      <c r="B137" s="10" t="s">
        <v>166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</row>
    <row r="138" spans="1:18">
      <c r="A138" s="5"/>
      <c r="B138" s="10" t="s">
        <v>167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</row>
    <row r="139" spans="1:18">
      <c r="A139" s="5"/>
      <c r="B139" s="10" t="s">
        <v>168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</row>
    <row r="140" spans="1:18">
      <c r="A140" s="5"/>
      <c r="B140" s="10" t="s">
        <v>169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</row>
    <row r="141" spans="1:18">
      <c r="A141" s="5"/>
      <c r="B141" s="10" t="s">
        <v>94</v>
      </c>
      <c r="C141" s="12">
        <v>152.3268247182599</v>
      </c>
      <c r="D141" s="12">
        <v>165.48882863542448</v>
      </c>
      <c r="E141" s="12">
        <v>180.67766533681618</v>
      </c>
      <c r="F141" s="12">
        <v>166.11962863459721</v>
      </c>
      <c r="G141" s="12">
        <v>135.66750014994426</v>
      </c>
      <c r="H141" s="12">
        <v>175.44305944204189</v>
      </c>
      <c r="I141" s="12">
        <v>138.35822408084167</v>
      </c>
      <c r="J141" s="12">
        <v>170.98195912002365</v>
      </c>
      <c r="K141" s="12">
        <v>170.4318187928763</v>
      </c>
      <c r="L141" s="12">
        <v>156.38669487686991</v>
      </c>
      <c r="M141" s="12">
        <v>182.67347517026428</v>
      </c>
      <c r="N141" s="12">
        <v>181.0664863199128</v>
      </c>
      <c r="O141" s="12">
        <v>185.16978860961339</v>
      </c>
      <c r="P141" s="12">
        <v>187.49030532788157</v>
      </c>
      <c r="Q141" s="12">
        <v>190.50987253703622</v>
      </c>
      <c r="R141" s="12">
        <v>211.55791054221913</v>
      </c>
    </row>
    <row r="142" spans="1:18">
      <c r="A142" s="5"/>
      <c r="B142" s="8" t="s">
        <v>190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5"/>
      <c r="B143" s="10" t="s">
        <v>170</v>
      </c>
      <c r="C143" s="12">
        <v>11.004874739665738</v>
      </c>
      <c r="D143" s="12">
        <v>101.93314347287456</v>
      </c>
      <c r="E143" s="12">
        <v>76.093093670697584</v>
      </c>
      <c r="F143" s="12">
        <v>198.36074728083835</v>
      </c>
      <c r="G143" s="12">
        <v>68.399401877508978</v>
      </c>
      <c r="H143" s="12">
        <v>125.52506344193434</v>
      </c>
      <c r="I143" s="12">
        <v>143.05303063206159</v>
      </c>
      <c r="J143" s="12">
        <v>337.2463615249228</v>
      </c>
      <c r="K143" s="12">
        <v>247.29634983961134</v>
      </c>
      <c r="L143" s="12">
        <v>243.80316558189747</v>
      </c>
      <c r="M143" s="12">
        <v>485.54640723207029</v>
      </c>
      <c r="N143" s="12">
        <v>365.84952214314814</v>
      </c>
      <c r="O143" s="12">
        <v>695.00923449834852</v>
      </c>
      <c r="P143" s="12">
        <v>540.09095929168393</v>
      </c>
      <c r="Q143" s="12">
        <v>854.9677051082391</v>
      </c>
      <c r="R143" s="12">
        <v>1487.9455154256452</v>
      </c>
    </row>
    <row r="144" spans="1:18">
      <c r="A144" s="5"/>
      <c r="B144" s="10" t="s">
        <v>171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</row>
    <row r="145" spans="1:18">
      <c r="A145" s="5"/>
      <c r="B145" s="10" t="s">
        <v>172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</row>
    <row r="146" spans="1:18">
      <c r="A146" s="5"/>
      <c r="B146" s="10" t="s">
        <v>173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</row>
    <row r="147" spans="1:18">
      <c r="A147" s="5"/>
      <c r="B147" s="10" t="s">
        <v>174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</row>
    <row r="148" spans="1:18">
      <c r="A148" s="5"/>
      <c r="B148" s="10" t="s">
        <v>175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</row>
    <row r="149" spans="1:18">
      <c r="A149" s="5"/>
      <c r="B149" s="10" t="s">
        <v>176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</row>
    <row r="150" spans="1:18">
      <c r="A150" s="5"/>
      <c r="B150" s="10" t="s">
        <v>177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</row>
    <row r="151" spans="1:18">
      <c r="A151" s="5"/>
      <c r="B151" s="10" t="s">
        <v>178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</row>
    <row r="152" spans="1:18">
      <c r="A152" s="5"/>
      <c r="B152" s="10" t="s">
        <v>179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</row>
    <row r="153" spans="1:18">
      <c r="A153" s="5"/>
      <c r="B153" s="10" t="s">
        <v>180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</row>
    <row r="154" spans="1:18">
      <c r="A154" s="5"/>
      <c r="B154" s="10" t="s">
        <v>181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</row>
    <row r="155" spans="1:18">
      <c r="A155" s="5"/>
      <c r="B155" s="10" t="s">
        <v>182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</row>
    <row r="156" spans="1:18">
      <c r="A156" s="5"/>
      <c r="B156" s="10" t="s">
        <v>183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</row>
    <row r="157" spans="1:18">
      <c r="A157" s="5"/>
      <c r="B157" s="10" t="s">
        <v>94</v>
      </c>
      <c r="C157" s="12">
        <v>11.004874739665738</v>
      </c>
      <c r="D157" s="12">
        <v>101.93314347287456</v>
      </c>
      <c r="E157" s="12">
        <v>76.093093670697584</v>
      </c>
      <c r="F157" s="12">
        <v>198.36074728083835</v>
      </c>
      <c r="G157" s="12">
        <v>68.399401877508978</v>
      </c>
      <c r="H157" s="12">
        <v>125.52506344193434</v>
      </c>
      <c r="I157" s="12">
        <v>143.05303063206159</v>
      </c>
      <c r="J157" s="12">
        <v>337.2463615249228</v>
      </c>
      <c r="K157" s="12">
        <v>247.29634983961134</v>
      </c>
      <c r="L157" s="12">
        <v>243.80316558189747</v>
      </c>
      <c r="M157" s="12">
        <v>485.54640723207029</v>
      </c>
      <c r="N157" s="12">
        <v>365.84952214314814</v>
      </c>
      <c r="O157" s="12">
        <v>695.00923449834852</v>
      </c>
      <c r="P157" s="12">
        <v>540.09095929168393</v>
      </c>
      <c r="Q157" s="12">
        <v>854.9677051082391</v>
      </c>
      <c r="R157" s="12">
        <v>1487.9455154256452</v>
      </c>
    </row>
    <row r="158" spans="1:18">
      <c r="A158" s="5"/>
      <c r="B158" s="8" t="s">
        <v>191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5"/>
      <c r="B159" s="10" t="s">
        <v>74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</row>
    <row r="160" spans="1:18">
      <c r="A160" s="5"/>
      <c r="B160" s="10" t="s">
        <v>75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</row>
    <row r="161" spans="1:18">
      <c r="A161" s="5"/>
      <c r="B161" s="10" t="s">
        <v>83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</row>
    <row r="162" spans="1:18">
      <c r="A162" s="5"/>
      <c r="B162" s="10" t="s">
        <v>84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</row>
    <row r="163" spans="1:18">
      <c r="A163" s="5"/>
      <c r="B163" s="10" t="s">
        <v>85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</row>
    <row r="164" spans="1:18">
      <c r="A164" s="5"/>
      <c r="B164" s="10" t="s">
        <v>86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</row>
    <row r="165" spans="1:18">
      <c r="A165" s="5"/>
      <c r="B165" s="10" t="s">
        <v>87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</row>
    <row r="166" spans="1:18">
      <c r="A166" s="5"/>
      <c r="B166" s="10" t="s">
        <v>88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</row>
    <row r="167" spans="1:18">
      <c r="A167" s="5"/>
      <c r="B167" s="10" t="s">
        <v>89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</row>
    <row r="168" spans="1:18">
      <c r="A168" s="5"/>
      <c r="B168" s="10" t="s">
        <v>90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</row>
    <row r="169" spans="1:18">
      <c r="A169" s="5"/>
      <c r="B169" s="10" t="s">
        <v>69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</row>
    <row r="170" spans="1:18">
      <c r="A170" s="5"/>
      <c r="B170" s="10" t="s">
        <v>91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</row>
    <row r="171" spans="1:18">
      <c r="A171" s="5"/>
      <c r="B171" s="10" t="s">
        <v>92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</row>
    <row r="172" spans="1:18">
      <c r="A172" s="5"/>
      <c r="B172" s="10" t="s">
        <v>93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</row>
    <row r="173" spans="1:18">
      <c r="A173" s="5"/>
      <c r="B173" s="10" t="s">
        <v>94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</row>
    <row r="174" spans="1:18">
      <c r="A174" s="5"/>
      <c r="B174" s="8" t="s">
        <v>192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5"/>
      <c r="B175" s="10" t="s">
        <v>74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</row>
    <row r="176" spans="1:18">
      <c r="A176" s="5"/>
      <c r="B176" s="10" t="s">
        <v>75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</row>
    <row r="177" spans="1:18">
      <c r="A177" s="5"/>
      <c r="B177" s="10" t="s">
        <v>83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</row>
    <row r="178" spans="1:18">
      <c r="A178" s="5"/>
      <c r="B178" s="10" t="s">
        <v>84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</row>
    <row r="179" spans="1:18">
      <c r="A179" s="5"/>
      <c r="B179" s="10" t="s">
        <v>85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</row>
    <row r="180" spans="1:18">
      <c r="A180" s="5"/>
      <c r="B180" s="10" t="s">
        <v>86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</row>
    <row r="181" spans="1:18">
      <c r="A181" s="5"/>
      <c r="B181" s="10" t="s">
        <v>87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</row>
    <row r="182" spans="1:18">
      <c r="A182" s="5"/>
      <c r="B182" s="10" t="s">
        <v>88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</row>
    <row r="183" spans="1:18">
      <c r="A183" s="5"/>
      <c r="B183" s="10" t="s">
        <v>89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</row>
    <row r="184" spans="1:18">
      <c r="A184" s="5"/>
      <c r="B184" s="10" t="s">
        <v>90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</row>
    <row r="185" spans="1:18">
      <c r="A185" s="5"/>
      <c r="B185" s="10" t="s">
        <v>69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</row>
    <row r="186" spans="1:18">
      <c r="A186" s="5"/>
      <c r="B186" s="10" t="s">
        <v>91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</row>
    <row r="187" spans="1:18">
      <c r="A187" s="5"/>
      <c r="B187" s="10" t="s">
        <v>92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</row>
    <row r="188" spans="1:18">
      <c r="A188" s="5"/>
      <c r="B188" s="10" t="s">
        <v>93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</row>
    <row r="189" spans="1:18">
      <c r="A189" s="5"/>
      <c r="B189" s="10" t="s">
        <v>94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</row>
    <row r="190" spans="1:18">
      <c r="A190" s="5"/>
      <c r="B190" s="8" t="s">
        <v>193</v>
      </c>
      <c r="C190" s="12">
        <v>163.33169945792562</v>
      </c>
      <c r="D190" s="12">
        <v>267.42197210829903</v>
      </c>
      <c r="E190" s="12">
        <v>256.77075900751373</v>
      </c>
      <c r="F190" s="12">
        <v>364.48037591543556</v>
      </c>
      <c r="G190" s="12">
        <v>204.06690202745324</v>
      </c>
      <c r="H190" s="12">
        <v>300.96812288397621</v>
      </c>
      <c r="I190" s="12">
        <v>281.41125471290326</v>
      </c>
      <c r="J190" s="12">
        <v>508.23038884166505</v>
      </c>
      <c r="K190" s="12">
        <v>417.72816863248767</v>
      </c>
      <c r="L190" s="12">
        <v>400.18986045876738</v>
      </c>
      <c r="M190" s="12">
        <v>668.21988240233452</v>
      </c>
      <c r="N190" s="12">
        <v>546.91600846306096</v>
      </c>
      <c r="O190" s="12">
        <v>880.17902310796194</v>
      </c>
      <c r="P190" s="12">
        <v>727.57919642284696</v>
      </c>
      <c r="Q190" s="12">
        <v>1045.4796458419939</v>
      </c>
      <c r="R190" s="12">
        <v>1699.5034259678644</v>
      </c>
    </row>
    <row r="191" spans="1:18">
      <c r="A191" s="78" t="s">
        <v>266</v>
      </c>
      <c r="B191" s="79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</row>
    <row r="192" spans="1:18">
      <c r="A192" s="69"/>
      <c r="B192" s="78" t="s">
        <v>265</v>
      </c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</row>
    <row r="193" spans="1:18">
      <c r="A193" s="69"/>
      <c r="B193" s="71" t="s">
        <v>263</v>
      </c>
      <c r="C193" s="76">
        <v>44.773260999999998</v>
      </c>
      <c r="D193" s="76">
        <v>48.399070000000002</v>
      </c>
      <c r="E193" s="76">
        <v>47.323296000000006</v>
      </c>
      <c r="F193" s="76">
        <v>50.922060000000002</v>
      </c>
      <c r="G193" s="76">
        <v>53.300889000000005</v>
      </c>
      <c r="H193" s="76">
        <v>59.180709999999998</v>
      </c>
      <c r="I193" s="76">
        <v>53.959474</v>
      </c>
      <c r="J193" s="76">
        <v>63.000031999999997</v>
      </c>
      <c r="K193" s="76">
        <v>52.217233999999998</v>
      </c>
      <c r="L193" s="76">
        <v>59.687608999999995</v>
      </c>
      <c r="M193" s="76">
        <v>67.653047999999998</v>
      </c>
      <c r="N193" s="76">
        <v>67.353034000000008</v>
      </c>
      <c r="O193" s="76">
        <v>68.600436000000002</v>
      </c>
      <c r="P193" s="76">
        <v>70.132806000000002</v>
      </c>
      <c r="Q193" s="76">
        <v>70.019342000000009</v>
      </c>
      <c r="R193" s="76">
        <v>76.067829000000003</v>
      </c>
    </row>
    <row r="194" spans="1:18">
      <c r="A194" s="69"/>
      <c r="B194" s="71" t="s">
        <v>262</v>
      </c>
      <c r="C194" s="76">
        <v>45.333385999999997</v>
      </c>
      <c r="D194" s="76">
        <v>48.72654</v>
      </c>
      <c r="E194" s="76">
        <v>47.699385999999997</v>
      </c>
      <c r="F194" s="76">
        <v>50.922060000000002</v>
      </c>
      <c r="G194" s="76">
        <v>42.342889000000007</v>
      </c>
      <c r="H194" s="76">
        <v>48.222709999999999</v>
      </c>
      <c r="I194" s="76">
        <v>43.001474000000002</v>
      </c>
      <c r="J194" s="76">
        <v>52.042031999999999</v>
      </c>
      <c r="K194" s="76">
        <v>52.217233999999998</v>
      </c>
      <c r="L194" s="76">
        <v>48.729608999999996</v>
      </c>
      <c r="M194" s="76">
        <v>67.653047999999998</v>
      </c>
      <c r="N194" s="76">
        <v>56.395034000000003</v>
      </c>
      <c r="O194" s="76">
        <v>57.642436000000004</v>
      </c>
      <c r="P194" s="76">
        <v>59.174805999999997</v>
      </c>
      <c r="Q194" s="76">
        <v>59.061341999999996</v>
      </c>
      <c r="R194" s="76">
        <v>76.067829000000003</v>
      </c>
    </row>
    <row r="195" spans="1:18">
      <c r="A195" s="69"/>
      <c r="B195" s="68" t="s">
        <v>261</v>
      </c>
      <c r="C195" s="76">
        <v>45.986032000000002</v>
      </c>
      <c r="D195" s="76">
        <v>48.319488</v>
      </c>
      <c r="E195" s="76">
        <v>49.641686999999997</v>
      </c>
      <c r="F195" s="76">
        <v>50.922060000000002</v>
      </c>
      <c r="G195" s="76">
        <v>42.342889000000007</v>
      </c>
      <c r="H195" s="76">
        <v>48.222709999999999</v>
      </c>
      <c r="I195" s="76">
        <v>43.001474000000002</v>
      </c>
      <c r="J195" s="76">
        <v>52.042031999999999</v>
      </c>
      <c r="K195" s="76">
        <v>52.217233999999998</v>
      </c>
      <c r="L195" s="76">
        <v>48.729608999999996</v>
      </c>
      <c r="M195" s="76">
        <v>56.695048000000007</v>
      </c>
      <c r="N195" s="76">
        <v>56.395034000000003</v>
      </c>
      <c r="O195" s="76">
        <v>57.642436000000004</v>
      </c>
      <c r="P195" s="76">
        <v>59.174805999999997</v>
      </c>
      <c r="Q195" s="76">
        <v>59.061341999999996</v>
      </c>
      <c r="R195" s="76">
        <v>68.64396099999999</v>
      </c>
    </row>
    <row r="196" spans="1:18">
      <c r="A196" s="69"/>
      <c r="B196" s="68" t="s">
        <v>260</v>
      </c>
      <c r="C196" s="76">
        <v>52.031868000000003</v>
      </c>
      <c r="D196" s="76">
        <v>49.946133000000003</v>
      </c>
      <c r="E196" s="76">
        <v>52.466608000000001</v>
      </c>
      <c r="F196" s="76">
        <v>51.742302000000002</v>
      </c>
      <c r="G196" s="76">
        <v>43.074722000000001</v>
      </c>
      <c r="H196" s="76">
        <v>53.024630999999999</v>
      </c>
      <c r="I196" s="76">
        <v>43.001474000000002</v>
      </c>
      <c r="J196" s="76">
        <v>51.712080999999998</v>
      </c>
      <c r="K196" s="76">
        <v>52.394508999999999</v>
      </c>
      <c r="L196" s="76">
        <v>48.587118000000004</v>
      </c>
      <c r="M196" s="76">
        <v>56.112275000000004</v>
      </c>
      <c r="N196" s="76">
        <v>56.395034000000003</v>
      </c>
      <c r="O196" s="76">
        <v>56.925633000000005</v>
      </c>
      <c r="P196" s="76">
        <v>59.174805999999997</v>
      </c>
      <c r="Q196" s="76">
        <v>59.061341999999996</v>
      </c>
      <c r="R196" s="76">
        <v>65.109829000000005</v>
      </c>
    </row>
    <row r="197" spans="1:18">
      <c r="A197" s="69"/>
      <c r="B197" s="68" t="s">
        <v>243</v>
      </c>
      <c r="C197" s="76">
        <v>68.297667000000004</v>
      </c>
      <c r="D197" s="76">
        <v>69.794855999999996</v>
      </c>
      <c r="E197" s="76">
        <v>73.837541000000002</v>
      </c>
      <c r="F197" s="76">
        <v>61.096536999999998</v>
      </c>
      <c r="G197" s="76">
        <v>42.913307000000003</v>
      </c>
      <c r="H197" s="76">
        <v>69.712187999999998</v>
      </c>
      <c r="I197" s="76">
        <v>43.383855000000004</v>
      </c>
      <c r="J197" s="76">
        <v>53.417527999999997</v>
      </c>
      <c r="K197" s="76">
        <v>59.709521000000002</v>
      </c>
      <c r="L197" s="76">
        <v>48.970058999999999</v>
      </c>
      <c r="M197" s="76">
        <v>59.759180000000001</v>
      </c>
      <c r="N197" s="76">
        <v>59.381599999999999</v>
      </c>
      <c r="O197" s="76">
        <v>58.915296000000005</v>
      </c>
      <c r="P197" s="76">
        <v>59.023550999999998</v>
      </c>
      <c r="Q197" s="76">
        <v>58.758440999999998</v>
      </c>
      <c r="R197" s="76">
        <v>63.936498</v>
      </c>
    </row>
    <row r="198" spans="1:18">
      <c r="A198" s="69"/>
      <c r="B198" s="68" t="s">
        <v>259</v>
      </c>
      <c r="C198" s="76">
        <v>74.668433000000007</v>
      </c>
      <c r="D198" s="76">
        <v>76.134928000000002</v>
      </c>
      <c r="E198" s="76">
        <v>95.742749000000003</v>
      </c>
      <c r="F198" s="76">
        <v>75.07238000000001</v>
      </c>
      <c r="G198" s="76">
        <v>43.733934000000005</v>
      </c>
      <c r="H198" s="76">
        <v>94.515613000000002</v>
      </c>
      <c r="I198" s="76">
        <v>44.109053000000003</v>
      </c>
      <c r="J198" s="76">
        <v>78.870043999999993</v>
      </c>
      <c r="K198" s="76">
        <v>73.905545000000004</v>
      </c>
      <c r="L198" s="76">
        <v>50.097490000000001</v>
      </c>
      <c r="M198" s="76">
        <v>81.588521</v>
      </c>
      <c r="N198" s="76">
        <v>73.096829</v>
      </c>
      <c r="O198" s="76">
        <v>80.214723000000006</v>
      </c>
      <c r="P198" s="76">
        <v>78.122713000000005</v>
      </c>
      <c r="Q198" s="76">
        <v>63.240186999999999</v>
      </c>
      <c r="R198" s="76">
        <v>65.976164000000011</v>
      </c>
    </row>
    <row r="199" spans="1:18">
      <c r="A199" s="69"/>
      <c r="B199" s="68" t="s">
        <v>258</v>
      </c>
      <c r="C199" s="76">
        <v>73.535134999999997</v>
      </c>
      <c r="D199" s="76">
        <v>83.596748000000005</v>
      </c>
      <c r="E199" s="76">
        <v>95.265085000000013</v>
      </c>
      <c r="F199" s="76">
        <v>90.332615000000004</v>
      </c>
      <c r="G199" s="76">
        <v>49.637827000000001</v>
      </c>
      <c r="H199" s="76">
        <v>93.745103</v>
      </c>
      <c r="I199" s="76">
        <v>53.327216999999997</v>
      </c>
      <c r="J199" s="76">
        <v>88.746320999999995</v>
      </c>
      <c r="K199" s="76">
        <v>80.190379000000007</v>
      </c>
      <c r="L199" s="76">
        <v>60.711731</v>
      </c>
      <c r="M199" s="76">
        <v>87.794895999999994</v>
      </c>
      <c r="N199" s="76">
        <v>81.769435999999999</v>
      </c>
      <c r="O199" s="76">
        <v>81.644983999999994</v>
      </c>
      <c r="P199" s="76">
        <v>79.782701000000003</v>
      </c>
      <c r="Q199" s="76">
        <v>77.266023000000004</v>
      </c>
      <c r="R199" s="76">
        <v>70.682317999999995</v>
      </c>
    </row>
    <row r="200" spans="1:18">
      <c r="A200" s="69"/>
      <c r="B200" s="68" t="s">
        <v>257</v>
      </c>
      <c r="C200" s="76">
        <v>75.540892000000014</v>
      </c>
      <c r="D200" s="76">
        <v>87.031811000000005</v>
      </c>
      <c r="E200" s="76">
        <v>95.746945999999994</v>
      </c>
      <c r="F200" s="76">
        <v>81.706188999999995</v>
      </c>
      <c r="G200" s="76">
        <v>56.377553999999996</v>
      </c>
      <c r="H200" s="76">
        <v>93.204815000000011</v>
      </c>
      <c r="I200" s="76">
        <v>48.581400000000002</v>
      </c>
      <c r="J200" s="76">
        <v>88.501018000000002</v>
      </c>
      <c r="K200" s="76">
        <v>80.842832000000001</v>
      </c>
      <c r="L200" s="76">
        <v>58.089065000000005</v>
      </c>
      <c r="M200" s="76">
        <v>85.912111999999993</v>
      </c>
      <c r="N200" s="76">
        <v>84.647570999999999</v>
      </c>
      <c r="O200" s="76">
        <v>81.643026000000006</v>
      </c>
      <c r="P200" s="76">
        <v>78.035155000000003</v>
      </c>
      <c r="Q200" s="76">
        <v>74.834007</v>
      </c>
      <c r="R200" s="76">
        <v>71.764703999999995</v>
      </c>
    </row>
    <row r="201" spans="1:18">
      <c r="A201" s="69"/>
      <c r="B201" s="68" t="s">
        <v>256</v>
      </c>
      <c r="C201" s="76">
        <v>73.058846000000003</v>
      </c>
      <c r="D201" s="76">
        <v>77.354441999999992</v>
      </c>
      <c r="E201" s="76">
        <v>89.054620999999997</v>
      </c>
      <c r="F201" s="76">
        <v>69.239672999999996</v>
      </c>
      <c r="G201" s="76">
        <v>55.302732000000006</v>
      </c>
      <c r="H201" s="76">
        <v>89.464493000000004</v>
      </c>
      <c r="I201" s="76">
        <v>59.522822999999995</v>
      </c>
      <c r="J201" s="76">
        <v>69.702287999999996</v>
      </c>
      <c r="K201" s="76">
        <v>62.230813000000005</v>
      </c>
      <c r="L201" s="76">
        <v>55.907859999999999</v>
      </c>
      <c r="M201" s="76">
        <v>70.609784000000005</v>
      </c>
      <c r="N201" s="76">
        <v>70.034762000000001</v>
      </c>
      <c r="O201" s="76">
        <v>67.380058000000005</v>
      </c>
      <c r="P201" s="76">
        <v>64.979094000000003</v>
      </c>
      <c r="Q201" s="76">
        <v>60.452882000000002</v>
      </c>
      <c r="R201" s="76">
        <v>63.936498</v>
      </c>
    </row>
    <row r="202" spans="1:18">
      <c r="A202" s="69"/>
      <c r="B202" s="68" t="s">
        <v>255</v>
      </c>
      <c r="C202" s="76">
        <v>62.412538999999995</v>
      </c>
      <c r="D202" s="76">
        <v>59.969589999999997</v>
      </c>
      <c r="E202" s="76">
        <v>60.295457999999996</v>
      </c>
      <c r="F202" s="76">
        <v>53.205309999999997</v>
      </c>
      <c r="G202" s="76">
        <v>44.333000999999996</v>
      </c>
      <c r="H202" s="76">
        <v>58.030487999999998</v>
      </c>
      <c r="I202" s="76">
        <v>43.615063000000006</v>
      </c>
      <c r="J202" s="76">
        <v>53.564315999999998</v>
      </c>
      <c r="K202" s="76">
        <v>53.182228000000002</v>
      </c>
      <c r="L202" s="76">
        <v>48.587118000000004</v>
      </c>
      <c r="M202" s="76">
        <v>57.095099000000005</v>
      </c>
      <c r="N202" s="76">
        <v>57.549990000000001</v>
      </c>
      <c r="O202" s="76">
        <v>56.956837</v>
      </c>
      <c r="P202" s="76">
        <v>61.930461999999999</v>
      </c>
      <c r="Q202" s="76">
        <v>58.269703</v>
      </c>
      <c r="R202" s="76">
        <v>76.067829000000003</v>
      </c>
    </row>
    <row r="203" spans="1:18">
      <c r="A203" s="69"/>
      <c r="B203" s="68" t="s">
        <v>254</v>
      </c>
      <c r="C203" s="76">
        <v>47.427464000000001</v>
      </c>
      <c r="D203" s="76">
        <v>49.796348000000002</v>
      </c>
      <c r="E203" s="76">
        <v>49.641222999999997</v>
      </c>
      <c r="F203" s="76">
        <v>50.667943000000001</v>
      </c>
      <c r="G203" s="76">
        <v>53.300889000000005</v>
      </c>
      <c r="H203" s="76">
        <v>59.180709999999998</v>
      </c>
      <c r="I203" s="76">
        <v>53.959474</v>
      </c>
      <c r="J203" s="76">
        <v>62.670080999999996</v>
      </c>
      <c r="K203" s="76">
        <v>62.885229000000002</v>
      </c>
      <c r="L203" s="76">
        <v>59.545118000000002</v>
      </c>
      <c r="M203" s="76">
        <v>67.070274999999995</v>
      </c>
      <c r="N203" s="76">
        <v>66.841745000000003</v>
      </c>
      <c r="O203" s="76">
        <v>68.600436000000002</v>
      </c>
      <c r="P203" s="76">
        <v>70.132806000000002</v>
      </c>
      <c r="Q203" s="76">
        <v>70.019342000000009</v>
      </c>
      <c r="R203" s="76">
        <v>76.067829000000003</v>
      </c>
    </row>
    <row r="204" spans="1:18">
      <c r="A204" s="69"/>
      <c r="B204" s="68" t="s">
        <v>253</v>
      </c>
      <c r="C204" s="76">
        <v>45.096193</v>
      </c>
      <c r="D204" s="76">
        <v>48.458514000000001</v>
      </c>
      <c r="E204" s="76">
        <v>47.323296000000006</v>
      </c>
      <c r="F204" s="76">
        <v>50.922060000000002</v>
      </c>
      <c r="G204" s="76">
        <v>53.300889000000005</v>
      </c>
      <c r="H204" s="76">
        <v>59.180709999999998</v>
      </c>
      <c r="I204" s="76">
        <v>53.959474</v>
      </c>
      <c r="J204" s="76">
        <v>63.000031999999997</v>
      </c>
      <c r="K204" s="76">
        <v>63.175233999999996</v>
      </c>
      <c r="L204" s="76">
        <v>59.687608999999995</v>
      </c>
      <c r="M204" s="76">
        <v>67.653047999999998</v>
      </c>
      <c r="N204" s="76">
        <v>67.353034000000008</v>
      </c>
      <c r="O204" s="76">
        <v>68.600436000000002</v>
      </c>
      <c r="P204" s="76">
        <v>70.132806000000002</v>
      </c>
      <c r="Q204" s="76">
        <v>70.019342000000009</v>
      </c>
      <c r="R204" s="76">
        <v>76.067829000000003</v>
      </c>
    </row>
    <row r="205" spans="1:18">
      <c r="A205" s="69"/>
      <c r="B205" s="68" t="s">
        <v>264</v>
      </c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</row>
    <row r="206" spans="1:18">
      <c r="A206" s="69"/>
      <c r="B206" s="71" t="s">
        <v>263</v>
      </c>
      <c r="C206" s="76" t="s">
        <v>377</v>
      </c>
      <c r="D206" s="76" t="s">
        <v>410</v>
      </c>
      <c r="E206" s="76" t="s">
        <v>341</v>
      </c>
      <c r="F206" s="76" t="s">
        <v>341</v>
      </c>
      <c r="G206" s="76" t="s">
        <v>294</v>
      </c>
      <c r="H206" s="76" t="s">
        <v>416</v>
      </c>
      <c r="I206" s="76" t="s">
        <v>294</v>
      </c>
      <c r="J206" s="76" t="s">
        <v>420</v>
      </c>
      <c r="K206" s="76" t="s">
        <v>341</v>
      </c>
      <c r="L206" s="76" t="s">
        <v>416</v>
      </c>
      <c r="M206" s="76" t="s">
        <v>342</v>
      </c>
      <c r="N206" s="76" t="s">
        <v>338</v>
      </c>
      <c r="O206" s="76" t="s">
        <v>416</v>
      </c>
      <c r="P206" s="76" t="s">
        <v>338</v>
      </c>
      <c r="Q206" s="76" t="s">
        <v>342</v>
      </c>
      <c r="R206" s="76" t="s">
        <v>341</v>
      </c>
    </row>
    <row r="207" spans="1:18">
      <c r="A207" s="69"/>
      <c r="B207" s="71" t="s">
        <v>262</v>
      </c>
      <c r="C207" s="76" t="s">
        <v>347</v>
      </c>
      <c r="D207" s="76" t="s">
        <v>379</v>
      </c>
      <c r="E207" s="76" t="s">
        <v>350</v>
      </c>
      <c r="F207" s="76" t="s">
        <v>339</v>
      </c>
      <c r="G207" s="76" t="s">
        <v>339</v>
      </c>
      <c r="H207" s="76" t="s">
        <v>339</v>
      </c>
      <c r="I207" s="76" t="s">
        <v>339</v>
      </c>
      <c r="J207" s="76" t="s">
        <v>339</v>
      </c>
      <c r="K207" s="76" t="s">
        <v>339</v>
      </c>
      <c r="L207" s="76" t="s">
        <v>339</v>
      </c>
      <c r="M207" s="76" t="s">
        <v>308</v>
      </c>
      <c r="N207" s="76" t="s">
        <v>339</v>
      </c>
      <c r="O207" s="76" t="s">
        <v>339</v>
      </c>
      <c r="P207" s="76" t="s">
        <v>339</v>
      </c>
      <c r="Q207" s="76" t="s">
        <v>339</v>
      </c>
      <c r="R207" s="76" t="s">
        <v>339</v>
      </c>
    </row>
    <row r="208" spans="1:18">
      <c r="A208" s="69"/>
      <c r="B208" s="68" t="s">
        <v>261</v>
      </c>
      <c r="C208" s="76" t="s">
        <v>378</v>
      </c>
      <c r="D208" s="76" t="s">
        <v>392</v>
      </c>
      <c r="E208" s="76" t="s">
        <v>382</v>
      </c>
      <c r="F208" s="76" t="s">
        <v>386</v>
      </c>
      <c r="G208" s="76" t="s">
        <v>336</v>
      </c>
      <c r="H208" s="76" t="s">
        <v>336</v>
      </c>
      <c r="I208" s="76" t="s">
        <v>336</v>
      </c>
      <c r="J208" s="76" t="s">
        <v>336</v>
      </c>
      <c r="K208" s="76" t="s">
        <v>386</v>
      </c>
      <c r="L208" s="76" t="s">
        <v>425</v>
      </c>
      <c r="M208" s="76" t="s">
        <v>336</v>
      </c>
      <c r="N208" s="76" t="s">
        <v>336</v>
      </c>
      <c r="O208" s="76" t="s">
        <v>336</v>
      </c>
      <c r="P208" s="76" t="s">
        <v>336</v>
      </c>
      <c r="Q208" s="76" t="s">
        <v>336</v>
      </c>
      <c r="R208" s="76" t="s">
        <v>389</v>
      </c>
    </row>
    <row r="209" spans="1:18">
      <c r="A209" s="69"/>
      <c r="B209" s="68" t="s">
        <v>260</v>
      </c>
      <c r="C209" s="76" t="s">
        <v>404</v>
      </c>
      <c r="D209" s="76" t="s">
        <v>284</v>
      </c>
      <c r="E209" s="76" t="s">
        <v>394</v>
      </c>
      <c r="F209" s="76" t="s">
        <v>289</v>
      </c>
      <c r="G209" s="76" t="s">
        <v>295</v>
      </c>
      <c r="H209" s="76" t="s">
        <v>298</v>
      </c>
      <c r="I209" s="76" t="s">
        <v>343</v>
      </c>
      <c r="J209" s="76" t="s">
        <v>343</v>
      </c>
      <c r="K209" s="76" t="s">
        <v>298</v>
      </c>
      <c r="L209" s="76" t="s">
        <v>343</v>
      </c>
      <c r="M209" s="76" t="s">
        <v>343</v>
      </c>
      <c r="N209" s="76" t="s">
        <v>430</v>
      </c>
      <c r="O209" s="76" t="s">
        <v>343</v>
      </c>
      <c r="P209" s="76" t="s">
        <v>430</v>
      </c>
      <c r="Q209" s="76" t="s">
        <v>343</v>
      </c>
      <c r="R209" s="76" t="s">
        <v>343</v>
      </c>
    </row>
    <row r="210" spans="1:18">
      <c r="A210" s="69"/>
      <c r="B210" s="68" t="s">
        <v>243</v>
      </c>
      <c r="C210" s="76" t="s">
        <v>280</v>
      </c>
      <c r="D210" s="76" t="s">
        <v>411</v>
      </c>
      <c r="E210" s="76" t="s">
        <v>351</v>
      </c>
      <c r="F210" s="76" t="s">
        <v>318</v>
      </c>
      <c r="G210" s="76" t="s">
        <v>395</v>
      </c>
      <c r="H210" s="76" t="s">
        <v>299</v>
      </c>
      <c r="I210" s="76" t="s">
        <v>321</v>
      </c>
      <c r="J210" s="76" t="s">
        <v>359</v>
      </c>
      <c r="K210" s="76" t="s">
        <v>299</v>
      </c>
      <c r="L210" s="76" t="s">
        <v>387</v>
      </c>
      <c r="M210" s="76" t="s">
        <v>399</v>
      </c>
      <c r="N210" s="76" t="s">
        <v>310</v>
      </c>
      <c r="O210" s="76" t="s">
        <v>432</v>
      </c>
      <c r="P210" s="76" t="s">
        <v>313</v>
      </c>
      <c r="Q210" s="76" t="s">
        <v>299</v>
      </c>
      <c r="R210" s="76" t="s">
        <v>402</v>
      </c>
    </row>
    <row r="211" spans="1:18">
      <c r="A211" s="69"/>
      <c r="B211" s="68" t="s">
        <v>259</v>
      </c>
      <c r="C211" s="76" t="s">
        <v>281</v>
      </c>
      <c r="D211" s="76" t="s">
        <v>317</v>
      </c>
      <c r="E211" s="76" t="s">
        <v>286</v>
      </c>
      <c r="F211" s="76" t="s">
        <v>319</v>
      </c>
      <c r="G211" s="76" t="s">
        <v>296</v>
      </c>
      <c r="H211" s="76" t="s">
        <v>335</v>
      </c>
      <c r="I211" s="76" t="s">
        <v>301</v>
      </c>
      <c r="J211" s="76" t="s">
        <v>360</v>
      </c>
      <c r="K211" s="76" t="s">
        <v>423</v>
      </c>
      <c r="L211" s="76" t="s">
        <v>281</v>
      </c>
      <c r="M211" s="76" t="s">
        <v>309</v>
      </c>
      <c r="N211" s="76" t="s">
        <v>311</v>
      </c>
      <c r="O211" s="76" t="s">
        <v>296</v>
      </c>
      <c r="P211" s="76" t="s">
        <v>296</v>
      </c>
      <c r="Q211" s="76" t="s">
        <v>329</v>
      </c>
      <c r="R211" s="76" t="s">
        <v>330</v>
      </c>
    </row>
    <row r="212" spans="1:18">
      <c r="A212" s="69"/>
      <c r="B212" s="68" t="s">
        <v>258</v>
      </c>
      <c r="C212" s="76" t="s">
        <v>405</v>
      </c>
      <c r="D212" s="76" t="s">
        <v>412</v>
      </c>
      <c r="E212" s="76" t="s">
        <v>287</v>
      </c>
      <c r="F212" s="76" t="s">
        <v>414</v>
      </c>
      <c r="G212" s="76" t="s">
        <v>297</v>
      </c>
      <c r="H212" s="76" t="s">
        <v>390</v>
      </c>
      <c r="I212" s="76" t="s">
        <v>358</v>
      </c>
      <c r="J212" s="76" t="s">
        <v>323</v>
      </c>
      <c r="K212" s="76" t="s">
        <v>325</v>
      </c>
      <c r="L212" s="76" t="s">
        <v>326</v>
      </c>
      <c r="M212" s="76" t="s">
        <v>290</v>
      </c>
      <c r="N212" s="76" t="s">
        <v>431</v>
      </c>
      <c r="O212" s="76" t="s">
        <v>327</v>
      </c>
      <c r="P212" s="76" t="s">
        <v>314</v>
      </c>
      <c r="Q212" s="76" t="s">
        <v>367</v>
      </c>
      <c r="R212" s="76" t="s">
        <v>314</v>
      </c>
    </row>
    <row r="213" spans="1:18">
      <c r="A213" s="69"/>
      <c r="B213" s="68" t="s">
        <v>257</v>
      </c>
      <c r="C213" s="76" t="s">
        <v>406</v>
      </c>
      <c r="D213" s="76" t="s">
        <v>348</v>
      </c>
      <c r="E213" s="76" t="s">
        <v>288</v>
      </c>
      <c r="F213" s="76" t="s">
        <v>291</v>
      </c>
      <c r="G213" s="76" t="s">
        <v>355</v>
      </c>
      <c r="H213" s="76" t="s">
        <v>417</v>
      </c>
      <c r="I213" s="76" t="s">
        <v>419</v>
      </c>
      <c r="J213" s="76" t="s">
        <v>421</v>
      </c>
      <c r="K213" s="76" t="s">
        <v>361</v>
      </c>
      <c r="L213" s="76" t="s">
        <v>426</v>
      </c>
      <c r="M213" s="76" t="s">
        <v>357</v>
      </c>
      <c r="N213" s="76" t="s">
        <v>312</v>
      </c>
      <c r="O213" s="76" t="s">
        <v>366</v>
      </c>
      <c r="P213" s="76" t="s">
        <v>315</v>
      </c>
      <c r="Q213" s="76" t="s">
        <v>383</v>
      </c>
      <c r="R213" s="76" t="s">
        <v>368</v>
      </c>
    </row>
    <row r="214" spans="1:18">
      <c r="A214" s="69"/>
      <c r="B214" s="68" t="s">
        <v>256</v>
      </c>
      <c r="C214" s="76" t="s">
        <v>407</v>
      </c>
      <c r="D214" s="76" t="s">
        <v>349</v>
      </c>
      <c r="E214" s="76" t="s">
        <v>352</v>
      </c>
      <c r="F214" s="76" t="s">
        <v>292</v>
      </c>
      <c r="G214" s="76" t="s">
        <v>320</v>
      </c>
      <c r="H214" s="76" t="s">
        <v>300</v>
      </c>
      <c r="I214" s="76" t="s">
        <v>322</v>
      </c>
      <c r="J214" s="76" t="s">
        <v>324</v>
      </c>
      <c r="K214" s="76" t="s">
        <v>362</v>
      </c>
      <c r="L214" s="76" t="s">
        <v>307</v>
      </c>
      <c r="M214" s="76" t="s">
        <v>363</v>
      </c>
      <c r="N214" s="76" t="s">
        <v>364</v>
      </c>
      <c r="O214" s="76" t="s">
        <v>328</v>
      </c>
      <c r="P214" s="76" t="s">
        <v>307</v>
      </c>
      <c r="Q214" s="76" t="s">
        <v>316</v>
      </c>
      <c r="R214" s="76" t="s">
        <v>436</v>
      </c>
    </row>
    <row r="215" spans="1:18">
      <c r="A215" s="69"/>
      <c r="B215" s="68" t="s">
        <v>255</v>
      </c>
      <c r="C215" s="76" t="s">
        <v>408</v>
      </c>
      <c r="D215" s="76" t="s">
        <v>285</v>
      </c>
      <c r="E215" s="76" t="s">
        <v>353</v>
      </c>
      <c r="F215" s="76" t="s">
        <v>293</v>
      </c>
      <c r="G215" s="76" t="s">
        <v>356</v>
      </c>
      <c r="H215" s="76" t="s">
        <v>418</v>
      </c>
      <c r="I215" s="76" t="s">
        <v>397</v>
      </c>
      <c r="J215" s="76" t="s">
        <v>304</v>
      </c>
      <c r="K215" s="76" t="s">
        <v>302</v>
      </c>
      <c r="L215" s="76" t="s">
        <v>398</v>
      </c>
      <c r="M215" s="76" t="s">
        <v>400</v>
      </c>
      <c r="N215" s="76" t="s">
        <v>365</v>
      </c>
      <c r="O215" s="76" t="s">
        <v>282</v>
      </c>
      <c r="P215" s="76" t="s">
        <v>388</v>
      </c>
      <c r="Q215" s="76" t="s">
        <v>398</v>
      </c>
      <c r="R215" s="76" t="s">
        <v>344</v>
      </c>
    </row>
    <row r="216" spans="1:18">
      <c r="A216" s="69"/>
      <c r="B216" s="68" t="s">
        <v>254</v>
      </c>
      <c r="C216" s="76" t="s">
        <v>384</v>
      </c>
      <c r="D216" s="76" t="s">
        <v>380</v>
      </c>
      <c r="E216" s="76" t="s">
        <v>413</v>
      </c>
      <c r="F216" s="76" t="s">
        <v>345</v>
      </c>
      <c r="G216" s="76" t="s">
        <v>305</v>
      </c>
      <c r="H216" s="76" t="s">
        <v>396</v>
      </c>
      <c r="I216" s="76" t="s">
        <v>303</v>
      </c>
      <c r="J216" s="76" t="s">
        <v>305</v>
      </c>
      <c r="K216" s="76" t="s">
        <v>306</v>
      </c>
      <c r="L216" s="76" t="s">
        <v>427</v>
      </c>
      <c r="M216" s="76" t="s">
        <v>396</v>
      </c>
      <c r="N216" s="76" t="s">
        <v>427</v>
      </c>
      <c r="O216" s="76" t="s">
        <v>385</v>
      </c>
      <c r="P216" s="76" t="s">
        <v>434</v>
      </c>
      <c r="Q216" s="76" t="s">
        <v>435</v>
      </c>
      <c r="R216" s="76" t="s">
        <v>345</v>
      </c>
    </row>
    <row r="217" spans="1:18">
      <c r="A217" s="69"/>
      <c r="B217" s="68" t="s">
        <v>253</v>
      </c>
      <c r="C217" s="76" t="s">
        <v>409</v>
      </c>
      <c r="D217" s="76" t="s">
        <v>393</v>
      </c>
      <c r="E217" s="76" t="s">
        <v>354</v>
      </c>
      <c r="F217" s="76" t="s">
        <v>415</v>
      </c>
      <c r="G217" s="76" t="s">
        <v>337</v>
      </c>
      <c r="H217" s="76" t="s">
        <v>346</v>
      </c>
      <c r="I217" s="76" t="s">
        <v>337</v>
      </c>
      <c r="J217" s="76" t="s">
        <v>422</v>
      </c>
      <c r="K217" s="76" t="s">
        <v>424</v>
      </c>
      <c r="L217" s="76" t="s">
        <v>428</v>
      </c>
      <c r="M217" s="76" t="s">
        <v>429</v>
      </c>
      <c r="N217" s="76" t="s">
        <v>340</v>
      </c>
      <c r="O217" s="76" t="s">
        <v>433</v>
      </c>
      <c r="P217" s="76" t="s">
        <v>401</v>
      </c>
      <c r="Q217" s="76" t="s">
        <v>391</v>
      </c>
      <c r="R217" s="76" t="s">
        <v>354</v>
      </c>
    </row>
    <row r="218" spans="1:18">
      <c r="A218" s="73" t="s">
        <v>331</v>
      </c>
      <c r="B218" s="68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1:18">
      <c r="A219" s="69"/>
      <c r="B219" s="85" t="s">
        <v>332</v>
      </c>
      <c r="C219" s="15">
        <v>2501.13</v>
      </c>
      <c r="D219" s="15">
        <v>3444.39</v>
      </c>
      <c r="E219" s="15">
        <v>3164.96</v>
      </c>
      <c r="F219" s="15">
        <v>3749.33</v>
      </c>
      <c r="G219" s="15">
        <v>2391.37</v>
      </c>
      <c r="H219" s="15">
        <v>3697.1</v>
      </c>
      <c r="I219" s="15">
        <v>2825.8</v>
      </c>
      <c r="J219" s="15">
        <v>4737.0200000000004</v>
      </c>
      <c r="K219" s="15">
        <v>4039.95</v>
      </c>
      <c r="L219" s="15">
        <v>2604.48</v>
      </c>
      <c r="M219" s="15">
        <v>5695.66</v>
      </c>
      <c r="N219" s="15">
        <v>4836.51</v>
      </c>
      <c r="O219" s="15">
        <v>6746.84</v>
      </c>
      <c r="P219" s="15">
        <v>6002.77</v>
      </c>
      <c r="Q219" s="15">
        <v>7680.17</v>
      </c>
      <c r="R219" s="15">
        <v>11510.12</v>
      </c>
    </row>
    <row r="220" spans="1:18">
      <c r="A220" s="69"/>
      <c r="B220" s="8" t="s">
        <v>333</v>
      </c>
      <c r="C220" s="15">
        <v>517.28</v>
      </c>
      <c r="D220" s="15">
        <v>712.37</v>
      </c>
      <c r="E220" s="15">
        <v>654.58000000000004</v>
      </c>
      <c r="F220" s="15">
        <v>775.44</v>
      </c>
      <c r="G220" s="15">
        <v>494.58</v>
      </c>
      <c r="H220" s="15">
        <v>764.63</v>
      </c>
      <c r="I220" s="15">
        <v>584.42999999999995</v>
      </c>
      <c r="J220" s="15">
        <v>979.71</v>
      </c>
      <c r="K220" s="15">
        <v>835.54</v>
      </c>
      <c r="L220" s="15">
        <v>538.66</v>
      </c>
      <c r="M220" s="15">
        <v>1177.97</v>
      </c>
      <c r="N220" s="15">
        <v>1000.29</v>
      </c>
      <c r="O220" s="15">
        <v>1395.38</v>
      </c>
      <c r="P220" s="15">
        <v>1241.49</v>
      </c>
      <c r="Q220" s="15">
        <v>1588.41</v>
      </c>
      <c r="R220" s="15">
        <v>2380.52</v>
      </c>
    </row>
    <row r="221" spans="1:18">
      <c r="A221" s="73" t="s">
        <v>252</v>
      </c>
      <c r="B221" s="74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</row>
    <row r="222" spans="1:18">
      <c r="A222" s="73"/>
      <c r="B222" s="72" t="s">
        <v>75</v>
      </c>
      <c r="C222" s="67">
        <v>0</v>
      </c>
      <c r="D222" s="67">
        <v>0</v>
      </c>
      <c r="E222" s="67">
        <v>0</v>
      </c>
      <c r="F222" s="67">
        <v>0</v>
      </c>
      <c r="G222" s="67">
        <v>0</v>
      </c>
      <c r="H222" s="67">
        <v>0</v>
      </c>
      <c r="I222" s="67">
        <v>0</v>
      </c>
      <c r="J222" s="67">
        <v>0</v>
      </c>
      <c r="K222" s="67">
        <v>0</v>
      </c>
      <c r="L222" s="67">
        <v>0</v>
      </c>
      <c r="M222" s="67">
        <v>0</v>
      </c>
      <c r="N222" s="67">
        <v>0</v>
      </c>
      <c r="O222" s="67">
        <v>0</v>
      </c>
      <c r="P222" s="67">
        <v>0</v>
      </c>
      <c r="Q222" s="67">
        <v>0</v>
      </c>
      <c r="R222" s="67">
        <v>0</v>
      </c>
    </row>
    <row r="223" spans="1:18">
      <c r="A223" s="73"/>
      <c r="B223" s="72" t="s">
        <v>89</v>
      </c>
      <c r="C223" s="67">
        <v>0</v>
      </c>
      <c r="D223" s="67">
        <v>0</v>
      </c>
      <c r="E223" s="67">
        <v>0</v>
      </c>
      <c r="F223" s="67">
        <v>0</v>
      </c>
      <c r="G223" s="67">
        <v>0</v>
      </c>
      <c r="H223" s="67">
        <v>0</v>
      </c>
      <c r="I223" s="67">
        <v>0</v>
      </c>
      <c r="J223" s="67">
        <v>0</v>
      </c>
      <c r="K223" s="67">
        <v>0</v>
      </c>
      <c r="L223" s="67">
        <v>0</v>
      </c>
      <c r="M223" s="67">
        <v>0</v>
      </c>
      <c r="N223" s="67">
        <v>0</v>
      </c>
      <c r="O223" s="67">
        <v>0</v>
      </c>
      <c r="P223" s="67">
        <v>0</v>
      </c>
      <c r="Q223" s="67">
        <v>0</v>
      </c>
      <c r="R223" s="67">
        <v>0</v>
      </c>
    </row>
    <row r="224" spans="1:18">
      <c r="A224" s="73"/>
      <c r="B224" s="72" t="s">
        <v>91</v>
      </c>
      <c r="C224" s="67">
        <v>0</v>
      </c>
      <c r="D224" s="67">
        <v>0</v>
      </c>
      <c r="E224" s="67">
        <v>0</v>
      </c>
      <c r="F224" s="67">
        <v>0</v>
      </c>
      <c r="G224" s="67">
        <v>0</v>
      </c>
      <c r="H224" s="67">
        <v>0</v>
      </c>
      <c r="I224" s="67">
        <v>0</v>
      </c>
      <c r="J224" s="67">
        <v>0</v>
      </c>
      <c r="K224" s="67">
        <v>0</v>
      </c>
      <c r="L224" s="67">
        <v>0</v>
      </c>
      <c r="M224" s="67">
        <v>0</v>
      </c>
      <c r="N224" s="67">
        <v>0</v>
      </c>
      <c r="O224" s="67">
        <v>0</v>
      </c>
      <c r="P224" s="67">
        <v>0</v>
      </c>
      <c r="Q224" s="67">
        <v>0</v>
      </c>
      <c r="R224" s="67">
        <v>0</v>
      </c>
    </row>
    <row r="225" spans="1:18">
      <c r="A225" s="73"/>
      <c r="B225" s="74" t="s">
        <v>251</v>
      </c>
      <c r="C225" s="67">
        <v>0</v>
      </c>
      <c r="D225" s="67">
        <v>0</v>
      </c>
      <c r="E225" s="67">
        <v>0</v>
      </c>
      <c r="F225" s="67">
        <v>0</v>
      </c>
      <c r="G225" s="67">
        <v>0</v>
      </c>
      <c r="H225" s="67">
        <v>0</v>
      </c>
      <c r="I225" s="67">
        <v>0</v>
      </c>
      <c r="J225" s="67">
        <v>0</v>
      </c>
      <c r="K225" s="67">
        <v>0</v>
      </c>
      <c r="L225" s="67">
        <v>0</v>
      </c>
      <c r="M225" s="67">
        <v>0</v>
      </c>
      <c r="N225" s="67">
        <v>0</v>
      </c>
      <c r="O225" s="67">
        <v>0</v>
      </c>
      <c r="P225" s="67">
        <v>0</v>
      </c>
      <c r="Q225" s="67">
        <v>0</v>
      </c>
      <c r="R225" s="67">
        <v>0</v>
      </c>
    </row>
    <row r="226" spans="1:18">
      <c r="A226" s="73" t="s">
        <v>250</v>
      </c>
      <c r="B226" s="72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</row>
    <row r="227" spans="1:18">
      <c r="A227" s="69"/>
      <c r="B227" s="68" t="s">
        <v>249</v>
      </c>
      <c r="C227" s="67">
        <v>57067.749600000003</v>
      </c>
      <c r="D227" s="67">
        <v>83027.320900000006</v>
      </c>
      <c r="E227" s="67">
        <v>79889.456000000006</v>
      </c>
      <c r="F227" s="67">
        <v>86022.224000000002</v>
      </c>
      <c r="G227" s="67">
        <v>27258.27</v>
      </c>
      <c r="H227" s="67">
        <v>90418.687000000005</v>
      </c>
      <c r="I227" s="67">
        <v>34189.718800000002</v>
      </c>
      <c r="J227" s="67">
        <v>91375.840200000006</v>
      </c>
      <c r="K227" s="67">
        <v>115069.39939999999</v>
      </c>
      <c r="L227" s="67">
        <v>36555.479200000002</v>
      </c>
      <c r="M227" s="67">
        <v>173141.07190000001</v>
      </c>
      <c r="N227" s="67">
        <v>131240.67980000001</v>
      </c>
      <c r="O227" s="67">
        <v>145726.62330000001</v>
      </c>
      <c r="P227" s="67">
        <v>139113.57430000001</v>
      </c>
      <c r="Q227" s="67">
        <v>162128.5871</v>
      </c>
      <c r="R227" s="67">
        <v>209688.49170000001</v>
      </c>
    </row>
    <row r="228" spans="1:18">
      <c r="A228" s="69"/>
      <c r="B228" s="71" t="s">
        <v>248</v>
      </c>
      <c r="C228" s="67">
        <v>132693.86960000001</v>
      </c>
      <c r="D228" s="67">
        <v>211715.77040000001</v>
      </c>
      <c r="E228" s="67">
        <v>191441.95379999999</v>
      </c>
      <c r="F228" s="67">
        <v>205952.0693</v>
      </c>
      <c r="G228" s="67">
        <v>74083.201400000005</v>
      </c>
      <c r="H228" s="67">
        <v>219856.37959999999</v>
      </c>
      <c r="I228" s="67">
        <v>94016.861399999994</v>
      </c>
      <c r="J228" s="67">
        <v>223928.25090000001</v>
      </c>
      <c r="K228" s="67">
        <v>280178.08970000001</v>
      </c>
      <c r="L228" s="67">
        <v>97757.01</v>
      </c>
      <c r="M228" s="67">
        <v>424119.13380000001</v>
      </c>
      <c r="N228" s="67">
        <v>323637.88250000001</v>
      </c>
      <c r="O228" s="67">
        <v>371334.45669999998</v>
      </c>
      <c r="P228" s="67">
        <v>350087.39409999998</v>
      </c>
      <c r="Q228" s="67">
        <v>417289.63030000002</v>
      </c>
      <c r="R228" s="67">
        <v>575114.22510000004</v>
      </c>
    </row>
    <row r="229" spans="1:18">
      <c r="A229" s="69"/>
      <c r="B229" s="68" t="s">
        <v>247</v>
      </c>
      <c r="C229" s="67">
        <v>231.6473</v>
      </c>
      <c r="D229" s="67">
        <v>267.84199999999998</v>
      </c>
      <c r="E229" s="67">
        <v>308.57249999999999</v>
      </c>
      <c r="F229" s="67">
        <v>346.56810000000002</v>
      </c>
      <c r="G229" s="67">
        <v>64.296099999999996</v>
      </c>
      <c r="H229" s="67">
        <v>337.40030000000002</v>
      </c>
      <c r="I229" s="67">
        <v>82.334599999999995</v>
      </c>
      <c r="J229" s="67">
        <v>354.99090000000001</v>
      </c>
      <c r="K229" s="67">
        <v>438.83859999999999</v>
      </c>
      <c r="L229" s="67">
        <v>114.14790000000001</v>
      </c>
      <c r="M229" s="67">
        <v>660.60059999999999</v>
      </c>
      <c r="N229" s="67">
        <v>489.80520000000001</v>
      </c>
      <c r="O229" s="67">
        <v>517.07830000000001</v>
      </c>
      <c r="P229" s="67">
        <v>503.44869999999997</v>
      </c>
      <c r="Q229" s="67">
        <v>563.98940000000005</v>
      </c>
      <c r="R229" s="67">
        <v>591.21510000000001</v>
      </c>
    </row>
    <row r="230" spans="1:18">
      <c r="A230" s="69"/>
      <c r="B230" s="68" t="s">
        <v>246</v>
      </c>
      <c r="C230" s="67">
        <v>875.73289999999997</v>
      </c>
      <c r="D230" s="67">
        <v>1060.3487</v>
      </c>
      <c r="E230" s="67">
        <v>975.9067</v>
      </c>
      <c r="F230" s="67">
        <v>783.38340000000005</v>
      </c>
      <c r="G230" s="67">
        <v>530.30820000000006</v>
      </c>
      <c r="H230" s="67">
        <v>1296.3493000000001</v>
      </c>
      <c r="I230" s="67">
        <v>540.91970000000003</v>
      </c>
      <c r="J230" s="67">
        <v>838.7355</v>
      </c>
      <c r="K230" s="67">
        <v>999.9049</v>
      </c>
      <c r="L230" s="67">
        <v>162.66050000000001</v>
      </c>
      <c r="M230" s="67">
        <v>1654.0645999999999</v>
      </c>
      <c r="N230" s="67">
        <v>1062.4309000000001</v>
      </c>
      <c r="O230" s="67">
        <v>587.8732</v>
      </c>
      <c r="P230" s="67">
        <v>673.07749999999999</v>
      </c>
      <c r="Q230" s="67">
        <v>605.00850000000003</v>
      </c>
      <c r="R230" s="67">
        <v>1448.3221000000001</v>
      </c>
    </row>
    <row r="231" spans="1:18">
      <c r="A231" s="69"/>
      <c r="B231" s="68" t="s">
        <v>245</v>
      </c>
      <c r="C231" s="67">
        <v>0</v>
      </c>
      <c r="D231" s="67">
        <v>0</v>
      </c>
      <c r="E231" s="67">
        <v>0</v>
      </c>
      <c r="F231" s="67">
        <v>0</v>
      </c>
      <c r="G231" s="67">
        <v>0</v>
      </c>
      <c r="H231" s="67">
        <v>0</v>
      </c>
      <c r="I231" s="67">
        <v>0</v>
      </c>
      <c r="J231" s="67">
        <v>0</v>
      </c>
      <c r="K231" s="67">
        <v>0</v>
      </c>
      <c r="L231" s="67">
        <v>0</v>
      </c>
      <c r="M231" s="67">
        <v>0</v>
      </c>
      <c r="N231" s="67">
        <v>0</v>
      </c>
      <c r="O231" s="67">
        <v>0</v>
      </c>
      <c r="P231" s="67">
        <v>0</v>
      </c>
      <c r="Q231" s="67">
        <v>0</v>
      </c>
      <c r="R231" s="67">
        <v>0</v>
      </c>
    </row>
    <row r="232" spans="1:18">
      <c r="A232" s="69"/>
      <c r="B232" s="68" t="s">
        <v>244</v>
      </c>
      <c r="C232" s="70">
        <v>4.0000000000000001E-3</v>
      </c>
      <c r="D232" s="70">
        <v>3.0000000000000001E-3</v>
      </c>
      <c r="E232" s="70">
        <v>2.7000000000000001E-3</v>
      </c>
      <c r="F232" s="70">
        <v>3.0000000000000001E-3</v>
      </c>
      <c r="G232" s="70">
        <v>2.9999999999999997E-4</v>
      </c>
      <c r="H232" s="70">
        <v>2.5000000000000001E-3</v>
      </c>
      <c r="I232" s="70">
        <v>2.9999999999999997E-4</v>
      </c>
      <c r="J232" s="70">
        <v>3.5999999999999999E-3</v>
      </c>
      <c r="K232" s="70">
        <v>4.0000000000000001E-3</v>
      </c>
      <c r="L232" s="70">
        <v>8.0000000000000004E-4</v>
      </c>
      <c r="M232" s="70">
        <v>5.1999999999999998E-3</v>
      </c>
      <c r="N232" s="70">
        <v>4.3E-3</v>
      </c>
      <c r="O232" s="70">
        <v>4.7000000000000002E-3</v>
      </c>
      <c r="P232" s="70">
        <v>4.8999999999999998E-3</v>
      </c>
      <c r="Q232" s="70">
        <v>4.8999999999999998E-3</v>
      </c>
      <c r="R232" s="70">
        <v>5.7000000000000002E-3</v>
      </c>
    </row>
    <row r="233" spans="1:18">
      <c r="A233" s="69"/>
      <c r="B233" s="68" t="s">
        <v>271</v>
      </c>
      <c r="C233" s="67">
        <v>108.3821519</v>
      </c>
      <c r="D233" s="67">
        <v>361.65550730000001</v>
      </c>
      <c r="E233" s="67">
        <v>7208.24</v>
      </c>
      <c r="F233" s="67">
        <v>1393.03</v>
      </c>
      <c r="G233" s="67">
        <v>3199.26</v>
      </c>
      <c r="H233" s="67">
        <v>6464.4400000000005</v>
      </c>
      <c r="I233" s="67">
        <v>3262.71</v>
      </c>
      <c r="J233" s="67">
        <v>52.1382008</v>
      </c>
      <c r="K233" s="67">
        <v>1039.4100000000001</v>
      </c>
      <c r="L233" s="67">
        <v>2145.94</v>
      </c>
      <c r="M233" s="67">
        <v>380.63955609999999</v>
      </c>
      <c r="N233" s="67">
        <v>1104.27</v>
      </c>
      <c r="O233" s="67">
        <v>385.84368230000001</v>
      </c>
      <c r="P233" s="67">
        <v>15951</v>
      </c>
      <c r="Q233" s="67">
        <v>396.97126930000002</v>
      </c>
      <c r="R233" s="67">
        <v>290.30170750000002</v>
      </c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20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9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</row>
    <row r="257" spans="2:18">
      <c r="B257" s="17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9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20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9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  <c r="C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</row>
    <row r="288" spans="2:18">
      <c r="B288" s="17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9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20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9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</row>
    <row r="319" spans="2:18">
      <c r="B319" s="17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9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20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9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</row>
    <row r="350" spans="2:18">
      <c r="B350" s="17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9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20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9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</row>
    <row r="381" spans="2:18">
      <c r="B381" s="17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9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20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9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</row>
    <row r="412" spans="2:18">
      <c r="B412" s="17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9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20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9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</row>
    <row r="443" spans="2:18">
      <c r="B443" s="17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9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20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9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</row>
    <row r="474" spans="2:18">
      <c r="B474" s="17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9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20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9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</row>
    <row r="505" spans="2:18">
      <c r="B505" s="17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9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20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9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</row>
    <row r="536" spans="2:18">
      <c r="B536" s="17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9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20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9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</row>
    <row r="567" spans="2:18">
      <c r="B567" s="17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9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20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9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</row>
    <row r="598" spans="2:18">
      <c r="B598" s="17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9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20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9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</row>
    <row r="629" spans="2:18">
      <c r="B629" s="17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9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>
      <c r="C647" s="19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</row>
    <row r="657" spans="3:18"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>
      <c r="C658" s="1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E38" sqref="E38"/>
    </sheetView>
  </sheetViews>
  <sheetFormatPr defaultRowHeight="10.5"/>
  <sheetData>
    <row r="2" spans="1:16" ht="15.75">
      <c r="A2" s="93" t="s">
        <v>121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61"/>
      <c r="N2" s="61"/>
      <c r="O2" s="61"/>
      <c r="P2" s="6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6" activePane="bottomLeft" state="frozen"/>
      <selection pane="bottomLeft" activeCell="A2" sqref="A2:AE40"/>
    </sheetView>
  </sheetViews>
  <sheetFormatPr defaultColWidth="10.6640625" defaultRowHeight="12.75"/>
  <cols>
    <col min="1" max="1" width="30.6640625" style="65" customWidth="1"/>
    <col min="2" max="2" width="13.5" style="65" customWidth="1"/>
    <col min="3" max="3" width="14.33203125" style="65" customWidth="1"/>
    <col min="4" max="4" width="20.83203125" style="65" customWidth="1"/>
    <col min="5" max="28" width="5" style="65" customWidth="1"/>
    <col min="29" max="16384" width="10.6640625" style="65"/>
  </cols>
  <sheetData>
    <row r="1" spans="1:31" s="63" customFormat="1" ht="25.5">
      <c r="A1" s="63" t="s">
        <v>76</v>
      </c>
      <c r="B1" s="63" t="s">
        <v>117</v>
      </c>
      <c r="C1" s="63" t="s">
        <v>118</v>
      </c>
      <c r="D1" s="63" t="s">
        <v>119</v>
      </c>
      <c r="E1" s="63">
        <v>1</v>
      </c>
      <c r="F1" s="63">
        <v>2</v>
      </c>
      <c r="G1" s="63">
        <v>3</v>
      </c>
      <c r="H1" s="63">
        <v>4</v>
      </c>
      <c r="I1" s="63">
        <v>5</v>
      </c>
      <c r="J1" s="63">
        <v>6</v>
      </c>
      <c r="K1" s="63">
        <v>7</v>
      </c>
      <c r="L1" s="63">
        <v>8</v>
      </c>
      <c r="M1" s="63">
        <v>9</v>
      </c>
      <c r="N1" s="63">
        <v>10</v>
      </c>
      <c r="O1" s="63">
        <v>11</v>
      </c>
      <c r="P1" s="63">
        <v>12</v>
      </c>
      <c r="Q1" s="63">
        <v>13</v>
      </c>
      <c r="R1" s="63">
        <v>14</v>
      </c>
      <c r="S1" s="63">
        <v>15</v>
      </c>
      <c r="T1" s="63">
        <v>16</v>
      </c>
      <c r="U1" s="63">
        <v>17</v>
      </c>
      <c r="V1" s="63">
        <v>18</v>
      </c>
      <c r="W1" s="63">
        <v>19</v>
      </c>
      <c r="X1" s="63">
        <v>20</v>
      </c>
      <c r="Y1" s="63">
        <v>21</v>
      </c>
      <c r="Z1" s="63">
        <v>22</v>
      </c>
      <c r="AA1" s="63">
        <v>23</v>
      </c>
      <c r="AB1" s="63">
        <v>24</v>
      </c>
      <c r="AC1" s="64" t="s">
        <v>6</v>
      </c>
      <c r="AD1" s="64" t="s">
        <v>7</v>
      </c>
      <c r="AE1" s="64" t="s">
        <v>8</v>
      </c>
    </row>
    <row r="2" spans="1:31">
      <c r="A2" s="90" t="s">
        <v>120</v>
      </c>
      <c r="B2" s="90" t="s">
        <v>140</v>
      </c>
      <c r="C2" s="90" t="s">
        <v>122</v>
      </c>
      <c r="D2" s="90" t="s">
        <v>127</v>
      </c>
      <c r="E2" s="90">
        <v>1</v>
      </c>
      <c r="F2" s="90">
        <v>1</v>
      </c>
      <c r="G2" s="90">
        <v>1</v>
      </c>
      <c r="H2" s="90">
        <v>1</v>
      </c>
      <c r="I2" s="90">
        <v>1</v>
      </c>
      <c r="J2" s="90">
        <v>1</v>
      </c>
      <c r="K2" s="90">
        <v>1</v>
      </c>
      <c r="L2" s="90">
        <v>1</v>
      </c>
      <c r="M2" s="90">
        <v>1</v>
      </c>
      <c r="N2" s="90">
        <v>1</v>
      </c>
      <c r="O2" s="90">
        <v>1</v>
      </c>
      <c r="P2" s="90">
        <v>1</v>
      </c>
      <c r="Q2" s="90">
        <v>1</v>
      </c>
      <c r="R2" s="90">
        <v>1</v>
      </c>
      <c r="S2" s="90">
        <v>1</v>
      </c>
      <c r="T2" s="90">
        <v>1</v>
      </c>
      <c r="U2" s="90">
        <v>1</v>
      </c>
      <c r="V2" s="90">
        <v>1</v>
      </c>
      <c r="W2" s="90">
        <v>1</v>
      </c>
      <c r="X2" s="90">
        <v>1</v>
      </c>
      <c r="Y2" s="90">
        <v>1</v>
      </c>
      <c r="Z2" s="90">
        <v>1</v>
      </c>
      <c r="AA2" s="90">
        <v>1</v>
      </c>
      <c r="AB2" s="90">
        <v>1</v>
      </c>
      <c r="AC2" s="90">
        <v>24</v>
      </c>
      <c r="AD2" s="90">
        <v>168</v>
      </c>
      <c r="AE2" s="90">
        <v>8760</v>
      </c>
    </row>
    <row r="3" spans="1:31">
      <c r="A3" s="90" t="s">
        <v>133</v>
      </c>
      <c r="B3" s="90" t="s">
        <v>134</v>
      </c>
      <c r="C3" s="90" t="s">
        <v>122</v>
      </c>
      <c r="D3" s="90" t="s">
        <v>127</v>
      </c>
      <c r="E3" s="90">
        <v>120</v>
      </c>
      <c r="F3" s="90">
        <v>120</v>
      </c>
      <c r="G3" s="90">
        <v>120</v>
      </c>
      <c r="H3" s="90">
        <v>120</v>
      </c>
      <c r="I3" s="90">
        <v>120</v>
      </c>
      <c r="J3" s="90">
        <v>120</v>
      </c>
      <c r="K3" s="90">
        <v>120</v>
      </c>
      <c r="L3" s="90">
        <v>120</v>
      </c>
      <c r="M3" s="90">
        <v>120</v>
      </c>
      <c r="N3" s="90">
        <v>120</v>
      </c>
      <c r="O3" s="90">
        <v>120</v>
      </c>
      <c r="P3" s="90">
        <v>120</v>
      </c>
      <c r="Q3" s="90">
        <v>120</v>
      </c>
      <c r="R3" s="90">
        <v>120</v>
      </c>
      <c r="S3" s="90">
        <v>120</v>
      </c>
      <c r="T3" s="90">
        <v>120</v>
      </c>
      <c r="U3" s="90">
        <v>120</v>
      </c>
      <c r="V3" s="90">
        <v>120</v>
      </c>
      <c r="W3" s="90">
        <v>120</v>
      </c>
      <c r="X3" s="90">
        <v>120</v>
      </c>
      <c r="Y3" s="90">
        <v>120</v>
      </c>
      <c r="Z3" s="90">
        <v>120</v>
      </c>
      <c r="AA3" s="90">
        <v>120</v>
      </c>
      <c r="AB3" s="90">
        <v>120</v>
      </c>
      <c r="AC3" s="90">
        <v>2880</v>
      </c>
      <c r="AD3" s="90">
        <v>20160</v>
      </c>
      <c r="AE3" s="90">
        <v>1051200</v>
      </c>
    </row>
    <row r="4" spans="1:31">
      <c r="A4" s="90" t="s">
        <v>136</v>
      </c>
      <c r="B4" s="90" t="s">
        <v>134</v>
      </c>
      <c r="C4" s="90" t="s">
        <v>122</v>
      </c>
      <c r="D4" s="90" t="s">
        <v>127</v>
      </c>
      <c r="E4" s="90">
        <v>0.2</v>
      </c>
      <c r="F4" s="90">
        <v>0.2</v>
      </c>
      <c r="G4" s="90">
        <v>0.2</v>
      </c>
      <c r="H4" s="90">
        <v>0.2</v>
      </c>
      <c r="I4" s="90">
        <v>0.2</v>
      </c>
      <c r="J4" s="90">
        <v>0.2</v>
      </c>
      <c r="K4" s="90">
        <v>0.2</v>
      </c>
      <c r="L4" s="90">
        <v>0.2</v>
      </c>
      <c r="M4" s="90">
        <v>0.2</v>
      </c>
      <c r="N4" s="90">
        <v>0.2</v>
      </c>
      <c r="O4" s="90">
        <v>0.2</v>
      </c>
      <c r="P4" s="90">
        <v>0.2</v>
      </c>
      <c r="Q4" s="90">
        <v>0.2</v>
      </c>
      <c r="R4" s="90">
        <v>0.2</v>
      </c>
      <c r="S4" s="90">
        <v>0.2</v>
      </c>
      <c r="T4" s="90">
        <v>0.2</v>
      </c>
      <c r="U4" s="90">
        <v>0.2</v>
      </c>
      <c r="V4" s="90">
        <v>0.2</v>
      </c>
      <c r="W4" s="90">
        <v>0.2</v>
      </c>
      <c r="X4" s="90">
        <v>0.2</v>
      </c>
      <c r="Y4" s="90">
        <v>0.2</v>
      </c>
      <c r="Z4" s="90">
        <v>0.2</v>
      </c>
      <c r="AA4" s="90">
        <v>0.2</v>
      </c>
      <c r="AB4" s="90">
        <v>0.2</v>
      </c>
      <c r="AC4" s="90">
        <v>4.8</v>
      </c>
      <c r="AD4" s="90">
        <v>33.6</v>
      </c>
      <c r="AE4" s="90">
        <v>1752</v>
      </c>
    </row>
    <row r="5" spans="1:31">
      <c r="A5" s="90" t="s">
        <v>99</v>
      </c>
      <c r="B5" s="90" t="s">
        <v>126</v>
      </c>
      <c r="C5" s="90" t="s">
        <v>122</v>
      </c>
      <c r="D5" s="90" t="s">
        <v>129</v>
      </c>
      <c r="E5" s="90">
        <v>0.1</v>
      </c>
      <c r="F5" s="90">
        <v>0.1</v>
      </c>
      <c r="G5" s="90">
        <v>0.1</v>
      </c>
      <c r="H5" s="90">
        <v>0.1</v>
      </c>
      <c r="I5" s="90">
        <v>0.1</v>
      </c>
      <c r="J5" s="90">
        <v>0.1</v>
      </c>
      <c r="K5" s="90">
        <v>0.1</v>
      </c>
      <c r="L5" s="90">
        <v>0.5</v>
      </c>
      <c r="M5" s="90">
        <v>0.8</v>
      </c>
      <c r="N5" s="90">
        <v>0.9</v>
      </c>
      <c r="O5" s="90">
        <v>0.9</v>
      </c>
      <c r="P5" s="90">
        <v>0.9</v>
      </c>
      <c r="Q5" s="90">
        <v>0.8</v>
      </c>
      <c r="R5" s="90">
        <v>0.9</v>
      </c>
      <c r="S5" s="90">
        <v>0.9</v>
      </c>
      <c r="T5" s="90">
        <v>0.9</v>
      </c>
      <c r="U5" s="90">
        <v>0.9</v>
      </c>
      <c r="V5" s="90">
        <v>0.4</v>
      </c>
      <c r="W5" s="90">
        <v>0.1</v>
      </c>
      <c r="X5" s="90">
        <v>0.1</v>
      </c>
      <c r="Y5" s="90">
        <v>0.1</v>
      </c>
      <c r="Z5" s="90">
        <v>0.1</v>
      </c>
      <c r="AA5" s="90">
        <v>0.1</v>
      </c>
      <c r="AB5" s="90">
        <v>0.1</v>
      </c>
      <c r="AC5" s="90">
        <v>10.1</v>
      </c>
      <c r="AD5" s="90">
        <v>56.3</v>
      </c>
      <c r="AE5" s="90">
        <v>2935.64</v>
      </c>
    </row>
    <row r="6" spans="1:31">
      <c r="A6" s="90"/>
      <c r="B6" s="90"/>
      <c r="C6" s="90"/>
      <c r="D6" s="90" t="s">
        <v>130</v>
      </c>
      <c r="E6" s="90">
        <v>0.1</v>
      </c>
      <c r="F6" s="90">
        <v>0.1</v>
      </c>
      <c r="G6" s="90">
        <v>0.1</v>
      </c>
      <c r="H6" s="90">
        <v>0.1</v>
      </c>
      <c r="I6" s="90">
        <v>0.1</v>
      </c>
      <c r="J6" s="90">
        <v>0.1</v>
      </c>
      <c r="K6" s="90">
        <v>0.1</v>
      </c>
      <c r="L6" s="90">
        <v>0.1</v>
      </c>
      <c r="M6" s="90">
        <v>0.2</v>
      </c>
      <c r="N6" s="90">
        <v>0.4</v>
      </c>
      <c r="O6" s="90">
        <v>0.4</v>
      </c>
      <c r="P6" s="90">
        <v>0.4</v>
      </c>
      <c r="Q6" s="90">
        <v>0.1</v>
      </c>
      <c r="R6" s="90">
        <v>0.1</v>
      </c>
      <c r="S6" s="90">
        <v>0.1</v>
      </c>
      <c r="T6" s="90">
        <v>0.1</v>
      </c>
      <c r="U6" s="90">
        <v>0.1</v>
      </c>
      <c r="V6" s="90">
        <v>0.1</v>
      </c>
      <c r="W6" s="90">
        <v>0.1</v>
      </c>
      <c r="X6" s="90">
        <v>0.1</v>
      </c>
      <c r="Y6" s="90">
        <v>0.1</v>
      </c>
      <c r="Z6" s="90">
        <v>0.1</v>
      </c>
      <c r="AA6" s="90">
        <v>0.1</v>
      </c>
      <c r="AB6" s="90">
        <v>0.1</v>
      </c>
      <c r="AC6" s="90">
        <v>3.4</v>
      </c>
      <c r="AD6" s="90"/>
      <c r="AE6" s="90"/>
    </row>
    <row r="7" spans="1:31">
      <c r="A7" s="90"/>
      <c r="B7" s="90"/>
      <c r="C7" s="90"/>
      <c r="D7" s="90" t="s">
        <v>131</v>
      </c>
      <c r="E7" s="90">
        <v>1</v>
      </c>
      <c r="F7" s="90">
        <v>1</v>
      </c>
      <c r="G7" s="90">
        <v>1</v>
      </c>
      <c r="H7" s="90">
        <v>1</v>
      </c>
      <c r="I7" s="90">
        <v>1</v>
      </c>
      <c r="J7" s="90">
        <v>1</v>
      </c>
      <c r="K7" s="90">
        <v>1</v>
      </c>
      <c r="L7" s="90">
        <v>1</v>
      </c>
      <c r="M7" s="90">
        <v>1</v>
      </c>
      <c r="N7" s="90">
        <v>1</v>
      </c>
      <c r="O7" s="90">
        <v>1</v>
      </c>
      <c r="P7" s="90">
        <v>1</v>
      </c>
      <c r="Q7" s="90">
        <v>1</v>
      </c>
      <c r="R7" s="90">
        <v>1</v>
      </c>
      <c r="S7" s="90">
        <v>1</v>
      </c>
      <c r="T7" s="90">
        <v>1</v>
      </c>
      <c r="U7" s="90">
        <v>1</v>
      </c>
      <c r="V7" s="90">
        <v>1</v>
      </c>
      <c r="W7" s="90">
        <v>1</v>
      </c>
      <c r="X7" s="90">
        <v>1</v>
      </c>
      <c r="Y7" s="90">
        <v>1</v>
      </c>
      <c r="Z7" s="90">
        <v>1</v>
      </c>
      <c r="AA7" s="90">
        <v>1</v>
      </c>
      <c r="AB7" s="90">
        <v>1</v>
      </c>
      <c r="AC7" s="90">
        <v>24</v>
      </c>
      <c r="AD7" s="90"/>
      <c r="AE7" s="90"/>
    </row>
    <row r="8" spans="1:31">
      <c r="A8" s="90"/>
      <c r="B8" s="90"/>
      <c r="C8" s="90"/>
      <c r="D8" s="90" t="s">
        <v>132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  <c r="P8" s="90">
        <v>0</v>
      </c>
      <c r="Q8" s="90">
        <v>0</v>
      </c>
      <c r="R8" s="90">
        <v>0</v>
      </c>
      <c r="S8" s="90">
        <v>0</v>
      </c>
      <c r="T8" s="90">
        <v>0</v>
      </c>
      <c r="U8" s="90">
        <v>0</v>
      </c>
      <c r="V8" s="90">
        <v>0</v>
      </c>
      <c r="W8" s="90">
        <v>0</v>
      </c>
      <c r="X8" s="90">
        <v>0</v>
      </c>
      <c r="Y8" s="90">
        <v>0</v>
      </c>
      <c r="Z8" s="90">
        <v>0</v>
      </c>
      <c r="AA8" s="90">
        <v>0</v>
      </c>
      <c r="AB8" s="90">
        <v>0</v>
      </c>
      <c r="AC8" s="90">
        <v>0</v>
      </c>
      <c r="AD8" s="90"/>
      <c r="AE8" s="90"/>
    </row>
    <row r="9" spans="1:31">
      <c r="A9" s="90"/>
      <c r="B9" s="90"/>
      <c r="C9" s="90"/>
      <c r="D9" s="90" t="s">
        <v>125</v>
      </c>
      <c r="E9" s="90">
        <v>0.1</v>
      </c>
      <c r="F9" s="90">
        <v>0.1</v>
      </c>
      <c r="G9" s="90">
        <v>0.1</v>
      </c>
      <c r="H9" s="90">
        <v>0.1</v>
      </c>
      <c r="I9" s="90">
        <v>0.1</v>
      </c>
      <c r="J9" s="90">
        <v>0.1</v>
      </c>
      <c r="K9" s="90">
        <v>0.1</v>
      </c>
      <c r="L9" s="90">
        <v>0.1</v>
      </c>
      <c r="M9" s="90">
        <v>0.1</v>
      </c>
      <c r="N9" s="90">
        <v>0.1</v>
      </c>
      <c r="O9" s="90">
        <v>0.1</v>
      </c>
      <c r="P9" s="90">
        <v>0.1</v>
      </c>
      <c r="Q9" s="90">
        <v>0.1</v>
      </c>
      <c r="R9" s="90">
        <v>0.1</v>
      </c>
      <c r="S9" s="90">
        <v>0.1</v>
      </c>
      <c r="T9" s="90">
        <v>0.1</v>
      </c>
      <c r="U9" s="90">
        <v>0.1</v>
      </c>
      <c r="V9" s="90">
        <v>0.1</v>
      </c>
      <c r="W9" s="90">
        <v>0.1</v>
      </c>
      <c r="X9" s="90">
        <v>0.1</v>
      </c>
      <c r="Y9" s="90">
        <v>0.1</v>
      </c>
      <c r="Z9" s="90">
        <v>0.1</v>
      </c>
      <c r="AA9" s="90">
        <v>0.1</v>
      </c>
      <c r="AB9" s="90">
        <v>0.1</v>
      </c>
      <c r="AC9" s="90">
        <v>2.4</v>
      </c>
      <c r="AD9" s="90"/>
      <c r="AE9" s="90"/>
    </row>
    <row r="10" spans="1:31">
      <c r="A10" s="90" t="s">
        <v>97</v>
      </c>
      <c r="B10" s="90" t="s">
        <v>126</v>
      </c>
      <c r="C10" s="90" t="s">
        <v>122</v>
      </c>
      <c r="D10" s="90" t="s">
        <v>129</v>
      </c>
      <c r="E10" s="90">
        <v>0.1</v>
      </c>
      <c r="F10" s="90">
        <v>0.1</v>
      </c>
      <c r="G10" s="90">
        <v>0.1</v>
      </c>
      <c r="H10" s="90">
        <v>0.1</v>
      </c>
      <c r="I10" s="90">
        <v>0.1</v>
      </c>
      <c r="J10" s="90">
        <v>0.1</v>
      </c>
      <c r="K10" s="90">
        <v>0.1</v>
      </c>
      <c r="L10" s="90">
        <v>0.4</v>
      </c>
      <c r="M10" s="90">
        <v>0.7</v>
      </c>
      <c r="N10" s="90">
        <v>0.9</v>
      </c>
      <c r="O10" s="90">
        <v>0.9</v>
      </c>
      <c r="P10" s="90">
        <v>0.9</v>
      </c>
      <c r="Q10" s="90">
        <v>0.8</v>
      </c>
      <c r="R10" s="90">
        <v>0.9</v>
      </c>
      <c r="S10" s="90">
        <v>0.9</v>
      </c>
      <c r="T10" s="90">
        <v>0.9</v>
      </c>
      <c r="U10" s="90">
        <v>0.9</v>
      </c>
      <c r="V10" s="90">
        <v>0.3</v>
      </c>
      <c r="W10" s="90">
        <v>0.1</v>
      </c>
      <c r="X10" s="90">
        <v>0.1</v>
      </c>
      <c r="Y10" s="90">
        <v>0.1</v>
      </c>
      <c r="Z10" s="90">
        <v>0.1</v>
      </c>
      <c r="AA10" s="90">
        <v>0.1</v>
      </c>
      <c r="AB10" s="90">
        <v>0.1</v>
      </c>
      <c r="AC10" s="90">
        <v>9.8000000000000007</v>
      </c>
      <c r="AD10" s="90">
        <v>54.22</v>
      </c>
      <c r="AE10" s="90">
        <v>2827.19</v>
      </c>
    </row>
    <row r="11" spans="1:31">
      <c r="A11" s="90"/>
      <c r="B11" s="90"/>
      <c r="C11" s="90"/>
      <c r="D11" s="90" t="s">
        <v>130</v>
      </c>
      <c r="E11" s="90">
        <v>0.1</v>
      </c>
      <c r="F11" s="90">
        <v>0.1</v>
      </c>
      <c r="G11" s="90">
        <v>0.1</v>
      </c>
      <c r="H11" s="90">
        <v>0.1</v>
      </c>
      <c r="I11" s="90">
        <v>0.1</v>
      </c>
      <c r="J11" s="90">
        <v>0.1</v>
      </c>
      <c r="K11" s="90">
        <v>0.1</v>
      </c>
      <c r="L11" s="90">
        <v>0.1</v>
      </c>
      <c r="M11" s="90">
        <v>0.1</v>
      </c>
      <c r="N11" s="90">
        <v>0.24</v>
      </c>
      <c r="O11" s="90">
        <v>0.24</v>
      </c>
      <c r="P11" s="90">
        <v>0.24</v>
      </c>
      <c r="Q11" s="90">
        <v>0.1</v>
      </c>
      <c r="R11" s="90">
        <v>0.1</v>
      </c>
      <c r="S11" s="90">
        <v>0.1</v>
      </c>
      <c r="T11" s="90">
        <v>0.1</v>
      </c>
      <c r="U11" s="90">
        <v>0.1</v>
      </c>
      <c r="V11" s="90">
        <v>0.1</v>
      </c>
      <c r="W11" s="90">
        <v>0.1</v>
      </c>
      <c r="X11" s="90">
        <v>0.1</v>
      </c>
      <c r="Y11" s="90">
        <v>0.1</v>
      </c>
      <c r="Z11" s="90">
        <v>0.1</v>
      </c>
      <c r="AA11" s="90">
        <v>0.1</v>
      </c>
      <c r="AB11" s="90">
        <v>0.1</v>
      </c>
      <c r="AC11" s="90">
        <v>2.82</v>
      </c>
      <c r="AD11" s="90"/>
      <c r="AE11" s="90"/>
    </row>
    <row r="12" spans="1:31">
      <c r="A12" s="90"/>
      <c r="B12" s="90"/>
      <c r="C12" s="90"/>
      <c r="D12" s="90" t="s">
        <v>131</v>
      </c>
      <c r="E12" s="90">
        <v>1</v>
      </c>
      <c r="F12" s="90">
        <v>1</v>
      </c>
      <c r="G12" s="90">
        <v>1</v>
      </c>
      <c r="H12" s="90">
        <v>1</v>
      </c>
      <c r="I12" s="90">
        <v>1</v>
      </c>
      <c r="J12" s="90">
        <v>1</v>
      </c>
      <c r="K12" s="90">
        <v>1</v>
      </c>
      <c r="L12" s="90">
        <v>1</v>
      </c>
      <c r="M12" s="90">
        <v>1</v>
      </c>
      <c r="N12" s="90">
        <v>1</v>
      </c>
      <c r="O12" s="90">
        <v>1</v>
      </c>
      <c r="P12" s="90">
        <v>1</v>
      </c>
      <c r="Q12" s="90">
        <v>1</v>
      </c>
      <c r="R12" s="90">
        <v>1</v>
      </c>
      <c r="S12" s="90">
        <v>1</v>
      </c>
      <c r="T12" s="90">
        <v>1</v>
      </c>
      <c r="U12" s="90">
        <v>1</v>
      </c>
      <c r="V12" s="90">
        <v>1</v>
      </c>
      <c r="W12" s="90">
        <v>1</v>
      </c>
      <c r="X12" s="90">
        <v>1</v>
      </c>
      <c r="Y12" s="90">
        <v>1</v>
      </c>
      <c r="Z12" s="90">
        <v>1</v>
      </c>
      <c r="AA12" s="90">
        <v>1</v>
      </c>
      <c r="AB12" s="90">
        <v>1</v>
      </c>
      <c r="AC12" s="90">
        <v>24</v>
      </c>
      <c r="AD12" s="90"/>
      <c r="AE12" s="90"/>
    </row>
    <row r="13" spans="1:31">
      <c r="A13" s="90"/>
      <c r="B13" s="90"/>
      <c r="C13" s="90"/>
      <c r="D13" s="90" t="s">
        <v>132</v>
      </c>
      <c r="E13" s="90">
        <v>0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  <c r="P13" s="90">
        <v>0</v>
      </c>
      <c r="Q13" s="90">
        <v>0</v>
      </c>
      <c r="R13" s="90">
        <v>0</v>
      </c>
      <c r="S13" s="90">
        <v>0</v>
      </c>
      <c r="T13" s="90">
        <v>0</v>
      </c>
      <c r="U13" s="90">
        <v>0</v>
      </c>
      <c r="V13" s="90">
        <v>0</v>
      </c>
      <c r="W13" s="90">
        <v>0</v>
      </c>
      <c r="X13" s="90">
        <v>0</v>
      </c>
      <c r="Y13" s="90">
        <v>0</v>
      </c>
      <c r="Z13" s="90">
        <v>0</v>
      </c>
      <c r="AA13" s="90">
        <v>0</v>
      </c>
      <c r="AB13" s="90">
        <v>0</v>
      </c>
      <c r="AC13" s="90">
        <v>0</v>
      </c>
      <c r="AD13" s="90"/>
      <c r="AE13" s="90"/>
    </row>
    <row r="14" spans="1:31">
      <c r="A14" s="90"/>
      <c r="B14" s="90"/>
      <c r="C14" s="90"/>
      <c r="D14" s="90" t="s">
        <v>125</v>
      </c>
      <c r="E14" s="90">
        <v>0.1</v>
      </c>
      <c r="F14" s="90">
        <v>0.1</v>
      </c>
      <c r="G14" s="90">
        <v>0.1</v>
      </c>
      <c r="H14" s="90">
        <v>0.1</v>
      </c>
      <c r="I14" s="90">
        <v>0.1</v>
      </c>
      <c r="J14" s="90">
        <v>0.1</v>
      </c>
      <c r="K14" s="90">
        <v>0.1</v>
      </c>
      <c r="L14" s="90">
        <v>0.1</v>
      </c>
      <c r="M14" s="90">
        <v>0.1</v>
      </c>
      <c r="N14" s="90">
        <v>0.1</v>
      </c>
      <c r="O14" s="90">
        <v>0.1</v>
      </c>
      <c r="P14" s="90">
        <v>0.1</v>
      </c>
      <c r="Q14" s="90">
        <v>0.1</v>
      </c>
      <c r="R14" s="90">
        <v>0.1</v>
      </c>
      <c r="S14" s="90">
        <v>0.1</v>
      </c>
      <c r="T14" s="90">
        <v>0.1</v>
      </c>
      <c r="U14" s="90">
        <v>0.1</v>
      </c>
      <c r="V14" s="90">
        <v>0.1</v>
      </c>
      <c r="W14" s="90">
        <v>0.1</v>
      </c>
      <c r="X14" s="90">
        <v>0.1</v>
      </c>
      <c r="Y14" s="90">
        <v>0.1</v>
      </c>
      <c r="Z14" s="90">
        <v>0.1</v>
      </c>
      <c r="AA14" s="90">
        <v>0.1</v>
      </c>
      <c r="AB14" s="90">
        <v>0.1</v>
      </c>
      <c r="AC14" s="90">
        <v>2.4</v>
      </c>
      <c r="AD14" s="90"/>
      <c r="AE14" s="90"/>
    </row>
    <row r="15" spans="1:31">
      <c r="A15" s="90" t="s">
        <v>98</v>
      </c>
      <c r="B15" s="90" t="s">
        <v>126</v>
      </c>
      <c r="C15" s="90" t="s">
        <v>122</v>
      </c>
      <c r="D15" s="90" t="s">
        <v>129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0.15</v>
      </c>
      <c r="M15" s="90">
        <v>0.7</v>
      </c>
      <c r="N15" s="90">
        <v>0.9</v>
      </c>
      <c r="O15" s="90">
        <v>0.9</v>
      </c>
      <c r="P15" s="90">
        <v>0.9</v>
      </c>
      <c r="Q15" s="90">
        <v>0.5</v>
      </c>
      <c r="R15" s="90">
        <v>0.85</v>
      </c>
      <c r="S15" s="90">
        <v>0.85</v>
      </c>
      <c r="T15" s="90">
        <v>0.85</v>
      </c>
      <c r="U15" s="90">
        <v>0.2</v>
      </c>
      <c r="V15" s="90">
        <v>0</v>
      </c>
      <c r="W15" s="90">
        <v>0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  <c r="AC15" s="90">
        <v>6.8</v>
      </c>
      <c r="AD15" s="90">
        <v>35.200000000000003</v>
      </c>
      <c r="AE15" s="90">
        <v>1835.43</v>
      </c>
    </row>
    <row r="16" spans="1:31">
      <c r="A16" s="90"/>
      <c r="B16" s="90"/>
      <c r="C16" s="90"/>
      <c r="D16" s="90" t="s">
        <v>131</v>
      </c>
      <c r="E16" s="90">
        <v>1</v>
      </c>
      <c r="F16" s="90">
        <v>1</v>
      </c>
      <c r="G16" s="90">
        <v>1</v>
      </c>
      <c r="H16" s="90">
        <v>1</v>
      </c>
      <c r="I16" s="90">
        <v>1</v>
      </c>
      <c r="J16" s="90">
        <v>1</v>
      </c>
      <c r="K16" s="90">
        <v>1</v>
      </c>
      <c r="L16" s="90">
        <v>1</v>
      </c>
      <c r="M16" s="90">
        <v>1</v>
      </c>
      <c r="N16" s="90">
        <v>1</v>
      </c>
      <c r="O16" s="90">
        <v>1</v>
      </c>
      <c r="P16" s="90">
        <v>1</v>
      </c>
      <c r="Q16" s="90">
        <v>1</v>
      </c>
      <c r="R16" s="90">
        <v>1</v>
      </c>
      <c r="S16" s="90">
        <v>1</v>
      </c>
      <c r="T16" s="90">
        <v>1</v>
      </c>
      <c r="U16" s="90">
        <v>1</v>
      </c>
      <c r="V16" s="90">
        <v>1</v>
      </c>
      <c r="W16" s="90">
        <v>1</v>
      </c>
      <c r="X16" s="90">
        <v>1</v>
      </c>
      <c r="Y16" s="90">
        <v>1</v>
      </c>
      <c r="Z16" s="90">
        <v>1</v>
      </c>
      <c r="AA16" s="90">
        <v>1</v>
      </c>
      <c r="AB16" s="90">
        <v>1</v>
      </c>
      <c r="AC16" s="90">
        <v>24</v>
      </c>
      <c r="AD16" s="90"/>
      <c r="AE16" s="90"/>
    </row>
    <row r="17" spans="1:31">
      <c r="A17" s="90"/>
      <c r="B17" s="90"/>
      <c r="C17" s="90"/>
      <c r="D17" s="90" t="s">
        <v>130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0.2</v>
      </c>
      <c r="N17" s="90">
        <v>0.2</v>
      </c>
      <c r="O17" s="90">
        <v>0.2</v>
      </c>
      <c r="P17" s="90">
        <v>0.2</v>
      </c>
      <c r="Q17" s="90">
        <v>0.1</v>
      </c>
      <c r="R17" s="90">
        <v>0.1</v>
      </c>
      <c r="S17" s="90">
        <v>0.1</v>
      </c>
      <c r="T17" s="90">
        <v>0.1</v>
      </c>
      <c r="U17" s="90">
        <v>0</v>
      </c>
      <c r="V17" s="90">
        <v>0</v>
      </c>
      <c r="W17" s="90">
        <v>0</v>
      </c>
      <c r="X17" s="90">
        <v>0</v>
      </c>
      <c r="Y17" s="90">
        <v>0</v>
      </c>
      <c r="Z17" s="90">
        <v>0</v>
      </c>
      <c r="AA17" s="90">
        <v>0</v>
      </c>
      <c r="AB17" s="90">
        <v>0</v>
      </c>
      <c r="AC17" s="90">
        <v>1.2</v>
      </c>
      <c r="AD17" s="90"/>
      <c r="AE17" s="90"/>
    </row>
    <row r="18" spans="1:31">
      <c r="A18" s="90"/>
      <c r="B18" s="90"/>
      <c r="C18" s="90"/>
      <c r="D18" s="90" t="s">
        <v>132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/>
      <c r="AE18" s="90"/>
    </row>
    <row r="19" spans="1:31">
      <c r="A19" s="90"/>
      <c r="B19" s="90"/>
      <c r="C19" s="90"/>
      <c r="D19" s="90" t="s">
        <v>125</v>
      </c>
      <c r="E19" s="90">
        <v>0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90">
        <v>0</v>
      </c>
      <c r="AB19" s="90">
        <v>0</v>
      </c>
      <c r="AC19" s="90">
        <v>0</v>
      </c>
      <c r="AD19" s="90"/>
      <c r="AE19" s="90"/>
    </row>
    <row r="20" spans="1:31">
      <c r="A20" s="90" t="s">
        <v>137</v>
      </c>
      <c r="B20" s="90" t="s">
        <v>134</v>
      </c>
      <c r="C20" s="90" t="s">
        <v>138</v>
      </c>
      <c r="D20" s="90" t="s">
        <v>127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  <c r="P20" s="90">
        <v>1</v>
      </c>
      <c r="Q20" s="90">
        <v>1</v>
      </c>
      <c r="R20" s="90">
        <v>1</v>
      </c>
      <c r="S20" s="90">
        <v>1</v>
      </c>
      <c r="T20" s="90">
        <v>1</v>
      </c>
      <c r="U20" s="90">
        <v>1</v>
      </c>
      <c r="V20" s="90">
        <v>1</v>
      </c>
      <c r="W20" s="90">
        <v>1</v>
      </c>
      <c r="X20" s="90">
        <v>1</v>
      </c>
      <c r="Y20" s="90">
        <v>1</v>
      </c>
      <c r="Z20" s="90">
        <v>1</v>
      </c>
      <c r="AA20" s="90">
        <v>1</v>
      </c>
      <c r="AB20" s="90">
        <v>1</v>
      </c>
      <c r="AC20" s="90">
        <v>24</v>
      </c>
      <c r="AD20" s="90">
        <v>168</v>
      </c>
      <c r="AE20" s="90">
        <v>6924</v>
      </c>
    </row>
    <row r="21" spans="1:31">
      <c r="A21" s="90"/>
      <c r="B21" s="90"/>
      <c r="C21" s="90" t="s">
        <v>139</v>
      </c>
      <c r="D21" s="90" t="s">
        <v>127</v>
      </c>
      <c r="E21" s="90">
        <v>0.5</v>
      </c>
      <c r="F21" s="90">
        <v>0.5</v>
      </c>
      <c r="G21" s="90">
        <v>0.5</v>
      </c>
      <c r="H21" s="90">
        <v>0.5</v>
      </c>
      <c r="I21" s="90">
        <v>0.5</v>
      </c>
      <c r="J21" s="90">
        <v>0.5</v>
      </c>
      <c r="K21" s="90">
        <v>0.5</v>
      </c>
      <c r="L21" s="90">
        <v>0.5</v>
      </c>
      <c r="M21" s="90">
        <v>0.5</v>
      </c>
      <c r="N21" s="90">
        <v>0.5</v>
      </c>
      <c r="O21" s="90">
        <v>0.5</v>
      </c>
      <c r="P21" s="90">
        <v>0.5</v>
      </c>
      <c r="Q21" s="90">
        <v>0.5</v>
      </c>
      <c r="R21" s="90">
        <v>0.5</v>
      </c>
      <c r="S21" s="90">
        <v>0.5</v>
      </c>
      <c r="T21" s="90">
        <v>0.5</v>
      </c>
      <c r="U21" s="90">
        <v>0.5</v>
      </c>
      <c r="V21" s="90">
        <v>0.5</v>
      </c>
      <c r="W21" s="90">
        <v>0.5</v>
      </c>
      <c r="X21" s="90">
        <v>0.5</v>
      </c>
      <c r="Y21" s="90">
        <v>0.5</v>
      </c>
      <c r="Z21" s="90">
        <v>0.5</v>
      </c>
      <c r="AA21" s="90">
        <v>0.5</v>
      </c>
      <c r="AB21" s="90">
        <v>0.5</v>
      </c>
      <c r="AC21" s="90">
        <v>12</v>
      </c>
      <c r="AD21" s="90">
        <v>84</v>
      </c>
      <c r="AE21" s="90"/>
    </row>
    <row r="22" spans="1:31">
      <c r="A22" s="90"/>
      <c r="B22" s="90"/>
      <c r="C22" s="90" t="s">
        <v>122</v>
      </c>
      <c r="D22" s="90" t="s">
        <v>127</v>
      </c>
      <c r="E22" s="90">
        <v>1</v>
      </c>
      <c r="F22" s="90">
        <v>1</v>
      </c>
      <c r="G22" s="90">
        <v>1</v>
      </c>
      <c r="H22" s="90">
        <v>1</v>
      </c>
      <c r="I22" s="90">
        <v>1</v>
      </c>
      <c r="J22" s="90">
        <v>1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90">
        <v>1</v>
      </c>
      <c r="R22" s="90">
        <v>1</v>
      </c>
      <c r="S22" s="90">
        <v>1</v>
      </c>
      <c r="T22" s="90">
        <v>1</v>
      </c>
      <c r="U22" s="90">
        <v>1</v>
      </c>
      <c r="V22" s="90">
        <v>1</v>
      </c>
      <c r="W22" s="90">
        <v>1</v>
      </c>
      <c r="X22" s="90">
        <v>1</v>
      </c>
      <c r="Y22" s="90">
        <v>1</v>
      </c>
      <c r="Z22" s="90">
        <v>1</v>
      </c>
      <c r="AA22" s="90">
        <v>1</v>
      </c>
      <c r="AB22" s="90">
        <v>1</v>
      </c>
      <c r="AC22" s="90">
        <v>24</v>
      </c>
      <c r="AD22" s="90">
        <v>168</v>
      </c>
      <c r="AE22" s="90"/>
    </row>
    <row r="23" spans="1:31">
      <c r="A23" s="90" t="s">
        <v>135</v>
      </c>
      <c r="B23" s="90" t="s">
        <v>126</v>
      </c>
      <c r="C23" s="90" t="s">
        <v>122</v>
      </c>
      <c r="D23" s="90" t="s">
        <v>127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90">
        <v>0</v>
      </c>
      <c r="T23" s="90">
        <v>0</v>
      </c>
      <c r="U23" s="90">
        <v>0</v>
      </c>
      <c r="V23" s="90">
        <v>0</v>
      </c>
      <c r="W23" s="90">
        <v>0</v>
      </c>
      <c r="X23" s="90">
        <v>0</v>
      </c>
      <c r="Y23" s="90">
        <v>0</v>
      </c>
      <c r="Z23" s="90">
        <v>0</v>
      </c>
      <c r="AA23" s="90">
        <v>0</v>
      </c>
      <c r="AB23" s="90">
        <v>0</v>
      </c>
      <c r="AC23" s="90">
        <v>0</v>
      </c>
      <c r="AD23" s="90">
        <v>0</v>
      </c>
      <c r="AE23" s="90">
        <v>0</v>
      </c>
    </row>
    <row r="24" spans="1:31">
      <c r="A24" s="90" t="s">
        <v>11</v>
      </c>
      <c r="B24" s="90" t="s">
        <v>141</v>
      </c>
      <c r="C24" s="90" t="s">
        <v>122</v>
      </c>
      <c r="D24" s="90" t="s">
        <v>127</v>
      </c>
      <c r="E24" s="90">
        <v>26.7</v>
      </c>
      <c r="F24" s="90">
        <v>26.7</v>
      </c>
      <c r="G24" s="90">
        <v>26.7</v>
      </c>
      <c r="H24" s="90">
        <v>26.7</v>
      </c>
      <c r="I24" s="90">
        <v>26.7</v>
      </c>
      <c r="J24" s="90">
        <v>26.7</v>
      </c>
      <c r="K24" s="90">
        <v>26.7</v>
      </c>
      <c r="L24" s="90">
        <v>26.7</v>
      </c>
      <c r="M24" s="90">
        <v>26.7</v>
      </c>
      <c r="N24" s="90">
        <v>26.7</v>
      </c>
      <c r="O24" s="90">
        <v>26.7</v>
      </c>
      <c r="P24" s="90">
        <v>26.7</v>
      </c>
      <c r="Q24" s="90">
        <v>26.7</v>
      </c>
      <c r="R24" s="90">
        <v>26.7</v>
      </c>
      <c r="S24" s="90">
        <v>26.7</v>
      </c>
      <c r="T24" s="90">
        <v>26.7</v>
      </c>
      <c r="U24" s="90">
        <v>26.7</v>
      </c>
      <c r="V24" s="90">
        <v>26.7</v>
      </c>
      <c r="W24" s="90">
        <v>26.7</v>
      </c>
      <c r="X24" s="90">
        <v>26.7</v>
      </c>
      <c r="Y24" s="90">
        <v>26.7</v>
      </c>
      <c r="Z24" s="90">
        <v>26.7</v>
      </c>
      <c r="AA24" s="90">
        <v>26.7</v>
      </c>
      <c r="AB24" s="90">
        <v>26.7</v>
      </c>
      <c r="AC24" s="90">
        <v>640.79999999999995</v>
      </c>
      <c r="AD24" s="90">
        <v>4485.6000000000004</v>
      </c>
      <c r="AE24" s="90">
        <v>233892</v>
      </c>
    </row>
    <row r="25" spans="1:31">
      <c r="A25" s="90" t="s">
        <v>101</v>
      </c>
      <c r="B25" s="90" t="s">
        <v>141</v>
      </c>
      <c r="C25" s="90" t="s">
        <v>122</v>
      </c>
      <c r="D25" s="90" t="s">
        <v>123</v>
      </c>
      <c r="E25" s="90">
        <v>30</v>
      </c>
      <c r="F25" s="90">
        <v>30</v>
      </c>
      <c r="G25" s="90">
        <v>30</v>
      </c>
      <c r="H25" s="90">
        <v>30</v>
      </c>
      <c r="I25" s="90">
        <v>30</v>
      </c>
      <c r="J25" s="90">
        <v>30</v>
      </c>
      <c r="K25" s="90">
        <v>30</v>
      </c>
      <c r="L25" s="90">
        <v>24</v>
      </c>
      <c r="M25" s="90">
        <v>24</v>
      </c>
      <c r="N25" s="90">
        <v>24</v>
      </c>
      <c r="O25" s="90">
        <v>24</v>
      </c>
      <c r="P25" s="90">
        <v>24</v>
      </c>
      <c r="Q25" s="90">
        <v>24</v>
      </c>
      <c r="R25" s="90">
        <v>24</v>
      </c>
      <c r="S25" s="90">
        <v>24</v>
      </c>
      <c r="T25" s="90">
        <v>24</v>
      </c>
      <c r="U25" s="90">
        <v>24</v>
      </c>
      <c r="V25" s="90">
        <v>30</v>
      </c>
      <c r="W25" s="90">
        <v>30</v>
      </c>
      <c r="X25" s="90">
        <v>30</v>
      </c>
      <c r="Y25" s="90">
        <v>30</v>
      </c>
      <c r="Z25" s="90">
        <v>30</v>
      </c>
      <c r="AA25" s="90">
        <v>30</v>
      </c>
      <c r="AB25" s="90">
        <v>30</v>
      </c>
      <c r="AC25" s="90">
        <v>660</v>
      </c>
      <c r="AD25" s="90">
        <v>3972</v>
      </c>
      <c r="AE25" s="90">
        <v>207111.43</v>
      </c>
    </row>
    <row r="26" spans="1:31">
      <c r="A26" s="90"/>
      <c r="B26" s="90"/>
      <c r="C26" s="90"/>
      <c r="D26" s="90" t="s">
        <v>130</v>
      </c>
      <c r="E26" s="90">
        <v>30</v>
      </c>
      <c r="F26" s="90">
        <v>30</v>
      </c>
      <c r="G26" s="90">
        <v>30</v>
      </c>
      <c r="H26" s="90">
        <v>30</v>
      </c>
      <c r="I26" s="90">
        <v>30</v>
      </c>
      <c r="J26" s="90">
        <v>30</v>
      </c>
      <c r="K26" s="90">
        <v>30</v>
      </c>
      <c r="L26" s="90">
        <v>30</v>
      </c>
      <c r="M26" s="90">
        <v>24</v>
      </c>
      <c r="N26" s="90">
        <v>24</v>
      </c>
      <c r="O26" s="90">
        <v>24</v>
      </c>
      <c r="P26" s="90">
        <v>24</v>
      </c>
      <c r="Q26" s="90">
        <v>24</v>
      </c>
      <c r="R26" s="90">
        <v>24</v>
      </c>
      <c r="S26" s="90">
        <v>24</v>
      </c>
      <c r="T26" s="90">
        <v>24</v>
      </c>
      <c r="U26" s="90">
        <v>30</v>
      </c>
      <c r="V26" s="90">
        <v>30</v>
      </c>
      <c r="W26" s="90">
        <v>30</v>
      </c>
      <c r="X26" s="90">
        <v>30</v>
      </c>
      <c r="Y26" s="90">
        <v>30</v>
      </c>
      <c r="Z26" s="90">
        <v>30</v>
      </c>
      <c r="AA26" s="90">
        <v>30</v>
      </c>
      <c r="AB26" s="90">
        <v>30</v>
      </c>
      <c r="AC26" s="90">
        <v>672</v>
      </c>
      <c r="AD26" s="90"/>
      <c r="AE26" s="90"/>
    </row>
    <row r="27" spans="1:31">
      <c r="A27" s="90"/>
      <c r="B27" s="90"/>
      <c r="C27" s="90"/>
      <c r="D27" s="90" t="s">
        <v>283</v>
      </c>
      <c r="E27" s="90">
        <v>30</v>
      </c>
      <c r="F27" s="90">
        <v>30</v>
      </c>
      <c r="G27" s="90">
        <v>30</v>
      </c>
      <c r="H27" s="90">
        <v>30</v>
      </c>
      <c r="I27" s="90">
        <v>30</v>
      </c>
      <c r="J27" s="90">
        <v>30</v>
      </c>
      <c r="K27" s="90">
        <v>30</v>
      </c>
      <c r="L27" s="90">
        <v>30</v>
      </c>
      <c r="M27" s="90">
        <v>30</v>
      </c>
      <c r="N27" s="90">
        <v>30</v>
      </c>
      <c r="O27" s="90">
        <v>30</v>
      </c>
      <c r="P27" s="90">
        <v>30</v>
      </c>
      <c r="Q27" s="90">
        <v>30</v>
      </c>
      <c r="R27" s="90">
        <v>30</v>
      </c>
      <c r="S27" s="90">
        <v>30</v>
      </c>
      <c r="T27" s="90">
        <v>30</v>
      </c>
      <c r="U27" s="90">
        <v>30</v>
      </c>
      <c r="V27" s="90">
        <v>30</v>
      </c>
      <c r="W27" s="90">
        <v>30</v>
      </c>
      <c r="X27" s="90">
        <v>30</v>
      </c>
      <c r="Y27" s="90">
        <v>30</v>
      </c>
      <c r="Z27" s="90">
        <v>30</v>
      </c>
      <c r="AA27" s="90">
        <v>30</v>
      </c>
      <c r="AB27" s="90">
        <v>30</v>
      </c>
      <c r="AC27" s="90">
        <v>720</v>
      </c>
      <c r="AD27" s="90"/>
      <c r="AE27" s="90"/>
    </row>
    <row r="28" spans="1:31">
      <c r="A28" s="90" t="s">
        <v>143</v>
      </c>
      <c r="B28" s="90" t="s">
        <v>144</v>
      </c>
      <c r="C28" s="90" t="s">
        <v>122</v>
      </c>
      <c r="D28" s="90" t="s">
        <v>127</v>
      </c>
      <c r="E28" s="90">
        <v>4</v>
      </c>
      <c r="F28" s="90">
        <v>4</v>
      </c>
      <c r="G28" s="90">
        <v>4</v>
      </c>
      <c r="H28" s="90">
        <v>4</v>
      </c>
      <c r="I28" s="90">
        <v>4</v>
      </c>
      <c r="J28" s="90">
        <v>4</v>
      </c>
      <c r="K28" s="90">
        <v>4</v>
      </c>
      <c r="L28" s="90">
        <v>4</v>
      </c>
      <c r="M28" s="90">
        <v>4</v>
      </c>
      <c r="N28" s="90">
        <v>4</v>
      </c>
      <c r="O28" s="90">
        <v>4</v>
      </c>
      <c r="P28" s="90">
        <v>4</v>
      </c>
      <c r="Q28" s="90">
        <v>4</v>
      </c>
      <c r="R28" s="90">
        <v>4</v>
      </c>
      <c r="S28" s="90">
        <v>4</v>
      </c>
      <c r="T28" s="90">
        <v>4</v>
      </c>
      <c r="U28" s="90">
        <v>4</v>
      </c>
      <c r="V28" s="90">
        <v>4</v>
      </c>
      <c r="W28" s="90">
        <v>4</v>
      </c>
      <c r="X28" s="90">
        <v>4</v>
      </c>
      <c r="Y28" s="90">
        <v>4</v>
      </c>
      <c r="Z28" s="90">
        <v>4</v>
      </c>
      <c r="AA28" s="90">
        <v>4</v>
      </c>
      <c r="AB28" s="90">
        <v>4</v>
      </c>
      <c r="AC28" s="90">
        <v>96</v>
      </c>
      <c r="AD28" s="90">
        <v>672</v>
      </c>
      <c r="AE28" s="90">
        <v>35040</v>
      </c>
    </row>
    <row r="29" spans="1:31">
      <c r="A29" s="90" t="s">
        <v>10</v>
      </c>
      <c r="B29" s="90" t="s">
        <v>141</v>
      </c>
      <c r="C29" s="90" t="s">
        <v>122</v>
      </c>
      <c r="D29" s="90" t="s">
        <v>127</v>
      </c>
      <c r="E29" s="90">
        <v>7.2</v>
      </c>
      <c r="F29" s="90">
        <v>7.2</v>
      </c>
      <c r="G29" s="90">
        <v>7.2</v>
      </c>
      <c r="H29" s="90">
        <v>7.2</v>
      </c>
      <c r="I29" s="90">
        <v>7.2</v>
      </c>
      <c r="J29" s="90">
        <v>7.2</v>
      </c>
      <c r="K29" s="90">
        <v>7.2</v>
      </c>
      <c r="L29" s="90">
        <v>7.2</v>
      </c>
      <c r="M29" s="90">
        <v>7.2</v>
      </c>
      <c r="N29" s="90">
        <v>7.2</v>
      </c>
      <c r="O29" s="90">
        <v>7.2</v>
      </c>
      <c r="P29" s="90">
        <v>7.2</v>
      </c>
      <c r="Q29" s="90">
        <v>7.2</v>
      </c>
      <c r="R29" s="90">
        <v>7.2</v>
      </c>
      <c r="S29" s="90">
        <v>7.2</v>
      </c>
      <c r="T29" s="90">
        <v>7.2</v>
      </c>
      <c r="U29" s="90">
        <v>7.2</v>
      </c>
      <c r="V29" s="90">
        <v>7.2</v>
      </c>
      <c r="W29" s="90">
        <v>7.2</v>
      </c>
      <c r="X29" s="90">
        <v>7.2</v>
      </c>
      <c r="Y29" s="90">
        <v>7.2</v>
      </c>
      <c r="Z29" s="90">
        <v>7.2</v>
      </c>
      <c r="AA29" s="90">
        <v>7.2</v>
      </c>
      <c r="AB29" s="90">
        <v>7.2</v>
      </c>
      <c r="AC29" s="90">
        <v>172.8</v>
      </c>
      <c r="AD29" s="90">
        <v>1209.5999999999999</v>
      </c>
      <c r="AE29" s="90">
        <v>63072</v>
      </c>
    </row>
    <row r="30" spans="1:31">
      <c r="A30" s="90" t="s">
        <v>9</v>
      </c>
      <c r="B30" s="90" t="s">
        <v>141</v>
      </c>
      <c r="C30" s="90" t="s">
        <v>122</v>
      </c>
      <c r="D30" s="90" t="s">
        <v>127</v>
      </c>
      <c r="E30" s="90">
        <v>15.6</v>
      </c>
      <c r="F30" s="90">
        <v>15.6</v>
      </c>
      <c r="G30" s="90">
        <v>15.6</v>
      </c>
      <c r="H30" s="90">
        <v>15.6</v>
      </c>
      <c r="I30" s="90">
        <v>15.6</v>
      </c>
      <c r="J30" s="90">
        <v>15.6</v>
      </c>
      <c r="K30" s="90">
        <v>15.6</v>
      </c>
      <c r="L30" s="90">
        <v>15.6</v>
      </c>
      <c r="M30" s="90">
        <v>15.6</v>
      </c>
      <c r="N30" s="90">
        <v>15.6</v>
      </c>
      <c r="O30" s="90">
        <v>15.6</v>
      </c>
      <c r="P30" s="90">
        <v>15.6</v>
      </c>
      <c r="Q30" s="90">
        <v>15.6</v>
      </c>
      <c r="R30" s="90">
        <v>15.6</v>
      </c>
      <c r="S30" s="90">
        <v>15.6</v>
      </c>
      <c r="T30" s="90">
        <v>15.6</v>
      </c>
      <c r="U30" s="90">
        <v>15.6</v>
      </c>
      <c r="V30" s="90">
        <v>15.6</v>
      </c>
      <c r="W30" s="90">
        <v>15.6</v>
      </c>
      <c r="X30" s="90">
        <v>15.6</v>
      </c>
      <c r="Y30" s="90">
        <v>15.6</v>
      </c>
      <c r="Z30" s="90">
        <v>15.6</v>
      </c>
      <c r="AA30" s="90">
        <v>15.6</v>
      </c>
      <c r="AB30" s="90">
        <v>15.6</v>
      </c>
      <c r="AC30" s="90">
        <v>374.4</v>
      </c>
      <c r="AD30" s="90">
        <v>2620.8000000000002</v>
      </c>
      <c r="AE30" s="90">
        <v>136656</v>
      </c>
    </row>
    <row r="31" spans="1:31">
      <c r="A31" s="90" t="s">
        <v>100</v>
      </c>
      <c r="B31" s="90" t="s">
        <v>141</v>
      </c>
      <c r="C31" s="90" t="s">
        <v>122</v>
      </c>
      <c r="D31" s="90" t="s">
        <v>129</v>
      </c>
      <c r="E31" s="90">
        <v>15.5</v>
      </c>
      <c r="F31" s="90">
        <v>15.5</v>
      </c>
      <c r="G31" s="90">
        <v>15.5</v>
      </c>
      <c r="H31" s="90">
        <v>15.5</v>
      </c>
      <c r="I31" s="90">
        <v>15.5</v>
      </c>
      <c r="J31" s="90">
        <v>15.5</v>
      </c>
      <c r="K31" s="90">
        <v>21</v>
      </c>
      <c r="L31" s="90">
        <v>21</v>
      </c>
      <c r="M31" s="90">
        <v>21</v>
      </c>
      <c r="N31" s="90">
        <v>21</v>
      </c>
      <c r="O31" s="90">
        <v>21</v>
      </c>
      <c r="P31" s="90">
        <v>21</v>
      </c>
      <c r="Q31" s="90">
        <v>21</v>
      </c>
      <c r="R31" s="90">
        <v>21</v>
      </c>
      <c r="S31" s="90">
        <v>21</v>
      </c>
      <c r="T31" s="90">
        <v>21</v>
      </c>
      <c r="U31" s="90">
        <v>21</v>
      </c>
      <c r="V31" s="90">
        <v>15.5</v>
      </c>
      <c r="W31" s="90">
        <v>15.5</v>
      </c>
      <c r="X31" s="90">
        <v>15.5</v>
      </c>
      <c r="Y31" s="90">
        <v>15.5</v>
      </c>
      <c r="Z31" s="90">
        <v>15.5</v>
      </c>
      <c r="AA31" s="90">
        <v>15.5</v>
      </c>
      <c r="AB31" s="90">
        <v>15.5</v>
      </c>
      <c r="AC31" s="90">
        <v>432.5</v>
      </c>
      <c r="AD31" s="90">
        <v>2584</v>
      </c>
      <c r="AE31" s="90">
        <v>134737.14000000001</v>
      </c>
    </row>
    <row r="32" spans="1:31">
      <c r="A32" s="90"/>
      <c r="B32" s="90"/>
      <c r="C32" s="90"/>
      <c r="D32" s="90" t="s">
        <v>132</v>
      </c>
      <c r="E32" s="90">
        <v>21</v>
      </c>
      <c r="F32" s="90">
        <v>21</v>
      </c>
      <c r="G32" s="90">
        <v>21</v>
      </c>
      <c r="H32" s="90">
        <v>21</v>
      </c>
      <c r="I32" s="90">
        <v>21</v>
      </c>
      <c r="J32" s="90">
        <v>21</v>
      </c>
      <c r="K32" s="90">
        <v>21</v>
      </c>
      <c r="L32" s="90">
        <v>21</v>
      </c>
      <c r="M32" s="90">
        <v>21</v>
      </c>
      <c r="N32" s="90">
        <v>21</v>
      </c>
      <c r="O32" s="90">
        <v>21</v>
      </c>
      <c r="P32" s="90">
        <v>21</v>
      </c>
      <c r="Q32" s="90">
        <v>21</v>
      </c>
      <c r="R32" s="90">
        <v>21</v>
      </c>
      <c r="S32" s="90">
        <v>21</v>
      </c>
      <c r="T32" s="90">
        <v>21</v>
      </c>
      <c r="U32" s="90">
        <v>21</v>
      </c>
      <c r="V32" s="90">
        <v>21</v>
      </c>
      <c r="W32" s="90">
        <v>21</v>
      </c>
      <c r="X32" s="90">
        <v>21</v>
      </c>
      <c r="Y32" s="90">
        <v>21</v>
      </c>
      <c r="Z32" s="90">
        <v>21</v>
      </c>
      <c r="AA32" s="90">
        <v>21</v>
      </c>
      <c r="AB32" s="90">
        <v>21</v>
      </c>
      <c r="AC32" s="90">
        <v>504</v>
      </c>
      <c r="AD32" s="90"/>
      <c r="AE32" s="90"/>
    </row>
    <row r="33" spans="1:31">
      <c r="A33" s="90"/>
      <c r="B33" s="90"/>
      <c r="C33" s="90"/>
      <c r="D33" s="90" t="s">
        <v>130</v>
      </c>
      <c r="E33" s="90">
        <v>15.5</v>
      </c>
      <c r="F33" s="90">
        <v>15.5</v>
      </c>
      <c r="G33" s="90">
        <v>15.5</v>
      </c>
      <c r="H33" s="90">
        <v>15.5</v>
      </c>
      <c r="I33" s="90">
        <v>15.5</v>
      </c>
      <c r="J33" s="90">
        <v>15.5</v>
      </c>
      <c r="K33" s="90">
        <v>15.5</v>
      </c>
      <c r="L33" s="90">
        <v>21</v>
      </c>
      <c r="M33" s="90">
        <v>21</v>
      </c>
      <c r="N33" s="90">
        <v>21</v>
      </c>
      <c r="O33" s="90">
        <v>21</v>
      </c>
      <c r="P33" s="90">
        <v>21</v>
      </c>
      <c r="Q33" s="90">
        <v>21</v>
      </c>
      <c r="R33" s="90">
        <v>21</v>
      </c>
      <c r="S33" s="90">
        <v>21</v>
      </c>
      <c r="T33" s="90">
        <v>21</v>
      </c>
      <c r="U33" s="90">
        <v>15.5</v>
      </c>
      <c r="V33" s="90">
        <v>15.5</v>
      </c>
      <c r="W33" s="90">
        <v>15.5</v>
      </c>
      <c r="X33" s="90">
        <v>15.5</v>
      </c>
      <c r="Y33" s="90">
        <v>15.5</v>
      </c>
      <c r="Z33" s="90">
        <v>15.5</v>
      </c>
      <c r="AA33" s="90">
        <v>15.5</v>
      </c>
      <c r="AB33" s="90">
        <v>15.5</v>
      </c>
      <c r="AC33" s="90">
        <v>421.5</v>
      </c>
      <c r="AD33" s="90"/>
      <c r="AE33" s="90"/>
    </row>
    <row r="34" spans="1:31">
      <c r="A34" s="90"/>
      <c r="B34" s="90"/>
      <c r="C34" s="90"/>
      <c r="D34" s="90" t="s">
        <v>283</v>
      </c>
      <c r="E34" s="90">
        <v>15.5</v>
      </c>
      <c r="F34" s="90">
        <v>15.5</v>
      </c>
      <c r="G34" s="90">
        <v>15.5</v>
      </c>
      <c r="H34" s="90">
        <v>15.5</v>
      </c>
      <c r="I34" s="90">
        <v>15.5</v>
      </c>
      <c r="J34" s="90">
        <v>15.5</v>
      </c>
      <c r="K34" s="90">
        <v>15.5</v>
      </c>
      <c r="L34" s="90">
        <v>15.5</v>
      </c>
      <c r="M34" s="90">
        <v>15.5</v>
      </c>
      <c r="N34" s="90">
        <v>15.5</v>
      </c>
      <c r="O34" s="90">
        <v>15.5</v>
      </c>
      <c r="P34" s="90">
        <v>15.5</v>
      </c>
      <c r="Q34" s="90">
        <v>15.5</v>
      </c>
      <c r="R34" s="90">
        <v>15.5</v>
      </c>
      <c r="S34" s="90">
        <v>15.5</v>
      </c>
      <c r="T34" s="90">
        <v>15.5</v>
      </c>
      <c r="U34" s="90">
        <v>15.5</v>
      </c>
      <c r="V34" s="90">
        <v>15.5</v>
      </c>
      <c r="W34" s="90">
        <v>15.5</v>
      </c>
      <c r="X34" s="90">
        <v>15.5</v>
      </c>
      <c r="Y34" s="90">
        <v>15.5</v>
      </c>
      <c r="Z34" s="90">
        <v>15.5</v>
      </c>
      <c r="AA34" s="90">
        <v>15.5</v>
      </c>
      <c r="AB34" s="90">
        <v>15.5</v>
      </c>
      <c r="AC34" s="90">
        <v>372</v>
      </c>
      <c r="AD34" s="90"/>
      <c r="AE34" s="90"/>
    </row>
    <row r="35" spans="1:31">
      <c r="A35" s="90" t="s">
        <v>128</v>
      </c>
      <c r="B35" s="90" t="s">
        <v>140</v>
      </c>
      <c r="C35" s="90" t="s">
        <v>122</v>
      </c>
      <c r="D35" s="90" t="s">
        <v>123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  <c r="P35" s="90">
        <v>1</v>
      </c>
      <c r="Q35" s="90">
        <v>1</v>
      </c>
      <c r="R35" s="90">
        <v>1</v>
      </c>
      <c r="S35" s="90">
        <v>1</v>
      </c>
      <c r="T35" s="90">
        <v>1</v>
      </c>
      <c r="U35" s="90">
        <v>1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11</v>
      </c>
      <c r="AD35" s="90">
        <v>64</v>
      </c>
      <c r="AE35" s="90">
        <v>3337.14</v>
      </c>
    </row>
    <row r="36" spans="1:31">
      <c r="A36" s="90"/>
      <c r="B36" s="90"/>
      <c r="C36" s="90"/>
      <c r="D36" s="90" t="s">
        <v>124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1</v>
      </c>
      <c r="M36" s="90">
        <v>1</v>
      </c>
      <c r="N36" s="90">
        <v>1</v>
      </c>
      <c r="O36" s="90">
        <v>1</v>
      </c>
      <c r="P36" s="90">
        <v>1</v>
      </c>
      <c r="Q36" s="90">
        <v>1</v>
      </c>
      <c r="R36" s="90">
        <v>1</v>
      </c>
      <c r="S36" s="90">
        <v>1</v>
      </c>
      <c r="T36" s="90">
        <v>1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9</v>
      </c>
      <c r="AD36" s="90"/>
      <c r="AE36" s="90"/>
    </row>
    <row r="37" spans="1:31">
      <c r="A37" s="90"/>
      <c r="B37" s="90"/>
      <c r="C37" s="90"/>
      <c r="D37" s="90" t="s">
        <v>283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0">
        <v>0</v>
      </c>
      <c r="W37" s="90">
        <v>0</v>
      </c>
      <c r="X37" s="90">
        <v>0</v>
      </c>
      <c r="Y37" s="90">
        <v>0</v>
      </c>
      <c r="Z37" s="90">
        <v>0</v>
      </c>
      <c r="AA37" s="90">
        <v>0</v>
      </c>
      <c r="AB37" s="90">
        <v>0</v>
      </c>
      <c r="AC37" s="90">
        <v>0</v>
      </c>
      <c r="AD37" s="90"/>
      <c r="AE37" s="90"/>
    </row>
    <row r="38" spans="1:31">
      <c r="A38" s="90" t="s">
        <v>142</v>
      </c>
      <c r="B38" s="90" t="s">
        <v>126</v>
      </c>
      <c r="C38" s="90" t="s">
        <v>122</v>
      </c>
      <c r="D38" s="90" t="s">
        <v>123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  <c r="P38" s="90">
        <v>1</v>
      </c>
      <c r="Q38" s="90">
        <v>1</v>
      </c>
      <c r="R38" s="90">
        <v>1</v>
      </c>
      <c r="S38" s="90">
        <v>1</v>
      </c>
      <c r="T38" s="90">
        <v>1</v>
      </c>
      <c r="U38" s="90">
        <v>1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11</v>
      </c>
      <c r="AD38" s="90">
        <v>64</v>
      </c>
      <c r="AE38" s="90">
        <v>3337.14</v>
      </c>
    </row>
    <row r="39" spans="1:31">
      <c r="A39" s="90"/>
      <c r="B39" s="90"/>
      <c r="C39" s="90"/>
      <c r="D39" s="90" t="s">
        <v>124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1</v>
      </c>
      <c r="M39" s="90">
        <v>1</v>
      </c>
      <c r="N39" s="90">
        <v>1</v>
      </c>
      <c r="O39" s="90">
        <v>1</v>
      </c>
      <c r="P39" s="90">
        <v>1</v>
      </c>
      <c r="Q39" s="90">
        <v>1</v>
      </c>
      <c r="R39" s="90">
        <v>1</v>
      </c>
      <c r="S39" s="90">
        <v>1</v>
      </c>
      <c r="T39" s="90">
        <v>1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9</v>
      </c>
      <c r="AD39" s="90"/>
      <c r="AE39" s="90"/>
    </row>
    <row r="40" spans="1:31">
      <c r="A40" s="90"/>
      <c r="B40" s="90"/>
      <c r="C40" s="90"/>
      <c r="D40" s="90" t="s">
        <v>283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/>
      <c r="AE40" s="90"/>
    </row>
    <row r="41" spans="1:3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</row>
    <row r="42" spans="1:3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</row>
    <row r="43" spans="1:3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</row>
    <row r="44" spans="1:3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</row>
    <row r="45" spans="1:3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</row>
    <row r="46" spans="1:3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</row>
    <row r="47" spans="1:3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</row>
    <row r="48" spans="1:3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</row>
    <row r="49" spans="1:3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</row>
    <row r="50" spans="1:3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</row>
    <row r="51" spans="1:3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</row>
    <row r="52" spans="1:31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</row>
    <row r="53" spans="1:31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</row>
    <row r="54" spans="1:31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</row>
    <row r="55" spans="1:31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</row>
    <row r="56" spans="1:31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</row>
    <row r="57" spans="1:3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</row>
    <row r="58" spans="1:3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</row>
    <row r="59" spans="1:31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</row>
    <row r="60" spans="1:3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</row>
    <row r="61" spans="1:3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</row>
    <row r="62" spans="1:31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</row>
    <row r="63" spans="1:3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</row>
    <row r="64" spans="1:3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</row>
    <row r="65" spans="1:3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</row>
    <row r="66" spans="1:3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</row>
    <row r="67" spans="1:31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</row>
    <row r="68" spans="1:31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</row>
    <row r="69" spans="1:31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</row>
    <row r="70" spans="1:31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</row>
    <row r="71" spans="1:3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</row>
    <row r="72" spans="1:31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</row>
    <row r="73" spans="1:31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</row>
    <row r="74" spans="1:31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</row>
    <row r="75" spans="1:31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</row>
    <row r="76" spans="1:31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</row>
    <row r="77" spans="1:31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</row>
    <row r="78" spans="1:31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</row>
    <row r="79" spans="1:31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</row>
    <row r="80" spans="1:31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</row>
    <row r="81" spans="1:3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</row>
    <row r="82" spans="1:31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</row>
    <row r="83" spans="1:31"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</vt:vector>
  </HeadingPairs>
  <TitlesOfParts>
    <vt:vector size="1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OffcHeatSch</vt:lpstr>
      <vt:lpstr>OffcCoolSch</vt:lpstr>
      <vt:lpstr>StorHeatSch</vt:lpstr>
      <vt:lpstr>StorCoolSch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2009-01-15T17:44:03Z</cp:lastPrinted>
  <dcterms:created xsi:type="dcterms:W3CDTF">2007-11-14T19:26:56Z</dcterms:created>
  <dcterms:modified xsi:type="dcterms:W3CDTF">2010-09-25T01:53:32Z</dcterms:modified>
</cp:coreProperties>
</file>