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Default Extension="jpeg" ContentType="image/jpeg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5635" yWindow="270" windowWidth="19320" windowHeight="11715" tabRatio="800" activeTab="2"/>
  </bookViews>
  <sheets>
    <sheet name="BuildingSummary" sheetId="9" r:id="rId1"/>
    <sheet name="ZoneSummary" sheetId="10" r:id="rId2"/>
    <sheet name="LocationSummary" sheetId="8" r:id="rId3"/>
    <sheet name="Picture" sheetId="3" r:id="rId4"/>
    <sheet name="Elec" sheetId="4" r:id="rId5"/>
    <sheet name="Gas" sheetId="5" r:id="rId6"/>
    <sheet name="EUI" sheetId="6" r:id="rId7"/>
    <sheet name="Water" sheetId="43" r:id="rId8"/>
    <sheet name="Carbon" sheetId="42" r:id="rId9"/>
    <sheet name="Schedules" sheetId="53" r:id="rId10"/>
    <sheet name="LghtSch" sheetId="54" r:id="rId11"/>
    <sheet name="EqpSch" sheetId="55" r:id="rId12"/>
    <sheet name="OccSch" sheetId="56" r:id="rId13"/>
    <sheet name="HeatSch" sheetId="57" r:id="rId14"/>
    <sheet name="CoolSch" sheetId="58" r:id="rId15"/>
  </sheets>
  <calcPr calcId="125725"/>
</workbook>
</file>

<file path=xl/calcChain.xml><?xml version="1.0" encoding="utf-8"?>
<calcChain xmlns="http://schemas.openxmlformats.org/spreadsheetml/2006/main">
  <c r="C35" i="9"/>
  <c r="C29"/>
  <c r="E121" i="10"/>
  <c r="C41" i="9"/>
  <c r="H121" i="10" l="1"/>
  <c r="D121"/>
  <c r="G121"/>
  <c r="J121"/>
</calcChain>
</file>

<file path=xl/sharedStrings.xml><?xml version="1.0" encoding="utf-8"?>
<sst xmlns="http://schemas.openxmlformats.org/spreadsheetml/2006/main" count="1150" uniqueCount="606">
  <si>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</si>
  <si>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</si>
  <si>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</si>
  <si>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</si>
  <si>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</si>
  <si>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</si>
  <si>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</si>
  <si>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</si>
  <si>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</si>
  <si>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</si>
  <si>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</si>
  <si>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</si>
  <si>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</si>
  <si>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</si>
  <si>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</si>
  <si>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</si>
  <si>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</si>
  <si>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</si>
  <si>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</si>
  <si>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</si>
  <si>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</si>
  <si>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</si>
  <si>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</si>
  <si>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</si>
  <si>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</si>
  <si>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</si>
  <si>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</si>
  <si>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</si>
  <si>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</si>
  <si>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</si>
  <si>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</si>
  <si>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</si>
  <si>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</si>
  <si>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</si>
  <si>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</si>
  <si>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</si>
  <si>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</si>
  <si>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</si>
  <si>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</si>
  <si>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</si>
  <si>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</si>
  <si>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</si>
  <si>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</si>
  <si>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</si>
  <si>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Internal Mass</t>
  </si>
  <si>
    <t>Air Barrier System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</si>
  <si>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</si>
  <si>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</si>
  <si>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</si>
  <si>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</si>
  <si>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</si>
  <si>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</si>
  <si>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</si>
  <si>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</si>
  <si>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</si>
  <si>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</si>
  <si>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</si>
  <si>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</si>
  <si>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</si>
  <si>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</si>
  <si>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</si>
  <si>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</si>
  <si>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</si>
  <si>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</si>
  <si>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</si>
  <si>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</si>
  <si>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</si>
  <si>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</si>
  <si>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</si>
  <si>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</si>
  <si>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</si>
  <si>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</si>
  <si>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</si>
  <si>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</si>
  <si>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</si>
  <si>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</si>
  <si>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</si>
  <si>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</si>
  <si>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</si>
  <si>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</si>
  <si>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</si>
  <si>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</si>
  <si>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</si>
  <si>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</si>
  <si>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</si>
  <si>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</si>
  <si>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</si>
  <si>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</si>
  <si>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</si>
  <si>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</si>
  <si>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</si>
  <si>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</si>
  <si>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</si>
  <si>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</si>
  <si>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</si>
  <si>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</si>
  <si>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</si>
  <si>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</si>
  <si>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</si>
  <si>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</si>
  <si>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</si>
  <si>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DOE Commercial Building Benchmark - Outpatient Health Care</t>
  </si>
  <si>
    <t>Through 12/31</t>
  </si>
  <si>
    <t>All</t>
  </si>
  <si>
    <t>Fraction</t>
  </si>
  <si>
    <t>Temperature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</si>
  <si>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</si>
  <si>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</si>
  <si>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</si>
  <si>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</si>
  <si>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</si>
  <si>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</si>
  <si>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</si>
  <si>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</si>
  <si>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</si>
  <si>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</si>
  <si>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</si>
  <si>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</si>
  <si>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</si>
  <si>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</si>
  <si>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</si>
  <si>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</si>
  <si>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</si>
  <si>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</si>
  <si>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</si>
  <si>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</si>
  <si>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</si>
  <si>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</si>
  <si>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</si>
  <si>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</si>
  <si>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</si>
  <si>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</si>
  <si>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</si>
  <si>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</si>
  <si>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</si>
  <si>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</si>
  <si>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</si>
  <si>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</si>
  <si>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</si>
  <si>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</si>
  <si>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</si>
  <si>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</si>
  <si>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</si>
  <si>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</si>
  <si>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</si>
  <si>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</si>
  <si>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</si>
  <si>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</si>
  <si>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</si>
  <si>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</si>
  <si>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</si>
  <si>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</si>
  <si>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</si>
  <si>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</si>
  <si>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</si>
  <si>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Value</t>
  </si>
  <si>
    <t>Data Source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</si>
  <si>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</si>
  <si>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</si>
  <si>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</si>
  <si>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</si>
  <si>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</si>
  <si>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</si>
  <si>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</si>
  <si>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Steel frame</t>
  </si>
  <si>
    <t>15 cm wood</t>
  </si>
  <si>
    <t>Temperature Setpoint (ºC )</t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</si>
  <si>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</si>
  <si>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</si>
  <si>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</si>
  <si>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</si>
  <si>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</si>
  <si>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</si>
  <si>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</si>
  <si>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</si>
  <si>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</si>
  <si>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Total Conditioned Zones</t>
  </si>
  <si>
    <t>Sources</t>
  </si>
  <si>
    <t>[1] ASHRAE Standard 62.1-2004 Table 6-1, Atlanta, GA:  American Society of Heating, Refrigerating and Air-Conditioning Engineers.</t>
  </si>
  <si>
    <t>Hours Per Day</t>
  </si>
  <si>
    <t>Hours Per Week</t>
  </si>
  <si>
    <t>Hours Per Year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</si>
  <si>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</si>
  <si>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</si>
  <si>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</si>
  <si>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</si>
  <si>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</si>
  <si>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</si>
  <si>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</si>
  <si>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</si>
  <si>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</si>
  <si>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</si>
  <si>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</si>
  <si>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</si>
  <si>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</si>
  <si>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</si>
  <si>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</si>
  <si>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</si>
  <si>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</si>
  <si>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</si>
  <si>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Health care, outpatient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</si>
  <si>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</si>
  <si>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</si>
  <si>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</si>
  <si>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</si>
  <si>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</si>
  <si>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</si>
  <si>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</si>
  <si>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</si>
  <si>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</si>
  <si>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</si>
  <si>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</si>
  <si>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</si>
  <si>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</si>
  <si>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</si>
  <si>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</si>
  <si>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</si>
  <si>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</si>
  <si>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</si>
  <si>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</si>
  <si>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</si>
  <si>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</si>
  <si>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</si>
  <si>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</si>
  <si>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</si>
  <si>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Chicago</t>
  </si>
  <si>
    <t>HVAC Control - Economizer</t>
  </si>
  <si>
    <t>NoEconomizer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</si>
  <si>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</si>
  <si>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</si>
  <si>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</si>
  <si>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</si>
  <si>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Gas</t>
  </si>
  <si>
    <t>DX Cooling Coil</t>
  </si>
  <si>
    <t>VAV</t>
  </si>
  <si>
    <t>Gas Water Heater</t>
  </si>
  <si>
    <t>Zoned By Use</t>
  </si>
  <si>
    <t>8in slab w/carpet</t>
  </si>
  <si>
    <t>Gypsum Board</t>
  </si>
  <si>
    <r>
      <t>Infiltration (ft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/min per 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of exterior wall)</t>
    </r>
  </si>
  <si>
    <t>Packaged VAV With Reheat</t>
  </si>
  <si>
    <t>Irregular</t>
  </si>
  <si>
    <t>Yes</t>
  </si>
  <si>
    <t>No</t>
  </si>
  <si>
    <t>HEATSYS1 BOILER</t>
  </si>
  <si>
    <t>AHU-1_COOLC DXCOIL</t>
  </si>
  <si>
    <t>AHU-2_COOLC DXCOIL</t>
  </si>
  <si>
    <t>AHU-1_FAN</t>
  </si>
  <si>
    <t>AHU-2_FAN</t>
  </si>
  <si>
    <t>24-MAY-14:00</t>
  </si>
  <si>
    <t>28-JUN-14:00</t>
  </si>
  <si>
    <t>07-SEP-13:00</t>
  </si>
  <si>
    <t>07-NOV-14:00</t>
  </si>
  <si>
    <t>Other</t>
  </si>
  <si>
    <t>21-APR-14:00</t>
  </si>
  <si>
    <t>15-SEP-14:00</t>
  </si>
  <si>
    <t>06-OCT-15:00</t>
  </si>
  <si>
    <t>08-JUN-15:00</t>
  </si>
  <si>
    <t>19-JUL-16:00</t>
  </si>
  <si>
    <t>31-MAY-16:00</t>
  </si>
  <si>
    <t>11-SEP-13:00</t>
  </si>
  <si>
    <t>12-OCT-15:00</t>
  </si>
  <si>
    <t>30-MAY-08:00</t>
  </si>
  <si>
    <t>17-MAY-13:00</t>
  </si>
  <si>
    <t>15-JUN-12:00</t>
  </si>
  <si>
    <t>03-JUL-12:00</t>
  </si>
  <si>
    <t>28-SEP-14:00</t>
  </si>
  <si>
    <t>31-MAY-15:00</t>
  </si>
  <si>
    <t>30-JUN-16:00</t>
  </si>
  <si>
    <t>25-JUL-12:00</t>
  </si>
  <si>
    <t>08-SEP-14:00</t>
  </si>
  <si>
    <t>26-JUN-16:00</t>
  </si>
  <si>
    <t>24-JUL-14:00</t>
  </si>
  <si>
    <t>18-AUG-16:00</t>
  </si>
  <si>
    <t>08-JUN-12:00</t>
  </si>
  <si>
    <t>13-JUL-14:00</t>
  </si>
  <si>
    <t>29-AUG-15:00</t>
  </si>
  <si>
    <t>25-AUG-16:00</t>
  </si>
  <si>
    <t>14-SEP-14:00</t>
  </si>
  <si>
    <t>21-JUL-16:00</t>
  </si>
  <si>
    <t>06-JUL-16:00</t>
  </si>
  <si>
    <t>11-AUG-14:00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</si>
  <si>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</si>
  <si>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</si>
  <si>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</si>
  <si>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</si>
  <si>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Doebber, I.; Bonnema, E.; Pless, S.; Torcellini, P.  (2009).  Technical Support Document: Development of the Advanced Energy Design Guide for Small Hospitals and Health Care Facilities – 30% Energy Savings.   Golden, CO:  National Renewable Energy Laboratory, NREL/TP-550-46314.  Available at www.nrel.gov/docs/fy10osti/46314.pdf</t>
  </si>
  <si>
    <t>3, 4</t>
  </si>
  <si>
    <t xml:space="preserve">[5] Doebber, I.; Bonnema, E.; Pless, S.; Torcellini, P.  (2009).  Technical Support Document: Development of the Advanced Energy Design Guide for Small Hospitals and Health </t>
  </si>
  <si>
    <t>[3] AIA Guidelines for Design and Construction of Hospital and Health Care Facilities:  2001 Edition.  Washington, D.C.:  American Institute of Architects.</t>
  </si>
  <si>
    <t>[4] Green Guide for Health Care: Best Practices for Creating High Performance Healing Environments, Version 2.2.  www.gghc.org.</t>
  </si>
  <si>
    <t>Infiltration (ACH)</t>
  </si>
  <si>
    <t>26-MAY-14:00</t>
  </si>
  <si>
    <t>15-AUG-12:09</t>
  </si>
  <si>
    <t>17-JAN-07:10</t>
  </si>
  <si>
    <t>31-MAY-12:09</t>
  </si>
  <si>
    <t>03-FEB-09:09</t>
  </si>
  <si>
    <t>30-OCT-08:09</t>
  </si>
  <si>
    <t>29-DEC-09:09</t>
  </si>
  <si>
    <t>31-AUG-13:00</t>
  </si>
  <si>
    <t>17-AUG-14:00</t>
  </si>
  <si>
    <t>18-DEC-07:10</t>
  </si>
  <si>
    <t>24-JUL-15:00</t>
  </si>
  <si>
    <t>11-DEC-07:10</t>
  </si>
  <si>
    <t>24-NOV-07:10</t>
  </si>
  <si>
    <t>31-JUL-14:30</t>
  </si>
  <si>
    <t>13-NOV-13:00</t>
  </si>
  <si>
    <t>19-JUN-14:00</t>
  </si>
  <si>
    <t>03-JUL-15:39</t>
  </si>
  <si>
    <t>17-AUG-13:00</t>
  </si>
  <si>
    <t>27-JUN-15:00</t>
  </si>
  <si>
    <t>03-OCT-15:00</t>
  </si>
  <si>
    <t>28-NOV-07:10</t>
  </si>
  <si>
    <t>20-DEC-07:10</t>
  </si>
  <si>
    <t>02-MAR-14:00</t>
  </si>
  <si>
    <t>12-MAY-13:00</t>
  </si>
  <si>
    <t>31-JUL-15:00</t>
  </si>
  <si>
    <t>13-OCT-14:00</t>
  </si>
  <si>
    <t>27-JAN-07:10</t>
  </si>
  <si>
    <t>18-MAY-12:00</t>
  </si>
  <si>
    <t>05-OCT-14:00</t>
  </si>
  <si>
    <t>30-JUN-15:00</t>
  </si>
  <si>
    <t>07-SEP-14:00</t>
  </si>
  <si>
    <t>30-OCT-06:10</t>
  </si>
  <si>
    <t>Building Summary Outpatient Health Care pre-1980 construction</t>
  </si>
  <si>
    <t>Doebber, et al. 2009</t>
  </si>
  <si>
    <t>Built-up flat roof, insulation entirely above deck</t>
  </si>
  <si>
    <t>IEAD</t>
  </si>
  <si>
    <t>Hot Water Boiler, Furnace</t>
  </si>
  <si>
    <t>Winiarski and Halverson, 2008</t>
  </si>
  <si>
    <t>Floor 1 Anesthesia</t>
  </si>
  <si>
    <t>Floor 1 Bio Haz</t>
  </si>
  <si>
    <t>Floor 1 Café</t>
  </si>
  <si>
    <t>Floor 1 Clean</t>
  </si>
  <si>
    <t>Floor 1 Clean Work</t>
  </si>
  <si>
    <t>Floor 1 Dictation</t>
  </si>
  <si>
    <t>Floor 1 Dressing Room</t>
  </si>
  <si>
    <t>Floor 1 Electrical Room</t>
  </si>
  <si>
    <t>Floor 1 Elevator Pump Room</t>
  </si>
  <si>
    <t>Floor 1 Humid</t>
  </si>
  <si>
    <t>Floor 1 IT Hall</t>
  </si>
  <si>
    <t>Floor 1 IT Room</t>
  </si>
  <si>
    <t>Floor 1 Lobby</t>
  </si>
  <si>
    <t>Floor 1 Lobby Hall</t>
  </si>
  <si>
    <t>Floor 1 Lobby Toilet</t>
  </si>
  <si>
    <t>Floor 1 Locker Room</t>
  </si>
  <si>
    <t>Floor 1 Locker Room Hall</t>
  </si>
  <si>
    <t>Floor 1 Lounge</t>
  </si>
  <si>
    <t>Floor 1 Med Gas</t>
  </si>
  <si>
    <t>Floor 1 MRI Control Room</t>
  </si>
  <si>
    <t>Floor 1 MRI Hall</t>
  </si>
  <si>
    <t>Floor 1 MRI Room</t>
  </si>
  <si>
    <t>Floor 1 MRI Toilet</t>
  </si>
  <si>
    <t>Floor 1 Nourishment</t>
  </si>
  <si>
    <t>Floor 1 Nurse Hall</t>
  </si>
  <si>
    <t>Floor 1 Nurse Janitor</t>
  </si>
  <si>
    <t>Floor 1 Nurse Station</t>
  </si>
  <si>
    <t>Floor 1 Nurse Toilet</t>
  </si>
  <si>
    <t>Floor 1 Office</t>
  </si>
  <si>
    <t>Floor 1 Operating Room 1</t>
  </si>
  <si>
    <t>Floor 1 Operating Room 2</t>
  </si>
  <si>
    <t>Floor 1 Operating Room 3</t>
  </si>
  <si>
    <t>Floor 1 PACU</t>
  </si>
  <si>
    <t>Floor 1 Pre-Op Hall</t>
  </si>
  <si>
    <t>Floor 1 Pre-Op Room 1</t>
  </si>
  <si>
    <t>Floor 1 Pre-Op Room 2</t>
  </si>
  <si>
    <t>Floor 1 Pre-Op Toilet</t>
  </si>
  <si>
    <t>Floor 1 Procedure Room</t>
  </si>
  <si>
    <t>Floor 1 Reception</t>
  </si>
  <si>
    <t>Floor 1 Reception Hall</t>
  </si>
  <si>
    <t>Floor 1 Recovery Room</t>
  </si>
  <si>
    <t>Floor 1 Scheduling</t>
  </si>
  <si>
    <t>Floor 1 Scrub</t>
  </si>
  <si>
    <t>Floor 1 Soil</t>
  </si>
  <si>
    <t>Floor 1 Soil Hold</t>
  </si>
  <si>
    <t>Floor 1 Soil Work</t>
  </si>
  <si>
    <t>Floor 1 Step Down</t>
  </si>
  <si>
    <t>Floor 1 Sterile Hall</t>
  </si>
  <si>
    <t>Floor 1 Sterile Storage</t>
  </si>
  <si>
    <t>Floor 1 Storage</t>
  </si>
  <si>
    <t>Floor 1 Sub-Sterile</t>
  </si>
  <si>
    <t>Floor 1 Utility Hall</t>
  </si>
  <si>
    <t>Floor 1 Utility Janitor</t>
  </si>
  <si>
    <t>Floor 1 Utility Room</t>
  </si>
  <si>
    <t>Floor 1 Vestibule</t>
  </si>
  <si>
    <t>Floor 2 Conference</t>
  </si>
  <si>
    <t>Floor 2 Conference Toilet</t>
  </si>
  <si>
    <t>Floor 2 Dictation</t>
  </si>
  <si>
    <t>Floor 2 Exam 1</t>
  </si>
  <si>
    <t>Floor 2 Exam 2</t>
  </si>
  <si>
    <t>Floor 2 Exam 3</t>
  </si>
  <si>
    <t>Floor 2 Exam 4</t>
  </si>
  <si>
    <t>Floor 2 Exam 5</t>
  </si>
  <si>
    <t>Floor 2 Exam 6</t>
  </si>
  <si>
    <t>Floor 2 Exam 7</t>
  </si>
  <si>
    <t>Floor 2 Exam 8</t>
  </si>
  <si>
    <t>Floor 2 Exam 9</t>
  </si>
  <si>
    <t>Floor 2 Exam Hall 1</t>
  </si>
  <si>
    <t>Floor 2 Exam Hall 2</t>
  </si>
  <si>
    <t>Floor 2 Exam Hall 3</t>
  </si>
  <si>
    <t>Floor 2 Exam Hall 4</t>
  </si>
  <si>
    <t>Floor 2 Exam Hall 5</t>
  </si>
  <si>
    <t>Floor 2 Exam Hall 6</t>
  </si>
  <si>
    <t>Floor 2 Janitor</t>
  </si>
  <si>
    <t>Floor 2 Lounge</t>
  </si>
  <si>
    <t>Floor 2 Nurse Station 1</t>
  </si>
  <si>
    <t>Floor 2 Nurse Station 2</t>
  </si>
  <si>
    <t>Floor 2 Office</t>
  </si>
  <si>
    <t>Floor 2 Office Hall</t>
  </si>
  <si>
    <t>Floor 2 Reception</t>
  </si>
  <si>
    <t>Floor 2 Reception Hall</t>
  </si>
  <si>
    <t>Floor 2 Reception Toilet</t>
  </si>
  <si>
    <t>Floor 2 Scheduling 1</t>
  </si>
  <si>
    <t>Floor 2 Scheduling 2</t>
  </si>
  <si>
    <t>Floor 2 Storage 1</t>
  </si>
  <si>
    <t>Floor 2 Storage 2</t>
  </si>
  <si>
    <t>Floor 2 Storage 3</t>
  </si>
  <si>
    <t>Floor 2 Utility</t>
  </si>
  <si>
    <t>Floor 2 Work</t>
  </si>
  <si>
    <t>Floor 2 Work Hall</t>
  </si>
  <si>
    <t>Floor 2 Work Toilet</t>
  </si>
  <si>
    <t>Floor 2 X-Ray</t>
  </si>
  <si>
    <t>Floor 3 Dressing Room</t>
  </si>
  <si>
    <t>Floor 3 Elevator Hall</t>
  </si>
  <si>
    <t>Floor 3 Humid</t>
  </si>
  <si>
    <t>Floor 3 Janitor</t>
  </si>
  <si>
    <t>Floor 3 Locker</t>
  </si>
  <si>
    <t>Floor 3 Lounge</t>
  </si>
  <si>
    <t>Floor 3 Lounge Toilet</t>
  </si>
  <si>
    <t>Floor 3 Mechanical</t>
  </si>
  <si>
    <t>Floor 3 Mechanical Hall</t>
  </si>
  <si>
    <t>Floor 3 Office</t>
  </si>
  <si>
    <t>Floor 3 Office Hall</t>
  </si>
  <si>
    <t>Floor 3 Office Toilet</t>
  </si>
  <si>
    <t>Floor 3 Physical Therapy 1</t>
  </si>
  <si>
    <t>Floor 3 Physical Therapy 2</t>
  </si>
  <si>
    <t>Floor 3 Physical Therapy Toilet</t>
  </si>
  <si>
    <t>Floor 3 Storage 1</t>
  </si>
  <si>
    <t>Floor 3 Storage 2</t>
  </si>
  <si>
    <t>Floor 3 Treatment</t>
  </si>
  <si>
    <t>Floor 3 Undeveloped 1</t>
  </si>
  <si>
    <t>Floor 3 Undeveloped 2</t>
  </si>
  <si>
    <t>Floor 3 Utility</t>
  </si>
  <si>
    <t>Floor 3 Work</t>
  </si>
  <si>
    <t>NE Stair</t>
  </si>
  <si>
    <t>NW Elevator</t>
  </si>
  <si>
    <t>NW Stair</t>
  </si>
  <si>
    <t>SW Stair</t>
  </si>
  <si>
    <t>[2] ASHRAE Standard 90.1-1989, Atlanta, GA:  American Society of Heating, Refrigerating and Air-Conditioning Engineers.</t>
  </si>
  <si>
    <t>Outpatient Health Care Reference Building pre-1980 construction</t>
  </si>
  <si>
    <t>[6] DOE Commercial Reference Buildings Report</t>
  </si>
  <si>
    <t>06-JAN-13:09</t>
  </si>
  <si>
    <t>DifferentialDryBulb</t>
  </si>
  <si>
    <t>10-JUL-14:00</t>
  </si>
  <si>
    <t>10-NOV-13:00</t>
  </si>
  <si>
    <t>04-JAN-07:10</t>
  </si>
  <si>
    <t>26-JAN-15:00</t>
  </si>
  <si>
    <t>01-AUG-13:00</t>
  </si>
  <si>
    <t>04-MAY-14:00</t>
  </si>
  <si>
    <t>01-SEP-16:00</t>
  </si>
  <si>
    <t>14-APR-15:00</t>
  </si>
  <si>
    <t>06-APR-16:00</t>
  </si>
  <si>
    <t>15-AUG-16:00</t>
  </si>
  <si>
    <t>22-FEB-13:00</t>
  </si>
  <si>
    <t>30-NOV-07:10</t>
  </si>
  <si>
    <t>13-MAR-06:10</t>
  </si>
  <si>
    <t>26-DEC-07:10</t>
  </si>
  <si>
    <t>27-NOV-07:10</t>
  </si>
  <si>
    <t>15-FEB-07:10</t>
  </si>
  <si>
    <t>20-MAR-06:10</t>
  </si>
  <si>
    <t>02-FEB-07:10</t>
  </si>
  <si>
    <t>09-JAN-07:10</t>
  </si>
  <si>
    <t>07-FEB-07:10</t>
  </si>
  <si>
    <t>27-FEB-07:10</t>
  </si>
  <si>
    <t>25-SEP-06:10</t>
  </si>
  <si>
    <t>21-DEC-07:10</t>
  </si>
  <si>
    <t>14-MAR-07:10</t>
  </si>
  <si>
    <t>03-APR-14:09</t>
  </si>
  <si>
    <t>11-JAN-07:10</t>
  </si>
  <si>
    <t>22-MAR-16:00</t>
  </si>
  <si>
    <t>18-AUG-14:00</t>
  </si>
  <si>
    <t>30-OCT-12:00</t>
  </si>
  <si>
    <t>27-SEP-15:00</t>
  </si>
  <si>
    <t>03-MAR-07:10</t>
  </si>
  <si>
    <t>04-MAY-16:00</t>
  </si>
  <si>
    <t>Weighting Factor</t>
  </si>
  <si>
    <t>BLDG_LIGHT_SCH</t>
  </si>
  <si>
    <t>BLDG_EQUIP_SCH</t>
  </si>
  <si>
    <t>Sat</t>
  </si>
  <si>
    <t>BLDG_OCC_SCH</t>
  </si>
  <si>
    <t>INFIL_SCH</t>
  </si>
  <si>
    <t>WD, SummerDesign</t>
  </si>
  <si>
    <t>BLDG_SWH_SCH</t>
  </si>
  <si>
    <t>PlantOnSched</t>
  </si>
  <si>
    <t>On/Off</t>
  </si>
  <si>
    <t>ALWAYS_ON</t>
  </si>
  <si>
    <t>HTGSETP_SCH</t>
  </si>
  <si>
    <t>CLGSETP_SCH</t>
  </si>
  <si>
    <t>Humidity</t>
  </si>
  <si>
    <t>MinRelHumSetSch</t>
  </si>
  <si>
    <t>MaxRelHumSetSch</t>
  </si>
  <si>
    <t>Dual Zone Control Type Sched</t>
  </si>
  <si>
    <t>Control Type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</si>
  <si>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</si>
  <si>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</si>
  <si>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</si>
  <si>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</si>
  <si>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</si>
  <si>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</si>
  <si>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</si>
  <si>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BLDG_ELEVATORS</t>
  </si>
  <si>
    <t>SummerDesign, WinterDesign</t>
  </si>
  <si>
    <t>RADIOLOGY_EQUIP_SCH</t>
  </si>
  <si>
    <t>OR_CLGSETP_SCH</t>
  </si>
  <si>
    <t>OR_HTGSETP_SCH</t>
  </si>
  <si>
    <t>VAV_SAT_SCH</t>
  </si>
  <si>
    <t>CAV_SAT_SCH</t>
  </si>
  <si>
    <t>HW-Loop-Temp-Schedule</t>
  </si>
  <si>
    <t>CW-Loop-Temp-Schedule</t>
  </si>
  <si>
    <t>HeatSys1 Loop Setpoint Sched</t>
  </si>
  <si>
    <t>Water Equipment Latent fract sched</t>
  </si>
  <si>
    <t>Water Equipment Sensible fract sched</t>
  </si>
  <si>
    <t>Water Equipment Hot Supply Temp Sched</t>
  </si>
  <si>
    <t>Water Equipment Temp Sched</t>
  </si>
  <si>
    <t>13-MAR-15:50</t>
  </si>
  <si>
    <t>31-OCT-16:49</t>
  </si>
  <si>
    <t>06-JAN-07:10</t>
  </si>
  <si>
    <t>03-APR-06:10</t>
  </si>
  <si>
    <t>06-FEB-07:10</t>
  </si>
  <si>
    <t>28-JUN-12:09</t>
  </si>
  <si>
    <t>WD, Sat, SummerDesign</t>
  </si>
  <si>
    <t>Sat, WinterDesign</t>
  </si>
  <si>
    <t>AHU-1_MinOAFracSchedule</t>
  </si>
  <si>
    <t>AHU-1_Fan_Sch</t>
  </si>
  <si>
    <t>WD, Sat</t>
  </si>
  <si>
    <t>AHU-2_Fan_Sch</t>
  </si>
  <si>
    <t>15-DEC-17:30</t>
  </si>
  <si>
    <t>26-APR-16:19</t>
  </si>
  <si>
    <t>19-MAY-16:19</t>
  </si>
  <si>
    <t>01-AUG-16:30</t>
  </si>
  <si>
    <t>14-FEB-07:10</t>
  </si>
  <si>
    <t>30-MAR-12:09</t>
  </si>
  <si>
    <t>11-APR-16:00</t>
  </si>
  <si>
    <t>08-NOV-11:00</t>
  </si>
  <si>
    <t>02-JAN-07:10</t>
  </si>
  <si>
    <t>30-OCT-13:20</t>
  </si>
  <si>
    <t>12-APR-08:00</t>
  </si>
  <si>
    <t>15-JUN-16:19</t>
  </si>
  <si>
    <t>24-OCT-13:00</t>
  </si>
  <si>
    <t>21-AUG-14:39</t>
  </si>
  <si>
    <t>06-OCT-14:20</t>
  </si>
  <si>
    <t>23-FEB-14:50</t>
  </si>
  <si>
    <t>24-MAR-13:00</t>
  </si>
  <si>
    <t>13-JUN-14:00</t>
  </si>
  <si>
    <t>27-NOV-17:19</t>
  </si>
  <si>
    <t>19-DEC-17:30</t>
  </si>
  <si>
    <t>28-FEB-17:19</t>
  </si>
  <si>
    <t>30-MAR-15:00</t>
  </si>
  <si>
    <t>08-SEP-13:00</t>
  </si>
  <si>
    <t>06-DEC-17:19</t>
  </si>
  <si>
    <t>26-APR-13:00</t>
  </si>
  <si>
    <t>26-JAN-13:00</t>
  </si>
  <si>
    <t>10-FEB-10:00</t>
  </si>
  <si>
    <t>28-JUN-12:00</t>
  </si>
  <si>
    <t>08-AUG-12:00</t>
  </si>
  <si>
    <t>25-SEP-12:50</t>
  </si>
  <si>
    <t>30-JAN-16:00</t>
  </si>
  <si>
    <t>07-FEB-17:10</t>
  </si>
  <si>
    <t>11-MAY-15:20</t>
  </si>
  <si>
    <t>10-NOV-16:40</t>
  </si>
  <si>
    <t>05-DEC-16:30</t>
  </si>
  <si>
    <t>15-FEB-17:49</t>
  </si>
  <si>
    <t>16-NOV-16:00</t>
  </si>
  <si>
    <t>04-APR-15:00</t>
  </si>
  <si>
    <t>28-NOV-17:00</t>
  </si>
  <si>
    <t>14-FEB-14:00</t>
  </si>
  <si>
    <t>21-APR-16:00</t>
  </si>
  <si>
    <t>13-NOV-17:00</t>
  </si>
  <si>
    <t>03-JAN-17:00</t>
  </si>
  <si>
    <t>07-AUG-14:00</t>
  </si>
  <si>
    <t>01-SEP-15:09</t>
  </si>
  <si>
    <t>17-OCT-12:00</t>
  </si>
  <si>
    <t>09-FEB-07:10</t>
  </si>
  <si>
    <t>20-MAR-08:09</t>
  </si>
  <si>
    <t>28-APR-16:00</t>
  </si>
  <si>
    <t>02-NOV-16:49</t>
  </si>
  <si>
    <t>30-MAR-13:00</t>
  </si>
  <si>
    <t>17-JUL-13:00</t>
  </si>
  <si>
    <t>10-APR-08:09</t>
  </si>
  <si>
    <t>29-JUN-14:00</t>
  </si>
  <si>
    <t>13-JUL-16:10</t>
  </si>
  <si>
    <t>06-JAN-08:09</t>
  </si>
  <si>
    <t>19-OCT-16:00</t>
  </si>
  <si>
    <t>27-MAR-06:10</t>
  </si>
  <si>
    <t>03-APR-08:09</t>
  </si>
  <si>
    <t>14-JUN-15:09</t>
  </si>
  <si>
    <t>18-DEC-11:50</t>
  </si>
  <si>
    <t>21-MAR-15:20</t>
  </si>
  <si>
    <t>20-SEP-14:50</t>
  </si>
  <si>
    <t>13-APR-15:00</t>
  </si>
  <si>
    <t>20-OCT-14:30</t>
  </si>
  <si>
    <t>20-SEP-16:49</t>
  </si>
  <si>
    <t>04-AUG-15:00</t>
  </si>
  <si>
    <t>06-SEP-12:00</t>
  </si>
  <si>
    <t>12-JAN-09:09</t>
  </si>
  <si>
    <t>02-NOV-08:09</t>
  </si>
</sst>
</file>

<file path=xl/styles.xml><?xml version="1.0" encoding="utf-8"?>
<styleSheet xmlns="http://schemas.openxmlformats.org/spreadsheetml/2006/main">
  <numFmts count="5">
    <numFmt numFmtId="164" formatCode="0.0"/>
    <numFmt numFmtId="165" formatCode="0.000"/>
    <numFmt numFmtId="166" formatCode="#,##0.0"/>
    <numFmt numFmtId="167" formatCode="#,##0.0000"/>
    <numFmt numFmtId="168" formatCode="0.00000"/>
  </numFmts>
  <fonts count="42">
    <font>
      <sz val="8"/>
      <color indexed="8"/>
      <name val="MS Sans Serif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MS Sans Serif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24" fillId="0" borderId="0" applyNumberFormat="0" applyFill="0" applyBorder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29" fillId="5" borderId="0" applyNumberFormat="0" applyBorder="0" applyAlignment="0" applyProtection="0"/>
    <xf numFmtId="0" fontId="30" fillId="6" borderId="0" applyNumberFormat="0" applyBorder="0" applyAlignment="0" applyProtection="0"/>
    <xf numFmtId="0" fontId="31" fillId="7" borderId="5" applyNumberFormat="0" applyAlignment="0" applyProtection="0"/>
    <xf numFmtId="0" fontId="32" fillId="8" borderId="6" applyNumberFormat="0" applyAlignment="0" applyProtection="0"/>
    <xf numFmtId="0" fontId="33" fillId="8" borderId="5" applyNumberFormat="0" applyAlignment="0" applyProtection="0"/>
    <xf numFmtId="0" fontId="34" fillId="0" borderId="7" applyNumberFormat="0" applyFill="0" applyAlignment="0" applyProtection="0"/>
    <xf numFmtId="0" fontId="35" fillId="9" borderId="8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0" applyNumberFormat="0" applyFill="0" applyAlignment="0" applyProtection="0"/>
    <xf numFmtId="0" fontId="39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9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4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102">
    <xf numFmtId="0" fontId="0" fillId="0" borderId="0" xfId="0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2" fontId="7" fillId="0" borderId="0" xfId="0" applyNumberFormat="1" applyFont="1" applyAlignment="1">
      <alignment horizontal="center" vertical="top"/>
    </xf>
    <xf numFmtId="2" fontId="7" fillId="0" borderId="0" xfId="0" applyNumberFormat="1" applyFont="1" applyAlignment="1">
      <alignment horizontal="center" vertical="top" wrapText="1"/>
    </xf>
    <xf numFmtId="1" fontId="7" fillId="0" borderId="0" xfId="0" applyNumberFormat="1" applyFont="1" applyAlignment="1">
      <alignment horizontal="center" vertical="top"/>
    </xf>
    <xf numFmtId="1" fontId="7" fillId="0" borderId="0" xfId="0" applyNumberFormat="1" applyFont="1" applyAlignment="1">
      <alignment horizontal="center" vertical="top" wrapText="1"/>
    </xf>
    <xf numFmtId="0" fontId="9" fillId="2" borderId="0" xfId="0" applyFont="1" applyFill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 vertical="top" wrapText="1"/>
    </xf>
    <xf numFmtId="0" fontId="6" fillId="2" borderId="0" xfId="0" applyFont="1" applyFill="1" applyAlignment="1">
      <alignment vertical="top" wrapText="1"/>
    </xf>
    <xf numFmtId="0" fontId="6" fillId="3" borderId="0" xfId="0" applyFont="1" applyFill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0" fontId="6" fillId="3" borderId="0" xfId="0" applyFont="1" applyFill="1" applyAlignment="1">
      <alignment horizontal="left" vertical="top"/>
    </xf>
    <xf numFmtId="0" fontId="7" fillId="2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center"/>
    </xf>
    <xf numFmtId="3" fontId="7" fillId="0" borderId="0" xfId="0" applyNumberFormat="1" applyFont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 wrapText="1"/>
    </xf>
    <xf numFmtId="0" fontId="13" fillId="3" borderId="0" xfId="0" applyFont="1" applyFill="1" applyAlignment="1">
      <alignment horizontal="left" vertical="top"/>
    </xf>
    <xf numFmtId="0" fontId="14" fillId="2" borderId="0" xfId="0" applyFont="1" applyFill="1" applyAlignment="1">
      <alignment vertical="top" wrapText="1"/>
    </xf>
    <xf numFmtId="3" fontId="15" fillId="3" borderId="0" xfId="0" applyNumberFormat="1" applyFont="1" applyFill="1" applyAlignment="1">
      <alignment vertical="top" wrapText="1"/>
    </xf>
    <xf numFmtId="0" fontId="15" fillId="3" borderId="0" xfId="0" applyFont="1" applyFill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4" fillId="0" borderId="0" xfId="0" applyFont="1" applyAlignment="1">
      <alignment vertical="top" wrapText="1"/>
    </xf>
    <xf numFmtId="3" fontId="15" fillId="3" borderId="0" xfId="0" applyNumberFormat="1" applyFont="1" applyFill="1" applyAlignment="1">
      <alignment horizontal="center" vertical="top" wrapText="1"/>
    </xf>
    <xf numFmtId="0" fontId="15" fillId="2" borderId="0" xfId="0" applyFont="1" applyFill="1" applyAlignment="1">
      <alignment horizontal="center" vertical="top" wrapText="1"/>
    </xf>
    <xf numFmtId="0" fontId="15" fillId="3" borderId="0" xfId="0" applyFont="1" applyFill="1" applyAlignment="1">
      <alignment horizontal="left" vertical="top"/>
    </xf>
    <xf numFmtId="3" fontId="14" fillId="0" borderId="0" xfId="0" applyNumberFormat="1" applyFont="1" applyAlignment="1">
      <alignment vertical="top" wrapText="1"/>
    </xf>
    <xf numFmtId="0" fontId="15" fillId="2" borderId="0" xfId="0" applyFont="1" applyFill="1" applyAlignment="1">
      <alignment vertical="top" wrapText="1"/>
    </xf>
    <xf numFmtId="0" fontId="14" fillId="3" borderId="0" xfId="0" applyFont="1" applyFill="1" applyAlignment="1">
      <alignment horizontal="left" vertical="top" wrapText="1"/>
    </xf>
    <xf numFmtId="0" fontId="14" fillId="0" borderId="0" xfId="0" applyFont="1" applyAlignment="1">
      <alignment horizontal="center" vertical="top" wrapText="1"/>
    </xf>
    <xf numFmtId="166" fontId="14" fillId="0" borderId="0" xfId="0" applyNumberFormat="1" applyFont="1" applyAlignment="1">
      <alignment vertical="top" wrapText="1"/>
    </xf>
    <xf numFmtId="1" fontId="14" fillId="0" borderId="0" xfId="0" applyNumberFormat="1" applyFont="1" applyAlignment="1">
      <alignment horizontal="center" vertical="top" wrapText="1"/>
    </xf>
    <xf numFmtId="0" fontId="14" fillId="2" borderId="0" xfId="0" applyFont="1" applyFill="1" applyAlignment="1">
      <alignment horizontal="left" vertical="top" wrapText="1" indent="2"/>
    </xf>
    <xf numFmtId="4" fontId="14" fillId="0" borderId="0" xfId="0" applyNumberFormat="1" applyFont="1" applyAlignment="1">
      <alignment vertical="top" wrapText="1"/>
    </xf>
    <xf numFmtId="0" fontId="14" fillId="3" borderId="0" xfId="0" applyFont="1" applyFill="1" applyAlignment="1">
      <alignment horizontal="left" vertical="top" wrapText="1" indent="2"/>
    </xf>
    <xf numFmtId="2" fontId="14" fillId="0" borderId="0" xfId="0" applyNumberFormat="1" applyFont="1" applyAlignment="1">
      <alignment horizontal="center" vertical="top" wrapText="1"/>
    </xf>
    <xf numFmtId="3" fontId="17" fillId="0" borderId="0" xfId="0" applyNumberFormat="1" applyFont="1" applyAlignment="1">
      <alignment vertical="top" wrapText="1"/>
    </xf>
    <xf numFmtId="4" fontId="17" fillId="0" borderId="0" xfId="0" applyNumberFormat="1" applyFont="1" applyAlignment="1">
      <alignment vertical="top" wrapText="1"/>
    </xf>
    <xf numFmtId="166" fontId="17" fillId="0" borderId="0" xfId="0" applyNumberFormat="1" applyFont="1" applyAlignment="1">
      <alignment vertical="top" wrapText="1"/>
    </xf>
    <xf numFmtId="0" fontId="14" fillId="3" borderId="0" xfId="0" applyFont="1" applyFill="1" applyAlignment="1">
      <alignment horizontal="left" vertical="top"/>
    </xf>
    <xf numFmtId="3" fontId="14" fillId="0" borderId="0" xfId="0" applyNumberFormat="1" applyFont="1" applyAlignment="1">
      <alignment vertical="top"/>
    </xf>
    <xf numFmtId="0" fontId="15" fillId="2" borderId="0" xfId="2" applyFont="1" applyFill="1" applyBorder="1" applyAlignment="1">
      <alignment horizontal="center" vertical="center" wrapText="1"/>
    </xf>
    <xf numFmtId="0" fontId="19" fillId="2" borderId="0" xfId="4" applyFont="1" applyFill="1" applyBorder="1" applyAlignment="1">
      <alignment wrapText="1"/>
    </xf>
    <xf numFmtId="2" fontId="19" fillId="2" borderId="0" xfId="4" applyNumberFormat="1" applyFont="1" applyFill="1" applyBorder="1" applyAlignment="1">
      <alignment horizontal="center" wrapText="1"/>
    </xf>
    <xf numFmtId="2" fontId="19" fillId="2" borderId="0" xfId="4" applyNumberFormat="1" applyFont="1" applyFill="1" applyAlignment="1">
      <alignment horizontal="center" wrapText="1"/>
    </xf>
    <xf numFmtId="0" fontId="4" fillId="0" borderId="0" xfId="4"/>
    <xf numFmtId="3" fontId="4" fillId="0" borderId="0" xfId="4" applyNumberFormat="1"/>
    <xf numFmtId="2" fontId="4" fillId="0" borderId="0" xfId="4" applyNumberFormat="1"/>
    <xf numFmtId="164" fontId="4" fillId="0" borderId="0" xfId="4" applyNumberFormat="1"/>
    <xf numFmtId="0" fontId="15" fillId="0" borderId="0" xfId="0" applyFont="1" applyAlignment="1">
      <alignment vertical="top" wrapText="1"/>
    </xf>
    <xf numFmtId="164" fontId="15" fillId="0" borderId="0" xfId="0" applyNumberFormat="1" applyFont="1" applyAlignment="1">
      <alignment vertical="top" wrapText="1"/>
    </xf>
    <xf numFmtId="3" fontId="15" fillId="0" borderId="0" xfId="0" applyNumberFormat="1" applyFont="1" applyAlignment="1">
      <alignment vertical="top" wrapText="1"/>
    </xf>
    <xf numFmtId="0" fontId="14" fillId="0" borderId="0" xfId="0" applyFont="1" applyAlignment="1">
      <alignment vertical="top"/>
    </xf>
    <xf numFmtId="0" fontId="21" fillId="2" borderId="1" xfId="3" applyFont="1" applyFill="1" applyBorder="1"/>
    <xf numFmtId="0" fontId="21" fillId="2" borderId="1" xfId="3" applyFont="1" applyFill="1" applyBorder="1" applyAlignment="1">
      <alignment wrapText="1"/>
    </xf>
    <xf numFmtId="0" fontId="22" fillId="0" borderId="0" xfId="3" applyFont="1"/>
    <xf numFmtId="0" fontId="5" fillId="0" borderId="0" xfId="0" applyFont="1" applyAlignment="1">
      <alignment vertical="top"/>
    </xf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 wrapText="1"/>
    </xf>
    <xf numFmtId="4" fontId="6" fillId="2" borderId="0" xfId="0" applyNumberFormat="1" applyFont="1" applyFill="1" applyAlignment="1">
      <alignment vertical="top" wrapText="1"/>
    </xf>
    <xf numFmtId="167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4" fontId="6" fillId="3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165" fontId="7" fillId="0" borderId="0" xfId="0" applyNumberFormat="1" applyFont="1" applyAlignment="1">
      <alignment horizontal="center" vertical="top" wrapText="1"/>
    </xf>
    <xf numFmtId="168" fontId="7" fillId="0" borderId="0" xfId="0" applyNumberFormat="1" applyFont="1" applyAlignment="1">
      <alignment horizontal="center" vertical="top" wrapText="1"/>
    </xf>
    <xf numFmtId="3" fontId="7" fillId="0" borderId="0" xfId="0" applyNumberFormat="1" applyFont="1" applyFill="1" applyAlignment="1">
      <alignment horizontal="center" vertical="top" wrapText="1"/>
    </xf>
    <xf numFmtId="1" fontId="7" fillId="0" borderId="0" xfId="0" applyNumberFormat="1" applyFont="1" applyFill="1" applyAlignment="1">
      <alignment horizontal="center" vertical="top" wrapText="1"/>
    </xf>
    <xf numFmtId="2" fontId="7" fillId="0" borderId="0" xfId="0" applyNumberFormat="1" applyFont="1" applyFill="1" applyAlignment="1">
      <alignment horizontal="center" vertical="top" wrapText="1"/>
    </xf>
    <xf numFmtId="2" fontId="15" fillId="0" borderId="0" xfId="0" applyNumberFormat="1" applyFont="1" applyAlignment="1">
      <alignment horizontal="center" vertical="top" wrapText="1"/>
    </xf>
    <xf numFmtId="11" fontId="14" fillId="0" borderId="0" xfId="0" applyNumberFormat="1" applyFont="1" applyAlignment="1">
      <alignment vertical="top" wrapText="1"/>
    </xf>
    <xf numFmtId="2" fontId="4" fillId="0" borderId="0" xfId="4" applyNumberFormat="1" applyFont="1"/>
    <xf numFmtId="2" fontId="4" fillId="0" borderId="0" xfId="0" applyNumberFormat="1" applyFont="1" applyAlignment="1">
      <alignment horizontal="center" vertical="center"/>
    </xf>
    <xf numFmtId="2" fontId="14" fillId="0" borderId="0" xfId="0" applyNumberFormat="1" applyFont="1"/>
    <xf numFmtId="2" fontId="7" fillId="0" borderId="0" xfId="45" applyNumberFormat="1" applyFont="1" applyAlignment="1">
      <alignment horizontal="center" vertical="top" wrapText="1"/>
    </xf>
    <xf numFmtId="4" fontId="6" fillId="3" borderId="0" xfId="0" applyNumberFormat="1" applyFont="1" applyFill="1" applyAlignment="1">
      <alignment horizontal="left" vertical="top" wrapText="1"/>
    </xf>
    <xf numFmtId="164" fontId="40" fillId="0" borderId="0" xfId="47" applyNumberFormat="1" applyFont="1" applyBorder="1" applyAlignment="1">
      <alignment horizontal="center"/>
    </xf>
    <xf numFmtId="164" fontId="40" fillId="0" borderId="0" xfId="47" applyNumberFormat="1" applyFont="1" applyAlignment="1">
      <alignment horizontal="center"/>
    </xf>
    <xf numFmtId="4" fontId="6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 wrapText="1"/>
    </xf>
    <xf numFmtId="2" fontId="4" fillId="0" borderId="0" xfId="4" applyNumberFormat="1" applyFont="1" applyAlignment="1">
      <alignment horizontal="right"/>
    </xf>
    <xf numFmtId="2" fontId="14" fillId="0" borderId="0" xfId="0" applyNumberFormat="1" applyFont="1" applyAlignment="1">
      <alignment vertical="top" wrapText="1"/>
    </xf>
    <xf numFmtId="1" fontId="14" fillId="0" borderId="0" xfId="0" applyNumberFormat="1" applyFont="1" applyAlignment="1">
      <alignment vertical="top" wrapText="1"/>
    </xf>
    <xf numFmtId="1" fontId="4" fillId="0" borderId="0" xfId="4" applyNumberFormat="1"/>
    <xf numFmtId="0" fontId="3" fillId="0" borderId="0" xfId="0" applyFont="1" applyAlignment="1">
      <alignment vertical="top"/>
    </xf>
    <xf numFmtId="0" fontId="41" fillId="0" borderId="0" xfId="52" applyFont="1"/>
    <xf numFmtId="0" fontId="1" fillId="0" borderId="0" xfId="52"/>
    <xf numFmtId="0" fontId="4" fillId="0" borderId="0" xfId="53"/>
    <xf numFmtId="0" fontId="41" fillId="0" borderId="0" xfId="45" applyFont="1"/>
    <xf numFmtId="0" fontId="6" fillId="2" borderId="0" xfId="0" applyFont="1" applyFill="1" applyAlignment="1">
      <alignment horizontal="center" vertical="top" wrapText="1"/>
    </xf>
    <xf numFmtId="0" fontId="5" fillId="0" borderId="0" xfId="0" applyFont="1" applyAlignment="1">
      <alignment horizontal="center" vertical="top"/>
    </xf>
  </cellXfs>
  <cellStyles count="5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2 2" xfId="48"/>
    <cellStyle name="Normal 2 3" xfId="49"/>
    <cellStyle name="Normal 3" xfId="45"/>
    <cellStyle name="Normal 3 2" xfId="50"/>
    <cellStyle name="Normal 3 3" xfId="52"/>
    <cellStyle name="Normal 4" xfId="51"/>
    <cellStyle name="Normal 5" xfId="47"/>
    <cellStyle name="Normal_Loads-IP_New_SC" xfId="2"/>
    <cellStyle name="Normal_Schedules" xfId="53"/>
    <cellStyle name="Normal_Schedules_Trans" xfId="3"/>
    <cellStyle name="Normal_ZoneSummary" xfId="4"/>
    <cellStyle name="Note 2" xfId="46"/>
    <cellStyle name="Output" xfId="14" builtinId="21" customBuiltin="1"/>
    <cellStyle name="Percent 2" xfId="54"/>
    <cellStyle name="Title" xfId="5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61783203847535"/>
          <c:y val="4.2414355628058717E-2"/>
          <c:w val="0.8716241213466519"/>
          <c:h val="0.75367047308320734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LocationSummary!$B$57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LocationSummary!$C$57:$R$57</c:f>
              <c:numCache>
                <c:formatCode>#,##0.00</c:formatCode>
                <c:ptCount val="16"/>
                <c:pt idx="0">
                  <c:v>742988.88888888888</c:v>
                </c:pt>
                <c:pt idx="1">
                  <c:v>634663.88888888888</c:v>
                </c:pt>
                <c:pt idx="2">
                  <c:v>634947.22222222225</c:v>
                </c:pt>
                <c:pt idx="3">
                  <c:v>505519.44444444444</c:v>
                </c:pt>
                <c:pt idx="4">
                  <c:v>427300</c:v>
                </c:pt>
                <c:pt idx="5">
                  <c:v>527572.22222222225</c:v>
                </c:pt>
                <c:pt idx="6">
                  <c:v>296772.22222222225</c:v>
                </c:pt>
                <c:pt idx="7">
                  <c:v>423544.44444444444</c:v>
                </c:pt>
                <c:pt idx="8">
                  <c:v>371161.11111111112</c:v>
                </c:pt>
                <c:pt idx="9">
                  <c:v>270733.33333333331</c:v>
                </c:pt>
                <c:pt idx="10">
                  <c:v>316841.66666666669</c:v>
                </c:pt>
                <c:pt idx="11">
                  <c:v>279497.22222222225</c:v>
                </c:pt>
                <c:pt idx="12">
                  <c:v>282172.22222222225</c:v>
                </c:pt>
                <c:pt idx="13">
                  <c:v>225136.11111111112</c:v>
                </c:pt>
                <c:pt idx="14">
                  <c:v>186372.22222222222</c:v>
                </c:pt>
                <c:pt idx="15">
                  <c:v>129761.11111111111</c:v>
                </c:pt>
              </c:numCache>
            </c:numRef>
          </c:val>
        </c:ser>
        <c:ser>
          <c:idx val="4"/>
          <c:order val="1"/>
          <c:tx>
            <c:strRef>
              <c:f>LocationSummary!$B$58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LocationSummary!$C$58:$R$58</c:f>
              <c:numCache>
                <c:formatCode>#,##0.00</c:formatCode>
                <c:ptCount val="16"/>
                <c:pt idx="0">
                  <c:v>221016.66666666666</c:v>
                </c:pt>
                <c:pt idx="1">
                  <c:v>221016.66666666666</c:v>
                </c:pt>
                <c:pt idx="2">
                  <c:v>221016.66666666666</c:v>
                </c:pt>
                <c:pt idx="3">
                  <c:v>221016.66666666666</c:v>
                </c:pt>
                <c:pt idx="4">
                  <c:v>221016.66666666666</c:v>
                </c:pt>
                <c:pt idx="5">
                  <c:v>221016.66666666666</c:v>
                </c:pt>
                <c:pt idx="6">
                  <c:v>221016.66666666666</c:v>
                </c:pt>
                <c:pt idx="7">
                  <c:v>221016.66666666666</c:v>
                </c:pt>
                <c:pt idx="8">
                  <c:v>221016.66666666666</c:v>
                </c:pt>
                <c:pt idx="9">
                  <c:v>221016.66666666666</c:v>
                </c:pt>
                <c:pt idx="10">
                  <c:v>221016.66666666666</c:v>
                </c:pt>
                <c:pt idx="11">
                  <c:v>221016.66666666666</c:v>
                </c:pt>
                <c:pt idx="12">
                  <c:v>221016.66666666666</c:v>
                </c:pt>
                <c:pt idx="13">
                  <c:v>221016.66666666666</c:v>
                </c:pt>
                <c:pt idx="14">
                  <c:v>221016.66666666666</c:v>
                </c:pt>
                <c:pt idx="15">
                  <c:v>221016.66666666666</c:v>
                </c:pt>
              </c:numCache>
            </c:numRef>
          </c:val>
        </c:ser>
        <c:ser>
          <c:idx val="6"/>
          <c:order val="2"/>
          <c:tx>
            <c:strRef>
              <c:f>LocationSummary!$B$59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LocationSummary!$C$59:$R$59</c:f>
              <c:numCache>
                <c:formatCode>#,##0.00</c:formatCode>
                <c:ptCount val="16"/>
                <c:pt idx="0">
                  <c:v>74091.666666666672</c:v>
                </c:pt>
                <c:pt idx="1">
                  <c:v>74063.888888888891</c:v>
                </c:pt>
                <c:pt idx="2">
                  <c:v>74049.999999999985</c:v>
                </c:pt>
                <c:pt idx="3">
                  <c:v>74038.888888888891</c:v>
                </c:pt>
                <c:pt idx="4">
                  <c:v>73983.333333333328</c:v>
                </c:pt>
                <c:pt idx="5">
                  <c:v>73966.666666666657</c:v>
                </c:pt>
                <c:pt idx="6">
                  <c:v>74005.555555555562</c:v>
                </c:pt>
                <c:pt idx="7">
                  <c:v>73961.111111111109</c:v>
                </c:pt>
                <c:pt idx="8">
                  <c:v>73988.888888888891</c:v>
                </c:pt>
                <c:pt idx="9">
                  <c:v>73841.666666666657</c:v>
                </c:pt>
                <c:pt idx="10">
                  <c:v>73972.222222222219</c:v>
                </c:pt>
                <c:pt idx="11">
                  <c:v>73927.777777777781</c:v>
                </c:pt>
                <c:pt idx="12">
                  <c:v>73922.222222222219</c:v>
                </c:pt>
                <c:pt idx="13">
                  <c:v>73905.555555555562</c:v>
                </c:pt>
                <c:pt idx="14">
                  <c:v>73863.888888888891</c:v>
                </c:pt>
                <c:pt idx="15">
                  <c:v>73411.111111111109</c:v>
                </c:pt>
              </c:numCache>
            </c:numRef>
          </c:val>
        </c:ser>
        <c:ser>
          <c:idx val="7"/>
          <c:order val="3"/>
          <c:tx>
            <c:strRef>
              <c:f>LocationSummary!$B$60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LocationSummary!$C$60:$R$60</c:f>
              <c:numCache>
                <c:formatCode>#,##0.00</c:formatCode>
                <c:ptCount val="16"/>
                <c:pt idx="0">
                  <c:v>499777.77777777775</c:v>
                </c:pt>
                <c:pt idx="1">
                  <c:v>499777.77777777775</c:v>
                </c:pt>
                <c:pt idx="2">
                  <c:v>499777.77777777775</c:v>
                </c:pt>
                <c:pt idx="3">
                  <c:v>499777.77777777775</c:v>
                </c:pt>
                <c:pt idx="4">
                  <c:v>499777.77777777775</c:v>
                </c:pt>
                <c:pt idx="5">
                  <c:v>499777.77777777775</c:v>
                </c:pt>
                <c:pt idx="6">
                  <c:v>499777.77777777775</c:v>
                </c:pt>
                <c:pt idx="7">
                  <c:v>499777.77777777775</c:v>
                </c:pt>
                <c:pt idx="8">
                  <c:v>499777.77777777775</c:v>
                </c:pt>
                <c:pt idx="9">
                  <c:v>499777.77777777775</c:v>
                </c:pt>
                <c:pt idx="10">
                  <c:v>499777.77777777775</c:v>
                </c:pt>
                <c:pt idx="11">
                  <c:v>499777.77777777775</c:v>
                </c:pt>
                <c:pt idx="12">
                  <c:v>499777.77777777775</c:v>
                </c:pt>
                <c:pt idx="13">
                  <c:v>499777.77777777775</c:v>
                </c:pt>
                <c:pt idx="14">
                  <c:v>499777.77777777775</c:v>
                </c:pt>
                <c:pt idx="15">
                  <c:v>499777.77777777775</c:v>
                </c:pt>
              </c:numCache>
            </c:numRef>
          </c:val>
        </c:ser>
        <c:ser>
          <c:idx val="3"/>
          <c:order val="4"/>
          <c:tx>
            <c:strRef>
              <c:f>LocationSummary!$B$62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287047.22222222219</c:v>
                </c:pt>
                <c:pt idx="1">
                  <c:v>288325</c:v>
                </c:pt>
                <c:pt idx="2">
                  <c:v>303288.88888888888</c:v>
                </c:pt>
                <c:pt idx="3">
                  <c:v>295030.5555555555</c:v>
                </c:pt>
                <c:pt idx="4">
                  <c:v>277175</c:v>
                </c:pt>
                <c:pt idx="5">
                  <c:v>306347.22222222225</c:v>
                </c:pt>
                <c:pt idx="6">
                  <c:v>266800</c:v>
                </c:pt>
                <c:pt idx="7">
                  <c:v>281633.33333333331</c:v>
                </c:pt>
                <c:pt idx="8">
                  <c:v>316463.88888888888</c:v>
                </c:pt>
                <c:pt idx="9">
                  <c:v>275352.77777777775</c:v>
                </c:pt>
                <c:pt idx="10">
                  <c:v>265072.22222222225</c:v>
                </c:pt>
                <c:pt idx="11">
                  <c:v>292452.77777777775</c:v>
                </c:pt>
                <c:pt idx="12">
                  <c:v>265647.22222222225</c:v>
                </c:pt>
                <c:pt idx="13">
                  <c:v>280030.55555555556</c:v>
                </c:pt>
                <c:pt idx="14">
                  <c:v>254558.33333333334</c:v>
                </c:pt>
                <c:pt idx="15">
                  <c:v>243722.22222222222</c:v>
                </c:pt>
              </c:numCache>
            </c:numRef>
          </c:val>
        </c:ser>
        <c:overlap val="100"/>
        <c:axId val="106183680"/>
        <c:axId val="106230912"/>
      </c:barChart>
      <c:catAx>
        <c:axId val="10618368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230912"/>
        <c:crosses val="autoZero"/>
        <c:auto val="1"/>
        <c:lblAlgn val="ctr"/>
        <c:lblOffset val="50"/>
        <c:tickLblSkip val="1"/>
        <c:tickMarkSkip val="1"/>
      </c:catAx>
      <c:valAx>
        <c:axId val="1062309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8368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885312615612283"/>
          <c:y val="4.7852093529092532E-2"/>
          <c:w val="0.23418423973362723"/>
          <c:h val="0.2175095160413290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72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038"/>
          <c:h val="0.77650897226754645"/>
        </c:manualLayout>
      </c:layout>
      <c:barChart>
        <c:barDir val="col"/>
        <c:grouping val="clustered"/>
        <c:ser>
          <c:idx val="0"/>
          <c:order val="0"/>
          <c:tx>
            <c:v>Weekdays, CDD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Schedules!$E$27:$AB$27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22.2</c:v>
                </c:pt>
                <c:pt idx="6">
                  <c:v>22.2</c:v>
                </c:pt>
                <c:pt idx="7">
                  <c:v>22.2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22.2</c:v>
                </c:pt>
                <c:pt idx="14">
                  <c:v>22.2</c:v>
                </c:pt>
                <c:pt idx="15">
                  <c:v>22.2</c:v>
                </c:pt>
                <c:pt idx="16">
                  <c:v>22.2</c:v>
                </c:pt>
                <c:pt idx="17">
                  <c:v>22.2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</c:ser>
        <c:ser>
          <c:idx val="1"/>
          <c:order val="1"/>
          <c:tx>
            <c:v>Saturday, HDD</c:v>
          </c:tx>
          <c:val>
            <c:numRef>
              <c:f>Schedules!$E$28:$AB$28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22.2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22.2</c:v>
                </c:pt>
                <c:pt idx="14">
                  <c:v>22.2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</c:ser>
        <c:ser>
          <c:idx val="2"/>
          <c:order val="2"/>
          <c:tx>
            <c:v>Sun, Hol, Other</c:v>
          </c:tx>
          <c:val>
            <c:numRef>
              <c:f>Schedules!$E$29:$AB$29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</c:ser>
        <c:ser>
          <c:idx val="3"/>
          <c:order val="3"/>
          <c:tx>
            <c:v>Operating Rms</c:v>
          </c:tx>
          <c:val>
            <c:numRef>
              <c:f>Schedules!$E$25:$AB$25</c:f>
              <c:numCache>
                <c:formatCode>General</c:formatCode>
                <c:ptCount val="24"/>
                <c:pt idx="0">
                  <c:v>22.2</c:v>
                </c:pt>
                <c:pt idx="1">
                  <c:v>22.2</c:v>
                </c:pt>
                <c:pt idx="2">
                  <c:v>22.2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18.3</c:v>
                </c:pt>
                <c:pt idx="7">
                  <c:v>18.3</c:v>
                </c:pt>
                <c:pt idx="8">
                  <c:v>18.3</c:v>
                </c:pt>
                <c:pt idx="9">
                  <c:v>18.3</c:v>
                </c:pt>
                <c:pt idx="10">
                  <c:v>18.3</c:v>
                </c:pt>
                <c:pt idx="11">
                  <c:v>18.3</c:v>
                </c:pt>
                <c:pt idx="12">
                  <c:v>18.3</c:v>
                </c:pt>
                <c:pt idx="13">
                  <c:v>18.3</c:v>
                </c:pt>
                <c:pt idx="14">
                  <c:v>18.3</c:v>
                </c:pt>
                <c:pt idx="15">
                  <c:v>18.3</c:v>
                </c:pt>
                <c:pt idx="16">
                  <c:v>18.3</c:v>
                </c:pt>
                <c:pt idx="17">
                  <c:v>22.2</c:v>
                </c:pt>
                <c:pt idx="18">
                  <c:v>22.2</c:v>
                </c:pt>
                <c:pt idx="19">
                  <c:v>22.2</c:v>
                </c:pt>
                <c:pt idx="20">
                  <c:v>22.2</c:v>
                </c:pt>
                <c:pt idx="21">
                  <c:v>22.2</c:v>
                </c:pt>
                <c:pt idx="22">
                  <c:v>22.2</c:v>
                </c:pt>
                <c:pt idx="23">
                  <c:v>22.2</c:v>
                </c:pt>
              </c:numCache>
            </c:numRef>
          </c:val>
        </c:ser>
        <c:axId val="94349184"/>
        <c:axId val="94367744"/>
      </c:barChart>
      <c:catAx>
        <c:axId val="94349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67744"/>
        <c:crosses val="autoZero"/>
        <c:auto val="1"/>
        <c:lblAlgn val="ctr"/>
        <c:lblOffset val="100"/>
        <c:tickLblSkip val="1"/>
        <c:tickMarkSkip val="1"/>
      </c:catAx>
      <c:valAx>
        <c:axId val="9436774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6214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491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170551239363668"/>
          <c:y val="4.7852093529092067E-2"/>
          <c:w val="0.15549686699817389"/>
          <c:h val="0.165725809559286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097669256381829"/>
          <c:y val="4.2414355628058717E-2"/>
          <c:w val="0.82130965593784688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LocationSummary!$C$72:$R$72</c:f>
              <c:numCache>
                <c:formatCode>#,##0.00</c:formatCode>
                <c:ptCount val="16"/>
                <c:pt idx="0">
                  <c:v>2568370</c:v>
                </c:pt>
                <c:pt idx="1">
                  <c:v>3106260</c:v>
                </c:pt>
                <c:pt idx="2">
                  <c:v>3277480</c:v>
                </c:pt>
                <c:pt idx="3">
                  <c:v>3619520</c:v>
                </c:pt>
                <c:pt idx="4">
                  <c:v>3592270</c:v>
                </c:pt>
                <c:pt idx="5">
                  <c:v>3252010</c:v>
                </c:pt>
                <c:pt idx="6">
                  <c:v>3765570</c:v>
                </c:pt>
                <c:pt idx="7">
                  <c:v>3789350</c:v>
                </c:pt>
                <c:pt idx="8">
                  <c:v>3326410</c:v>
                </c:pt>
                <c:pt idx="9">
                  <c:v>3991910</c:v>
                </c:pt>
                <c:pt idx="10">
                  <c:v>3728910</c:v>
                </c:pt>
                <c:pt idx="11">
                  <c:v>3277490</c:v>
                </c:pt>
                <c:pt idx="12">
                  <c:v>3935530</c:v>
                </c:pt>
                <c:pt idx="13">
                  <c:v>3626140</c:v>
                </c:pt>
                <c:pt idx="14">
                  <c:v>3966430</c:v>
                </c:pt>
                <c:pt idx="15">
                  <c:v>4880280</c:v>
                </c:pt>
              </c:numCache>
            </c:numRef>
          </c:val>
        </c:ser>
        <c:ser>
          <c:idx val="4"/>
          <c:order val="1"/>
          <c:tx>
            <c:strRef>
              <c:f>LocationSummary!$B$83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LocationSummary!$C$83:$R$83</c:f>
              <c:numCache>
                <c:formatCode>#,##0.00</c:formatCode>
                <c:ptCount val="16"/>
                <c:pt idx="0">
                  <c:v>28110</c:v>
                </c:pt>
                <c:pt idx="1">
                  <c:v>33520</c:v>
                </c:pt>
                <c:pt idx="2">
                  <c:v>30380</c:v>
                </c:pt>
                <c:pt idx="3">
                  <c:v>38750</c:v>
                </c:pt>
                <c:pt idx="4">
                  <c:v>37740</c:v>
                </c:pt>
                <c:pt idx="5">
                  <c:v>34120</c:v>
                </c:pt>
                <c:pt idx="6">
                  <c:v>42220</c:v>
                </c:pt>
                <c:pt idx="7">
                  <c:v>42850</c:v>
                </c:pt>
                <c:pt idx="8">
                  <c:v>42060</c:v>
                </c:pt>
                <c:pt idx="9">
                  <c:v>44990</c:v>
                </c:pt>
                <c:pt idx="10">
                  <c:v>46480</c:v>
                </c:pt>
                <c:pt idx="11">
                  <c:v>46290</c:v>
                </c:pt>
                <c:pt idx="12">
                  <c:v>49570</c:v>
                </c:pt>
                <c:pt idx="13">
                  <c:v>50170</c:v>
                </c:pt>
                <c:pt idx="14">
                  <c:v>54750</c:v>
                </c:pt>
                <c:pt idx="15">
                  <c:v>60970</c:v>
                </c:pt>
              </c:numCache>
            </c:numRef>
          </c:val>
        </c:ser>
        <c:overlap val="100"/>
        <c:axId val="106738048"/>
        <c:axId val="106739584"/>
      </c:barChart>
      <c:catAx>
        <c:axId val="10673804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39584"/>
        <c:crosses val="autoZero"/>
        <c:auto val="1"/>
        <c:lblAlgn val="ctr"/>
        <c:lblOffset val="50"/>
        <c:tickLblSkip val="1"/>
        <c:tickMarkSkip val="1"/>
      </c:catAx>
      <c:valAx>
        <c:axId val="1067395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94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3804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210876803551609"/>
          <c:y val="5.2202283849919921E-2"/>
          <c:w val="0.23418423973362973"/>
          <c:h val="0.1370309951060377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256"/>
          <c:y val="4.730831973898858E-2"/>
          <c:w val="0.85571587125417514"/>
          <c:h val="0.71778140293638926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LocationSummary!$C$123:$R$123</c:f>
              <c:numCache>
                <c:formatCode>0.00</c:formatCode>
                <c:ptCount val="16"/>
                <c:pt idx="0">
                  <c:v>703.14221045685997</c:v>
                </c:pt>
                <c:pt idx="1">
                  <c:v>600.62670708016014</c:v>
                </c:pt>
                <c:pt idx="2">
                  <c:v>600.89484517653739</c:v>
                </c:pt>
                <c:pt idx="3">
                  <c:v>478.40831122946571</c:v>
                </c:pt>
                <c:pt idx="4">
                  <c:v>404.38379499528128</c:v>
                </c:pt>
                <c:pt idx="5">
                  <c:v>499.27839306416121</c:v>
                </c:pt>
                <c:pt idx="6">
                  <c:v>280.85625432109799</c:v>
                </c:pt>
                <c:pt idx="7">
                  <c:v>400.82965081584956</c:v>
                </c:pt>
                <c:pt idx="8">
                  <c:v>351.25564864445676</c:v>
                </c:pt>
                <c:pt idx="9">
                  <c:v>256.21383750305597</c:v>
                </c:pt>
                <c:pt idx="10">
                  <c:v>299.84936948115279</c:v>
                </c:pt>
                <c:pt idx="11">
                  <c:v>264.50771685668542</c:v>
                </c:pt>
                <c:pt idx="12">
                  <c:v>267.0392559430706</c:v>
                </c:pt>
                <c:pt idx="13">
                  <c:v>213.06200562038478</c:v>
                </c:pt>
                <c:pt idx="14">
                  <c:v>176.37703370916481</c:v>
                </c:pt>
                <c:pt idx="15">
                  <c:v>122.80199053104486</c:v>
                </c:pt>
              </c:numCache>
            </c:numRef>
          </c:val>
        </c:ser>
        <c:ser>
          <c:idx val="0"/>
          <c:order val="1"/>
          <c:tx>
            <c:strRef>
              <c:f>LocationSummary!$B$124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LocationSummary!$C$124:$R$124</c:f>
              <c:numCache>
                <c:formatCode>0.00</c:formatCode>
                <c:ptCount val="16"/>
                <c:pt idx="0">
                  <c:v>209.16348800344898</c:v>
                </c:pt>
                <c:pt idx="1">
                  <c:v>209.16348800344898</c:v>
                </c:pt>
                <c:pt idx="2">
                  <c:v>209.16348800344898</c:v>
                </c:pt>
                <c:pt idx="3">
                  <c:v>209.16348800344898</c:v>
                </c:pt>
                <c:pt idx="4">
                  <c:v>209.16348800344898</c:v>
                </c:pt>
                <c:pt idx="5">
                  <c:v>209.16348800344898</c:v>
                </c:pt>
                <c:pt idx="6">
                  <c:v>209.16348800344898</c:v>
                </c:pt>
                <c:pt idx="7">
                  <c:v>209.16348800344898</c:v>
                </c:pt>
                <c:pt idx="8">
                  <c:v>209.16348800344898</c:v>
                </c:pt>
                <c:pt idx="9">
                  <c:v>209.16348800344898</c:v>
                </c:pt>
                <c:pt idx="10">
                  <c:v>209.16348800344898</c:v>
                </c:pt>
                <c:pt idx="11">
                  <c:v>209.16348800344898</c:v>
                </c:pt>
                <c:pt idx="12">
                  <c:v>209.16348800344898</c:v>
                </c:pt>
                <c:pt idx="13">
                  <c:v>209.16348800344898</c:v>
                </c:pt>
                <c:pt idx="14">
                  <c:v>209.16348800344898</c:v>
                </c:pt>
                <c:pt idx="15">
                  <c:v>209.16348800344898</c:v>
                </c:pt>
              </c:numCache>
            </c:numRef>
          </c:val>
        </c:ser>
        <c:ser>
          <c:idx val="1"/>
          <c:order val="2"/>
          <c:tx>
            <c:strRef>
              <c:f>LocationSummary!$B$125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LocationSummary!$C$125:$R$125</c:f>
              <c:numCache>
                <c:formatCode>0.00</c:formatCode>
                <c:ptCount val="16"/>
                <c:pt idx="0">
                  <c:v>70.1181122026493</c:v>
                </c:pt>
                <c:pt idx="1">
                  <c:v>70.091824153984874</c:v>
                </c:pt>
                <c:pt idx="2">
                  <c:v>70.078680129652653</c:v>
                </c:pt>
                <c:pt idx="3">
                  <c:v>70.06816491018688</c:v>
                </c:pt>
                <c:pt idx="4">
                  <c:v>70.015588812858013</c:v>
                </c:pt>
                <c:pt idx="5">
                  <c:v>69.999815983659346</c:v>
                </c:pt>
                <c:pt idx="6">
                  <c:v>70.03661925178956</c:v>
                </c:pt>
                <c:pt idx="7">
                  <c:v>69.994558373926452</c:v>
                </c:pt>
                <c:pt idx="8">
                  <c:v>70.020846422590893</c:v>
                </c:pt>
                <c:pt idx="9">
                  <c:v>69.881519764669378</c:v>
                </c:pt>
                <c:pt idx="10">
                  <c:v>70.005073593392225</c:v>
                </c:pt>
                <c:pt idx="11">
                  <c:v>69.963012715529132</c:v>
                </c:pt>
                <c:pt idx="12">
                  <c:v>69.957755105796252</c:v>
                </c:pt>
                <c:pt idx="13">
                  <c:v>69.941982276597585</c:v>
                </c:pt>
                <c:pt idx="14">
                  <c:v>69.902550203600939</c:v>
                </c:pt>
                <c:pt idx="15">
                  <c:v>69.474055010370634</c:v>
                </c:pt>
              </c:numCache>
            </c:numRef>
          </c:val>
        </c:ser>
        <c:ser>
          <c:idx val="3"/>
          <c:order val="3"/>
          <c:tx>
            <c:strRef>
              <c:f>LocationSummary!$B$126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LocationSummary!$C$126:$R$126</c:f>
              <c:numCache>
                <c:formatCode>0.00</c:formatCode>
                <c:ptCount val="16"/>
                <c:pt idx="0">
                  <c:v>472.97457157052685</c:v>
                </c:pt>
                <c:pt idx="1">
                  <c:v>472.97457157052685</c:v>
                </c:pt>
                <c:pt idx="2">
                  <c:v>472.97457157052685</c:v>
                </c:pt>
                <c:pt idx="3">
                  <c:v>472.97457157052685</c:v>
                </c:pt>
                <c:pt idx="4">
                  <c:v>472.97457157052685</c:v>
                </c:pt>
                <c:pt idx="5">
                  <c:v>472.97457157052685</c:v>
                </c:pt>
                <c:pt idx="6">
                  <c:v>472.97457157052685</c:v>
                </c:pt>
                <c:pt idx="7">
                  <c:v>472.97457157052685</c:v>
                </c:pt>
                <c:pt idx="8">
                  <c:v>472.97457157052685</c:v>
                </c:pt>
                <c:pt idx="9">
                  <c:v>472.97457157052685</c:v>
                </c:pt>
                <c:pt idx="10">
                  <c:v>472.97457157052685</c:v>
                </c:pt>
                <c:pt idx="11">
                  <c:v>472.97457157052685</c:v>
                </c:pt>
                <c:pt idx="12">
                  <c:v>472.97457157052685</c:v>
                </c:pt>
                <c:pt idx="13">
                  <c:v>472.97457157052685</c:v>
                </c:pt>
                <c:pt idx="14">
                  <c:v>472.97457157052685</c:v>
                </c:pt>
                <c:pt idx="15">
                  <c:v>472.97457157052685</c:v>
                </c:pt>
              </c:numCache>
            </c:numRef>
          </c:val>
        </c:ser>
        <c:ser>
          <c:idx val="4"/>
          <c:order val="4"/>
          <c:tx>
            <c:strRef>
              <c:f>LocationSummary!$B$128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271.652808483679</c:v>
                </c:pt>
                <c:pt idx="1">
                  <c:v>272.86205872224309</c:v>
                </c:pt>
                <c:pt idx="2">
                  <c:v>287.02343053777457</c:v>
                </c:pt>
                <c:pt idx="3">
                  <c:v>279.20799366983789</c:v>
                </c:pt>
                <c:pt idx="4">
                  <c:v>262.3100359883386</c:v>
                </c:pt>
                <c:pt idx="5">
                  <c:v>289.91774469572897</c:v>
                </c:pt>
                <c:pt idx="6">
                  <c:v>252.49144981217188</c:v>
                </c:pt>
                <c:pt idx="7">
                  <c:v>266.52926779898053</c:v>
                </c:pt>
                <c:pt idx="8">
                  <c:v>299.49185201931647</c:v>
                </c:pt>
                <c:pt idx="9">
                  <c:v>260.58553999595165</c:v>
                </c:pt>
                <c:pt idx="10">
                  <c:v>250.85633318524398</c:v>
                </c:pt>
                <c:pt idx="11">
                  <c:v>276.76846275377824</c:v>
                </c:pt>
                <c:pt idx="12">
                  <c:v>251.40049579259781</c:v>
                </c:pt>
                <c:pt idx="13">
                  <c:v>265.0124473910426</c:v>
                </c:pt>
                <c:pt idx="14">
                  <c:v>240.90630676575506</c:v>
                </c:pt>
                <c:pt idx="15">
                  <c:v>230.6513389817587</c:v>
                </c:pt>
              </c:numCache>
            </c:numRef>
          </c:val>
        </c:ser>
        <c:ser>
          <c:idx val="5"/>
          <c:order val="5"/>
          <c:tx>
            <c:strRef>
              <c:f>LocationSummary!$B$138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0.00</c:formatCode>
                <c:ptCount val="16"/>
                <c:pt idx="0">
                  <c:v>675.17435548276683</c:v>
                </c:pt>
                <c:pt idx="1">
                  <c:v>816.57514044389995</c:v>
                </c:pt>
                <c:pt idx="2">
                  <c:v>861.58553736714669</c:v>
                </c:pt>
                <c:pt idx="3">
                  <c:v>951.5011790189825</c:v>
                </c:pt>
                <c:pt idx="4">
                  <c:v>944.33768575792385</c:v>
                </c:pt>
                <c:pt idx="5">
                  <c:v>854.8899713723149</c:v>
                </c:pt>
                <c:pt idx="6">
                  <c:v>989.89487409339085</c:v>
                </c:pt>
                <c:pt idx="7">
                  <c:v>996.14617206579362</c:v>
                </c:pt>
                <c:pt idx="8">
                  <c:v>874.44827957865516</c:v>
                </c:pt>
                <c:pt idx="9">
                  <c:v>1049.3952434404746</c:v>
                </c:pt>
                <c:pt idx="10">
                  <c:v>980.25767545300869</c:v>
                </c:pt>
                <c:pt idx="11">
                  <c:v>861.58816617201319</c:v>
                </c:pt>
                <c:pt idx="12">
                  <c:v>1034.5740416034657</c:v>
                </c:pt>
                <c:pt idx="13">
                  <c:v>953.24144784056818</c:v>
                </c:pt>
                <c:pt idx="14">
                  <c:v>1042.6970486407763</c:v>
                </c:pt>
                <c:pt idx="15">
                  <c:v>1282.9303813607219</c:v>
                </c:pt>
              </c:numCache>
            </c:numRef>
          </c:val>
        </c:ser>
        <c:ser>
          <c:idx val="6"/>
          <c:order val="6"/>
          <c:tx>
            <c:strRef>
              <c:f>LocationSummary!$B$149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LocationSummary!$C$149:$R$149</c:f>
              <c:numCache>
                <c:formatCode>0.00</c:formatCode>
                <c:ptCount val="16"/>
                <c:pt idx="0">
                  <c:v>7.3895704795728712</c:v>
                </c:pt>
                <c:pt idx="1">
                  <c:v>8.8117539123188422</c:v>
                </c:pt>
                <c:pt idx="2">
                  <c:v>7.9863091842555614</c:v>
                </c:pt>
                <c:pt idx="3">
                  <c:v>10.186618857468828</c:v>
                </c:pt>
                <c:pt idx="4">
                  <c:v>9.9211095659580284</c:v>
                </c:pt>
                <c:pt idx="5">
                  <c:v>8.9694822043054554</c:v>
                </c:pt>
                <c:pt idx="6">
                  <c:v>11.098814146124747</c:v>
                </c:pt>
                <c:pt idx="7">
                  <c:v>11.264428852710692</c:v>
                </c:pt>
                <c:pt idx="8">
                  <c:v>11.05675326826165</c:v>
                </c:pt>
                <c:pt idx="9">
                  <c:v>11.826993094129616</c:v>
                </c:pt>
                <c:pt idx="10">
                  <c:v>12.218685019229707</c:v>
                </c:pt>
                <c:pt idx="11">
                  <c:v>12.168737726767279</c:v>
                </c:pt>
                <c:pt idx="12">
                  <c:v>13.03098572296077</c:v>
                </c:pt>
                <c:pt idx="13">
                  <c:v>13.188714014947383</c:v>
                </c:pt>
                <c:pt idx="14">
                  <c:v>14.392706643778538</c:v>
                </c:pt>
                <c:pt idx="15">
                  <c:v>16.027823270706438</c:v>
                </c:pt>
              </c:numCache>
            </c:numRef>
          </c:val>
        </c:ser>
        <c:overlap val="100"/>
        <c:axId val="92515712"/>
        <c:axId val="93594752"/>
      </c:barChart>
      <c:catAx>
        <c:axId val="9251571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594752"/>
        <c:crosses val="autoZero"/>
        <c:auto val="1"/>
        <c:lblAlgn val="ctr"/>
        <c:lblOffset val="50"/>
        <c:tickLblSkip val="1"/>
        <c:tickMarkSkip val="1"/>
      </c:catAx>
      <c:valAx>
        <c:axId val="9359475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7096247960849687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5157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446540880503182"/>
          <c:y val="1.0875475802066496E-3"/>
          <c:w val="0.66629670736220004"/>
          <c:h val="0.1522566612289287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909359970403271"/>
          <c:y val="4.6764545948885294E-2"/>
          <c:w val="0.8242693303736589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LocationSummary!$B$221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LocationSummary!$C$221:$R$221</c:f>
              <c:numCache>
                <c:formatCode>#,##0.00</c:formatCode>
                <c:ptCount val="16"/>
                <c:pt idx="0">
                  <c:v>242.53</c:v>
                </c:pt>
                <c:pt idx="1">
                  <c:v>270.91000000000003</c:v>
                </c:pt>
                <c:pt idx="2">
                  <c:v>360.78</c:v>
                </c:pt>
                <c:pt idx="3">
                  <c:v>328.25</c:v>
                </c:pt>
                <c:pt idx="4">
                  <c:v>271.26</c:v>
                </c:pt>
                <c:pt idx="5">
                  <c:v>501.53</c:v>
                </c:pt>
                <c:pt idx="6">
                  <c:v>257.33</c:v>
                </c:pt>
                <c:pt idx="7">
                  <c:v>379.2</c:v>
                </c:pt>
                <c:pt idx="8">
                  <c:v>507.4</c:v>
                </c:pt>
                <c:pt idx="9">
                  <c:v>297.3</c:v>
                </c:pt>
                <c:pt idx="10">
                  <c:v>398.18</c:v>
                </c:pt>
                <c:pt idx="11">
                  <c:v>503.69</c:v>
                </c:pt>
                <c:pt idx="12">
                  <c:v>438.66</c:v>
                </c:pt>
                <c:pt idx="13">
                  <c:v>496.35</c:v>
                </c:pt>
                <c:pt idx="14">
                  <c:v>479.43</c:v>
                </c:pt>
                <c:pt idx="15">
                  <c:v>563.77</c:v>
                </c:pt>
              </c:numCache>
            </c:numRef>
          </c:val>
        </c:ser>
        <c:ser>
          <c:idx val="0"/>
          <c:order val="1"/>
          <c:tx>
            <c:strRef>
              <c:f>LocationSummary!$B$229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LocationSummary!$C$229:$R$229</c:f>
              <c:numCache>
                <c:formatCode>#,##0.00</c:formatCode>
                <c:ptCount val="16"/>
                <c:pt idx="0">
                  <c:v>976.33467169999994</c:v>
                </c:pt>
                <c:pt idx="1">
                  <c:v>2926.41</c:v>
                </c:pt>
                <c:pt idx="2">
                  <c:v>55710</c:v>
                </c:pt>
                <c:pt idx="3">
                  <c:v>10954.800000000001</c:v>
                </c:pt>
                <c:pt idx="4">
                  <c:v>27480.2</c:v>
                </c:pt>
                <c:pt idx="5">
                  <c:v>51904.700000000004</c:v>
                </c:pt>
                <c:pt idx="6">
                  <c:v>25478.2</c:v>
                </c:pt>
                <c:pt idx="7">
                  <c:v>392.44316989999999</c:v>
                </c:pt>
                <c:pt idx="8">
                  <c:v>8021.76</c:v>
                </c:pt>
                <c:pt idx="9">
                  <c:v>15505.800000000001</c:v>
                </c:pt>
                <c:pt idx="10">
                  <c:v>2508.66</c:v>
                </c:pt>
                <c:pt idx="11">
                  <c:v>7505.78</c:v>
                </c:pt>
                <c:pt idx="12">
                  <c:v>2525.96</c:v>
                </c:pt>
                <c:pt idx="13">
                  <c:v>101892</c:v>
                </c:pt>
                <c:pt idx="14">
                  <c:v>2442.2200000000003</c:v>
                </c:pt>
                <c:pt idx="15">
                  <c:v>1688.41</c:v>
                </c:pt>
              </c:numCache>
            </c:numRef>
          </c:val>
        </c:ser>
        <c:overlap val="100"/>
        <c:axId val="93616384"/>
        <c:axId val="93634560"/>
      </c:barChart>
      <c:catAx>
        <c:axId val="93616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34560"/>
        <c:crosses val="autoZero"/>
        <c:auto val="1"/>
        <c:lblAlgn val="ctr"/>
        <c:lblOffset val="50"/>
        <c:tickLblSkip val="1"/>
        <c:tickMarkSkip val="1"/>
      </c:catAx>
      <c:valAx>
        <c:axId val="936345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95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163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708502363952564"/>
          <c:y val="6.7427949972811332E-2"/>
          <c:w val="0.28982005995089294"/>
          <c:h val="8.4966238926496768E-2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801701812800471"/>
          <c:y val="4.2414355628058717E-2"/>
          <c:w val="0.8242693303736589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LocationSummary!$B$223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LocationSummary!$C$223:$R$223</c:f>
              <c:numCache>
                <c:formatCode>#,##0.00</c:formatCode>
                <c:ptCount val="16"/>
                <c:pt idx="0">
                  <c:v>555655.90789999999</c:v>
                </c:pt>
                <c:pt idx="1">
                  <c:v>659933.39489999996</c:v>
                </c:pt>
                <c:pt idx="2">
                  <c:v>629207.55850000004</c:v>
                </c:pt>
                <c:pt idx="3">
                  <c:v>609834.84199999995</c:v>
                </c:pt>
                <c:pt idx="4">
                  <c:v>251766.56950000001</c:v>
                </c:pt>
                <c:pt idx="5">
                  <c:v>700774.46519999998</c:v>
                </c:pt>
                <c:pt idx="6">
                  <c:v>241646.21960000001</c:v>
                </c:pt>
                <c:pt idx="7">
                  <c:v>538957.36560000002</c:v>
                </c:pt>
                <c:pt idx="8">
                  <c:v>785791.01489999995</c:v>
                </c:pt>
                <c:pt idx="9">
                  <c:v>186731.70759999999</c:v>
                </c:pt>
                <c:pt idx="10">
                  <c:v>933574.44709999999</c:v>
                </c:pt>
                <c:pt idx="11">
                  <c:v>738566.30469999998</c:v>
                </c:pt>
                <c:pt idx="12">
                  <c:v>632559.99430000002</c:v>
                </c:pt>
                <c:pt idx="13">
                  <c:v>657514.23600000003</c:v>
                </c:pt>
                <c:pt idx="14">
                  <c:v>614734.61840000004</c:v>
                </c:pt>
                <c:pt idx="15">
                  <c:v>557516.68770000001</c:v>
                </c:pt>
              </c:numCache>
            </c:numRef>
          </c:val>
        </c:ser>
        <c:overlap val="100"/>
        <c:axId val="93728128"/>
        <c:axId val="93734016"/>
      </c:barChart>
      <c:catAx>
        <c:axId val="9372812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34016"/>
        <c:crosses val="autoZero"/>
        <c:auto val="1"/>
        <c:lblAlgn val="ctr"/>
        <c:lblOffset val="50"/>
        <c:tickLblSkip val="1"/>
        <c:tickMarkSkip val="1"/>
      </c:catAx>
      <c:valAx>
        <c:axId val="937340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</a:t>
                </a:r>
                <a:r>
                  <a:rPr lang="en-US" baseline="0"/>
                  <a:t> Emisssions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94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2812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901"/>
          <c:y val="1.957585644371972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Weekdays, CDD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  <c:pt idx="5">
                  <c:v>0.3</c:v>
                </c:pt>
                <c:pt idx="6">
                  <c:v>0.6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</c:v>
                </c:pt>
                <c:pt idx="19">
                  <c:v>0.6</c:v>
                </c:pt>
                <c:pt idx="20">
                  <c:v>0.3</c:v>
                </c:pt>
                <c:pt idx="21">
                  <c:v>0.3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Schedules!$E$10:$AB$10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2"/>
          <c:order val="2"/>
          <c:tx>
            <c:v>Sun, Hol, Other</c:v>
          </c:tx>
          <c:val>
            <c:numRef>
              <c:f>Schedules!$E$11:$AB$11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93814784"/>
        <c:axId val="93816704"/>
      </c:barChart>
      <c:catAx>
        <c:axId val="93814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101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16704"/>
        <c:crosses val="autoZero"/>
        <c:auto val="1"/>
        <c:lblAlgn val="ctr"/>
        <c:lblOffset val="100"/>
        <c:tickLblSkip val="1"/>
        <c:tickMarkSkip val="1"/>
      </c:catAx>
      <c:valAx>
        <c:axId val="938167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3079E-3"/>
              <c:y val="0.419249592169662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147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837"/>
          <c:w val="0.17048761801556159"/>
          <c:h val="0.124294357169464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72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038"/>
          <c:h val="0.77650897226754645"/>
        </c:manualLayout>
      </c:layout>
      <c:barChart>
        <c:barDir val="col"/>
        <c:grouping val="clustered"/>
        <c:ser>
          <c:idx val="0"/>
          <c:order val="0"/>
          <c:tx>
            <c:v>Weekdays, CDD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Schedules!$E$7:$AB$7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0.5</c:v>
                </c:pt>
                <c:pt idx="8">
                  <c:v>0.5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ser>
          <c:idx val="2"/>
          <c:order val="2"/>
          <c:tx>
            <c:v>Sun, Hol, Other</c:v>
          </c:tx>
          <c:val>
            <c:numRef>
              <c:f>Schedules!$E$8:$AB$8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axId val="93872128"/>
        <c:axId val="93874048"/>
      </c:barChart>
      <c:catAx>
        <c:axId val="93872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74048"/>
        <c:crosses val="autoZero"/>
        <c:auto val="1"/>
        <c:lblAlgn val="ctr"/>
        <c:lblOffset val="100"/>
        <c:tickLblSkip val="1"/>
        <c:tickMarkSkip val="1"/>
      </c:catAx>
      <c:valAx>
        <c:axId val="93874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53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721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949685534591221"/>
          <c:y val="0.16476345840130863"/>
          <c:w val="0.17048761801556159"/>
          <c:h val="0.124294357169464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72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038"/>
          <c:h val="0.77650897226754645"/>
        </c:manualLayout>
      </c:layout>
      <c:barChart>
        <c:barDir val="col"/>
        <c:grouping val="clustered"/>
        <c:ser>
          <c:idx val="0"/>
          <c:order val="0"/>
          <c:tx>
            <c:v>Weekdays, CDD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Schedules!$E$13:$AB$13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2"/>
          <c:order val="2"/>
          <c:tx>
            <c:v>Sun, Hol, Other</c:v>
          </c:tx>
          <c:val>
            <c:numRef>
              <c:f>Schedules!$E$14:$AB$14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93970432"/>
        <c:axId val="93972352"/>
      </c:barChart>
      <c:catAx>
        <c:axId val="93970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72352"/>
        <c:crosses val="autoZero"/>
        <c:auto val="1"/>
        <c:lblAlgn val="ctr"/>
        <c:lblOffset val="100"/>
        <c:tickLblSkip val="1"/>
        <c:tickMarkSkip val="1"/>
      </c:catAx>
      <c:valAx>
        <c:axId val="939723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53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704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020347761746281"/>
          <c:y val="0.16802610114192779"/>
          <c:w val="0.16752794357974954"/>
          <c:h val="0.124294357169464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72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2936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v>Weekdays, CDD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Schedules!$E$30:$AB$30</c:f>
              <c:numCache>
                <c:formatCode>General</c:formatCode>
                <c:ptCount val="24"/>
                <c:pt idx="0">
                  <c:v>18.3</c:v>
                </c:pt>
                <c:pt idx="1">
                  <c:v>18.3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21.1</c:v>
                </c:pt>
                <c:pt idx="6">
                  <c:v>21.1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</c:numCache>
            </c:numRef>
          </c:val>
        </c:ser>
        <c:ser>
          <c:idx val="1"/>
          <c:order val="1"/>
          <c:tx>
            <c:v>Saturday, HDD</c:v>
          </c:tx>
          <c:val>
            <c:numRef>
              <c:f>Schedules!$E$31:$AB$31</c:f>
              <c:numCache>
                <c:formatCode>General</c:formatCode>
                <c:ptCount val="24"/>
                <c:pt idx="0">
                  <c:v>18.3</c:v>
                </c:pt>
                <c:pt idx="1">
                  <c:v>18.3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18.3</c:v>
                </c:pt>
                <c:pt idx="16">
                  <c:v>18.3</c:v>
                </c:pt>
                <c:pt idx="17">
                  <c:v>18.3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</c:numCache>
            </c:numRef>
          </c:val>
        </c:ser>
        <c:ser>
          <c:idx val="2"/>
          <c:order val="2"/>
          <c:tx>
            <c:v>Sun, Hol, Other</c:v>
          </c:tx>
          <c:val>
            <c:numRef>
              <c:f>Schedules!$E$32:$AB$32</c:f>
              <c:numCache>
                <c:formatCode>General</c:formatCode>
                <c:ptCount val="24"/>
                <c:pt idx="0">
                  <c:v>18.3</c:v>
                </c:pt>
                <c:pt idx="1">
                  <c:v>18.3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18.3</c:v>
                </c:pt>
                <c:pt idx="9">
                  <c:v>18.3</c:v>
                </c:pt>
                <c:pt idx="10">
                  <c:v>18.3</c:v>
                </c:pt>
                <c:pt idx="11">
                  <c:v>18.3</c:v>
                </c:pt>
                <c:pt idx="12">
                  <c:v>18.3</c:v>
                </c:pt>
                <c:pt idx="13">
                  <c:v>18.3</c:v>
                </c:pt>
                <c:pt idx="14">
                  <c:v>18.3</c:v>
                </c:pt>
                <c:pt idx="15">
                  <c:v>18.3</c:v>
                </c:pt>
                <c:pt idx="16">
                  <c:v>18.3</c:v>
                </c:pt>
                <c:pt idx="17">
                  <c:v>18.3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</c:numCache>
            </c:numRef>
          </c:val>
        </c:ser>
        <c:ser>
          <c:idx val="3"/>
          <c:order val="3"/>
          <c:tx>
            <c:v>Operating Rms</c:v>
          </c:tx>
          <c:val>
            <c:numRef>
              <c:f>Schedules!$E$26:$AB$26</c:f>
              <c:numCache>
                <c:formatCode>General</c:formatCode>
                <c:ptCount val="24"/>
                <c:pt idx="0">
                  <c:v>18.3</c:v>
                </c:pt>
                <c:pt idx="1">
                  <c:v>18.3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18.3</c:v>
                </c:pt>
                <c:pt idx="9">
                  <c:v>18.3</c:v>
                </c:pt>
                <c:pt idx="10">
                  <c:v>18.3</c:v>
                </c:pt>
                <c:pt idx="11">
                  <c:v>18.3</c:v>
                </c:pt>
                <c:pt idx="12">
                  <c:v>18.3</c:v>
                </c:pt>
                <c:pt idx="13">
                  <c:v>18.3</c:v>
                </c:pt>
                <c:pt idx="14">
                  <c:v>18.3</c:v>
                </c:pt>
                <c:pt idx="15">
                  <c:v>18.3</c:v>
                </c:pt>
                <c:pt idx="16">
                  <c:v>18.3</c:v>
                </c:pt>
                <c:pt idx="17">
                  <c:v>18.3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</c:numCache>
            </c:numRef>
          </c:val>
        </c:ser>
        <c:axId val="94229632"/>
        <c:axId val="94231552"/>
      </c:barChart>
      <c:catAx>
        <c:axId val="94229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7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31552"/>
        <c:crosses val="autoZero"/>
        <c:auto val="1"/>
        <c:lblAlgn val="ctr"/>
        <c:lblOffset val="100"/>
        <c:tickLblSkip val="1"/>
        <c:tickMarkSkip val="1"/>
      </c:catAx>
      <c:valAx>
        <c:axId val="9423155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296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505734369219336"/>
          <c:y val="0.11092985318107668"/>
          <c:w val="0.15549686699817389"/>
          <c:h val="0.165725809559286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Construction&amp;COutpatient Health Care&amp;RVersion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</xdr:row>
      <xdr:rowOff>85725</xdr:rowOff>
    </xdr:from>
    <xdr:to>
      <xdr:col>12</xdr:col>
      <xdr:colOff>257175</xdr:colOff>
      <xdr:row>28</xdr:row>
      <xdr:rowOff>91545</xdr:rowOff>
    </xdr:to>
    <xdr:pic>
      <xdr:nvPicPr>
        <xdr:cNvPr id="3" name="Picture 2" descr="OutP Pictu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" y="419100"/>
          <a:ext cx="6629400" cy="347292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28575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7"/>
  <sheetViews>
    <sheetView workbookViewId="0">
      <pane ySplit="2" topLeftCell="A3" activePane="bottomLeft" state="frozen"/>
      <selection activeCell="B2" sqref="B2"/>
      <selection pane="bottomLeft" activeCell="E3" sqref="E3"/>
    </sheetView>
  </sheetViews>
  <sheetFormatPr defaultRowHeight="12.75"/>
  <cols>
    <col min="1" max="1" width="2.5" style="33" customWidth="1"/>
    <col min="2" max="2" width="44.83203125" style="24" customWidth="1"/>
    <col min="3" max="3" width="37" style="32" customWidth="1"/>
    <col min="4" max="4" width="49.6640625" style="28" customWidth="1"/>
    <col min="5" max="18" width="21.33203125" style="28" customWidth="1"/>
    <col min="19" max="16384" width="9.33203125" style="28"/>
  </cols>
  <sheetData>
    <row r="1" spans="1:18" ht="18">
      <c r="A1" s="23" t="s">
        <v>324</v>
      </c>
      <c r="C1" s="25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18">
      <c r="A2" s="23"/>
      <c r="C2" s="29" t="s">
        <v>155</v>
      </c>
      <c r="D2" s="30" t="s">
        <v>156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>
      <c r="A3" s="31" t="s">
        <v>0</v>
      </c>
    </row>
    <row r="4" spans="1:18" ht="25.5">
      <c r="B4" s="34" t="s">
        <v>1</v>
      </c>
      <c r="C4" s="32" t="s">
        <v>449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8">
      <c r="B5" s="34" t="s">
        <v>16</v>
      </c>
      <c r="C5" s="32" t="s">
        <v>17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18">
      <c r="B6" s="34" t="s">
        <v>18</v>
      </c>
      <c r="C6" s="32" t="s">
        <v>200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1:18">
      <c r="A7" s="31" t="s">
        <v>19</v>
      </c>
    </row>
    <row r="8" spans="1:18" ht="78.75">
      <c r="B8" s="34" t="s">
        <v>182</v>
      </c>
      <c r="C8" s="32">
        <v>3804.01</v>
      </c>
      <c r="D8" s="90" t="s">
        <v>286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8">
      <c r="B9" s="34" t="s">
        <v>20</v>
      </c>
      <c r="C9" s="32" t="s">
        <v>241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34" t="s">
        <v>21</v>
      </c>
      <c r="C10" s="36">
        <v>1.43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</row>
    <row r="11" spans="1:18">
      <c r="B11" s="34" t="s">
        <v>22</v>
      </c>
      <c r="C11" s="32">
        <v>3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1:18">
      <c r="B12" s="34" t="s">
        <v>23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>
      <c r="B13" s="38" t="s">
        <v>157</v>
      </c>
      <c r="C13" s="39">
        <v>0.24079999999999999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</row>
    <row r="14" spans="1:18">
      <c r="B14" s="40" t="s">
        <v>158</v>
      </c>
      <c r="C14" s="39">
        <v>0.19139999999999999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</row>
    <row r="15" spans="1:18">
      <c r="B15" s="40" t="s">
        <v>159</v>
      </c>
      <c r="C15" s="39">
        <v>0.20519999999999999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spans="1:18">
      <c r="B16" s="40" t="s">
        <v>160</v>
      </c>
      <c r="C16" s="39">
        <v>0.1288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</row>
    <row r="17" spans="1:18">
      <c r="B17" s="40" t="s">
        <v>106</v>
      </c>
      <c r="C17" s="39">
        <v>0.19850000000000001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>
      <c r="B18" s="34" t="s">
        <v>24</v>
      </c>
      <c r="C18" s="36">
        <v>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</row>
    <row r="19" spans="1:18">
      <c r="B19" s="34" t="s">
        <v>25</v>
      </c>
      <c r="C19" s="32" t="s">
        <v>26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</row>
    <row r="20" spans="1:18">
      <c r="B20" s="34" t="s">
        <v>27</v>
      </c>
      <c r="C20" s="36">
        <v>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</row>
    <row r="21" spans="1:18">
      <c r="B21" s="34" t="s">
        <v>28</v>
      </c>
      <c r="C21" s="32" t="s">
        <v>236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>
      <c r="B22" s="34" t="s">
        <v>161</v>
      </c>
      <c r="C22" s="39">
        <v>3.05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>
      <c r="B23" s="34" t="s">
        <v>162</v>
      </c>
      <c r="C23" s="39">
        <v>3.05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</row>
    <row r="24" spans="1:18" ht="25.5">
      <c r="B24" s="34" t="s">
        <v>163</v>
      </c>
      <c r="C24" s="28" t="s">
        <v>326</v>
      </c>
      <c r="D24" s="35" t="s">
        <v>325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</row>
    <row r="25" spans="1:18">
      <c r="A25" s="31" t="s">
        <v>29</v>
      </c>
    </row>
    <row r="26" spans="1:18">
      <c r="B26" s="31" t="s">
        <v>30</v>
      </c>
    </row>
    <row r="27" spans="1:18">
      <c r="B27" s="34" t="s">
        <v>31</v>
      </c>
      <c r="C27" s="32" t="s">
        <v>164</v>
      </c>
      <c r="D27" s="35" t="s">
        <v>325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1:18" ht="14.25">
      <c r="B28" s="34" t="s">
        <v>183</v>
      </c>
      <c r="C28" s="42">
        <v>1553.34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8" ht="14.25">
      <c r="B29" s="34" t="s">
        <v>184</v>
      </c>
      <c r="C29" s="42">
        <f>1553.34-308.29</f>
        <v>1245.05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</row>
    <row r="30" spans="1:18">
      <c r="B30" s="34" t="s">
        <v>32</v>
      </c>
      <c r="C30" s="43">
        <v>0.53076000000000001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</row>
    <row r="31" spans="1:18">
      <c r="B31" s="31" t="s">
        <v>33</v>
      </c>
    </row>
    <row r="32" spans="1:18">
      <c r="B32" s="34" t="s">
        <v>31</v>
      </c>
      <c r="C32" s="28" t="s">
        <v>327</v>
      </c>
      <c r="D32" s="35" t="s">
        <v>325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</row>
    <row r="33" spans="2:18" ht="14.25">
      <c r="B33" s="34" t="s">
        <v>183</v>
      </c>
      <c r="C33" s="32">
        <v>1373.29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spans="2:18" ht="14.25">
      <c r="B34" s="34" t="s">
        <v>184</v>
      </c>
      <c r="C34" s="32">
        <v>1373.29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</row>
    <row r="35" spans="2:18">
      <c r="B35" s="34" t="s">
        <v>34</v>
      </c>
      <c r="C35" s="39">
        <f>1-C30</f>
        <v>0.46923999999999999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</row>
    <row r="36" spans="2:18" ht="14.25">
      <c r="B36" s="31" t="s">
        <v>185</v>
      </c>
    </row>
    <row r="37" spans="2:18">
      <c r="B37" s="34" t="s">
        <v>157</v>
      </c>
      <c r="C37" s="44">
        <v>114.08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</row>
    <row r="38" spans="2:18">
      <c r="B38" s="34" t="s">
        <v>158</v>
      </c>
      <c r="C38" s="44">
        <v>57.97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</row>
    <row r="39" spans="2:18">
      <c r="B39" s="34" t="s">
        <v>159</v>
      </c>
      <c r="C39" s="44">
        <v>97.22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spans="2:18">
      <c r="B40" s="34" t="s">
        <v>160</v>
      </c>
      <c r="C40" s="44">
        <v>39.020000000000003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</row>
    <row r="41" spans="2:18" ht="14.25">
      <c r="B41" s="34" t="s">
        <v>186</v>
      </c>
      <c r="C41" s="44">
        <f>SUM(C37:C40)</f>
        <v>308.28999999999996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</row>
    <row r="42" spans="2:18" ht="14.25">
      <c r="B42" s="34" t="s">
        <v>187</v>
      </c>
      <c r="C42" s="32">
        <v>0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</row>
    <row r="43" spans="2:18">
      <c r="B43" s="31" t="s">
        <v>38</v>
      </c>
    </row>
    <row r="44" spans="2:18" ht="14.25">
      <c r="B44" s="34" t="s">
        <v>188</v>
      </c>
      <c r="C44" s="32">
        <v>0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spans="2:18" ht="14.25">
      <c r="B45" s="34" t="s">
        <v>187</v>
      </c>
      <c r="C45" s="32">
        <v>0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</row>
    <row r="46" spans="2:18">
      <c r="B46" s="31" t="s">
        <v>39</v>
      </c>
    </row>
    <row r="47" spans="2:18">
      <c r="B47" s="34" t="s">
        <v>40</v>
      </c>
      <c r="C47" s="32" t="s">
        <v>41</v>
      </c>
      <c r="D47" s="35" t="s">
        <v>325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</row>
    <row r="48" spans="2:18">
      <c r="B48" s="34" t="s">
        <v>42</v>
      </c>
      <c r="C48" s="28" t="s">
        <v>237</v>
      </c>
      <c r="D48" s="35" t="s">
        <v>325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</row>
    <row r="49" spans="1:18" ht="14.25">
      <c r="B49" s="34" t="s">
        <v>188</v>
      </c>
      <c r="C49" s="32">
        <v>1373.29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</row>
    <row r="50" spans="1:18">
      <c r="B50" s="31" t="s">
        <v>43</v>
      </c>
    </row>
    <row r="51" spans="1:18">
      <c r="B51" s="34" t="s">
        <v>42</v>
      </c>
      <c r="C51" s="32" t="s">
        <v>238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</row>
    <row r="52" spans="1:18" ht="14.25">
      <c r="B52" s="34" t="s">
        <v>188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</row>
    <row r="53" spans="1:18">
      <c r="B53" s="31" t="s">
        <v>44</v>
      </c>
    </row>
    <row r="54" spans="1:18">
      <c r="B54" s="34" t="s">
        <v>42</v>
      </c>
      <c r="C54" s="32" t="s">
        <v>165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</row>
    <row r="55" spans="1:18" ht="14.25">
      <c r="B55" s="34" t="s">
        <v>188</v>
      </c>
      <c r="C55" s="32">
        <v>2746.58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</row>
    <row r="56" spans="1:18" ht="14.25">
      <c r="B56" s="34" t="s">
        <v>189</v>
      </c>
      <c r="C56" s="81">
        <v>1.8400000000000001E-7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</row>
    <row r="57" spans="1:18">
      <c r="B57" s="31" t="s">
        <v>45</v>
      </c>
    </row>
    <row r="58" spans="1:18" ht="14.25">
      <c r="B58" s="34" t="s">
        <v>239</v>
      </c>
      <c r="C58" s="39">
        <v>0.93400513894895298</v>
      </c>
      <c r="D58" s="80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</row>
    <row r="59" spans="1:18">
      <c r="A59" s="31" t="s">
        <v>46</v>
      </c>
    </row>
    <row r="60" spans="1:18">
      <c r="B60" s="45" t="s">
        <v>47</v>
      </c>
      <c r="C60" s="32" t="s">
        <v>240</v>
      </c>
      <c r="D60" s="35" t="s">
        <v>325</v>
      </c>
    </row>
    <row r="61" spans="1:18">
      <c r="B61" s="34" t="s">
        <v>48</v>
      </c>
      <c r="C61" s="32" t="s">
        <v>328</v>
      </c>
      <c r="D61" s="35" t="s">
        <v>325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1:18">
      <c r="B62" s="34" t="s">
        <v>49</v>
      </c>
      <c r="C62" s="32" t="s">
        <v>233</v>
      </c>
      <c r="D62" s="35" t="s">
        <v>325</v>
      </c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</row>
    <row r="63" spans="1:18">
      <c r="B63" s="34" t="s">
        <v>50</v>
      </c>
      <c r="C63" s="32" t="s">
        <v>234</v>
      </c>
      <c r="D63" s="35" t="s">
        <v>325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</row>
    <row r="64" spans="1:18">
      <c r="B64" s="31" t="s">
        <v>56</v>
      </c>
    </row>
    <row r="65" spans="2:18">
      <c r="B65" s="34" t="s">
        <v>57</v>
      </c>
      <c r="C65" s="32" t="s">
        <v>235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</row>
    <row r="66" spans="2:18">
      <c r="B66" s="34" t="s">
        <v>58</v>
      </c>
      <c r="C66" s="32" t="s">
        <v>232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</row>
    <row r="67" spans="2:18">
      <c r="B67" s="34" t="s">
        <v>59</v>
      </c>
      <c r="C67" s="93">
        <v>80</v>
      </c>
      <c r="D67" s="41" t="s">
        <v>329</v>
      </c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</row>
    <row r="68" spans="2:18">
      <c r="B68" s="34" t="s">
        <v>166</v>
      </c>
      <c r="C68" s="32">
        <v>60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</row>
    <row r="69" spans="2:18" ht="14.25">
      <c r="B69" s="34" t="s">
        <v>190</v>
      </c>
      <c r="C69" s="39">
        <v>240.48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</row>
    <row r="70" spans="2:18">
      <c r="B70" s="45"/>
      <c r="C70" s="46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</row>
    <row r="71" spans="2:18">
      <c r="B71" s="45"/>
      <c r="C71" s="46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</row>
    <row r="72" spans="2:18">
      <c r="B72" s="45"/>
      <c r="C72" s="46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</row>
    <row r="73" spans="2:18">
      <c r="B73" s="45"/>
      <c r="C73" s="46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</row>
    <row r="74" spans="2:18">
      <c r="B74" s="45"/>
      <c r="C74" s="46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</row>
    <row r="75" spans="2:18">
      <c r="B75" s="45"/>
      <c r="C75" s="46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</row>
    <row r="76" spans="2:18">
      <c r="B76" s="45"/>
      <c r="C76" s="46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</row>
    <row r="77" spans="2:18">
      <c r="B77" s="45"/>
      <c r="C77" s="46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</row>
    <row r="78" spans="2:18">
      <c r="B78" s="45"/>
      <c r="C78" s="46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</row>
    <row r="79" spans="2:18">
      <c r="B79" s="45"/>
      <c r="C79" s="46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</row>
    <row r="80" spans="2:18">
      <c r="B80" s="45"/>
      <c r="C80" s="46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</row>
    <row r="81" spans="2:18">
      <c r="B81" s="45"/>
      <c r="C81" s="46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</row>
    <row r="82" spans="2:18">
      <c r="B82" s="45"/>
      <c r="C82" s="46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</row>
    <row r="83" spans="2:18">
      <c r="B83" s="45"/>
      <c r="C83" s="46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</row>
    <row r="84" spans="2:18">
      <c r="B84" s="45"/>
      <c r="C84" s="46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</row>
    <row r="85" spans="2:18">
      <c r="B85" s="45"/>
      <c r="C85" s="46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</row>
    <row r="86" spans="2:18">
      <c r="B86" s="45"/>
      <c r="C86" s="46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</row>
    <row r="87" spans="2:18">
      <c r="B87" s="45"/>
      <c r="C87" s="46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</row>
    <row r="88" spans="2:18">
      <c r="B88" s="45"/>
      <c r="C88" s="46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</row>
    <row r="89" spans="2:18">
      <c r="B89" s="45"/>
      <c r="C89" s="46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</row>
    <row r="90" spans="2:18">
      <c r="B90" s="45"/>
      <c r="C90" s="46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</row>
    <row r="91" spans="2:18">
      <c r="B91" s="45"/>
      <c r="C91" s="46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</row>
    <row r="92" spans="2:18">
      <c r="B92" s="45"/>
      <c r="C92" s="46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</row>
    <row r="93" spans="2:18">
      <c r="B93" s="45"/>
      <c r="C93" s="46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</row>
    <row r="94" spans="2:18">
      <c r="B94" s="45"/>
      <c r="C94" s="46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</row>
    <row r="95" spans="2:18">
      <c r="B95" s="45"/>
      <c r="C95" s="46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</row>
    <row r="96" spans="2:18">
      <c r="B96" s="45"/>
      <c r="C96" s="46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</row>
    <row r="98" spans="2:18">
      <c r="B98" s="31"/>
    </row>
    <row r="99" spans="2:18">
      <c r="B99" s="45"/>
      <c r="C99" s="46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</row>
    <row r="100" spans="2:18">
      <c r="B100" s="45"/>
      <c r="C100" s="46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</row>
    <row r="101" spans="2:18">
      <c r="B101" s="45"/>
      <c r="C101" s="46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</row>
    <row r="102" spans="2:18">
      <c r="B102" s="45"/>
      <c r="C102" s="46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</row>
    <row r="103" spans="2:18">
      <c r="B103" s="45"/>
      <c r="C103" s="46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2:18">
      <c r="B104" s="45"/>
      <c r="C104" s="46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</row>
    <row r="105" spans="2:18">
      <c r="B105" s="45"/>
      <c r="C105" s="46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</row>
    <row r="106" spans="2:18">
      <c r="B106" s="45"/>
      <c r="C106" s="46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</row>
    <row r="107" spans="2:18">
      <c r="B107" s="45"/>
      <c r="C107" s="46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</row>
    <row r="108" spans="2:18">
      <c r="B108" s="45"/>
      <c r="C108" s="46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</row>
    <row r="109" spans="2:18">
      <c r="B109" s="45"/>
      <c r="C109" s="46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</row>
    <row r="110" spans="2:18">
      <c r="B110" s="45"/>
      <c r="C110" s="46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</row>
    <row r="111" spans="2:18">
      <c r="B111" s="45"/>
      <c r="C111" s="46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</row>
    <row r="112" spans="2:18">
      <c r="B112" s="45"/>
      <c r="C112" s="46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</row>
    <row r="113" spans="2:18">
      <c r="B113" s="45"/>
      <c r="C113" s="46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</row>
    <row r="114" spans="2:18">
      <c r="B114" s="45"/>
      <c r="C114" s="46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</row>
    <row r="115" spans="2:18">
      <c r="B115" s="45"/>
      <c r="C115" s="46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</row>
    <row r="116" spans="2:18">
      <c r="B116" s="45"/>
      <c r="C116" s="46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</row>
    <row r="117" spans="2:18">
      <c r="B117" s="45"/>
      <c r="C117" s="46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</row>
    <row r="118" spans="2:18">
      <c r="B118" s="45"/>
      <c r="C118" s="46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</row>
    <row r="119" spans="2:18">
      <c r="B119" s="45"/>
      <c r="C119" s="46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</row>
    <row r="120" spans="2:18">
      <c r="B120" s="45"/>
      <c r="C120" s="46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</row>
    <row r="121" spans="2:18">
      <c r="B121" s="45"/>
      <c r="C121" s="46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</row>
    <row r="122" spans="2:18">
      <c r="B122" s="45"/>
      <c r="C122" s="46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</row>
    <row r="123" spans="2:18">
      <c r="B123" s="45"/>
      <c r="C123" s="46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</row>
    <row r="124" spans="2:18">
      <c r="B124" s="45"/>
      <c r="C124" s="46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</row>
    <row r="125" spans="2:18">
      <c r="B125" s="45"/>
      <c r="C125" s="46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</row>
    <row r="126" spans="2:18">
      <c r="B126" s="45"/>
      <c r="C126" s="46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</row>
    <row r="127" spans="2:18">
      <c r="B127" s="45"/>
      <c r="C127" s="46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</row>
    <row r="129" spans="2:18">
      <c r="B129" s="31"/>
    </row>
    <row r="130" spans="2:18">
      <c r="B130" s="45"/>
      <c r="C130" s="46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</row>
    <row r="131" spans="2:18">
      <c r="B131" s="45"/>
      <c r="C131" s="46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</row>
    <row r="132" spans="2:18">
      <c r="B132" s="45"/>
      <c r="C132" s="46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</row>
    <row r="133" spans="2:18">
      <c r="B133" s="45"/>
      <c r="C133" s="46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</row>
    <row r="134" spans="2:18">
      <c r="B134" s="45"/>
      <c r="C134" s="46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</row>
    <row r="135" spans="2:18">
      <c r="B135" s="45"/>
      <c r="C135" s="46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</row>
    <row r="136" spans="2:18">
      <c r="B136" s="45"/>
      <c r="C136" s="46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</row>
    <row r="137" spans="2:18">
      <c r="B137" s="45"/>
      <c r="C137" s="46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</row>
    <row r="138" spans="2:18">
      <c r="B138" s="45"/>
      <c r="C138" s="46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</row>
    <row r="139" spans="2:18">
      <c r="B139" s="45"/>
      <c r="C139" s="46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</row>
    <row r="140" spans="2:18">
      <c r="B140" s="45"/>
      <c r="C140" s="46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</row>
    <row r="141" spans="2:18">
      <c r="B141" s="45"/>
      <c r="C141" s="46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</row>
    <row r="142" spans="2:18">
      <c r="B142" s="45"/>
      <c r="C142" s="46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</row>
    <row r="143" spans="2:18">
      <c r="B143" s="45"/>
      <c r="C143" s="46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</row>
    <row r="144" spans="2:18">
      <c r="B144" s="45"/>
      <c r="C144" s="46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</row>
    <row r="145" spans="2:18">
      <c r="B145" s="45"/>
      <c r="C145" s="46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</row>
    <row r="146" spans="2:18">
      <c r="B146" s="45"/>
      <c r="C146" s="46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</row>
    <row r="147" spans="2:18">
      <c r="B147" s="45"/>
      <c r="C147" s="46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</row>
    <row r="148" spans="2:18">
      <c r="B148" s="45"/>
      <c r="C148" s="46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>
      <c r="B149" s="45"/>
      <c r="C149" s="46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</row>
    <row r="150" spans="2:18">
      <c r="B150" s="45"/>
      <c r="C150" s="46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</row>
    <row r="151" spans="2:18">
      <c r="B151" s="45"/>
      <c r="C151" s="46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</row>
    <row r="152" spans="2:18">
      <c r="B152" s="45"/>
      <c r="C152" s="46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>
      <c r="B153" s="45"/>
      <c r="C153" s="46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</row>
    <row r="154" spans="2:18">
      <c r="B154" s="45"/>
      <c r="C154" s="46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</row>
    <row r="155" spans="2:18">
      <c r="B155" s="45"/>
      <c r="C155" s="46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</row>
    <row r="156" spans="2:18">
      <c r="B156" s="45"/>
      <c r="C156" s="46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</row>
    <row r="157" spans="2:18">
      <c r="B157" s="45"/>
      <c r="C157" s="46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</row>
    <row r="158" spans="2:18">
      <c r="B158" s="45"/>
      <c r="C158" s="46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</row>
    <row r="160" spans="2:18">
      <c r="B160" s="31"/>
    </row>
    <row r="161" spans="2:18">
      <c r="B161" s="45"/>
      <c r="C161" s="46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</row>
    <row r="162" spans="2:18">
      <c r="B162" s="45"/>
      <c r="C162" s="46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</row>
    <row r="163" spans="2:18">
      <c r="B163" s="45"/>
      <c r="C163" s="46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</row>
    <row r="164" spans="2:18">
      <c r="B164" s="45"/>
      <c r="C164" s="46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</row>
    <row r="165" spans="2:18">
      <c r="B165" s="45"/>
      <c r="C165" s="46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</row>
    <row r="166" spans="2:18">
      <c r="B166" s="45"/>
      <c r="C166" s="46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</row>
    <row r="167" spans="2:18">
      <c r="B167" s="45"/>
      <c r="C167" s="46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</row>
    <row r="168" spans="2:18">
      <c r="B168" s="45"/>
      <c r="C168" s="4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18">
      <c r="B169" s="45"/>
      <c r="C169" s="46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</row>
    <row r="170" spans="2:18">
      <c r="B170" s="45"/>
      <c r="C170" s="46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18">
      <c r="B171" s="45"/>
      <c r="C171" s="46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</row>
    <row r="172" spans="2:18">
      <c r="B172" s="45"/>
      <c r="C172" s="4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18">
      <c r="B173" s="45"/>
      <c r="C173" s="46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</row>
    <row r="174" spans="2:18">
      <c r="B174" s="45"/>
      <c r="C174" s="46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18">
      <c r="B175" s="45"/>
      <c r="C175" s="46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</row>
    <row r="176" spans="2:18">
      <c r="B176" s="45"/>
      <c r="C176" s="4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>
      <c r="B177" s="45"/>
      <c r="C177" s="46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</row>
    <row r="178" spans="2:18">
      <c r="B178" s="45"/>
      <c r="C178" s="46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</row>
    <row r="179" spans="2:18">
      <c r="B179" s="45"/>
      <c r="C179" s="46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</row>
    <row r="180" spans="2:18">
      <c r="B180" s="45"/>
      <c r="C180" s="4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>
      <c r="B181" s="45"/>
      <c r="C181" s="46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</row>
    <row r="182" spans="2:18">
      <c r="B182" s="45"/>
      <c r="C182" s="46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45"/>
      <c r="C183" s="46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</row>
    <row r="184" spans="2:18">
      <c r="B184" s="45"/>
      <c r="C184" s="4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>
      <c r="B185" s="45"/>
      <c r="C185" s="46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</row>
    <row r="186" spans="2:18">
      <c r="B186" s="45"/>
      <c r="C186" s="46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45"/>
      <c r="C187" s="46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</row>
    <row r="188" spans="2:18">
      <c r="B188" s="45"/>
      <c r="C188" s="4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>
      <c r="B189" s="45"/>
      <c r="C189" s="46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</row>
    <row r="191" spans="2:18">
      <c r="B191" s="31"/>
    </row>
    <row r="192" spans="2:18">
      <c r="B192" s="45"/>
      <c r="C192" s="4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>
      <c r="B193" s="45"/>
      <c r="C193" s="46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45"/>
      <c r="C194" s="46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45"/>
      <c r="C195" s="46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</row>
    <row r="196" spans="2:18">
      <c r="B196" s="45"/>
      <c r="C196" s="4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>
      <c r="B197" s="45"/>
      <c r="C197" s="46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</row>
    <row r="198" spans="2:18">
      <c r="B198" s="45"/>
      <c r="C198" s="46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45"/>
      <c r="C199" s="46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</row>
    <row r="200" spans="2:18">
      <c r="B200" s="45"/>
      <c r="C200" s="4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>
      <c r="B201" s="45"/>
      <c r="C201" s="46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</row>
    <row r="202" spans="2:18">
      <c r="B202" s="45"/>
      <c r="C202" s="46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45"/>
      <c r="C203" s="46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</row>
    <row r="204" spans="2:18">
      <c r="B204" s="45"/>
      <c r="C204" s="4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>
      <c r="B205" s="45"/>
      <c r="C205" s="46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</row>
    <row r="206" spans="2:18">
      <c r="B206" s="45"/>
      <c r="C206" s="46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45"/>
      <c r="C207" s="46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</row>
    <row r="208" spans="2:18">
      <c r="B208" s="45"/>
      <c r="C208" s="4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>
      <c r="B209" s="45"/>
      <c r="C209" s="46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45"/>
      <c r="C210" s="46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45"/>
      <c r="C211" s="46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</row>
    <row r="212" spans="2:18">
      <c r="B212" s="45"/>
      <c r="C212" s="4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>
      <c r="B213" s="45"/>
      <c r="C213" s="46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</row>
    <row r="214" spans="2:18">
      <c r="B214" s="45"/>
      <c r="C214" s="46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45"/>
      <c r="C215" s="46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</row>
    <row r="216" spans="2:18">
      <c r="B216" s="45"/>
      <c r="C216" s="4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>
      <c r="B217" s="45"/>
      <c r="C217" s="46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</row>
    <row r="218" spans="2:18">
      <c r="B218" s="45"/>
      <c r="C218" s="46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</row>
    <row r="219" spans="2:18">
      <c r="B219" s="45"/>
      <c r="C219" s="46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</row>
    <row r="220" spans="2:18">
      <c r="B220" s="45"/>
      <c r="C220" s="4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2" spans="2:18">
      <c r="B222" s="31"/>
    </row>
    <row r="223" spans="2:18">
      <c r="B223" s="45"/>
      <c r="C223" s="46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</row>
    <row r="224" spans="2:18">
      <c r="B224" s="45"/>
      <c r="C224" s="46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</row>
    <row r="225" spans="2:18">
      <c r="B225" s="45"/>
      <c r="C225" s="46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</row>
    <row r="226" spans="2:18">
      <c r="B226" s="45"/>
      <c r="C226" s="46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45"/>
      <c r="C227" s="46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</row>
    <row r="228" spans="2:18">
      <c r="B228" s="45"/>
      <c r="C228" s="4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>
      <c r="B229" s="45"/>
      <c r="C229" s="46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</row>
    <row r="230" spans="2:18">
      <c r="B230" s="45"/>
      <c r="C230" s="46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45"/>
      <c r="C231" s="46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</row>
    <row r="232" spans="2:18">
      <c r="B232" s="45"/>
      <c r="C232" s="4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>
      <c r="B233" s="45"/>
      <c r="C233" s="46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</row>
    <row r="234" spans="2:18">
      <c r="B234" s="45"/>
      <c r="C234" s="46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45"/>
      <c r="C235" s="46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</row>
    <row r="236" spans="2:18">
      <c r="B236" s="45"/>
      <c r="C236" s="4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>
      <c r="B237" s="45"/>
      <c r="C237" s="46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</row>
    <row r="238" spans="2:18">
      <c r="B238" s="45"/>
      <c r="C238" s="46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</row>
    <row r="239" spans="2:18">
      <c r="B239" s="45"/>
      <c r="C239" s="46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</row>
    <row r="240" spans="2:18">
      <c r="B240" s="45"/>
      <c r="C240" s="46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</row>
    <row r="241" spans="2:18">
      <c r="B241" s="45"/>
      <c r="C241" s="46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</row>
    <row r="242" spans="2:18">
      <c r="B242" s="45"/>
      <c r="C242" s="46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  <row r="243" spans="2:18">
      <c r="B243" s="45"/>
      <c r="C243" s="46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</row>
    <row r="244" spans="2:18">
      <c r="B244" s="45"/>
      <c r="C244" s="46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</row>
    <row r="245" spans="2:18">
      <c r="B245" s="45"/>
      <c r="C245" s="46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</row>
    <row r="246" spans="2:18">
      <c r="B246" s="45"/>
      <c r="C246" s="46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</row>
    <row r="247" spans="2:18">
      <c r="B247" s="45"/>
      <c r="C247" s="46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</row>
    <row r="248" spans="2:18">
      <c r="B248" s="45"/>
      <c r="C248" s="46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</row>
    <row r="249" spans="2:18">
      <c r="B249" s="45"/>
      <c r="C249" s="46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</row>
    <row r="250" spans="2:18">
      <c r="B250" s="45"/>
      <c r="C250" s="46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</row>
    <row r="251" spans="2:18">
      <c r="B251" s="45"/>
      <c r="C251" s="46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</row>
    <row r="253" spans="2:18">
      <c r="B253" s="31"/>
    </row>
    <row r="254" spans="2:18">
      <c r="B254" s="45"/>
      <c r="C254" s="46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</row>
    <row r="255" spans="2:18">
      <c r="B255" s="45"/>
      <c r="C255" s="46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</row>
    <row r="256" spans="2:18">
      <c r="B256" s="45"/>
      <c r="C256" s="46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</row>
    <row r="257" spans="2:18">
      <c r="B257" s="45"/>
      <c r="C257" s="46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</row>
    <row r="258" spans="2:18">
      <c r="B258" s="45"/>
      <c r="C258" s="46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</row>
    <row r="259" spans="2:18">
      <c r="B259" s="45"/>
      <c r="C259" s="46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</row>
    <row r="260" spans="2:18">
      <c r="B260" s="45"/>
      <c r="C260" s="46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</row>
    <row r="261" spans="2:18">
      <c r="B261" s="45"/>
      <c r="C261" s="46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</row>
    <row r="262" spans="2:18">
      <c r="B262" s="45"/>
      <c r="C262" s="46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</row>
    <row r="263" spans="2:18">
      <c r="B263" s="45"/>
      <c r="C263" s="46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</row>
    <row r="264" spans="2:18">
      <c r="B264" s="45"/>
      <c r="C264" s="46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</row>
    <row r="265" spans="2:18">
      <c r="B265" s="45"/>
      <c r="C265" s="46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</row>
    <row r="266" spans="2:18">
      <c r="B266" s="45"/>
      <c r="C266" s="46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</row>
    <row r="267" spans="2:18">
      <c r="B267" s="45"/>
      <c r="C267" s="46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</row>
    <row r="268" spans="2:18">
      <c r="B268" s="45"/>
      <c r="C268" s="46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</row>
    <row r="269" spans="2:18">
      <c r="B269" s="45"/>
      <c r="C269" s="46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</row>
    <row r="270" spans="2:18">
      <c r="B270" s="45"/>
      <c r="C270" s="46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</row>
    <row r="271" spans="2:18">
      <c r="B271" s="45"/>
      <c r="C271" s="46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</row>
    <row r="272" spans="2:18">
      <c r="B272" s="45"/>
      <c r="C272" s="46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</row>
    <row r="273" spans="2:18">
      <c r="B273" s="45"/>
      <c r="C273" s="46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</row>
    <row r="274" spans="2:18">
      <c r="B274" s="45"/>
      <c r="C274" s="46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</row>
    <row r="275" spans="2:18">
      <c r="B275" s="45"/>
      <c r="C275" s="46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</row>
    <row r="276" spans="2:18">
      <c r="B276" s="45"/>
      <c r="C276" s="46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</row>
    <row r="277" spans="2:18">
      <c r="B277" s="45"/>
      <c r="C277" s="46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</row>
    <row r="278" spans="2:18">
      <c r="B278" s="45"/>
      <c r="C278" s="46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</row>
    <row r="279" spans="2:18">
      <c r="B279" s="45"/>
      <c r="C279" s="46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</row>
    <row r="280" spans="2:18">
      <c r="B280" s="45"/>
      <c r="C280" s="46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</row>
    <row r="281" spans="2:18">
      <c r="B281" s="45"/>
      <c r="C281" s="46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</row>
    <row r="282" spans="2:18">
      <c r="B282" s="45"/>
      <c r="C282" s="46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</row>
    <row r="284" spans="2:18">
      <c r="B284" s="31"/>
    </row>
    <row r="285" spans="2:18">
      <c r="B285" s="45"/>
      <c r="C285" s="46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</row>
    <row r="286" spans="2:18">
      <c r="B286" s="45"/>
      <c r="C286" s="46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</row>
    <row r="287" spans="2:18">
      <c r="B287" s="45"/>
      <c r="C287" s="46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</row>
    <row r="288" spans="2:18">
      <c r="B288" s="45"/>
      <c r="C288" s="46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</row>
    <row r="289" spans="2:18">
      <c r="B289" s="45"/>
      <c r="C289" s="46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</row>
    <row r="290" spans="2:18">
      <c r="B290" s="45"/>
      <c r="C290" s="46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</row>
    <row r="291" spans="2:18">
      <c r="B291" s="45"/>
      <c r="C291" s="46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</row>
    <row r="292" spans="2:18">
      <c r="B292" s="45"/>
      <c r="C292" s="46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</row>
    <row r="293" spans="2:18">
      <c r="B293" s="45"/>
      <c r="C293" s="46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</row>
    <row r="294" spans="2:18">
      <c r="B294" s="45"/>
      <c r="C294" s="46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</row>
    <row r="295" spans="2:18">
      <c r="B295" s="45"/>
      <c r="C295" s="46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</row>
    <row r="296" spans="2:18">
      <c r="B296" s="45"/>
      <c r="C296" s="46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</row>
    <row r="297" spans="2:18">
      <c r="B297" s="45"/>
      <c r="C297" s="46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</row>
    <row r="298" spans="2:18">
      <c r="B298" s="45"/>
      <c r="C298" s="46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</row>
    <row r="299" spans="2:18">
      <c r="B299" s="45"/>
      <c r="C299" s="46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</row>
    <row r="300" spans="2:18">
      <c r="B300" s="45"/>
      <c r="C300" s="46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</row>
    <row r="301" spans="2:18">
      <c r="B301" s="45"/>
      <c r="C301" s="46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</row>
    <row r="302" spans="2:18">
      <c r="B302" s="45"/>
      <c r="C302" s="46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</row>
    <row r="303" spans="2:18">
      <c r="B303" s="45"/>
      <c r="C303" s="46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</row>
    <row r="304" spans="2:18">
      <c r="B304" s="45"/>
      <c r="C304" s="46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</row>
    <row r="305" spans="2:18">
      <c r="B305" s="45"/>
      <c r="C305" s="46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</row>
    <row r="306" spans="2:18">
      <c r="B306" s="45"/>
      <c r="C306" s="46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</row>
    <row r="307" spans="2:18">
      <c r="B307" s="45"/>
      <c r="C307" s="46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</row>
    <row r="308" spans="2:18">
      <c r="B308" s="45"/>
      <c r="C308" s="46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</row>
    <row r="309" spans="2:18">
      <c r="B309" s="45"/>
      <c r="C309" s="46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</row>
    <row r="310" spans="2:18">
      <c r="B310" s="45"/>
      <c r="C310" s="46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</row>
    <row r="311" spans="2:18">
      <c r="B311" s="45"/>
      <c r="C311" s="46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</row>
    <row r="312" spans="2:18">
      <c r="B312" s="45"/>
      <c r="C312" s="46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</row>
    <row r="313" spans="2:18">
      <c r="B313" s="45"/>
      <c r="C313" s="46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</row>
    <row r="315" spans="2:18">
      <c r="B315" s="31"/>
    </row>
    <row r="316" spans="2:18">
      <c r="B316" s="45"/>
      <c r="C316" s="46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</row>
    <row r="317" spans="2:18">
      <c r="B317" s="45"/>
      <c r="C317" s="46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45"/>
      <c r="C318" s="46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</row>
    <row r="319" spans="2:18">
      <c r="B319" s="45"/>
      <c r="C319" s="46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</row>
    <row r="320" spans="2:18">
      <c r="B320" s="45"/>
      <c r="C320" s="46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</row>
    <row r="321" spans="2:18">
      <c r="B321" s="45"/>
      <c r="C321" s="46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</row>
    <row r="322" spans="2:18">
      <c r="B322" s="45"/>
      <c r="C322" s="46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</row>
    <row r="323" spans="2:18">
      <c r="B323" s="45"/>
      <c r="C323" s="46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</row>
    <row r="324" spans="2:18">
      <c r="B324" s="45"/>
      <c r="C324" s="46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</row>
    <row r="325" spans="2:18">
      <c r="B325" s="45"/>
      <c r="C325" s="46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</row>
    <row r="326" spans="2:18">
      <c r="B326" s="45"/>
      <c r="C326" s="46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</row>
    <row r="327" spans="2:18">
      <c r="B327" s="45"/>
      <c r="C327" s="46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</row>
    <row r="328" spans="2:18">
      <c r="B328" s="45"/>
      <c r="C328" s="46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</row>
    <row r="329" spans="2:18">
      <c r="B329" s="45"/>
      <c r="C329" s="46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</row>
    <row r="330" spans="2:18">
      <c r="B330" s="45"/>
      <c r="C330" s="46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</row>
    <row r="331" spans="2:18">
      <c r="B331" s="45"/>
      <c r="C331" s="46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</row>
    <row r="332" spans="2:18">
      <c r="B332" s="45"/>
      <c r="C332" s="46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</row>
    <row r="333" spans="2:18">
      <c r="B333" s="45"/>
      <c r="C333" s="46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45"/>
      <c r="C334" s="46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</row>
    <row r="335" spans="2:18">
      <c r="B335" s="45"/>
      <c r="C335" s="46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</row>
    <row r="336" spans="2:18">
      <c r="B336" s="45"/>
      <c r="C336" s="46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</row>
    <row r="337" spans="2:18">
      <c r="B337" s="45"/>
      <c r="C337" s="46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</row>
    <row r="338" spans="2:18">
      <c r="B338" s="45"/>
      <c r="C338" s="46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</row>
    <row r="339" spans="2:18">
      <c r="B339" s="45"/>
      <c r="C339" s="46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</row>
    <row r="340" spans="2:18">
      <c r="B340" s="45"/>
      <c r="C340" s="46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</row>
    <row r="341" spans="2:18">
      <c r="B341" s="45"/>
      <c r="C341" s="46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</row>
    <row r="342" spans="2:18">
      <c r="B342" s="45"/>
      <c r="C342" s="46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</row>
    <row r="343" spans="2:18">
      <c r="B343" s="45"/>
      <c r="C343" s="46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</row>
    <row r="344" spans="2:18">
      <c r="B344" s="45"/>
      <c r="C344" s="46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</row>
    <row r="346" spans="2:18">
      <c r="B346" s="31"/>
    </row>
    <row r="347" spans="2:18">
      <c r="B347" s="45"/>
      <c r="C347" s="46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</row>
    <row r="348" spans="2:18">
      <c r="B348" s="45"/>
      <c r="C348" s="46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</row>
    <row r="349" spans="2:18">
      <c r="B349" s="45"/>
      <c r="C349" s="46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</row>
    <row r="350" spans="2:18">
      <c r="B350" s="45"/>
      <c r="C350" s="46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</row>
    <row r="351" spans="2:18">
      <c r="B351" s="45"/>
      <c r="C351" s="46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</row>
    <row r="352" spans="2:18">
      <c r="B352" s="45"/>
      <c r="C352" s="46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</row>
    <row r="353" spans="2:18">
      <c r="B353" s="45"/>
      <c r="C353" s="46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</row>
    <row r="354" spans="2:18">
      <c r="B354" s="45"/>
      <c r="C354" s="46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</row>
    <row r="355" spans="2:18">
      <c r="B355" s="45"/>
      <c r="C355" s="46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</row>
    <row r="356" spans="2:18">
      <c r="B356" s="45"/>
      <c r="C356" s="46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</row>
    <row r="357" spans="2:18">
      <c r="B357" s="45"/>
      <c r="C357" s="46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</row>
    <row r="358" spans="2:18">
      <c r="B358" s="45"/>
      <c r="C358" s="46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</row>
    <row r="359" spans="2:18">
      <c r="B359" s="45"/>
      <c r="C359" s="46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</row>
    <row r="360" spans="2:18">
      <c r="B360" s="45"/>
      <c r="C360" s="46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</row>
    <row r="361" spans="2:18">
      <c r="B361" s="45"/>
      <c r="C361" s="46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</row>
    <row r="362" spans="2:18">
      <c r="B362" s="45"/>
      <c r="C362" s="46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</row>
    <row r="363" spans="2:18">
      <c r="B363" s="45"/>
      <c r="C363" s="46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</row>
    <row r="364" spans="2:18">
      <c r="B364" s="45"/>
      <c r="C364" s="46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</row>
    <row r="365" spans="2:18">
      <c r="B365" s="45"/>
      <c r="C365" s="46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</row>
    <row r="366" spans="2:18">
      <c r="B366" s="45"/>
      <c r="C366" s="46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</row>
    <row r="367" spans="2:18">
      <c r="B367" s="45"/>
      <c r="C367" s="46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</row>
    <row r="368" spans="2:18">
      <c r="B368" s="45"/>
      <c r="C368" s="46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</row>
    <row r="369" spans="2:18">
      <c r="B369" s="45"/>
      <c r="C369" s="46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</row>
    <row r="370" spans="2:18">
      <c r="B370" s="45"/>
      <c r="C370" s="46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</row>
    <row r="371" spans="2:18">
      <c r="B371" s="45"/>
      <c r="C371" s="46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</row>
    <row r="372" spans="2:18">
      <c r="B372" s="45"/>
      <c r="C372" s="46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</row>
    <row r="373" spans="2:18">
      <c r="B373" s="45"/>
      <c r="C373" s="46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</row>
    <row r="374" spans="2:18">
      <c r="B374" s="45"/>
      <c r="C374" s="46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</row>
    <row r="375" spans="2:18">
      <c r="B375" s="45"/>
      <c r="C375" s="46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</row>
    <row r="377" spans="2:18">
      <c r="B377" s="31"/>
    </row>
    <row r="378" spans="2:18">
      <c r="B378" s="45"/>
      <c r="C378" s="46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</row>
    <row r="379" spans="2:18">
      <c r="B379" s="45"/>
      <c r="C379" s="46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</row>
    <row r="380" spans="2:18">
      <c r="B380" s="45"/>
      <c r="C380" s="46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</row>
    <row r="381" spans="2:18">
      <c r="B381" s="45"/>
      <c r="C381" s="46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</row>
    <row r="382" spans="2:18">
      <c r="B382" s="45"/>
      <c r="C382" s="46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</row>
    <row r="383" spans="2:18">
      <c r="B383" s="45"/>
      <c r="C383" s="46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</row>
    <row r="384" spans="2:18">
      <c r="B384" s="45"/>
      <c r="C384" s="46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</row>
    <row r="385" spans="2:18">
      <c r="B385" s="45"/>
      <c r="C385" s="46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</row>
    <row r="386" spans="2:18">
      <c r="B386" s="45"/>
      <c r="C386" s="46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</row>
    <row r="387" spans="2:18">
      <c r="B387" s="45"/>
      <c r="C387" s="46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</row>
    <row r="388" spans="2:18">
      <c r="B388" s="45"/>
      <c r="C388" s="46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</row>
    <row r="389" spans="2:18">
      <c r="B389" s="45"/>
      <c r="C389" s="46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</row>
    <row r="390" spans="2:18">
      <c r="B390" s="45"/>
      <c r="C390" s="46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</row>
    <row r="391" spans="2:18">
      <c r="B391" s="45"/>
      <c r="C391" s="46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</row>
    <row r="392" spans="2:18">
      <c r="B392" s="45"/>
      <c r="C392" s="46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</row>
    <row r="393" spans="2:18">
      <c r="B393" s="45"/>
      <c r="C393" s="46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</row>
    <row r="394" spans="2:18">
      <c r="B394" s="45"/>
      <c r="C394" s="46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</row>
    <row r="395" spans="2:18">
      <c r="B395" s="45"/>
      <c r="C395" s="46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</row>
    <row r="396" spans="2:18">
      <c r="B396" s="45"/>
      <c r="C396" s="46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</row>
    <row r="397" spans="2:18">
      <c r="B397" s="45"/>
      <c r="C397" s="46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</row>
    <row r="398" spans="2:18">
      <c r="B398" s="45"/>
      <c r="C398" s="46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</row>
    <row r="399" spans="2:18">
      <c r="B399" s="45"/>
      <c r="C399" s="46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</row>
    <row r="400" spans="2:18">
      <c r="B400" s="45"/>
      <c r="C400" s="46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</row>
    <row r="401" spans="2:18">
      <c r="B401" s="45"/>
      <c r="C401" s="46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</row>
    <row r="402" spans="2:18">
      <c r="B402" s="45"/>
      <c r="C402" s="46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</row>
    <row r="403" spans="2:18">
      <c r="B403" s="45"/>
      <c r="C403" s="46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</row>
    <row r="404" spans="2:18">
      <c r="B404" s="45"/>
      <c r="C404" s="46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</row>
    <row r="405" spans="2:18">
      <c r="B405" s="45"/>
      <c r="C405" s="46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</row>
    <row r="406" spans="2:18">
      <c r="B406" s="45"/>
      <c r="C406" s="46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</row>
    <row r="408" spans="2:18">
      <c r="B408" s="31"/>
    </row>
    <row r="409" spans="2:18">
      <c r="B409" s="45"/>
      <c r="C409" s="46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</row>
    <row r="410" spans="2:18">
      <c r="B410" s="45"/>
      <c r="C410" s="46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</row>
    <row r="411" spans="2:18">
      <c r="B411" s="45"/>
      <c r="C411" s="46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</row>
    <row r="412" spans="2:18">
      <c r="B412" s="45"/>
      <c r="C412" s="46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</row>
    <row r="413" spans="2:18">
      <c r="B413" s="45"/>
      <c r="C413" s="46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</row>
    <row r="414" spans="2:18">
      <c r="B414" s="45"/>
      <c r="C414" s="46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</row>
    <row r="415" spans="2:18">
      <c r="B415" s="45"/>
      <c r="C415" s="46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</row>
    <row r="416" spans="2:18">
      <c r="B416" s="45"/>
      <c r="C416" s="46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</row>
    <row r="417" spans="2:18">
      <c r="B417" s="45"/>
      <c r="C417" s="46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</row>
    <row r="418" spans="2:18">
      <c r="B418" s="45"/>
      <c r="C418" s="46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</row>
    <row r="419" spans="2:18">
      <c r="B419" s="45"/>
      <c r="C419" s="46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</row>
    <row r="420" spans="2:18">
      <c r="B420" s="45"/>
      <c r="C420" s="46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</row>
    <row r="421" spans="2:18">
      <c r="B421" s="45"/>
      <c r="C421" s="46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</row>
    <row r="422" spans="2:18">
      <c r="B422" s="45"/>
      <c r="C422" s="46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</row>
    <row r="423" spans="2:18">
      <c r="B423" s="45"/>
      <c r="C423" s="46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</row>
    <row r="424" spans="2:18">
      <c r="B424" s="45"/>
      <c r="C424" s="46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</row>
    <row r="425" spans="2:18">
      <c r="B425" s="45"/>
      <c r="C425" s="46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</row>
    <row r="426" spans="2:18">
      <c r="B426" s="45"/>
      <c r="C426" s="46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</row>
    <row r="427" spans="2:18">
      <c r="B427" s="45"/>
      <c r="C427" s="46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</row>
    <row r="428" spans="2:18">
      <c r="B428" s="45"/>
      <c r="C428" s="46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</row>
    <row r="429" spans="2:18">
      <c r="B429" s="45"/>
      <c r="C429" s="46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</row>
    <row r="430" spans="2:18">
      <c r="B430" s="45"/>
      <c r="C430" s="46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</row>
    <row r="431" spans="2:18">
      <c r="B431" s="45"/>
      <c r="C431" s="46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</row>
    <row r="432" spans="2:18">
      <c r="B432" s="45"/>
      <c r="C432" s="46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</row>
    <row r="433" spans="2:18">
      <c r="B433" s="45"/>
      <c r="C433" s="46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</row>
    <row r="434" spans="2:18">
      <c r="B434" s="45"/>
      <c r="C434" s="46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</row>
    <row r="435" spans="2:18">
      <c r="B435" s="45"/>
      <c r="C435" s="46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</row>
    <row r="436" spans="2:18">
      <c r="B436" s="45"/>
      <c r="C436" s="46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</row>
    <row r="437" spans="2:18">
      <c r="B437" s="45"/>
      <c r="C437" s="46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133"/>
  <sheetViews>
    <sheetView workbookViewId="0">
      <pane xSplit="1" ySplit="2" topLeftCell="B42" activePane="bottomRight" state="frozen"/>
      <selection activeCell="B2" sqref="B2"/>
      <selection pane="topRight" activeCell="B2" sqref="B2"/>
      <selection pane="bottomLeft" activeCell="B2" sqref="B2"/>
      <selection pane="bottomRight" activeCell="P59" sqref="P59"/>
    </sheetView>
  </sheetViews>
  <sheetFormatPr defaultRowHeight="12.75"/>
  <cols>
    <col min="1" max="1" width="37.83203125" style="28" customWidth="1"/>
    <col min="2" max="2" width="10.6640625" style="28" customWidth="1"/>
    <col min="3" max="3" width="7.1640625" style="28" customWidth="1"/>
    <col min="4" max="4" width="7.83203125" style="28" customWidth="1"/>
    <col min="5" max="5" width="10.5" style="28" customWidth="1"/>
    <col min="6" max="6" width="13.6640625" style="28" bestFit="1" customWidth="1"/>
    <col min="7" max="7" width="10.83203125" style="28" customWidth="1"/>
    <col min="8" max="8" width="10.1640625" style="28" customWidth="1"/>
    <col min="9" max="11" width="9.33203125" style="28"/>
    <col min="12" max="13" width="11" style="28" customWidth="1"/>
    <col min="14" max="14" width="9.33203125" style="28"/>
    <col min="15" max="15" width="13.83203125" style="55" customWidth="1"/>
    <col min="16" max="16" width="12.5" style="55" customWidth="1"/>
    <col min="17" max="17" width="12.6640625" style="28" customWidth="1"/>
    <col min="18" max="18" width="9.33203125" style="28"/>
    <col min="19" max="19" width="13.5" style="28" customWidth="1"/>
    <col min="20" max="16384" width="9.33203125" style="28"/>
  </cols>
  <sheetData>
    <row r="1" spans="1:19" ht="20.25">
      <c r="A1" s="8" t="s">
        <v>167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3"/>
      <c r="P1" s="33"/>
      <c r="Q1" s="24"/>
      <c r="R1" s="24"/>
      <c r="S1" s="24"/>
    </row>
    <row r="2" spans="1:19" ht="52.5">
      <c r="A2" s="33" t="s">
        <v>168</v>
      </c>
      <c r="B2" s="47" t="s">
        <v>169</v>
      </c>
      <c r="C2" s="47" t="s">
        <v>82</v>
      </c>
      <c r="D2" s="48" t="s">
        <v>191</v>
      </c>
      <c r="E2" s="48" t="s">
        <v>192</v>
      </c>
      <c r="F2" s="47" t="s">
        <v>170</v>
      </c>
      <c r="G2" s="47" t="s">
        <v>193</v>
      </c>
      <c r="H2" s="47" t="s">
        <v>194</v>
      </c>
      <c r="I2" s="49" t="s">
        <v>195</v>
      </c>
      <c r="J2" s="49" t="s">
        <v>171</v>
      </c>
      <c r="K2" s="49" t="s">
        <v>196</v>
      </c>
      <c r="L2" s="49" t="s">
        <v>197</v>
      </c>
      <c r="M2" s="49" t="s">
        <v>198</v>
      </c>
      <c r="N2" s="50" t="s">
        <v>172</v>
      </c>
      <c r="O2" s="49" t="s">
        <v>173</v>
      </c>
      <c r="P2" s="49" t="s">
        <v>199</v>
      </c>
      <c r="Q2" s="49" t="s">
        <v>174</v>
      </c>
      <c r="R2" s="49" t="s">
        <v>175</v>
      </c>
      <c r="S2" s="49" t="s">
        <v>291</v>
      </c>
    </row>
    <row r="3" spans="1:19">
      <c r="A3" s="51" t="s">
        <v>330</v>
      </c>
      <c r="B3" s="51" t="s">
        <v>242</v>
      </c>
      <c r="C3" s="51">
        <v>1</v>
      </c>
      <c r="D3" s="94">
        <v>10.03352832</v>
      </c>
      <c r="E3" s="52">
        <v>30.58222029909675</v>
      </c>
      <c r="F3" s="53">
        <v>3.0480025892922131</v>
      </c>
      <c r="G3" s="52">
        <v>8.3600077667016581</v>
      </c>
      <c r="H3" s="52">
        <v>2.23</v>
      </c>
      <c r="I3" s="53"/>
      <c r="J3" s="53">
        <v>0</v>
      </c>
      <c r="K3" s="53">
        <v>22.604189999999999</v>
      </c>
      <c r="L3" s="84">
        <v>21.529999999999998</v>
      </c>
      <c r="M3" s="82"/>
      <c r="N3" s="54">
        <v>3.7854000000000001</v>
      </c>
      <c r="O3" s="83"/>
      <c r="P3" s="83">
        <v>6</v>
      </c>
      <c r="Q3" s="53">
        <v>60.201169920000012</v>
      </c>
      <c r="R3" s="53">
        <v>67.960368000000003</v>
      </c>
      <c r="S3" s="82">
        <v>1.115690803216336</v>
      </c>
    </row>
    <row r="4" spans="1:19">
      <c r="A4" s="51" t="s">
        <v>331</v>
      </c>
      <c r="B4" s="51" t="s">
        <v>242</v>
      </c>
      <c r="C4" s="51">
        <v>1</v>
      </c>
      <c r="D4" s="94">
        <v>5.20257024</v>
      </c>
      <c r="E4" s="52">
        <v>15.857447562494606</v>
      </c>
      <c r="F4" s="53">
        <v>3.0480025892922122</v>
      </c>
      <c r="G4" s="52">
        <v>0</v>
      </c>
      <c r="H4" s="52">
        <v>0</v>
      </c>
      <c r="I4" s="53"/>
      <c r="J4" s="53">
        <v>0</v>
      </c>
      <c r="K4" s="53">
        <v>10.7639</v>
      </c>
      <c r="L4" s="84">
        <v>1.08</v>
      </c>
      <c r="M4" s="82"/>
      <c r="N4" s="54"/>
      <c r="O4" s="83"/>
      <c r="P4" s="83">
        <v>0.75</v>
      </c>
      <c r="Q4" s="53">
        <v>3.9019276800000005</v>
      </c>
      <c r="R4" s="53"/>
      <c r="S4" s="91">
        <v>0</v>
      </c>
    </row>
    <row r="5" spans="1:19">
      <c r="A5" s="51" t="s">
        <v>332</v>
      </c>
      <c r="B5" s="51" t="s">
        <v>242</v>
      </c>
      <c r="C5" s="51">
        <v>1</v>
      </c>
      <c r="D5" s="94">
        <v>39.0192768</v>
      </c>
      <c r="E5" s="52">
        <v>118.93085671870958</v>
      </c>
      <c r="F5" s="53">
        <v>3.0480025892922131</v>
      </c>
      <c r="G5" s="52">
        <v>18.580017261401533</v>
      </c>
      <c r="H5" s="52">
        <v>8.92</v>
      </c>
      <c r="I5" s="53">
        <v>1</v>
      </c>
      <c r="J5" s="53">
        <v>39.0192768</v>
      </c>
      <c r="K5" s="53">
        <v>13.993069999999999</v>
      </c>
      <c r="L5" s="84">
        <v>10.76</v>
      </c>
      <c r="M5" s="82"/>
      <c r="N5" s="54"/>
      <c r="O5" s="83">
        <v>10</v>
      </c>
      <c r="P5" s="83"/>
      <c r="Q5" s="53">
        <v>390.19276799999994</v>
      </c>
      <c r="R5" s="53"/>
      <c r="S5" s="82">
        <v>0.637613862316595</v>
      </c>
    </row>
    <row r="6" spans="1:19">
      <c r="A6" s="51" t="s">
        <v>333</v>
      </c>
      <c r="B6" s="51" t="s">
        <v>242</v>
      </c>
      <c r="C6" s="51">
        <v>1</v>
      </c>
      <c r="D6" s="94">
        <v>11.70578304</v>
      </c>
      <c r="E6" s="52">
        <v>35.679257015612876</v>
      </c>
      <c r="F6" s="53">
        <v>3.0480025892922131</v>
      </c>
      <c r="G6" s="52">
        <v>0</v>
      </c>
      <c r="H6" s="52">
        <v>0</v>
      </c>
      <c r="I6" s="53">
        <v>5</v>
      </c>
      <c r="J6" s="53">
        <v>2.3411566079999999</v>
      </c>
      <c r="K6" s="53">
        <v>13.993069999999999</v>
      </c>
      <c r="L6" s="84">
        <v>21.529999999999998</v>
      </c>
      <c r="M6" s="82"/>
      <c r="N6" s="54"/>
      <c r="O6" s="83"/>
      <c r="P6" s="83">
        <v>1.5</v>
      </c>
      <c r="Q6" s="53">
        <v>17.55867456</v>
      </c>
      <c r="R6" s="53"/>
      <c r="S6" s="91">
        <v>0</v>
      </c>
    </row>
    <row r="7" spans="1:19">
      <c r="A7" s="51" t="s">
        <v>334</v>
      </c>
      <c r="B7" s="51" t="s">
        <v>242</v>
      </c>
      <c r="C7" s="51">
        <v>1</v>
      </c>
      <c r="D7" s="94">
        <v>15.329001600000002</v>
      </c>
      <c r="E7" s="52">
        <v>46.722836568064473</v>
      </c>
      <c r="F7" s="53">
        <v>3.0480025892922127</v>
      </c>
      <c r="G7" s="52">
        <v>0</v>
      </c>
      <c r="H7" s="52">
        <v>0</v>
      </c>
      <c r="I7" s="53">
        <v>5</v>
      </c>
      <c r="J7" s="53">
        <v>3.0658003200000001</v>
      </c>
      <c r="K7" s="53">
        <v>13.993069999999999</v>
      </c>
      <c r="L7" s="84">
        <v>21.529999999999998</v>
      </c>
      <c r="M7" s="82"/>
      <c r="N7" s="54"/>
      <c r="O7" s="83"/>
      <c r="P7" s="83">
        <v>1.5</v>
      </c>
      <c r="Q7" s="53">
        <v>22.993502400000001</v>
      </c>
      <c r="R7" s="53"/>
      <c r="S7" s="91">
        <v>0</v>
      </c>
    </row>
    <row r="8" spans="1:19">
      <c r="A8" s="51" t="s">
        <v>335</v>
      </c>
      <c r="B8" s="51" t="s">
        <v>242</v>
      </c>
      <c r="C8" s="51">
        <v>1</v>
      </c>
      <c r="D8" s="94">
        <v>11.70578304</v>
      </c>
      <c r="E8" s="52">
        <v>35.679257015612876</v>
      </c>
      <c r="F8" s="53">
        <v>3.0480025892922131</v>
      </c>
      <c r="G8" s="52">
        <v>0</v>
      </c>
      <c r="H8" s="52">
        <v>0</v>
      </c>
      <c r="I8" s="53">
        <v>20</v>
      </c>
      <c r="J8" s="53">
        <v>0.58528915199999998</v>
      </c>
      <c r="K8" s="53">
        <v>19.375019999999999</v>
      </c>
      <c r="L8" s="84">
        <v>11.840000000000002</v>
      </c>
      <c r="M8" s="82"/>
      <c r="N8" s="54"/>
      <c r="O8" s="83">
        <v>10</v>
      </c>
      <c r="P8" s="83"/>
      <c r="Q8" s="53">
        <v>5.85289152</v>
      </c>
      <c r="R8" s="53"/>
      <c r="S8" s="91">
        <v>0</v>
      </c>
    </row>
    <row r="9" spans="1:19">
      <c r="A9" s="51" t="s">
        <v>336</v>
      </c>
      <c r="B9" s="51" t="s">
        <v>242</v>
      </c>
      <c r="C9" s="51">
        <v>1</v>
      </c>
      <c r="D9" s="94">
        <v>4.1806368000000003</v>
      </c>
      <c r="E9" s="52">
        <v>12.742591791290311</v>
      </c>
      <c r="F9" s="53">
        <v>3.0480025892922127</v>
      </c>
      <c r="G9" s="52">
        <v>8.3600077667016581</v>
      </c>
      <c r="H9" s="52">
        <v>2.3199999999999998</v>
      </c>
      <c r="I9" s="53">
        <v>20</v>
      </c>
      <c r="J9" s="53">
        <v>0.20903184</v>
      </c>
      <c r="K9" s="53">
        <v>19.375019999999999</v>
      </c>
      <c r="L9" s="84">
        <v>11.840000000000002</v>
      </c>
      <c r="M9" s="82"/>
      <c r="N9" s="54"/>
      <c r="O9" s="83">
        <v>10</v>
      </c>
      <c r="P9" s="83"/>
      <c r="Q9" s="53">
        <v>2.0903184000000001</v>
      </c>
      <c r="R9" s="53"/>
      <c r="S9" s="82">
        <v>2.6776579277192067</v>
      </c>
    </row>
    <row r="10" spans="1:19">
      <c r="A10" s="51" t="s">
        <v>337</v>
      </c>
      <c r="B10" s="51" t="s">
        <v>243</v>
      </c>
      <c r="C10" s="51">
        <v>1</v>
      </c>
      <c r="D10" s="94">
        <v>9.10449792</v>
      </c>
      <c r="E10" s="52">
        <v>27.750533234365566</v>
      </c>
      <c r="F10" s="53">
        <v>3.0480025892922127</v>
      </c>
      <c r="G10" s="52">
        <v>6.500006038703444</v>
      </c>
      <c r="H10" s="52">
        <v>0</v>
      </c>
      <c r="I10" s="53"/>
      <c r="J10" s="53">
        <v>0</v>
      </c>
      <c r="K10" s="53">
        <v>7.5347299999999988</v>
      </c>
      <c r="L10" s="84">
        <v>53.82</v>
      </c>
      <c r="M10" s="82"/>
      <c r="N10" s="54"/>
      <c r="O10" s="83"/>
      <c r="P10" s="83"/>
      <c r="Q10" s="53"/>
      <c r="R10" s="53"/>
      <c r="S10" s="82">
        <v>0.95597957213390783</v>
      </c>
    </row>
    <row r="11" spans="1:19">
      <c r="A11" s="51" t="s">
        <v>338</v>
      </c>
      <c r="B11" s="51" t="s">
        <v>243</v>
      </c>
      <c r="C11" s="51">
        <v>1</v>
      </c>
      <c r="D11" s="94">
        <v>8.45417664</v>
      </c>
      <c r="E11" s="52">
        <v>25.768352289053741</v>
      </c>
      <c r="F11" s="53">
        <v>3.0480025892922131</v>
      </c>
      <c r="G11" s="52">
        <v>18.580017261401533</v>
      </c>
      <c r="H11" s="52">
        <v>0</v>
      </c>
      <c r="I11" s="53"/>
      <c r="J11" s="53">
        <v>0</v>
      </c>
      <c r="K11" s="53">
        <v>7.5347299999999988</v>
      </c>
      <c r="L11" s="84">
        <v>529.29</v>
      </c>
      <c r="M11" s="82"/>
      <c r="N11" s="54"/>
      <c r="O11" s="83"/>
      <c r="P11" s="83"/>
      <c r="Q11" s="53"/>
      <c r="R11" s="53"/>
      <c r="S11" s="82">
        <v>2.9428332106919766</v>
      </c>
    </row>
    <row r="12" spans="1:19">
      <c r="A12" s="51" t="s">
        <v>339</v>
      </c>
      <c r="B12" s="51" t="s">
        <v>242</v>
      </c>
      <c r="C12" s="51">
        <v>1</v>
      </c>
      <c r="D12" s="94">
        <v>5.0167641600000001</v>
      </c>
      <c r="E12" s="52">
        <v>15.291110149548375</v>
      </c>
      <c r="F12" s="53">
        <v>3.0480025892922131</v>
      </c>
      <c r="G12" s="52">
        <v>0</v>
      </c>
      <c r="H12" s="52">
        <v>0</v>
      </c>
      <c r="I12" s="53">
        <v>20</v>
      </c>
      <c r="J12" s="53">
        <v>0.25083820800000001</v>
      </c>
      <c r="K12" s="53">
        <v>19.375019999999999</v>
      </c>
      <c r="L12" s="84">
        <v>11.840000000000002</v>
      </c>
      <c r="M12" s="82"/>
      <c r="N12" s="54"/>
      <c r="O12" s="83">
        <v>10</v>
      </c>
      <c r="P12" s="83"/>
      <c r="Q12" s="53">
        <v>2.5083820800000001</v>
      </c>
      <c r="R12" s="53"/>
      <c r="S12" s="91">
        <v>0</v>
      </c>
    </row>
    <row r="13" spans="1:19">
      <c r="A13" s="51" t="s">
        <v>340</v>
      </c>
      <c r="B13" s="51" t="s">
        <v>242</v>
      </c>
      <c r="C13" s="51">
        <v>1</v>
      </c>
      <c r="D13" s="94">
        <v>13.0064256</v>
      </c>
      <c r="E13" s="52">
        <v>39.643618906236519</v>
      </c>
      <c r="F13" s="53">
        <v>3.0480025892922127</v>
      </c>
      <c r="G13" s="52">
        <v>0</v>
      </c>
      <c r="H13" s="52">
        <v>0</v>
      </c>
      <c r="I13" s="53"/>
      <c r="J13" s="53">
        <v>0</v>
      </c>
      <c r="K13" s="53">
        <v>8.6111199999999997</v>
      </c>
      <c r="L13" s="84">
        <v>4.3099999999999996</v>
      </c>
      <c r="M13" s="82"/>
      <c r="N13" s="54"/>
      <c r="O13" s="83"/>
      <c r="P13" s="83">
        <v>0.25</v>
      </c>
      <c r="Q13" s="53">
        <v>3.2516064</v>
      </c>
      <c r="R13" s="53"/>
      <c r="S13" s="91">
        <v>0</v>
      </c>
    </row>
    <row r="14" spans="1:19">
      <c r="A14" s="51" t="s">
        <v>341</v>
      </c>
      <c r="B14" s="51" t="s">
        <v>242</v>
      </c>
      <c r="C14" s="51">
        <v>1</v>
      </c>
      <c r="D14" s="94">
        <v>10.40514048</v>
      </c>
      <c r="E14" s="52">
        <v>31.714895124989212</v>
      </c>
      <c r="F14" s="53">
        <v>3.0480025892922122</v>
      </c>
      <c r="G14" s="52">
        <v>0</v>
      </c>
      <c r="H14" s="52">
        <v>0</v>
      </c>
      <c r="I14" s="53">
        <v>20</v>
      </c>
      <c r="J14" s="53">
        <v>0.52025702400000007</v>
      </c>
      <c r="K14" s="53">
        <v>19.375019999999999</v>
      </c>
      <c r="L14" s="84">
        <v>11.840000000000002</v>
      </c>
      <c r="M14" s="82"/>
      <c r="N14" s="54"/>
      <c r="O14" s="83">
        <v>10</v>
      </c>
      <c r="P14" s="83"/>
      <c r="Q14" s="53">
        <v>5.2025702400000009</v>
      </c>
      <c r="R14" s="53"/>
      <c r="S14" s="91">
        <v>0</v>
      </c>
    </row>
    <row r="15" spans="1:19">
      <c r="A15" s="51" t="s">
        <v>342</v>
      </c>
      <c r="B15" s="51" t="s">
        <v>242</v>
      </c>
      <c r="C15" s="51">
        <v>1</v>
      </c>
      <c r="D15" s="94">
        <v>57.785690879999997</v>
      </c>
      <c r="E15" s="52">
        <v>176.13093542627939</v>
      </c>
      <c r="F15" s="53">
        <v>3.0480025892922127</v>
      </c>
      <c r="G15" s="52">
        <v>20.440018989399753</v>
      </c>
      <c r="H15" s="52">
        <v>8.92</v>
      </c>
      <c r="I15" s="53">
        <v>3.3333333333333335</v>
      </c>
      <c r="J15" s="53">
        <v>17.335707264</v>
      </c>
      <c r="K15" s="53">
        <v>10.7639</v>
      </c>
      <c r="L15" s="84">
        <v>11.840000000000002</v>
      </c>
      <c r="M15" s="82"/>
      <c r="N15" s="54"/>
      <c r="O15" s="83">
        <v>8</v>
      </c>
      <c r="P15" s="83"/>
      <c r="Q15" s="53">
        <v>138.68565811200003</v>
      </c>
      <c r="R15" s="53"/>
      <c r="S15" s="82">
        <v>0.4736437795035553</v>
      </c>
    </row>
    <row r="16" spans="1:19">
      <c r="A16" s="51" t="s">
        <v>343</v>
      </c>
      <c r="B16" s="51" t="s">
        <v>242</v>
      </c>
      <c r="C16" s="51">
        <v>1</v>
      </c>
      <c r="D16" s="94">
        <v>22.296729600000003</v>
      </c>
      <c r="E16" s="52">
        <v>67.960489553548314</v>
      </c>
      <c r="F16" s="53">
        <v>3.0480025892922118</v>
      </c>
      <c r="G16" s="52">
        <v>0</v>
      </c>
      <c r="H16" s="52">
        <v>0</v>
      </c>
      <c r="I16" s="53"/>
      <c r="J16" s="53">
        <v>0</v>
      </c>
      <c r="K16" s="53">
        <v>8.6111199999999997</v>
      </c>
      <c r="L16" s="84">
        <v>4.3099999999999996</v>
      </c>
      <c r="M16" s="82"/>
      <c r="N16" s="54"/>
      <c r="O16" s="83"/>
      <c r="P16" s="83">
        <v>0.25</v>
      </c>
      <c r="Q16" s="53">
        <v>5.5741824000000015</v>
      </c>
      <c r="R16" s="53"/>
      <c r="S16" s="91">
        <v>0</v>
      </c>
    </row>
    <row r="17" spans="1:19">
      <c r="A17" s="51" t="s">
        <v>344</v>
      </c>
      <c r="B17" s="51" t="s">
        <v>243</v>
      </c>
      <c r="C17" s="51">
        <v>1</v>
      </c>
      <c r="D17" s="94">
        <v>5.0167641600000001</v>
      </c>
      <c r="E17" s="52">
        <v>15.291110149548375</v>
      </c>
      <c r="F17" s="53">
        <v>3.0480025892922131</v>
      </c>
      <c r="G17" s="52">
        <v>5.5700051747043355</v>
      </c>
      <c r="H17" s="52">
        <v>0</v>
      </c>
      <c r="I17" s="53"/>
      <c r="J17" s="53">
        <v>0</v>
      </c>
      <c r="K17" s="53">
        <v>8.6111199999999997</v>
      </c>
      <c r="L17" s="84">
        <v>4.3099999999999996</v>
      </c>
      <c r="M17" s="82"/>
      <c r="N17" s="54"/>
      <c r="O17" s="83"/>
      <c r="P17" s="83"/>
      <c r="Q17" s="53"/>
      <c r="R17" s="92">
        <v>42.475230000000003</v>
      </c>
      <c r="S17" s="82">
        <v>1.4866980320370795</v>
      </c>
    </row>
    <row r="18" spans="1:19">
      <c r="A18" s="51" t="s">
        <v>345</v>
      </c>
      <c r="B18" s="51" t="s">
        <v>242</v>
      </c>
      <c r="C18" s="51">
        <v>1</v>
      </c>
      <c r="D18" s="94">
        <v>61.316006400000006</v>
      </c>
      <c r="E18" s="52">
        <v>186.89134627225789</v>
      </c>
      <c r="F18" s="53">
        <v>3.0480025892922127</v>
      </c>
      <c r="G18" s="52">
        <v>20.440018989399753</v>
      </c>
      <c r="H18" s="52">
        <v>5.57</v>
      </c>
      <c r="I18" s="53">
        <v>6.666666666666667</v>
      </c>
      <c r="J18" s="53">
        <v>9.1974009600000013</v>
      </c>
      <c r="K18" s="53">
        <v>9.6875099999999996</v>
      </c>
      <c r="L18" s="84">
        <v>32.29</v>
      </c>
      <c r="M18" s="82"/>
      <c r="N18" s="54"/>
      <c r="O18" s="83">
        <v>8</v>
      </c>
      <c r="P18" s="83"/>
      <c r="Q18" s="53">
        <v>73.57920768000001</v>
      </c>
      <c r="R18" s="92"/>
      <c r="S18" s="82">
        <v>0.44637338007759303</v>
      </c>
    </row>
    <row r="19" spans="1:19">
      <c r="A19" s="51" t="s">
        <v>346</v>
      </c>
      <c r="B19" s="51" t="s">
        <v>242</v>
      </c>
      <c r="C19" s="51">
        <v>1</v>
      </c>
      <c r="D19" s="94">
        <v>46.079907840000004</v>
      </c>
      <c r="E19" s="52">
        <v>140.45167841066652</v>
      </c>
      <c r="F19" s="53">
        <v>3.0480025892922122</v>
      </c>
      <c r="G19" s="52">
        <v>0</v>
      </c>
      <c r="H19" s="52">
        <v>0</v>
      </c>
      <c r="I19" s="53"/>
      <c r="J19" s="53">
        <v>0</v>
      </c>
      <c r="K19" s="53">
        <v>8.6111199999999997</v>
      </c>
      <c r="L19" s="84">
        <v>4.3099999999999996</v>
      </c>
      <c r="M19" s="82"/>
      <c r="N19" s="54"/>
      <c r="O19" s="83"/>
      <c r="P19" s="83">
        <v>0.25</v>
      </c>
      <c r="Q19" s="53">
        <v>11.519976960000003</v>
      </c>
      <c r="R19" s="92"/>
      <c r="S19" s="91">
        <v>0</v>
      </c>
    </row>
    <row r="20" spans="1:19">
      <c r="A20" s="51" t="s">
        <v>347</v>
      </c>
      <c r="B20" s="51" t="s">
        <v>242</v>
      </c>
      <c r="C20" s="51">
        <v>1</v>
      </c>
      <c r="D20" s="94">
        <v>33.445094400000002</v>
      </c>
      <c r="E20" s="52">
        <v>101.94073433032248</v>
      </c>
      <c r="F20" s="53">
        <v>3.0480025892922127</v>
      </c>
      <c r="G20" s="52">
        <v>0</v>
      </c>
      <c r="H20" s="52">
        <v>0</v>
      </c>
      <c r="I20" s="53">
        <v>6.666666666666667</v>
      </c>
      <c r="J20" s="53">
        <v>5.0167641600000001</v>
      </c>
      <c r="K20" s="53">
        <v>9.6875099999999996</v>
      </c>
      <c r="L20" s="84">
        <v>32.29</v>
      </c>
      <c r="M20" s="82"/>
      <c r="N20" s="54"/>
      <c r="O20" s="83">
        <v>8</v>
      </c>
      <c r="P20" s="83">
        <v>0</v>
      </c>
      <c r="Q20" s="53">
        <v>40.134113280000001</v>
      </c>
      <c r="R20" s="92"/>
      <c r="S20" s="91">
        <v>0</v>
      </c>
    </row>
    <row r="21" spans="1:19">
      <c r="A21" s="51" t="s">
        <v>348</v>
      </c>
      <c r="B21" s="51" t="s">
        <v>242</v>
      </c>
      <c r="C21" s="51">
        <v>1</v>
      </c>
      <c r="D21" s="94">
        <v>5.20257024</v>
      </c>
      <c r="E21" s="52">
        <v>15.857447562494606</v>
      </c>
      <c r="F21" s="53">
        <v>3.0480025892922122</v>
      </c>
      <c r="G21" s="52">
        <v>13.940012950696309</v>
      </c>
      <c r="H21" s="52">
        <v>0</v>
      </c>
      <c r="I21" s="53"/>
      <c r="J21" s="53">
        <v>0</v>
      </c>
      <c r="K21" s="53">
        <v>10.7639</v>
      </c>
      <c r="L21" s="84">
        <v>1.08</v>
      </c>
      <c r="M21" s="82"/>
      <c r="N21" s="54"/>
      <c r="O21" s="83"/>
      <c r="P21" s="83">
        <v>0.75</v>
      </c>
      <c r="Q21" s="53">
        <v>3.9019276800000005</v>
      </c>
      <c r="R21" s="92"/>
      <c r="S21" s="82">
        <v>4.9268965541918641</v>
      </c>
    </row>
    <row r="22" spans="1:19">
      <c r="A22" s="51" t="s">
        <v>349</v>
      </c>
      <c r="B22" s="51" t="s">
        <v>242</v>
      </c>
      <c r="C22" s="51">
        <v>1</v>
      </c>
      <c r="D22" s="94">
        <v>15.60771072</v>
      </c>
      <c r="E22" s="52">
        <v>47.572342687483825</v>
      </c>
      <c r="F22" s="53">
        <v>3.0480025892922127</v>
      </c>
      <c r="G22" s="52">
        <v>4.6500043199955412</v>
      </c>
      <c r="H22" s="52">
        <v>0</v>
      </c>
      <c r="I22" s="53">
        <v>5</v>
      </c>
      <c r="J22" s="53">
        <v>3.1215421440000002</v>
      </c>
      <c r="K22" s="53">
        <v>22.604189999999999</v>
      </c>
      <c r="L22" s="84">
        <v>11.840000000000002</v>
      </c>
      <c r="M22" s="82"/>
      <c r="N22" s="54">
        <v>3.7854000000000001</v>
      </c>
      <c r="O22" s="83"/>
      <c r="P22" s="83">
        <v>1.5</v>
      </c>
      <c r="Q22" s="53">
        <v>23.411566080000004</v>
      </c>
      <c r="R22" s="92">
        <v>79.287096000000005</v>
      </c>
      <c r="S22" s="91">
        <v>0.39893762914049619</v>
      </c>
    </row>
    <row r="23" spans="1:19">
      <c r="A23" s="51" t="s">
        <v>350</v>
      </c>
      <c r="B23" s="51" t="s">
        <v>242</v>
      </c>
      <c r="C23" s="51">
        <v>1</v>
      </c>
      <c r="D23" s="94">
        <v>13.656746879999998</v>
      </c>
      <c r="E23" s="52">
        <v>41.625799851548344</v>
      </c>
      <c r="F23" s="53">
        <v>3.0480025892922127</v>
      </c>
      <c r="G23" s="52">
        <v>0</v>
      </c>
      <c r="H23" s="52">
        <v>0</v>
      </c>
      <c r="I23" s="53"/>
      <c r="J23" s="53">
        <v>0</v>
      </c>
      <c r="K23" s="53">
        <v>8.6111199999999997</v>
      </c>
      <c r="L23" s="84">
        <v>4.3099999999999996</v>
      </c>
      <c r="M23" s="82"/>
      <c r="N23" s="54"/>
      <c r="O23" s="83"/>
      <c r="P23" s="83">
        <v>0.25</v>
      </c>
      <c r="Q23" s="53">
        <v>3.41418672</v>
      </c>
      <c r="R23" s="92"/>
      <c r="S23" s="91">
        <v>0</v>
      </c>
    </row>
    <row r="24" spans="1:19">
      <c r="A24" s="51" t="s">
        <v>351</v>
      </c>
      <c r="B24" s="51" t="s">
        <v>242</v>
      </c>
      <c r="C24" s="51">
        <v>1</v>
      </c>
      <c r="D24" s="94">
        <v>40.877337600000004</v>
      </c>
      <c r="E24" s="52">
        <v>124.5942308481719</v>
      </c>
      <c r="F24" s="53">
        <v>3.0480025892922118</v>
      </c>
      <c r="G24" s="52">
        <v>0</v>
      </c>
      <c r="H24" s="52">
        <v>0</v>
      </c>
      <c r="I24" s="53">
        <v>5</v>
      </c>
      <c r="J24" s="53">
        <v>8.1754675199999998</v>
      </c>
      <c r="K24" s="53">
        <v>22.604189999999999</v>
      </c>
      <c r="L24" s="84">
        <v>571.11596230768214</v>
      </c>
      <c r="M24" s="82"/>
      <c r="N24" s="54">
        <v>3.7854000000000001</v>
      </c>
      <c r="O24" s="83"/>
      <c r="P24" s="83">
        <v>1.5</v>
      </c>
      <c r="Q24" s="53">
        <v>61.316006400000013</v>
      </c>
      <c r="R24" s="92">
        <v>207.65667999999999</v>
      </c>
      <c r="S24" s="91">
        <v>0</v>
      </c>
    </row>
    <row r="25" spans="1:19">
      <c r="A25" s="51" t="s">
        <v>352</v>
      </c>
      <c r="B25" s="51" t="s">
        <v>243</v>
      </c>
      <c r="C25" s="51">
        <v>1</v>
      </c>
      <c r="D25" s="94">
        <v>5.0167641600000001</v>
      </c>
      <c r="E25" s="52">
        <v>15.291110149548375</v>
      </c>
      <c r="F25" s="53">
        <v>3.0480025892922131</v>
      </c>
      <c r="G25" s="52">
        <v>5.5700051747043355</v>
      </c>
      <c r="H25" s="52">
        <v>0</v>
      </c>
      <c r="I25" s="53"/>
      <c r="J25" s="53">
        <v>0</v>
      </c>
      <c r="K25" s="53">
        <v>8.6111199999999997</v>
      </c>
      <c r="L25" s="84">
        <v>4.3099999999999996</v>
      </c>
      <c r="M25" s="82"/>
      <c r="N25" s="54"/>
      <c r="O25" s="83"/>
      <c r="P25" s="83"/>
      <c r="Q25" s="53"/>
      <c r="R25" s="92">
        <v>42.475230000000003</v>
      </c>
      <c r="S25" s="82">
        <v>1.4866980320370795</v>
      </c>
    </row>
    <row r="26" spans="1:19">
      <c r="A26" s="51" t="s">
        <v>353</v>
      </c>
      <c r="B26" s="51" t="s">
        <v>242</v>
      </c>
      <c r="C26" s="51">
        <v>1</v>
      </c>
      <c r="D26" s="94">
        <v>16.90835328</v>
      </c>
      <c r="E26" s="52">
        <v>51.536704578107482</v>
      </c>
      <c r="F26" s="53">
        <v>3.0480025892922131</v>
      </c>
      <c r="G26" s="52">
        <v>0</v>
      </c>
      <c r="H26" s="52">
        <v>0</v>
      </c>
      <c r="I26" s="53">
        <v>5</v>
      </c>
      <c r="J26" s="53">
        <v>3.3816706560000003</v>
      </c>
      <c r="K26" s="53">
        <v>22.604189999999999</v>
      </c>
      <c r="L26" s="84">
        <v>21.529999999999998</v>
      </c>
      <c r="M26" s="82"/>
      <c r="N26" s="54"/>
      <c r="O26" s="83">
        <v>10</v>
      </c>
      <c r="P26" s="83"/>
      <c r="Q26" s="53">
        <v>33.816706560000007</v>
      </c>
      <c r="R26" s="92"/>
      <c r="S26" s="91">
        <v>0</v>
      </c>
    </row>
    <row r="27" spans="1:19">
      <c r="A27" s="51" t="s">
        <v>354</v>
      </c>
      <c r="B27" s="51" t="s">
        <v>242</v>
      </c>
      <c r="C27" s="51">
        <v>1</v>
      </c>
      <c r="D27" s="94">
        <v>46.079907840000004</v>
      </c>
      <c r="E27" s="52">
        <v>140.45167841066652</v>
      </c>
      <c r="F27" s="53">
        <v>3.0480025892922122</v>
      </c>
      <c r="G27" s="52">
        <v>0</v>
      </c>
      <c r="H27" s="52">
        <v>0</v>
      </c>
      <c r="I27" s="53"/>
      <c r="J27" s="53">
        <v>0</v>
      </c>
      <c r="K27" s="53">
        <v>8.6111199999999997</v>
      </c>
      <c r="L27" s="84">
        <v>4.3099999999999996</v>
      </c>
      <c r="M27" s="82"/>
      <c r="N27" s="54"/>
      <c r="O27" s="83"/>
      <c r="P27" s="83">
        <v>0.25</v>
      </c>
      <c r="Q27" s="53">
        <v>11.519976960000003</v>
      </c>
      <c r="R27" s="92"/>
      <c r="S27" s="91">
        <v>0</v>
      </c>
    </row>
    <row r="28" spans="1:19">
      <c r="A28" s="51" t="s">
        <v>355</v>
      </c>
      <c r="B28" s="51" t="s">
        <v>243</v>
      </c>
      <c r="C28" s="51">
        <v>1</v>
      </c>
      <c r="D28" s="94">
        <v>5.0167641600000001</v>
      </c>
      <c r="E28" s="52">
        <v>15.291110149548375</v>
      </c>
      <c r="F28" s="53">
        <v>3.0480025892922131</v>
      </c>
      <c r="G28" s="52">
        <v>0</v>
      </c>
      <c r="H28" s="52">
        <v>0</v>
      </c>
      <c r="I28" s="53"/>
      <c r="J28" s="53">
        <v>0</v>
      </c>
      <c r="K28" s="53">
        <v>10.7639</v>
      </c>
      <c r="L28" s="84">
        <v>0</v>
      </c>
      <c r="M28" s="82"/>
      <c r="N28" s="54"/>
      <c r="O28" s="83"/>
      <c r="P28" s="83"/>
      <c r="Q28" s="53"/>
      <c r="R28" s="92"/>
      <c r="S28" s="91">
        <v>0</v>
      </c>
    </row>
    <row r="29" spans="1:19">
      <c r="A29" s="51" t="s">
        <v>356</v>
      </c>
      <c r="B29" s="51" t="s">
        <v>242</v>
      </c>
      <c r="C29" s="51">
        <v>1</v>
      </c>
      <c r="D29" s="94">
        <v>24.247693440000003</v>
      </c>
      <c r="E29" s="52">
        <v>73.907032389483788</v>
      </c>
      <c r="F29" s="53">
        <v>3.0480025892922118</v>
      </c>
      <c r="G29" s="52">
        <v>0</v>
      </c>
      <c r="H29" s="52">
        <v>0</v>
      </c>
      <c r="I29" s="53">
        <v>5</v>
      </c>
      <c r="J29" s="53">
        <v>4.8495386880000009</v>
      </c>
      <c r="K29" s="53">
        <v>22.604189999999999</v>
      </c>
      <c r="L29" s="84">
        <v>21.529999999999998</v>
      </c>
      <c r="M29" s="82"/>
      <c r="N29" s="54"/>
      <c r="O29" s="83">
        <v>10</v>
      </c>
      <c r="P29" s="83"/>
      <c r="Q29" s="53">
        <v>48.495386880000012</v>
      </c>
      <c r="R29" s="92"/>
      <c r="S29" s="91">
        <v>0</v>
      </c>
    </row>
    <row r="30" spans="1:19">
      <c r="A30" s="51" t="s">
        <v>357</v>
      </c>
      <c r="B30" s="51" t="s">
        <v>243</v>
      </c>
      <c r="C30" s="51">
        <v>1</v>
      </c>
      <c r="D30" s="94">
        <v>5.0167641600000001</v>
      </c>
      <c r="E30" s="52">
        <v>15.291110149548375</v>
      </c>
      <c r="F30" s="53">
        <v>3.0480025892922131</v>
      </c>
      <c r="G30" s="52">
        <v>0</v>
      </c>
      <c r="H30" s="52">
        <v>0</v>
      </c>
      <c r="I30" s="53"/>
      <c r="J30" s="53">
        <v>0</v>
      </c>
      <c r="K30" s="53">
        <v>8.6111199999999997</v>
      </c>
      <c r="L30" s="84">
        <v>4.3099999999999996</v>
      </c>
      <c r="M30" s="82"/>
      <c r="N30" s="54"/>
      <c r="O30" s="83"/>
      <c r="P30" s="83"/>
      <c r="Q30" s="53"/>
      <c r="R30" s="92">
        <v>42.475230000000003</v>
      </c>
      <c r="S30" s="91">
        <v>0</v>
      </c>
    </row>
    <row r="31" spans="1:19">
      <c r="A31" s="51" t="s">
        <v>358</v>
      </c>
      <c r="B31" s="51" t="s">
        <v>242</v>
      </c>
      <c r="C31" s="51">
        <v>1</v>
      </c>
      <c r="D31" s="94">
        <v>44.87216832</v>
      </c>
      <c r="E31" s="52">
        <v>136.770485226516</v>
      </c>
      <c r="F31" s="53">
        <v>3.0480025892922127</v>
      </c>
      <c r="G31" s="52">
        <v>0</v>
      </c>
      <c r="H31" s="52">
        <v>0</v>
      </c>
      <c r="I31" s="53">
        <v>19.999999999999996</v>
      </c>
      <c r="J31" s="53">
        <v>2.2436084160000003</v>
      </c>
      <c r="K31" s="53">
        <v>19.375019999999999</v>
      </c>
      <c r="L31" s="84">
        <v>11.840000000000002</v>
      </c>
      <c r="M31" s="82"/>
      <c r="N31" s="54"/>
      <c r="O31" s="83">
        <v>10</v>
      </c>
      <c r="P31" s="83"/>
      <c r="Q31" s="53">
        <v>22.436084160000004</v>
      </c>
      <c r="R31" s="92"/>
      <c r="S31" s="91">
        <v>0</v>
      </c>
    </row>
    <row r="32" spans="1:19">
      <c r="A32" s="51" t="s">
        <v>359</v>
      </c>
      <c r="B32" s="51" t="s">
        <v>242</v>
      </c>
      <c r="C32" s="51">
        <v>1</v>
      </c>
      <c r="D32" s="94">
        <v>42.735398400000001</v>
      </c>
      <c r="E32" s="52">
        <v>130.25760497763429</v>
      </c>
      <c r="F32" s="53">
        <v>3.0480025892922127</v>
      </c>
      <c r="G32" s="52">
        <v>39.950037114800402</v>
      </c>
      <c r="H32" s="52">
        <v>8.92</v>
      </c>
      <c r="I32" s="53">
        <v>4.9999999999999991</v>
      </c>
      <c r="J32" s="53">
        <v>8.5470796800000013</v>
      </c>
      <c r="K32" s="53">
        <v>75.34729999999999</v>
      </c>
      <c r="L32" s="84">
        <v>43.07</v>
      </c>
      <c r="M32" s="82">
        <v>75.290000000000006</v>
      </c>
      <c r="N32" s="54">
        <v>22.712400000000002</v>
      </c>
      <c r="O32" s="83"/>
      <c r="P32" s="83"/>
      <c r="Q32" s="53">
        <v>108.54791228921492</v>
      </c>
      <c r="R32" s="92"/>
      <c r="S32" s="82">
        <v>1.2517577333984826</v>
      </c>
    </row>
    <row r="33" spans="1:19">
      <c r="A33" s="51" t="s">
        <v>360</v>
      </c>
      <c r="B33" s="51" t="s">
        <v>242</v>
      </c>
      <c r="C33" s="51">
        <v>1</v>
      </c>
      <c r="D33" s="94">
        <v>44.593459200000005</v>
      </c>
      <c r="E33" s="52">
        <v>135.92097910709663</v>
      </c>
      <c r="F33" s="53">
        <v>3.0480025892922118</v>
      </c>
      <c r="G33" s="52">
        <v>22.30002071739797</v>
      </c>
      <c r="H33" s="52">
        <v>6.69</v>
      </c>
      <c r="I33" s="53">
        <v>5</v>
      </c>
      <c r="J33" s="53">
        <v>8.918691840000001</v>
      </c>
      <c r="K33" s="53">
        <v>75.34729999999999</v>
      </c>
      <c r="L33" s="84">
        <v>43.07</v>
      </c>
      <c r="M33" s="82">
        <v>75.290000000000006</v>
      </c>
      <c r="N33" s="54">
        <v>22.712400000000002</v>
      </c>
      <c r="O33" s="83"/>
      <c r="P33" s="83"/>
      <c r="Q33" s="53">
        <v>113.26738673657209</v>
      </c>
      <c r="R33" s="92"/>
      <c r="S33" s="82">
        <v>0.66961466568635997</v>
      </c>
    </row>
    <row r="34" spans="1:19">
      <c r="A34" s="51" t="s">
        <v>361</v>
      </c>
      <c r="B34" s="51" t="s">
        <v>242</v>
      </c>
      <c r="C34" s="51">
        <v>1</v>
      </c>
      <c r="D34" s="94">
        <v>44.22184704</v>
      </c>
      <c r="E34" s="52">
        <v>134.78830428120418</v>
      </c>
      <c r="F34" s="53">
        <v>3.0480025892922127</v>
      </c>
      <c r="G34" s="52">
        <v>0</v>
      </c>
      <c r="H34" s="52">
        <v>0</v>
      </c>
      <c r="I34" s="53">
        <v>5</v>
      </c>
      <c r="J34" s="53">
        <v>8.8443694080000004</v>
      </c>
      <c r="K34" s="53">
        <v>75.34729999999999</v>
      </c>
      <c r="L34" s="84">
        <v>43.07</v>
      </c>
      <c r="M34" s="82">
        <v>75.290000000000006</v>
      </c>
      <c r="N34" s="54">
        <v>22.712400000000002</v>
      </c>
      <c r="O34" s="83"/>
      <c r="P34" s="83"/>
      <c r="Q34" s="53">
        <v>112.32349184710068</v>
      </c>
      <c r="R34" s="92"/>
      <c r="S34" s="91">
        <v>0</v>
      </c>
    </row>
    <row r="35" spans="1:19">
      <c r="A35" s="51" t="s">
        <v>362</v>
      </c>
      <c r="B35" s="51" t="s">
        <v>242</v>
      </c>
      <c r="C35" s="51">
        <v>1</v>
      </c>
      <c r="D35" s="94">
        <v>10.03352832</v>
      </c>
      <c r="E35" s="52">
        <v>30.58222029909675</v>
      </c>
      <c r="F35" s="53">
        <v>3.0480025892922131</v>
      </c>
      <c r="G35" s="52">
        <v>0</v>
      </c>
      <c r="H35" s="52">
        <v>0</v>
      </c>
      <c r="I35" s="53">
        <v>5</v>
      </c>
      <c r="J35" s="53">
        <v>2.0067056640000001</v>
      </c>
      <c r="K35" s="53">
        <v>24.756969999999995</v>
      </c>
      <c r="L35" s="84">
        <v>32.29</v>
      </c>
      <c r="M35" s="82"/>
      <c r="N35" s="54">
        <v>3.7854000000000001</v>
      </c>
      <c r="O35" s="83"/>
      <c r="P35" s="83"/>
      <c r="Q35" s="53">
        <v>16.990108010485816</v>
      </c>
      <c r="R35" s="92"/>
      <c r="S35" s="91">
        <v>0</v>
      </c>
    </row>
    <row r="36" spans="1:19">
      <c r="A36" s="51" t="s">
        <v>363</v>
      </c>
      <c r="B36" s="51" t="s">
        <v>242</v>
      </c>
      <c r="C36" s="51">
        <v>1</v>
      </c>
      <c r="D36" s="94">
        <v>49.052805120000002</v>
      </c>
      <c r="E36" s="52">
        <v>149.51307701780632</v>
      </c>
      <c r="F36" s="53">
        <v>3.0480025892922127</v>
      </c>
      <c r="G36" s="52">
        <v>0</v>
      </c>
      <c r="H36" s="52">
        <v>0</v>
      </c>
      <c r="I36" s="53"/>
      <c r="J36" s="53">
        <v>0</v>
      </c>
      <c r="K36" s="53">
        <v>8.6111199999999997</v>
      </c>
      <c r="L36" s="84">
        <v>4.3099999999999996</v>
      </c>
      <c r="M36" s="82"/>
      <c r="N36" s="54"/>
      <c r="O36" s="83"/>
      <c r="P36" s="83">
        <v>0.25</v>
      </c>
      <c r="Q36" s="53">
        <v>12.263201280000001</v>
      </c>
      <c r="R36" s="92"/>
      <c r="S36" s="91">
        <v>0</v>
      </c>
    </row>
    <row r="37" spans="1:19">
      <c r="A37" s="51" t="s">
        <v>364</v>
      </c>
      <c r="B37" s="51" t="s">
        <v>242</v>
      </c>
      <c r="C37" s="51">
        <v>1</v>
      </c>
      <c r="D37" s="94">
        <v>17.55867456</v>
      </c>
      <c r="E37" s="52">
        <v>53.518885523419307</v>
      </c>
      <c r="F37" s="53">
        <v>3.0480025892922127</v>
      </c>
      <c r="G37" s="52">
        <v>3.7200034559964328</v>
      </c>
      <c r="H37" s="52">
        <v>0</v>
      </c>
      <c r="I37" s="53">
        <v>10</v>
      </c>
      <c r="J37" s="53">
        <v>1.755867456</v>
      </c>
      <c r="K37" s="53">
        <v>15.069459999999998</v>
      </c>
      <c r="L37" s="84">
        <v>21.529999999999998</v>
      </c>
      <c r="M37" s="82"/>
      <c r="N37" s="54">
        <v>3.7854000000000001</v>
      </c>
      <c r="O37" s="83"/>
      <c r="P37" s="83"/>
      <c r="Q37" s="53">
        <v>29.732689018350179</v>
      </c>
      <c r="R37" s="92"/>
      <c r="S37" s="82">
        <v>0.28368898072213061</v>
      </c>
    </row>
    <row r="38" spans="1:19">
      <c r="A38" s="51" t="s">
        <v>365</v>
      </c>
      <c r="B38" s="51" t="s">
        <v>242</v>
      </c>
      <c r="C38" s="51">
        <v>1</v>
      </c>
      <c r="D38" s="94">
        <v>31.401227520000003</v>
      </c>
      <c r="E38" s="52">
        <v>95.71102278791389</v>
      </c>
      <c r="F38" s="53">
        <v>3.0480025892922127</v>
      </c>
      <c r="G38" s="52">
        <v>0</v>
      </c>
      <c r="H38" s="52">
        <v>0</v>
      </c>
      <c r="I38" s="53">
        <v>10</v>
      </c>
      <c r="J38" s="53">
        <v>3.1401227520000004</v>
      </c>
      <c r="K38" s="53">
        <v>15.069459999999998</v>
      </c>
      <c r="L38" s="84">
        <v>21.529999999999998</v>
      </c>
      <c r="M38" s="82"/>
      <c r="N38" s="54">
        <v>3.7854000000000001</v>
      </c>
      <c r="O38" s="83"/>
      <c r="P38" s="83"/>
      <c r="Q38" s="53">
        <v>53.172745440224134</v>
      </c>
      <c r="R38" s="92"/>
      <c r="S38" s="91">
        <v>0</v>
      </c>
    </row>
    <row r="39" spans="1:19">
      <c r="A39" s="51" t="s">
        <v>366</v>
      </c>
      <c r="B39" s="51" t="s">
        <v>243</v>
      </c>
      <c r="C39" s="51">
        <v>1</v>
      </c>
      <c r="D39" s="94">
        <v>5.0167641600000001</v>
      </c>
      <c r="E39" s="52">
        <v>15.291110149548375</v>
      </c>
      <c r="F39" s="53">
        <v>3.0480025892922131</v>
      </c>
      <c r="G39" s="52">
        <v>5.5700051747043355</v>
      </c>
      <c r="H39" s="52">
        <v>0</v>
      </c>
      <c r="I39" s="53"/>
      <c r="J39" s="53">
        <v>0</v>
      </c>
      <c r="K39" s="53">
        <v>8.6111199999999997</v>
      </c>
      <c r="L39" s="84">
        <v>4.3099999999999996</v>
      </c>
      <c r="M39" s="82"/>
      <c r="N39" s="54"/>
      <c r="O39" s="83"/>
      <c r="P39" s="83"/>
      <c r="Q39" s="53"/>
      <c r="R39" s="92">
        <v>42.475230000000003</v>
      </c>
      <c r="S39" s="82">
        <v>1.4866980320370795</v>
      </c>
    </row>
    <row r="40" spans="1:19">
      <c r="A40" s="51" t="s">
        <v>367</v>
      </c>
      <c r="B40" s="51" t="s">
        <v>242</v>
      </c>
      <c r="C40" s="51">
        <v>1</v>
      </c>
      <c r="D40" s="94">
        <v>26.477366400000001</v>
      </c>
      <c r="E40" s="52">
        <v>80.703081344838637</v>
      </c>
      <c r="F40" s="53">
        <v>3.0480025892922127</v>
      </c>
      <c r="G40" s="52">
        <v>17.650016397402428</v>
      </c>
      <c r="H40" s="52">
        <v>5.57</v>
      </c>
      <c r="I40" s="53">
        <v>5.0000000000000009</v>
      </c>
      <c r="J40" s="53">
        <v>5.2954732799999995</v>
      </c>
      <c r="K40" s="53">
        <v>17.222239999999999</v>
      </c>
      <c r="L40" s="84">
        <v>32.29</v>
      </c>
      <c r="M40" s="82"/>
      <c r="N40" s="54">
        <v>3.7854000000000001</v>
      </c>
      <c r="O40" s="83"/>
      <c r="P40" s="83"/>
      <c r="Q40" s="53">
        <v>67.252510874839686</v>
      </c>
      <c r="R40" s="92"/>
      <c r="S40" s="82">
        <v>0.89260883450473449</v>
      </c>
    </row>
    <row r="41" spans="1:19">
      <c r="A41" s="51" t="s">
        <v>368</v>
      </c>
      <c r="B41" s="51" t="s">
        <v>242</v>
      </c>
      <c r="C41" s="51">
        <v>1</v>
      </c>
      <c r="D41" s="94">
        <v>47.287647360000001</v>
      </c>
      <c r="E41" s="52">
        <v>144.13287159481709</v>
      </c>
      <c r="F41" s="53">
        <v>3.0480025892922131</v>
      </c>
      <c r="G41" s="52">
        <v>12.080011222698092</v>
      </c>
      <c r="H41" s="52">
        <v>3.34</v>
      </c>
      <c r="I41" s="53">
        <v>3.3333333333333335</v>
      </c>
      <c r="J41" s="53">
        <v>14.186294208000001</v>
      </c>
      <c r="K41" s="53">
        <v>10.7639</v>
      </c>
      <c r="L41" s="84">
        <v>11.840000000000002</v>
      </c>
      <c r="M41" s="82"/>
      <c r="N41" s="54"/>
      <c r="O41" s="83">
        <v>8</v>
      </c>
      <c r="P41" s="83"/>
      <c r="Q41" s="53">
        <v>113.49035366400003</v>
      </c>
      <c r="R41" s="92"/>
      <c r="S41" s="82">
        <v>0.34206645207042624</v>
      </c>
    </row>
    <row r="42" spans="1:19">
      <c r="A42" s="51" t="s">
        <v>369</v>
      </c>
      <c r="B42" s="51" t="s">
        <v>242</v>
      </c>
      <c r="C42" s="51">
        <v>1</v>
      </c>
      <c r="D42" s="94">
        <v>11.891589120000001</v>
      </c>
      <c r="E42" s="52">
        <v>36.245594428559109</v>
      </c>
      <c r="F42" s="53">
        <v>3.0480025892922127</v>
      </c>
      <c r="G42" s="52">
        <v>0</v>
      </c>
      <c r="H42" s="52">
        <v>0</v>
      </c>
      <c r="I42" s="53"/>
      <c r="J42" s="53">
        <v>0</v>
      </c>
      <c r="K42" s="53">
        <v>8.6111199999999997</v>
      </c>
      <c r="L42" s="84">
        <v>4.3099999999999996</v>
      </c>
      <c r="M42" s="82"/>
      <c r="N42" s="54"/>
      <c r="O42" s="83"/>
      <c r="P42" s="83">
        <v>0.25</v>
      </c>
      <c r="Q42" s="53">
        <v>2.9728972800000006</v>
      </c>
      <c r="R42" s="92"/>
      <c r="S42" s="91">
        <v>0</v>
      </c>
    </row>
    <row r="43" spans="1:19">
      <c r="A43" s="51" t="s">
        <v>370</v>
      </c>
      <c r="B43" s="51" t="s">
        <v>242</v>
      </c>
      <c r="C43" s="51">
        <v>1</v>
      </c>
      <c r="D43" s="94">
        <v>50.167641599999996</v>
      </c>
      <c r="E43" s="52">
        <v>152.91110149548371</v>
      </c>
      <c r="F43" s="53">
        <v>3.0480025892922127</v>
      </c>
      <c r="G43" s="52">
        <v>41.810038842798612</v>
      </c>
      <c r="H43" s="52">
        <v>8.92</v>
      </c>
      <c r="I43" s="53">
        <v>5</v>
      </c>
      <c r="J43" s="53">
        <v>10.03352832</v>
      </c>
      <c r="K43" s="53">
        <v>24.756969999999995</v>
      </c>
      <c r="L43" s="84">
        <v>32.29</v>
      </c>
      <c r="M43" s="82"/>
      <c r="N43" s="54">
        <v>3.7854000000000001</v>
      </c>
      <c r="O43" s="83"/>
      <c r="P43" s="83"/>
      <c r="Q43" s="53">
        <v>84.950540052429062</v>
      </c>
      <c r="R43" s="92"/>
      <c r="S43" s="82">
        <v>1.115957714891747</v>
      </c>
    </row>
    <row r="44" spans="1:19">
      <c r="A44" s="51" t="s">
        <v>371</v>
      </c>
      <c r="B44" s="51" t="s">
        <v>242</v>
      </c>
      <c r="C44" s="51">
        <v>1</v>
      </c>
      <c r="D44" s="94">
        <v>11.05546176</v>
      </c>
      <c r="E44" s="52">
        <v>33.697076070301044</v>
      </c>
      <c r="F44" s="53">
        <v>3.0480025892922127</v>
      </c>
      <c r="G44" s="52">
        <v>6.500006038703444</v>
      </c>
      <c r="H44" s="52">
        <v>0.74</v>
      </c>
      <c r="I44" s="53">
        <v>20</v>
      </c>
      <c r="J44" s="53">
        <v>0.55277308800000002</v>
      </c>
      <c r="K44" s="53">
        <v>19.375019999999999</v>
      </c>
      <c r="L44" s="84">
        <v>11.840000000000002</v>
      </c>
      <c r="M44" s="82"/>
      <c r="N44" s="54"/>
      <c r="O44" s="83">
        <v>10</v>
      </c>
      <c r="P44" s="83"/>
      <c r="Q44" s="53">
        <v>5.52773088</v>
      </c>
      <c r="R44" s="92"/>
      <c r="S44" s="82">
        <v>0.78727729469851238</v>
      </c>
    </row>
    <row r="45" spans="1:19">
      <c r="A45" s="51" t="s">
        <v>372</v>
      </c>
      <c r="B45" s="51" t="s">
        <v>242</v>
      </c>
      <c r="C45" s="51">
        <v>1</v>
      </c>
      <c r="D45" s="94">
        <v>7.80385536</v>
      </c>
      <c r="E45" s="52">
        <v>23.786171343741913</v>
      </c>
      <c r="F45" s="53">
        <v>3.0480025892922127</v>
      </c>
      <c r="G45" s="52">
        <v>0</v>
      </c>
      <c r="H45" s="52">
        <v>0</v>
      </c>
      <c r="I45" s="53"/>
      <c r="J45" s="53">
        <v>0</v>
      </c>
      <c r="K45" s="53">
        <v>8.6111199999999997</v>
      </c>
      <c r="L45" s="84">
        <v>4.3099999999999996</v>
      </c>
      <c r="M45" s="82"/>
      <c r="N45" s="54"/>
      <c r="O45" s="83"/>
      <c r="P45" s="83">
        <v>0.25</v>
      </c>
      <c r="Q45" s="53">
        <v>1.9509638400000002</v>
      </c>
      <c r="R45" s="92"/>
      <c r="S45" s="91">
        <v>0</v>
      </c>
    </row>
    <row r="46" spans="1:19">
      <c r="A46" s="51" t="s">
        <v>373</v>
      </c>
      <c r="B46" s="51" t="s">
        <v>242</v>
      </c>
      <c r="C46" s="51">
        <v>1</v>
      </c>
      <c r="D46" s="94">
        <v>11.70578304</v>
      </c>
      <c r="E46" s="52">
        <v>35.679257015612876</v>
      </c>
      <c r="F46" s="53">
        <v>3.0480025892922131</v>
      </c>
      <c r="G46" s="52">
        <v>0</v>
      </c>
      <c r="H46" s="52">
        <v>0</v>
      </c>
      <c r="I46" s="53">
        <v>5</v>
      </c>
      <c r="J46" s="53">
        <v>2.3411566079999999</v>
      </c>
      <c r="K46" s="53">
        <v>9.6875099999999996</v>
      </c>
      <c r="L46" s="84">
        <v>21.529999999999998</v>
      </c>
      <c r="M46" s="82"/>
      <c r="N46" s="54"/>
      <c r="O46" s="83"/>
      <c r="P46" s="83">
        <v>7.5</v>
      </c>
      <c r="Q46" s="53">
        <v>87.7933728</v>
      </c>
      <c r="R46" s="92">
        <v>99.108869999999996</v>
      </c>
      <c r="S46" s="91">
        <v>0</v>
      </c>
    </row>
    <row r="47" spans="1:19">
      <c r="A47" s="51" t="s">
        <v>374</v>
      </c>
      <c r="B47" s="51" t="s">
        <v>242</v>
      </c>
      <c r="C47" s="51">
        <v>1</v>
      </c>
      <c r="D47" s="94">
        <v>5.20257024</v>
      </c>
      <c r="E47" s="52">
        <v>15.857447562494606</v>
      </c>
      <c r="F47" s="53">
        <v>3.0480025892922122</v>
      </c>
      <c r="G47" s="52">
        <v>0</v>
      </c>
      <c r="H47" s="52">
        <v>0</v>
      </c>
      <c r="I47" s="53">
        <v>5</v>
      </c>
      <c r="J47" s="53">
        <v>1.0405140480000001</v>
      </c>
      <c r="K47" s="53">
        <v>9.6875099999999996</v>
      </c>
      <c r="L47" s="84">
        <v>21.529999999999998</v>
      </c>
      <c r="M47" s="82"/>
      <c r="N47" s="54"/>
      <c r="O47" s="83"/>
      <c r="P47" s="83">
        <v>7.5</v>
      </c>
      <c r="Q47" s="53">
        <v>39.0192768</v>
      </c>
      <c r="R47" s="92">
        <v>44.04681351</v>
      </c>
      <c r="S47" s="91">
        <v>0</v>
      </c>
    </row>
    <row r="48" spans="1:19">
      <c r="A48" s="51" t="s">
        <v>375</v>
      </c>
      <c r="B48" s="51" t="s">
        <v>242</v>
      </c>
      <c r="C48" s="51">
        <v>1</v>
      </c>
      <c r="D48" s="94">
        <v>16.722547200000001</v>
      </c>
      <c r="E48" s="52">
        <v>50.970367165161242</v>
      </c>
      <c r="F48" s="53">
        <v>3.0480025892922127</v>
      </c>
      <c r="G48" s="52">
        <v>0</v>
      </c>
      <c r="H48" s="52">
        <v>0</v>
      </c>
      <c r="I48" s="53">
        <v>5</v>
      </c>
      <c r="J48" s="53">
        <v>3.3445094399999999</v>
      </c>
      <c r="K48" s="53">
        <v>9.6875099999999996</v>
      </c>
      <c r="L48" s="84">
        <v>21.529999999999998</v>
      </c>
      <c r="M48" s="82"/>
      <c r="N48" s="54"/>
      <c r="O48" s="83"/>
      <c r="P48" s="83">
        <v>7.5</v>
      </c>
      <c r="Q48" s="53">
        <v>125.41910399999998</v>
      </c>
      <c r="R48" s="92">
        <v>141.58410000000001</v>
      </c>
      <c r="S48" s="91">
        <v>0</v>
      </c>
    </row>
    <row r="49" spans="1:19">
      <c r="A49" s="51" t="s">
        <v>376</v>
      </c>
      <c r="B49" s="51" t="s">
        <v>242</v>
      </c>
      <c r="C49" s="51">
        <v>1</v>
      </c>
      <c r="D49" s="94">
        <v>27.870911999999997</v>
      </c>
      <c r="E49" s="52">
        <v>84.950611941935406</v>
      </c>
      <c r="F49" s="53">
        <v>3.0480025892922131</v>
      </c>
      <c r="G49" s="52">
        <v>34.370031930805744</v>
      </c>
      <c r="H49" s="52">
        <v>6.69</v>
      </c>
      <c r="I49" s="53">
        <v>5</v>
      </c>
      <c r="J49" s="53">
        <v>5.5741823999999998</v>
      </c>
      <c r="K49" s="53">
        <v>24.756969999999995</v>
      </c>
      <c r="L49" s="84">
        <v>32.29</v>
      </c>
      <c r="M49" s="82"/>
      <c r="N49" s="54">
        <v>3.7854000000000001</v>
      </c>
      <c r="O49" s="83"/>
      <c r="P49" s="83"/>
      <c r="Q49" s="53">
        <v>47.19474447357171</v>
      </c>
      <c r="R49" s="92"/>
      <c r="S49" s="82">
        <v>1.6512757710952601</v>
      </c>
    </row>
    <row r="50" spans="1:19">
      <c r="A50" s="51" t="s">
        <v>377</v>
      </c>
      <c r="B50" s="51" t="s">
        <v>242</v>
      </c>
      <c r="C50" s="51">
        <v>1</v>
      </c>
      <c r="D50" s="94">
        <v>57.228272640000007</v>
      </c>
      <c r="E50" s="52">
        <v>174.4319231874407</v>
      </c>
      <c r="F50" s="53">
        <v>3.0480025892922127</v>
      </c>
      <c r="G50" s="52">
        <v>7.4300069027025515</v>
      </c>
      <c r="H50" s="52">
        <v>2.23</v>
      </c>
      <c r="I50" s="53"/>
      <c r="J50" s="53">
        <v>0</v>
      </c>
      <c r="K50" s="53">
        <v>8.6111199999999997</v>
      </c>
      <c r="L50" s="84">
        <v>4.3099999999999996</v>
      </c>
      <c r="M50" s="82"/>
      <c r="N50" s="54"/>
      <c r="O50" s="83"/>
      <c r="P50" s="83">
        <v>0.25</v>
      </c>
      <c r="Q50" s="53">
        <v>14.307068160000002</v>
      </c>
      <c r="R50" s="92"/>
      <c r="S50" s="91">
        <v>0.17384789351987603</v>
      </c>
    </row>
    <row r="51" spans="1:19">
      <c r="A51" s="51" t="s">
        <v>378</v>
      </c>
      <c r="B51" s="51" t="s">
        <v>242</v>
      </c>
      <c r="C51" s="51">
        <v>1</v>
      </c>
      <c r="D51" s="94">
        <v>36.789603840000005</v>
      </c>
      <c r="E51" s="52">
        <v>112.13480776335473</v>
      </c>
      <c r="F51" s="53">
        <v>3.0480025892922122</v>
      </c>
      <c r="G51" s="52">
        <v>0</v>
      </c>
      <c r="H51" s="52">
        <v>0</v>
      </c>
      <c r="I51" s="53"/>
      <c r="J51" s="53">
        <v>0</v>
      </c>
      <c r="K51" s="53">
        <v>10.7639</v>
      </c>
      <c r="L51" s="84">
        <v>1.08</v>
      </c>
      <c r="M51" s="82"/>
      <c r="N51" s="54"/>
      <c r="O51" s="83"/>
      <c r="P51" s="83">
        <v>0.75</v>
      </c>
      <c r="Q51" s="53">
        <v>27.592202880000002</v>
      </c>
      <c r="R51" s="92"/>
      <c r="S51" s="91">
        <v>0</v>
      </c>
    </row>
    <row r="52" spans="1:19">
      <c r="A52" s="51" t="s">
        <v>379</v>
      </c>
      <c r="B52" s="51" t="s">
        <v>243</v>
      </c>
      <c r="C52" s="51">
        <v>1</v>
      </c>
      <c r="D52" s="94">
        <v>85.470796800000002</v>
      </c>
      <c r="E52" s="52">
        <v>260.51520995526857</v>
      </c>
      <c r="F52" s="53">
        <v>3.0480025892922127</v>
      </c>
      <c r="G52" s="52">
        <v>58.530054376201932</v>
      </c>
      <c r="H52" s="52">
        <v>8.36</v>
      </c>
      <c r="I52" s="53"/>
      <c r="J52" s="53">
        <v>0</v>
      </c>
      <c r="K52" s="53">
        <v>10.7639</v>
      </c>
      <c r="L52" s="84">
        <v>0</v>
      </c>
      <c r="M52" s="82"/>
      <c r="N52" s="54"/>
      <c r="O52" s="83"/>
      <c r="P52" s="83"/>
      <c r="Q52" s="53"/>
      <c r="R52" s="92"/>
      <c r="S52" s="82">
        <v>2.2559951391008286</v>
      </c>
    </row>
    <row r="53" spans="1:19">
      <c r="A53" s="51" t="s">
        <v>380</v>
      </c>
      <c r="B53" s="51" t="s">
        <v>242</v>
      </c>
      <c r="C53" s="51">
        <v>1</v>
      </c>
      <c r="D53" s="94">
        <v>18.20899584</v>
      </c>
      <c r="E53" s="52">
        <v>55.501066468731132</v>
      </c>
      <c r="F53" s="53">
        <v>3.0480025892922127</v>
      </c>
      <c r="G53" s="52">
        <v>13.0100120866972</v>
      </c>
      <c r="H53" s="52">
        <v>2.97</v>
      </c>
      <c r="I53" s="53"/>
      <c r="J53" s="53">
        <v>0</v>
      </c>
      <c r="K53" s="53">
        <v>8.6111199999999997</v>
      </c>
      <c r="L53" s="84">
        <v>4.3099999999999996</v>
      </c>
      <c r="M53" s="82"/>
      <c r="N53" s="54"/>
      <c r="O53" s="83"/>
      <c r="P53" s="83">
        <v>0.25</v>
      </c>
      <c r="Q53" s="53">
        <v>4.5522489600000009</v>
      </c>
      <c r="R53" s="92"/>
      <c r="S53" s="82">
        <v>0.95671494103554933</v>
      </c>
    </row>
    <row r="54" spans="1:19">
      <c r="A54" s="51" t="s">
        <v>381</v>
      </c>
      <c r="B54" s="51" t="s">
        <v>242</v>
      </c>
      <c r="C54" s="51">
        <v>1</v>
      </c>
      <c r="D54" s="94">
        <v>23.783178240000002</v>
      </c>
      <c r="E54" s="52">
        <v>72.491188857118217</v>
      </c>
      <c r="F54" s="53">
        <v>3.0480025892922127</v>
      </c>
      <c r="G54" s="52">
        <v>14.860013805405103</v>
      </c>
      <c r="H54" s="52">
        <v>0</v>
      </c>
      <c r="I54" s="53"/>
      <c r="J54" s="53">
        <v>0</v>
      </c>
      <c r="K54" s="53">
        <v>8.6111199999999997</v>
      </c>
      <c r="L54" s="84">
        <v>4.3099999999999996</v>
      </c>
      <c r="M54" s="82"/>
      <c r="N54" s="54"/>
      <c r="O54" s="83"/>
      <c r="P54" s="83">
        <v>0.25</v>
      </c>
      <c r="Q54" s="53">
        <v>5.9457945600000013</v>
      </c>
      <c r="R54" s="92"/>
      <c r="S54" s="82">
        <v>0.83664298756440336</v>
      </c>
    </row>
    <row r="55" spans="1:19">
      <c r="A55" s="51" t="s">
        <v>382</v>
      </c>
      <c r="B55" s="51" t="s">
        <v>243</v>
      </c>
      <c r="C55" s="51">
        <v>1</v>
      </c>
      <c r="D55" s="94">
        <v>3.90192768</v>
      </c>
      <c r="E55" s="52">
        <v>11.893085671870956</v>
      </c>
      <c r="F55" s="53">
        <v>3.0480025892922127</v>
      </c>
      <c r="G55" s="52">
        <v>0</v>
      </c>
      <c r="H55" s="52">
        <v>0</v>
      </c>
      <c r="I55" s="53"/>
      <c r="J55" s="53">
        <v>0</v>
      </c>
      <c r="K55" s="53">
        <v>10.7639</v>
      </c>
      <c r="L55" s="84">
        <v>0</v>
      </c>
      <c r="M55" s="82"/>
      <c r="N55" s="54"/>
      <c r="O55" s="83"/>
      <c r="P55" s="83"/>
      <c r="Q55" s="53"/>
      <c r="R55" s="92"/>
      <c r="S55" s="91">
        <v>0</v>
      </c>
    </row>
    <row r="56" spans="1:19">
      <c r="A56" s="51" t="s">
        <v>383</v>
      </c>
      <c r="B56" s="51" t="s">
        <v>243</v>
      </c>
      <c r="C56" s="51">
        <v>1</v>
      </c>
      <c r="D56" s="94">
        <v>33.445094400000002</v>
      </c>
      <c r="E56" s="52">
        <v>101.94073433032248</v>
      </c>
      <c r="F56" s="53">
        <v>3.0480025892922127</v>
      </c>
      <c r="G56" s="52">
        <v>16.720015533403316</v>
      </c>
      <c r="H56" s="52">
        <v>2.23</v>
      </c>
      <c r="I56" s="53"/>
      <c r="J56" s="53">
        <v>0</v>
      </c>
      <c r="K56" s="53">
        <v>10.7639</v>
      </c>
      <c r="L56" s="84">
        <v>1.08</v>
      </c>
      <c r="M56" s="82"/>
      <c r="N56" s="54"/>
      <c r="O56" s="83"/>
      <c r="P56" s="83"/>
      <c r="Q56" s="53"/>
      <c r="R56" s="92"/>
      <c r="S56" s="82">
        <v>2.008446165012943</v>
      </c>
    </row>
    <row r="57" spans="1:19">
      <c r="A57" s="51" t="s">
        <v>384</v>
      </c>
      <c r="B57" s="51" t="s">
        <v>242</v>
      </c>
      <c r="C57" s="51">
        <v>1</v>
      </c>
      <c r="D57" s="94">
        <v>6.6890188800000008</v>
      </c>
      <c r="E57" s="52">
        <v>20.388146866064496</v>
      </c>
      <c r="F57" s="53">
        <v>3.0480025892922122</v>
      </c>
      <c r="G57" s="52">
        <v>7.4300069027025515</v>
      </c>
      <c r="H57" s="52">
        <v>0</v>
      </c>
      <c r="I57" s="53"/>
      <c r="J57" s="53">
        <v>0</v>
      </c>
      <c r="K57" s="53">
        <v>8.6111199999999997</v>
      </c>
      <c r="L57" s="84">
        <v>4.3099999999999996</v>
      </c>
      <c r="M57" s="82"/>
      <c r="N57" s="54"/>
      <c r="O57" s="83"/>
      <c r="P57" s="83">
        <v>0.25</v>
      </c>
      <c r="Q57" s="53">
        <v>1.6722547200000004</v>
      </c>
      <c r="R57" s="92"/>
      <c r="S57" s="82">
        <v>1.4873653112256062</v>
      </c>
    </row>
    <row r="58" spans="1:19">
      <c r="A58" s="51" t="s">
        <v>385</v>
      </c>
      <c r="B58" s="51" t="s">
        <v>242</v>
      </c>
      <c r="C58" s="51">
        <v>1</v>
      </c>
      <c r="D58" s="94">
        <v>31.21542144</v>
      </c>
      <c r="E58" s="52">
        <v>95.144685374967651</v>
      </c>
      <c r="F58" s="53">
        <v>3.0480025892922127</v>
      </c>
      <c r="G58" s="52">
        <v>37.160034522803066</v>
      </c>
      <c r="H58" s="52">
        <v>8.92</v>
      </c>
      <c r="I58" s="53">
        <v>2</v>
      </c>
      <c r="J58" s="53">
        <v>15.60771072</v>
      </c>
      <c r="K58" s="53">
        <v>19.375019999999999</v>
      </c>
      <c r="L58" s="84">
        <v>10.76</v>
      </c>
      <c r="M58" s="82"/>
      <c r="N58" s="54"/>
      <c r="O58" s="83">
        <v>10</v>
      </c>
      <c r="P58" s="83"/>
      <c r="Q58" s="53">
        <v>156.0771072</v>
      </c>
      <c r="R58" s="92"/>
      <c r="S58" s="82">
        <v>1.5940346557914877</v>
      </c>
    </row>
    <row r="59" spans="1:19">
      <c r="A59" s="51" t="s">
        <v>386</v>
      </c>
      <c r="B59" s="51" t="s">
        <v>243</v>
      </c>
      <c r="C59" s="51">
        <v>1</v>
      </c>
      <c r="D59" s="94">
        <v>5.9457945600000004</v>
      </c>
      <c r="E59" s="52">
        <v>18.122797214279554</v>
      </c>
      <c r="F59" s="53">
        <v>3.0480025892922127</v>
      </c>
      <c r="G59" s="52">
        <v>0</v>
      </c>
      <c r="H59" s="52">
        <v>0</v>
      </c>
      <c r="I59" s="53"/>
      <c r="J59" s="53">
        <v>0</v>
      </c>
      <c r="K59" s="53">
        <v>8.6111199999999997</v>
      </c>
      <c r="L59" s="84">
        <v>4.3099999999999996</v>
      </c>
      <c r="M59" s="82"/>
      <c r="N59" s="54"/>
      <c r="O59" s="83"/>
      <c r="P59" s="83"/>
      <c r="Q59" s="53"/>
      <c r="R59" s="92">
        <v>50.342586490000002</v>
      </c>
      <c r="S59" s="91">
        <v>0</v>
      </c>
    </row>
    <row r="60" spans="1:19">
      <c r="A60" s="51" t="s">
        <v>387</v>
      </c>
      <c r="B60" s="51" t="s">
        <v>242</v>
      </c>
      <c r="C60" s="51">
        <v>1</v>
      </c>
      <c r="D60" s="94">
        <v>6.5032128</v>
      </c>
      <c r="E60" s="52">
        <v>19.821809453118259</v>
      </c>
      <c r="F60" s="53">
        <v>3.0480025892922127</v>
      </c>
      <c r="G60" s="52">
        <v>0</v>
      </c>
      <c r="H60" s="52">
        <v>0</v>
      </c>
      <c r="I60" s="53">
        <v>20</v>
      </c>
      <c r="J60" s="53">
        <v>0.32516064</v>
      </c>
      <c r="K60" s="53">
        <v>19.375019999999999</v>
      </c>
      <c r="L60" s="84">
        <v>11.840000000000002</v>
      </c>
      <c r="M60" s="82"/>
      <c r="N60" s="54"/>
      <c r="O60" s="83">
        <v>10</v>
      </c>
      <c r="P60" s="83"/>
      <c r="Q60" s="53">
        <v>3.2516064</v>
      </c>
      <c r="R60" s="92"/>
      <c r="S60" s="91">
        <v>0</v>
      </c>
    </row>
    <row r="61" spans="1:19">
      <c r="A61" s="51" t="s">
        <v>388</v>
      </c>
      <c r="B61" s="51" t="s">
        <v>242</v>
      </c>
      <c r="C61" s="51">
        <v>1</v>
      </c>
      <c r="D61" s="94">
        <v>33.445094400000002</v>
      </c>
      <c r="E61" s="52">
        <v>101.94073433032248</v>
      </c>
      <c r="F61" s="53">
        <v>3.0480025892922127</v>
      </c>
      <c r="G61" s="52">
        <v>39.02003625080129</v>
      </c>
      <c r="H61" s="52">
        <v>8.92</v>
      </c>
      <c r="I61" s="53">
        <v>5</v>
      </c>
      <c r="J61" s="53">
        <v>6.6890188799999999</v>
      </c>
      <c r="K61" s="53">
        <v>17.222239999999999</v>
      </c>
      <c r="L61" s="84">
        <v>11.840000000000002</v>
      </c>
      <c r="M61" s="82"/>
      <c r="N61" s="54"/>
      <c r="O61" s="83"/>
      <c r="P61" s="83">
        <v>1.5</v>
      </c>
      <c r="Q61" s="53">
        <v>50.167641600000003</v>
      </c>
      <c r="R61" s="92"/>
      <c r="S61" s="82">
        <v>1.5622340361782812</v>
      </c>
    </row>
    <row r="62" spans="1:19">
      <c r="A62" s="51" t="s">
        <v>389</v>
      </c>
      <c r="B62" s="51" t="s">
        <v>242</v>
      </c>
      <c r="C62" s="51">
        <v>1</v>
      </c>
      <c r="D62" s="94">
        <v>50.167641599999996</v>
      </c>
      <c r="E62" s="52">
        <v>152.91110149548371</v>
      </c>
      <c r="F62" s="53">
        <v>3.0480025892922127</v>
      </c>
      <c r="G62" s="52">
        <v>16.720015533403316</v>
      </c>
      <c r="H62" s="52">
        <v>3.72</v>
      </c>
      <c r="I62" s="53">
        <v>5</v>
      </c>
      <c r="J62" s="53">
        <v>10.03352832</v>
      </c>
      <c r="K62" s="53">
        <v>17.222239999999999</v>
      </c>
      <c r="L62" s="84">
        <v>11.840000000000002</v>
      </c>
      <c r="M62" s="82"/>
      <c r="N62" s="54"/>
      <c r="O62" s="83"/>
      <c r="P62" s="83">
        <v>1.5</v>
      </c>
      <c r="Q62" s="53">
        <v>75.251462400000008</v>
      </c>
      <c r="R62" s="92"/>
      <c r="S62" s="82">
        <v>0.44627632128653455</v>
      </c>
    </row>
    <row r="63" spans="1:19">
      <c r="A63" s="51" t="s">
        <v>390</v>
      </c>
      <c r="B63" s="51" t="s">
        <v>242</v>
      </c>
      <c r="C63" s="51">
        <v>1</v>
      </c>
      <c r="D63" s="94">
        <v>66.890188800000004</v>
      </c>
      <c r="E63" s="52">
        <v>203.88146866064497</v>
      </c>
      <c r="F63" s="53">
        <v>3.0480025892922127</v>
      </c>
      <c r="G63" s="52">
        <v>22.30002071739797</v>
      </c>
      <c r="H63" s="52">
        <v>5.95</v>
      </c>
      <c r="I63" s="53">
        <v>5</v>
      </c>
      <c r="J63" s="53">
        <v>13.37803776</v>
      </c>
      <c r="K63" s="53">
        <v>17.222239999999999</v>
      </c>
      <c r="L63" s="84">
        <v>11.840000000000002</v>
      </c>
      <c r="M63" s="82"/>
      <c r="N63" s="54"/>
      <c r="O63" s="83"/>
      <c r="P63" s="83">
        <v>1.5</v>
      </c>
      <c r="Q63" s="53">
        <v>100.33528320000001</v>
      </c>
      <c r="R63" s="92"/>
      <c r="S63" s="82">
        <v>0.4464097771242399</v>
      </c>
    </row>
    <row r="64" spans="1:19">
      <c r="A64" s="51" t="s">
        <v>391</v>
      </c>
      <c r="B64" s="51" t="s">
        <v>242</v>
      </c>
      <c r="C64" s="51">
        <v>1</v>
      </c>
      <c r="D64" s="94">
        <v>7.80385536</v>
      </c>
      <c r="E64" s="52">
        <v>23.786171343741913</v>
      </c>
      <c r="F64" s="53">
        <v>3.0480025892922127</v>
      </c>
      <c r="G64" s="52">
        <v>6.500006038703444</v>
      </c>
      <c r="H64" s="52">
        <v>2.23</v>
      </c>
      <c r="I64" s="53">
        <v>5</v>
      </c>
      <c r="J64" s="53">
        <v>1.5607710720000001</v>
      </c>
      <c r="K64" s="53">
        <v>17.222239999999999</v>
      </c>
      <c r="L64" s="84">
        <v>11.840000000000002</v>
      </c>
      <c r="M64" s="82"/>
      <c r="N64" s="54"/>
      <c r="O64" s="83"/>
      <c r="P64" s="83">
        <v>1.5</v>
      </c>
      <c r="Q64" s="53">
        <v>11.705783040000002</v>
      </c>
      <c r="R64" s="92"/>
      <c r="S64" s="82">
        <v>1.1153095008228924</v>
      </c>
    </row>
    <row r="65" spans="1:19">
      <c r="A65" s="51" t="s">
        <v>392</v>
      </c>
      <c r="B65" s="51" t="s">
        <v>242</v>
      </c>
      <c r="C65" s="51">
        <v>1</v>
      </c>
      <c r="D65" s="94">
        <v>32.516064</v>
      </c>
      <c r="E65" s="52">
        <v>99.109047265591286</v>
      </c>
      <c r="F65" s="53">
        <v>3.0480025892922122</v>
      </c>
      <c r="G65" s="52">
        <v>23.230021581397075</v>
      </c>
      <c r="H65" s="52">
        <v>5.95</v>
      </c>
      <c r="I65" s="53">
        <v>5</v>
      </c>
      <c r="J65" s="53">
        <v>6.5032128</v>
      </c>
      <c r="K65" s="53">
        <v>17.222239999999999</v>
      </c>
      <c r="L65" s="84">
        <v>11.840000000000002</v>
      </c>
      <c r="M65" s="82"/>
      <c r="N65" s="54"/>
      <c r="O65" s="83"/>
      <c r="P65" s="83">
        <v>1.5</v>
      </c>
      <c r="Q65" s="53">
        <v>48.774096</v>
      </c>
      <c r="R65" s="92"/>
      <c r="S65" s="82">
        <v>0.95662669676735257</v>
      </c>
    </row>
    <row r="66" spans="1:19">
      <c r="A66" s="51" t="s">
        <v>393</v>
      </c>
      <c r="B66" s="51" t="s">
        <v>242</v>
      </c>
      <c r="C66" s="51">
        <v>1</v>
      </c>
      <c r="D66" s="94">
        <v>20.903184000000003</v>
      </c>
      <c r="E66" s="52">
        <v>63.712958956451544</v>
      </c>
      <c r="F66" s="53">
        <v>3.0480025892922118</v>
      </c>
      <c r="G66" s="52">
        <v>13.940012950696309</v>
      </c>
      <c r="H66" s="52">
        <v>4.18</v>
      </c>
      <c r="I66" s="53">
        <v>4.9999999999999991</v>
      </c>
      <c r="J66" s="53">
        <v>4.1806368000000012</v>
      </c>
      <c r="K66" s="53">
        <v>17.222239999999999</v>
      </c>
      <c r="L66" s="84">
        <v>11.840000000000002</v>
      </c>
      <c r="M66" s="82"/>
      <c r="N66" s="54"/>
      <c r="O66" s="83"/>
      <c r="P66" s="83">
        <v>1.5</v>
      </c>
      <c r="Q66" s="53">
        <v>31.354776000000008</v>
      </c>
      <c r="R66" s="92"/>
      <c r="S66" s="82">
        <v>0.89297970125372628</v>
      </c>
    </row>
    <row r="67" spans="1:19">
      <c r="A67" s="51" t="s">
        <v>394</v>
      </c>
      <c r="B67" s="51" t="s">
        <v>242</v>
      </c>
      <c r="C67" s="51">
        <v>1</v>
      </c>
      <c r="D67" s="94">
        <v>73.57920768000001</v>
      </c>
      <c r="E67" s="52">
        <v>224.26961552670946</v>
      </c>
      <c r="F67" s="53">
        <v>3.0480025892922122</v>
      </c>
      <c r="G67" s="52">
        <v>22.30002071739797</v>
      </c>
      <c r="H67" s="52">
        <v>5.57</v>
      </c>
      <c r="I67" s="53">
        <v>5</v>
      </c>
      <c r="J67" s="53">
        <v>14.715841536000001</v>
      </c>
      <c r="K67" s="53">
        <v>17.222239999999999</v>
      </c>
      <c r="L67" s="84">
        <v>11.840000000000002</v>
      </c>
      <c r="M67" s="82"/>
      <c r="N67" s="54"/>
      <c r="O67" s="83"/>
      <c r="P67" s="83">
        <v>1.5</v>
      </c>
      <c r="Q67" s="53">
        <v>110.36881152000001</v>
      </c>
      <c r="R67" s="92"/>
      <c r="S67" s="82">
        <v>0.40582707011294533</v>
      </c>
    </row>
    <row r="68" spans="1:19">
      <c r="A68" s="51" t="s">
        <v>395</v>
      </c>
      <c r="B68" s="51" t="s">
        <v>242</v>
      </c>
      <c r="C68" s="51">
        <v>1</v>
      </c>
      <c r="D68" s="94">
        <v>25.083820799999998</v>
      </c>
      <c r="E68" s="52">
        <v>76.455550747741853</v>
      </c>
      <c r="F68" s="53">
        <v>3.0480025892922127</v>
      </c>
      <c r="G68" s="52">
        <v>16.720015533403316</v>
      </c>
      <c r="H68" s="52">
        <v>5.57</v>
      </c>
      <c r="I68" s="53">
        <v>5</v>
      </c>
      <c r="J68" s="53">
        <v>5.0167641600000001</v>
      </c>
      <c r="K68" s="53">
        <v>17.222239999999999</v>
      </c>
      <c r="L68" s="84">
        <v>11.840000000000002</v>
      </c>
      <c r="M68" s="82"/>
      <c r="N68" s="54"/>
      <c r="O68" s="83"/>
      <c r="P68" s="83">
        <v>1.5</v>
      </c>
      <c r="Q68" s="53">
        <v>37.625731200000004</v>
      </c>
      <c r="R68" s="92"/>
      <c r="S68" s="82">
        <v>0.8925526425730691</v>
      </c>
    </row>
    <row r="69" spans="1:19">
      <c r="A69" s="51" t="s">
        <v>396</v>
      </c>
      <c r="B69" s="51" t="s">
        <v>242</v>
      </c>
      <c r="C69" s="51">
        <v>1</v>
      </c>
      <c r="D69" s="94">
        <v>36.789603840000005</v>
      </c>
      <c r="E69" s="52">
        <v>112.13480776335473</v>
      </c>
      <c r="F69" s="53">
        <v>3.0480025892922122</v>
      </c>
      <c r="G69" s="52">
        <v>11.150010358698985</v>
      </c>
      <c r="H69" s="52">
        <v>2.79</v>
      </c>
      <c r="I69" s="53">
        <v>5</v>
      </c>
      <c r="J69" s="53">
        <v>7.3579207680000005</v>
      </c>
      <c r="K69" s="53">
        <v>17.222239999999999</v>
      </c>
      <c r="L69" s="84">
        <v>11.840000000000002</v>
      </c>
      <c r="M69" s="82"/>
      <c r="N69" s="54"/>
      <c r="O69" s="83"/>
      <c r="P69" s="83">
        <v>1.5</v>
      </c>
      <c r="Q69" s="53">
        <v>55.184405760000004</v>
      </c>
      <c r="R69" s="92"/>
      <c r="S69" s="82">
        <v>0.40582707011294533</v>
      </c>
    </row>
    <row r="70" spans="1:19">
      <c r="A70" s="51" t="s">
        <v>397</v>
      </c>
      <c r="B70" s="51" t="s">
        <v>242</v>
      </c>
      <c r="C70" s="51">
        <v>1</v>
      </c>
      <c r="D70" s="94">
        <v>16.722547200000001</v>
      </c>
      <c r="E70" s="52">
        <v>50.970367165161242</v>
      </c>
      <c r="F70" s="53">
        <v>3.0480025892922127</v>
      </c>
      <c r="G70" s="52">
        <v>5.5700051747043355</v>
      </c>
      <c r="H70" s="52">
        <v>0</v>
      </c>
      <c r="I70" s="53"/>
      <c r="J70" s="53">
        <v>0</v>
      </c>
      <c r="K70" s="53">
        <v>8.6111199999999997</v>
      </c>
      <c r="L70" s="84">
        <v>4.3099999999999996</v>
      </c>
      <c r="M70" s="82"/>
      <c r="N70" s="54"/>
      <c r="O70" s="83"/>
      <c r="P70" s="83">
        <v>0.25</v>
      </c>
      <c r="Q70" s="53">
        <v>4.1806368000000012</v>
      </c>
      <c r="R70" s="92"/>
      <c r="S70" s="91">
        <v>0.4460094096111239</v>
      </c>
    </row>
    <row r="71" spans="1:19">
      <c r="A71" s="51" t="s">
        <v>398</v>
      </c>
      <c r="B71" s="51" t="s">
        <v>242</v>
      </c>
      <c r="C71" s="51">
        <v>1</v>
      </c>
      <c r="D71" s="94">
        <v>16.722547200000001</v>
      </c>
      <c r="E71" s="52">
        <v>50.970367165161242</v>
      </c>
      <c r="F71" s="53">
        <v>3.0480025892922127</v>
      </c>
      <c r="G71" s="52">
        <v>5.5700051747043355</v>
      </c>
      <c r="H71" s="52">
        <v>0</v>
      </c>
      <c r="I71" s="53"/>
      <c r="J71" s="53">
        <v>0</v>
      </c>
      <c r="K71" s="53">
        <v>8.6111199999999997</v>
      </c>
      <c r="L71" s="84">
        <v>4.3099999999999996</v>
      </c>
      <c r="M71" s="82"/>
      <c r="N71" s="54"/>
      <c r="O71" s="83"/>
      <c r="P71" s="83">
        <v>0.25</v>
      </c>
      <c r="Q71" s="53">
        <v>4.1806368000000012</v>
      </c>
      <c r="R71" s="92"/>
      <c r="S71" s="91">
        <v>0.4460094096111239</v>
      </c>
    </row>
    <row r="72" spans="1:19">
      <c r="A72" s="51" t="s">
        <v>399</v>
      </c>
      <c r="B72" s="51" t="s">
        <v>242</v>
      </c>
      <c r="C72" s="51">
        <v>1</v>
      </c>
      <c r="D72" s="94">
        <v>16.722547200000001</v>
      </c>
      <c r="E72" s="52">
        <v>50.970367165161242</v>
      </c>
      <c r="F72" s="53">
        <v>3.0480025892922127</v>
      </c>
      <c r="G72" s="52">
        <v>5.5700051747043355</v>
      </c>
      <c r="H72" s="52">
        <v>0</v>
      </c>
      <c r="I72" s="53"/>
      <c r="J72" s="53">
        <v>0</v>
      </c>
      <c r="K72" s="53">
        <v>8.6111199999999997</v>
      </c>
      <c r="L72" s="84">
        <v>4.3099999999999996</v>
      </c>
      <c r="M72" s="82"/>
      <c r="N72" s="54"/>
      <c r="O72" s="83"/>
      <c r="P72" s="83">
        <v>0.25</v>
      </c>
      <c r="Q72" s="53">
        <v>4.1806368000000012</v>
      </c>
      <c r="R72" s="92"/>
      <c r="S72" s="91">
        <v>0.4460094096111239</v>
      </c>
    </row>
    <row r="73" spans="1:19">
      <c r="A73" s="51" t="s">
        <v>400</v>
      </c>
      <c r="B73" s="51" t="s">
        <v>242</v>
      </c>
      <c r="C73" s="51">
        <v>1</v>
      </c>
      <c r="D73" s="94">
        <v>18.394801920000003</v>
      </c>
      <c r="E73" s="52">
        <v>56.067403881677365</v>
      </c>
      <c r="F73" s="53">
        <v>3.0480025892922122</v>
      </c>
      <c r="G73" s="52">
        <v>5.5700051747043355</v>
      </c>
      <c r="H73" s="52">
        <v>0</v>
      </c>
      <c r="I73" s="53"/>
      <c r="J73" s="53">
        <v>0</v>
      </c>
      <c r="K73" s="53">
        <v>8.6111199999999997</v>
      </c>
      <c r="L73" s="84">
        <v>4.3099999999999996</v>
      </c>
      <c r="M73" s="82"/>
      <c r="N73" s="54"/>
      <c r="O73" s="83"/>
      <c r="P73" s="83">
        <v>0.25</v>
      </c>
      <c r="Q73" s="53">
        <v>4.5987004800000015</v>
      </c>
      <c r="R73" s="92"/>
      <c r="S73" s="91">
        <v>0.40546309964647631</v>
      </c>
    </row>
    <row r="74" spans="1:19">
      <c r="A74" s="51" t="s">
        <v>401</v>
      </c>
      <c r="B74" s="51" t="s">
        <v>242</v>
      </c>
      <c r="C74" s="51">
        <v>1</v>
      </c>
      <c r="D74" s="94">
        <v>18.394801920000003</v>
      </c>
      <c r="E74" s="52">
        <v>56.067403881677365</v>
      </c>
      <c r="F74" s="53">
        <v>3.0480025892922122</v>
      </c>
      <c r="G74" s="52">
        <v>5.5700051747043355</v>
      </c>
      <c r="H74" s="52">
        <v>0</v>
      </c>
      <c r="I74" s="53"/>
      <c r="J74" s="53">
        <v>0</v>
      </c>
      <c r="K74" s="53">
        <v>8.6111199999999997</v>
      </c>
      <c r="L74" s="84">
        <v>4.3099999999999996</v>
      </c>
      <c r="M74" s="82"/>
      <c r="N74" s="54"/>
      <c r="O74" s="83"/>
      <c r="P74" s="83">
        <v>0.25</v>
      </c>
      <c r="Q74" s="53">
        <v>4.5987004800000015</v>
      </c>
      <c r="R74" s="92"/>
      <c r="S74" s="91">
        <v>0.40546309964647631</v>
      </c>
    </row>
    <row r="75" spans="1:19">
      <c r="A75" s="51" t="s">
        <v>402</v>
      </c>
      <c r="B75" s="51" t="s">
        <v>242</v>
      </c>
      <c r="C75" s="51">
        <v>1</v>
      </c>
      <c r="D75" s="94">
        <v>18.394801920000003</v>
      </c>
      <c r="E75" s="52">
        <v>56.067403881677365</v>
      </c>
      <c r="F75" s="53">
        <v>3.0480025892922122</v>
      </c>
      <c r="G75" s="52">
        <v>5.5700051747043355</v>
      </c>
      <c r="H75" s="52">
        <v>0</v>
      </c>
      <c r="I75" s="53"/>
      <c r="J75" s="53">
        <v>0</v>
      </c>
      <c r="K75" s="53">
        <v>8.6111199999999997</v>
      </c>
      <c r="L75" s="84">
        <v>4.3099999999999996</v>
      </c>
      <c r="M75" s="82"/>
      <c r="N75" s="54"/>
      <c r="O75" s="83"/>
      <c r="P75" s="83">
        <v>0.25</v>
      </c>
      <c r="Q75" s="53">
        <v>4.5987004800000015</v>
      </c>
      <c r="R75" s="92"/>
      <c r="S75" s="91">
        <v>0.40546309964647631</v>
      </c>
    </row>
    <row r="76" spans="1:19">
      <c r="A76" s="51" t="s">
        <v>403</v>
      </c>
      <c r="B76" s="51" t="s">
        <v>243</v>
      </c>
      <c r="C76" s="51">
        <v>1</v>
      </c>
      <c r="D76" s="94">
        <v>5.85289152</v>
      </c>
      <c r="E76" s="52">
        <v>17.839628507806438</v>
      </c>
      <c r="F76" s="53">
        <v>3.0480025892922131</v>
      </c>
      <c r="G76" s="52">
        <v>14.860013805405103</v>
      </c>
      <c r="H76" s="52">
        <v>0</v>
      </c>
      <c r="I76" s="53"/>
      <c r="J76" s="53">
        <v>0</v>
      </c>
      <c r="K76" s="53">
        <v>10.7639</v>
      </c>
      <c r="L76" s="84">
        <v>0</v>
      </c>
      <c r="M76" s="82"/>
      <c r="N76" s="54"/>
      <c r="O76" s="83"/>
      <c r="P76" s="83"/>
      <c r="Q76" s="53"/>
      <c r="R76" s="92"/>
      <c r="S76" s="82">
        <v>3.3996921399442419</v>
      </c>
    </row>
    <row r="77" spans="1:19">
      <c r="A77" s="51" t="s">
        <v>404</v>
      </c>
      <c r="B77" s="51" t="s">
        <v>242</v>
      </c>
      <c r="C77" s="51">
        <v>1</v>
      </c>
      <c r="D77" s="94">
        <v>7.4322432000000003</v>
      </c>
      <c r="E77" s="52">
        <v>22.65349651784944</v>
      </c>
      <c r="F77" s="53">
        <v>3.0480025892922127</v>
      </c>
      <c r="G77" s="52">
        <v>0</v>
      </c>
      <c r="H77" s="52">
        <v>0</v>
      </c>
      <c r="I77" s="53">
        <v>6.666666666666667</v>
      </c>
      <c r="J77" s="53">
        <v>1.1148364800000001</v>
      </c>
      <c r="K77" s="53">
        <v>9.6875099999999996</v>
      </c>
      <c r="L77" s="84">
        <v>32.29</v>
      </c>
      <c r="M77" s="82"/>
      <c r="N77" s="54"/>
      <c r="O77" s="83">
        <v>8</v>
      </c>
      <c r="P77" s="83"/>
      <c r="Q77" s="53">
        <v>8.9186918400000028</v>
      </c>
      <c r="R77" s="92"/>
      <c r="S77" s="91">
        <v>0</v>
      </c>
    </row>
    <row r="78" spans="1:19">
      <c r="A78" s="51" t="s">
        <v>405</v>
      </c>
      <c r="B78" s="51" t="s">
        <v>242</v>
      </c>
      <c r="C78" s="51">
        <v>1</v>
      </c>
      <c r="D78" s="94">
        <v>13.935455999999999</v>
      </c>
      <c r="E78" s="52">
        <v>42.475305970967703</v>
      </c>
      <c r="F78" s="53">
        <v>3.0480025892922131</v>
      </c>
      <c r="G78" s="52">
        <v>0</v>
      </c>
      <c r="H78" s="52">
        <v>0</v>
      </c>
      <c r="I78" s="53">
        <v>5</v>
      </c>
      <c r="J78" s="53">
        <v>2.7870911999999999</v>
      </c>
      <c r="K78" s="53">
        <v>22.604189999999999</v>
      </c>
      <c r="L78" s="84">
        <v>21.529999999999998</v>
      </c>
      <c r="M78" s="82"/>
      <c r="N78" s="54"/>
      <c r="O78" s="83">
        <v>10</v>
      </c>
      <c r="P78" s="83"/>
      <c r="Q78" s="53">
        <v>27.870912000000001</v>
      </c>
      <c r="R78" s="92"/>
      <c r="S78" s="91">
        <v>0</v>
      </c>
    </row>
    <row r="79" spans="1:19">
      <c r="A79" s="51" t="s">
        <v>406</v>
      </c>
      <c r="B79" s="51" t="s">
        <v>242</v>
      </c>
      <c r="C79" s="51">
        <v>1</v>
      </c>
      <c r="D79" s="94">
        <v>16.722547200000001</v>
      </c>
      <c r="E79" s="52">
        <v>50.970367165161242</v>
      </c>
      <c r="F79" s="53">
        <v>3.0480025892922127</v>
      </c>
      <c r="G79" s="52">
        <v>0</v>
      </c>
      <c r="H79" s="52">
        <v>0</v>
      </c>
      <c r="I79" s="53">
        <v>5</v>
      </c>
      <c r="J79" s="53">
        <v>3.3445094399999999</v>
      </c>
      <c r="K79" s="53">
        <v>22.604189999999999</v>
      </c>
      <c r="L79" s="84">
        <v>21.529999999999998</v>
      </c>
      <c r="M79" s="82"/>
      <c r="N79" s="54"/>
      <c r="O79" s="83">
        <v>10</v>
      </c>
      <c r="P79" s="83"/>
      <c r="Q79" s="53">
        <v>33.445094400000002</v>
      </c>
      <c r="R79" s="92"/>
      <c r="S79" s="91">
        <v>0</v>
      </c>
    </row>
    <row r="80" spans="1:19">
      <c r="A80" s="51" t="s">
        <v>407</v>
      </c>
      <c r="B80" s="51" t="s">
        <v>242</v>
      </c>
      <c r="C80" s="51">
        <v>1</v>
      </c>
      <c r="D80" s="94">
        <v>52.0257024</v>
      </c>
      <c r="E80" s="52">
        <v>158.57447562494607</v>
      </c>
      <c r="F80" s="53">
        <v>3.0480025892922127</v>
      </c>
      <c r="G80" s="52">
        <v>37.160034522803066</v>
      </c>
      <c r="H80" s="52">
        <v>8.92</v>
      </c>
      <c r="I80" s="53">
        <v>20</v>
      </c>
      <c r="J80" s="53">
        <v>2.60128512</v>
      </c>
      <c r="K80" s="53">
        <v>19.375019999999999</v>
      </c>
      <c r="L80" s="84">
        <v>11.840000000000002</v>
      </c>
      <c r="M80" s="82"/>
      <c r="N80" s="54"/>
      <c r="O80" s="83">
        <v>10</v>
      </c>
      <c r="P80" s="83"/>
      <c r="Q80" s="53">
        <v>26.0128512</v>
      </c>
      <c r="R80" s="92"/>
      <c r="S80" s="82">
        <v>0.95642079347489273</v>
      </c>
    </row>
    <row r="81" spans="1:19">
      <c r="A81" s="51" t="s">
        <v>408</v>
      </c>
      <c r="B81" s="51" t="s">
        <v>242</v>
      </c>
      <c r="C81" s="51">
        <v>1</v>
      </c>
      <c r="D81" s="94">
        <v>41.248949760000002</v>
      </c>
      <c r="E81" s="52">
        <v>125.7269056740644</v>
      </c>
      <c r="F81" s="53">
        <v>3.0480025892922127</v>
      </c>
      <c r="G81" s="52">
        <v>0</v>
      </c>
      <c r="H81" s="52">
        <v>0</v>
      </c>
      <c r="I81" s="53"/>
      <c r="J81" s="53">
        <v>0</v>
      </c>
      <c r="K81" s="53">
        <v>8.6111199999999997</v>
      </c>
      <c r="L81" s="84">
        <v>4.3099999999999996</v>
      </c>
      <c r="M81" s="82"/>
      <c r="N81" s="54"/>
      <c r="O81" s="83"/>
      <c r="P81" s="83">
        <v>0.25</v>
      </c>
      <c r="Q81" s="53">
        <v>10.312237440000002</v>
      </c>
      <c r="R81" s="92"/>
      <c r="S81" s="91">
        <v>0</v>
      </c>
    </row>
    <row r="82" spans="1:19">
      <c r="A82" s="51" t="s">
        <v>409</v>
      </c>
      <c r="B82" s="51" t="s">
        <v>242</v>
      </c>
      <c r="C82" s="51">
        <v>1</v>
      </c>
      <c r="D82" s="94">
        <v>91.416591360000012</v>
      </c>
      <c r="E82" s="52">
        <v>278.63800716954808</v>
      </c>
      <c r="F82" s="53">
        <v>3.0480025892922118</v>
      </c>
      <c r="G82" s="52">
        <v>45.520042289504737</v>
      </c>
      <c r="H82" s="52">
        <v>16.72</v>
      </c>
      <c r="I82" s="53">
        <v>3.3333333333333335</v>
      </c>
      <c r="J82" s="53">
        <v>27.424977408000004</v>
      </c>
      <c r="K82" s="53">
        <v>10.7639</v>
      </c>
      <c r="L82" s="84">
        <v>11.840000000000002</v>
      </c>
      <c r="M82" s="82"/>
      <c r="N82" s="54"/>
      <c r="O82" s="83">
        <v>8</v>
      </c>
      <c r="P82" s="83"/>
      <c r="Q82" s="53">
        <v>219.39981926400003</v>
      </c>
      <c r="R82" s="92"/>
      <c r="S82" s="82">
        <v>0.66675838525742326</v>
      </c>
    </row>
    <row r="83" spans="1:19">
      <c r="A83" s="51" t="s">
        <v>410</v>
      </c>
      <c r="B83" s="51" t="s">
        <v>242</v>
      </c>
      <c r="C83" s="51">
        <v>1</v>
      </c>
      <c r="D83" s="94">
        <v>52.397314560000005</v>
      </c>
      <c r="E83" s="52">
        <v>159.70715045083855</v>
      </c>
      <c r="F83" s="53">
        <v>3.0480025892922122</v>
      </c>
      <c r="G83" s="52">
        <v>87.330081132303334</v>
      </c>
      <c r="H83" s="52">
        <v>0</v>
      </c>
      <c r="I83" s="53"/>
      <c r="J83" s="53">
        <v>0</v>
      </c>
      <c r="K83" s="53">
        <v>8.6111199999999997</v>
      </c>
      <c r="L83" s="84">
        <v>4.3099999999999996</v>
      </c>
      <c r="M83" s="82"/>
      <c r="N83" s="54"/>
      <c r="O83" s="83"/>
      <c r="P83" s="83">
        <v>0.25</v>
      </c>
      <c r="Q83" s="53">
        <v>13.099328640000003</v>
      </c>
      <c r="R83" s="92"/>
      <c r="S83" s="91">
        <v>2.2317507396007938</v>
      </c>
    </row>
    <row r="84" spans="1:19">
      <c r="A84" s="51" t="s">
        <v>411</v>
      </c>
      <c r="B84" s="51" t="s">
        <v>243</v>
      </c>
      <c r="C84" s="51">
        <v>1</v>
      </c>
      <c r="D84" s="94">
        <v>11.70578304</v>
      </c>
      <c r="E84" s="52">
        <v>35.679257015612876</v>
      </c>
      <c r="F84" s="53">
        <v>3.0480025892922131</v>
      </c>
      <c r="G84" s="52">
        <v>0</v>
      </c>
      <c r="H84" s="52">
        <v>0</v>
      </c>
      <c r="I84" s="53"/>
      <c r="J84" s="53">
        <v>0</v>
      </c>
      <c r="K84" s="53">
        <v>8.6111199999999997</v>
      </c>
      <c r="L84" s="84">
        <v>4.3099999999999996</v>
      </c>
      <c r="M84" s="82"/>
      <c r="N84" s="54"/>
      <c r="O84" s="83"/>
      <c r="P84" s="83"/>
      <c r="Q84" s="53"/>
      <c r="R84" s="92">
        <v>99.108869999999996</v>
      </c>
      <c r="S84" s="91">
        <v>0</v>
      </c>
    </row>
    <row r="85" spans="1:19">
      <c r="A85" s="51" t="s">
        <v>412</v>
      </c>
      <c r="B85" s="51" t="s">
        <v>242</v>
      </c>
      <c r="C85" s="51">
        <v>1</v>
      </c>
      <c r="D85" s="94">
        <v>30.100584960000003</v>
      </c>
      <c r="E85" s="52">
        <v>91.746660897290226</v>
      </c>
      <c r="F85" s="53">
        <v>3.0480025892922122</v>
      </c>
      <c r="G85" s="52">
        <v>0</v>
      </c>
      <c r="H85" s="52">
        <v>0</v>
      </c>
      <c r="I85" s="53">
        <v>20</v>
      </c>
      <c r="J85" s="53">
        <v>1.505029248</v>
      </c>
      <c r="K85" s="53">
        <v>19.375019999999999</v>
      </c>
      <c r="L85" s="84">
        <v>11.840000000000002</v>
      </c>
      <c r="M85" s="82"/>
      <c r="N85" s="54"/>
      <c r="O85" s="83">
        <v>10</v>
      </c>
      <c r="P85" s="83"/>
      <c r="Q85" s="53">
        <v>15.050292480000001</v>
      </c>
      <c r="R85" s="92"/>
      <c r="S85" s="91">
        <v>0</v>
      </c>
    </row>
    <row r="86" spans="1:19">
      <c r="A86" s="51" t="s">
        <v>413</v>
      </c>
      <c r="B86" s="51" t="s">
        <v>242</v>
      </c>
      <c r="C86" s="51">
        <v>1</v>
      </c>
      <c r="D86" s="94">
        <v>31.772839680000001</v>
      </c>
      <c r="E86" s="52">
        <v>96.843697613806356</v>
      </c>
      <c r="F86" s="53">
        <v>3.0480025892922127</v>
      </c>
      <c r="G86" s="52">
        <v>0</v>
      </c>
      <c r="H86" s="52">
        <v>0</v>
      </c>
      <c r="I86" s="53">
        <v>20</v>
      </c>
      <c r="J86" s="53">
        <v>1.5886419840000001</v>
      </c>
      <c r="K86" s="53">
        <v>19.375019999999999</v>
      </c>
      <c r="L86" s="84">
        <v>11.840000000000002</v>
      </c>
      <c r="M86" s="82"/>
      <c r="N86" s="54"/>
      <c r="O86" s="83">
        <v>10</v>
      </c>
      <c r="P86" s="83"/>
      <c r="Q86" s="53">
        <v>15.886419840000002</v>
      </c>
      <c r="R86" s="92"/>
      <c r="S86" s="91">
        <v>0</v>
      </c>
    </row>
    <row r="87" spans="1:19">
      <c r="A87" s="51" t="s">
        <v>414</v>
      </c>
      <c r="B87" s="51" t="s">
        <v>243</v>
      </c>
      <c r="C87" s="51">
        <v>1</v>
      </c>
      <c r="D87" s="94">
        <v>5.20257024</v>
      </c>
      <c r="E87" s="52">
        <v>15.857447562494606</v>
      </c>
      <c r="F87" s="53">
        <v>3.0480025892922122</v>
      </c>
      <c r="G87" s="52">
        <v>0</v>
      </c>
      <c r="H87" s="52">
        <v>0</v>
      </c>
      <c r="I87" s="53"/>
      <c r="J87" s="53">
        <v>0</v>
      </c>
      <c r="K87" s="53">
        <v>10.7639</v>
      </c>
      <c r="L87" s="84">
        <v>0</v>
      </c>
      <c r="M87" s="82"/>
      <c r="N87" s="54"/>
      <c r="O87" s="83"/>
      <c r="P87" s="83"/>
      <c r="Q87" s="53"/>
      <c r="R87" s="92"/>
      <c r="S87" s="91">
        <v>0</v>
      </c>
    </row>
    <row r="88" spans="1:19">
      <c r="A88" s="51" t="s">
        <v>415</v>
      </c>
      <c r="B88" s="51" t="s">
        <v>243</v>
      </c>
      <c r="C88" s="51">
        <v>1</v>
      </c>
      <c r="D88" s="94">
        <v>11.148364800000001</v>
      </c>
      <c r="E88" s="52">
        <v>33.980244776774157</v>
      </c>
      <c r="F88" s="53">
        <v>3.0480025892922118</v>
      </c>
      <c r="G88" s="52">
        <v>0</v>
      </c>
      <c r="H88" s="52">
        <v>0</v>
      </c>
      <c r="I88" s="53"/>
      <c r="J88" s="53">
        <v>0</v>
      </c>
      <c r="K88" s="53">
        <v>10.7639</v>
      </c>
      <c r="L88" s="84">
        <v>0</v>
      </c>
      <c r="M88" s="82"/>
      <c r="N88" s="54"/>
      <c r="O88" s="83"/>
      <c r="P88" s="83"/>
      <c r="Q88" s="53"/>
      <c r="R88" s="92"/>
      <c r="S88" s="91">
        <v>0</v>
      </c>
    </row>
    <row r="89" spans="1:19">
      <c r="A89" s="51" t="s">
        <v>416</v>
      </c>
      <c r="B89" s="51" t="s">
        <v>243</v>
      </c>
      <c r="C89" s="51">
        <v>1</v>
      </c>
      <c r="D89" s="94">
        <v>13.378037760000002</v>
      </c>
      <c r="E89" s="52">
        <v>40.776293732128991</v>
      </c>
      <c r="F89" s="53">
        <v>3.0480025892922122</v>
      </c>
      <c r="G89" s="52">
        <v>0</v>
      </c>
      <c r="H89" s="52">
        <v>0</v>
      </c>
      <c r="I89" s="53"/>
      <c r="J89" s="53">
        <v>0</v>
      </c>
      <c r="K89" s="53">
        <v>10.7639</v>
      </c>
      <c r="L89" s="84">
        <v>0</v>
      </c>
      <c r="M89" s="82"/>
      <c r="N89" s="54"/>
      <c r="O89" s="83"/>
      <c r="P89" s="83"/>
      <c r="Q89" s="53"/>
      <c r="R89" s="92"/>
      <c r="S89" s="91">
        <v>0</v>
      </c>
    </row>
    <row r="90" spans="1:19">
      <c r="A90" s="51" t="s">
        <v>417</v>
      </c>
      <c r="B90" s="51" t="s">
        <v>243</v>
      </c>
      <c r="C90" s="51">
        <v>1</v>
      </c>
      <c r="D90" s="94">
        <v>11.70578304</v>
      </c>
      <c r="E90" s="52">
        <v>35.679257015612876</v>
      </c>
      <c r="F90" s="53">
        <v>3.0480025892922131</v>
      </c>
      <c r="G90" s="52">
        <v>8.3600077667016581</v>
      </c>
      <c r="H90" s="52">
        <v>2.23</v>
      </c>
      <c r="I90" s="53"/>
      <c r="J90" s="53">
        <v>0</v>
      </c>
      <c r="K90" s="53">
        <v>10.7639</v>
      </c>
      <c r="L90" s="84">
        <v>1.08</v>
      </c>
      <c r="M90" s="82"/>
      <c r="N90" s="54"/>
      <c r="O90" s="83"/>
      <c r="P90" s="83"/>
      <c r="Q90" s="53"/>
      <c r="R90" s="92"/>
      <c r="S90" s="82">
        <v>0.95630640275685963</v>
      </c>
    </row>
    <row r="91" spans="1:19">
      <c r="A91" s="51" t="s">
        <v>418</v>
      </c>
      <c r="B91" s="51" t="s">
        <v>242</v>
      </c>
      <c r="C91" s="51">
        <v>1</v>
      </c>
      <c r="D91" s="94">
        <v>157.00613760000002</v>
      </c>
      <c r="E91" s="52">
        <v>478.55511393956942</v>
      </c>
      <c r="F91" s="53">
        <v>3.0480025892922122</v>
      </c>
      <c r="G91" s="52">
        <v>24.150022436105871</v>
      </c>
      <c r="H91" s="52">
        <v>5.57</v>
      </c>
      <c r="I91" s="53">
        <v>20</v>
      </c>
      <c r="J91" s="53">
        <v>7.8503068800000007</v>
      </c>
      <c r="K91" s="53">
        <v>19.375019999999999</v>
      </c>
      <c r="L91" s="84">
        <v>11.840000000000002</v>
      </c>
      <c r="M91" s="82"/>
      <c r="N91" s="54"/>
      <c r="O91" s="83">
        <v>10</v>
      </c>
      <c r="P91" s="83"/>
      <c r="Q91" s="53">
        <v>78.503068800000008</v>
      </c>
      <c r="R91" s="92"/>
      <c r="S91" s="82">
        <v>0.20596421059347475</v>
      </c>
    </row>
    <row r="92" spans="1:19">
      <c r="A92" s="51" t="s">
        <v>419</v>
      </c>
      <c r="B92" s="51" t="s">
        <v>242</v>
      </c>
      <c r="C92" s="51">
        <v>1</v>
      </c>
      <c r="D92" s="94">
        <v>77.48113536000001</v>
      </c>
      <c r="E92" s="52">
        <v>236.16270119858044</v>
      </c>
      <c r="F92" s="53">
        <v>3.0480025892922127</v>
      </c>
      <c r="G92" s="52">
        <v>5.5700051747043355</v>
      </c>
      <c r="H92" s="52">
        <v>0</v>
      </c>
      <c r="I92" s="53"/>
      <c r="J92" s="53">
        <v>0</v>
      </c>
      <c r="K92" s="53">
        <v>8.6111199999999997</v>
      </c>
      <c r="L92" s="84">
        <v>4.3099999999999996</v>
      </c>
      <c r="M92" s="82"/>
      <c r="N92" s="54"/>
      <c r="O92" s="83"/>
      <c r="P92" s="83">
        <v>0.25</v>
      </c>
      <c r="Q92" s="53">
        <v>19.370283840000006</v>
      </c>
      <c r="R92" s="92"/>
      <c r="S92" s="91">
        <v>9.6261023657077116E-2</v>
      </c>
    </row>
    <row r="93" spans="1:19">
      <c r="A93" s="51" t="s">
        <v>420</v>
      </c>
      <c r="B93" s="51" t="s">
        <v>243</v>
      </c>
      <c r="C93" s="51">
        <v>1</v>
      </c>
      <c r="D93" s="94">
        <v>5.0167641600000001</v>
      </c>
      <c r="E93" s="52">
        <v>15.291110149548375</v>
      </c>
      <c r="F93" s="53">
        <v>3.0480025892922131</v>
      </c>
      <c r="G93" s="52">
        <v>5.5700051747043355</v>
      </c>
      <c r="H93" s="52">
        <v>0</v>
      </c>
      <c r="I93" s="53"/>
      <c r="J93" s="53">
        <v>0</v>
      </c>
      <c r="K93" s="53">
        <v>8.6111199999999997</v>
      </c>
      <c r="L93" s="84">
        <v>4.3099999999999996</v>
      </c>
      <c r="M93" s="82"/>
      <c r="N93" s="54"/>
      <c r="O93" s="83"/>
      <c r="P93" s="83">
        <v>10</v>
      </c>
      <c r="Q93" s="53">
        <v>50.167641600000003</v>
      </c>
      <c r="R93" s="92">
        <v>42.475230000000003</v>
      </c>
      <c r="S93" s="82">
        <v>1.4866980320370795</v>
      </c>
    </row>
    <row r="94" spans="1:19">
      <c r="A94" s="51" t="s">
        <v>421</v>
      </c>
      <c r="B94" s="51" t="s">
        <v>242</v>
      </c>
      <c r="C94" s="51">
        <v>1</v>
      </c>
      <c r="D94" s="94">
        <v>83.612736000000012</v>
      </c>
      <c r="E94" s="52">
        <v>254.85183582580618</v>
      </c>
      <c r="F94" s="53">
        <v>3.0480025892922118</v>
      </c>
      <c r="G94" s="52">
        <v>0</v>
      </c>
      <c r="H94" s="52">
        <v>0</v>
      </c>
      <c r="I94" s="53">
        <v>4.9999999999999991</v>
      </c>
      <c r="J94" s="53">
        <v>16.722547200000005</v>
      </c>
      <c r="K94" s="53">
        <v>22.604189999999999</v>
      </c>
      <c r="L94" s="84">
        <v>14.020591312787561</v>
      </c>
      <c r="M94" s="82"/>
      <c r="N94" s="54">
        <v>3.7854000000000001</v>
      </c>
      <c r="O94" s="83"/>
      <c r="P94" s="83">
        <v>1.5</v>
      </c>
      <c r="Q94" s="53">
        <v>125.41910400000003</v>
      </c>
      <c r="R94" s="92"/>
      <c r="S94" s="91">
        <v>0</v>
      </c>
    </row>
    <row r="95" spans="1:19">
      <c r="A95" s="51" t="s">
        <v>422</v>
      </c>
      <c r="B95" s="51" t="s">
        <v>242</v>
      </c>
      <c r="C95" s="51">
        <v>1</v>
      </c>
      <c r="D95" s="94">
        <v>3.90192768</v>
      </c>
      <c r="E95" s="52">
        <v>11.893085671870956</v>
      </c>
      <c r="F95" s="53">
        <v>3.0480025892922127</v>
      </c>
      <c r="G95" s="52">
        <v>0</v>
      </c>
      <c r="H95" s="52">
        <v>0</v>
      </c>
      <c r="I95" s="53">
        <v>20</v>
      </c>
      <c r="J95" s="53">
        <v>0.19509638400000001</v>
      </c>
      <c r="K95" s="53">
        <v>19.375019999999999</v>
      </c>
      <c r="L95" s="84">
        <v>11.840000000000002</v>
      </c>
      <c r="M95" s="82"/>
      <c r="N95" s="54"/>
      <c r="O95" s="83">
        <v>10</v>
      </c>
      <c r="P95" s="83"/>
      <c r="Q95" s="53">
        <v>1.95096384</v>
      </c>
      <c r="R95" s="92"/>
      <c r="S95" s="91">
        <v>1.3390316830831417</v>
      </c>
    </row>
    <row r="96" spans="1:19">
      <c r="A96" s="51" t="s">
        <v>423</v>
      </c>
      <c r="B96" s="51" t="s">
        <v>242</v>
      </c>
      <c r="C96" s="51">
        <v>1</v>
      </c>
      <c r="D96" s="94">
        <v>34.374124800000004</v>
      </c>
      <c r="E96" s="52">
        <v>104.77242139505366</v>
      </c>
      <c r="F96" s="53">
        <v>3.0480025892922122</v>
      </c>
      <c r="G96" s="52">
        <v>3.7200034559964328</v>
      </c>
      <c r="H96" s="52">
        <v>0</v>
      </c>
      <c r="I96" s="53"/>
      <c r="J96" s="53">
        <v>0</v>
      </c>
      <c r="K96" s="53">
        <v>8.6111199999999997</v>
      </c>
      <c r="L96" s="84">
        <v>4.3099999999999996</v>
      </c>
      <c r="M96" s="82"/>
      <c r="N96" s="54"/>
      <c r="O96" s="83"/>
      <c r="P96" s="83">
        <v>0.25</v>
      </c>
      <c r="Q96" s="53">
        <v>8.5935312000000028</v>
      </c>
      <c r="R96" s="92"/>
      <c r="S96" s="82">
        <v>1.4839430813439058</v>
      </c>
    </row>
    <row r="97" spans="1:19">
      <c r="A97" s="51" t="s">
        <v>424</v>
      </c>
      <c r="B97" s="51" t="s">
        <v>242</v>
      </c>
      <c r="C97" s="51">
        <v>1</v>
      </c>
      <c r="D97" s="94">
        <v>10.03352832</v>
      </c>
      <c r="E97" s="52">
        <v>30.58222029909675</v>
      </c>
      <c r="F97" s="53">
        <v>3.0480025892922131</v>
      </c>
      <c r="G97" s="52">
        <v>0</v>
      </c>
      <c r="H97" s="52">
        <v>0</v>
      </c>
      <c r="I97" s="53">
        <v>20</v>
      </c>
      <c r="J97" s="53">
        <v>0.50167641600000001</v>
      </c>
      <c r="K97" s="53">
        <v>19.375019999999999</v>
      </c>
      <c r="L97" s="84">
        <v>11.840000000000002</v>
      </c>
      <c r="M97" s="82"/>
      <c r="N97" s="54"/>
      <c r="O97" s="83">
        <v>10</v>
      </c>
      <c r="P97" s="83">
        <v>0</v>
      </c>
      <c r="Q97" s="53">
        <v>5.0167641600000001</v>
      </c>
      <c r="R97" s="92"/>
      <c r="S97" s="91">
        <v>1.3390316830831412</v>
      </c>
    </row>
    <row r="98" spans="1:19">
      <c r="A98" s="51" t="s">
        <v>425</v>
      </c>
      <c r="B98" s="51" t="s">
        <v>243</v>
      </c>
      <c r="C98" s="51">
        <v>1</v>
      </c>
      <c r="D98" s="94">
        <v>5.85289152</v>
      </c>
      <c r="E98" s="52">
        <v>17.839628507806438</v>
      </c>
      <c r="F98" s="53">
        <v>3.0480025892922131</v>
      </c>
      <c r="G98" s="52">
        <v>14.860013805405103</v>
      </c>
      <c r="H98" s="52">
        <v>0</v>
      </c>
      <c r="I98" s="53"/>
      <c r="J98" s="53">
        <v>0</v>
      </c>
      <c r="K98" s="53">
        <v>8.6111199999999997</v>
      </c>
      <c r="L98" s="84">
        <v>0</v>
      </c>
      <c r="M98" s="82"/>
      <c r="N98" s="54"/>
      <c r="O98" s="83"/>
      <c r="P98" s="83"/>
      <c r="Q98" s="53"/>
      <c r="R98" s="92"/>
      <c r="S98" s="82">
        <v>4.7387238230273825</v>
      </c>
    </row>
    <row r="99" spans="1:19">
      <c r="A99" s="51" t="s">
        <v>426</v>
      </c>
      <c r="B99" s="51" t="s">
        <v>242</v>
      </c>
      <c r="C99" s="51">
        <v>1</v>
      </c>
      <c r="D99" s="94">
        <v>11.148364800000001</v>
      </c>
      <c r="E99" s="52">
        <v>33.980244776774157</v>
      </c>
      <c r="F99" s="53">
        <v>3.0480025892922118</v>
      </c>
      <c r="G99" s="52">
        <v>0</v>
      </c>
      <c r="H99" s="52">
        <v>0</v>
      </c>
      <c r="I99" s="53">
        <v>6.666666666666667</v>
      </c>
      <c r="J99" s="53">
        <v>1.6722547200000002</v>
      </c>
      <c r="K99" s="53">
        <v>9.6875099999999996</v>
      </c>
      <c r="L99" s="84">
        <v>32.29</v>
      </c>
      <c r="M99" s="82"/>
      <c r="N99" s="54"/>
      <c r="O99" s="83">
        <v>8</v>
      </c>
      <c r="P99" s="83"/>
      <c r="Q99" s="53">
        <v>13.378037760000003</v>
      </c>
      <c r="R99" s="92"/>
      <c r="S99" s="91">
        <v>1.3390316830831417</v>
      </c>
    </row>
    <row r="100" spans="1:19">
      <c r="A100" s="51" t="s">
        <v>427</v>
      </c>
      <c r="B100" s="51" t="s">
        <v>242</v>
      </c>
      <c r="C100" s="51">
        <v>1</v>
      </c>
      <c r="D100" s="94">
        <v>70.513407360000002</v>
      </c>
      <c r="E100" s="52">
        <v>214.92504821309657</v>
      </c>
      <c r="F100" s="53">
        <v>3.0480025892922127</v>
      </c>
      <c r="G100" s="52">
        <v>21.370019853398862</v>
      </c>
      <c r="H100" s="52">
        <v>5.57</v>
      </c>
      <c r="I100" s="53">
        <v>6.666666666666667</v>
      </c>
      <c r="J100" s="53">
        <v>10.577011104</v>
      </c>
      <c r="K100" s="53">
        <v>9.6875099999999996</v>
      </c>
      <c r="L100" s="84">
        <v>32.29</v>
      </c>
      <c r="M100" s="82"/>
      <c r="N100" s="54"/>
      <c r="O100" s="83">
        <v>8</v>
      </c>
      <c r="P100" s="83"/>
      <c r="Q100" s="53">
        <v>84.616088832000017</v>
      </c>
      <c r="R100" s="92"/>
      <c r="S100" s="82">
        <v>1.7448429283931965</v>
      </c>
    </row>
    <row r="101" spans="1:19">
      <c r="A101" s="51" t="s">
        <v>428</v>
      </c>
      <c r="B101" s="51" t="s">
        <v>243</v>
      </c>
      <c r="C101" s="51">
        <v>1</v>
      </c>
      <c r="D101" s="94">
        <v>17.837383680000002</v>
      </c>
      <c r="E101" s="52">
        <v>54.368391642838652</v>
      </c>
      <c r="F101" s="53">
        <v>3.0480025892922122</v>
      </c>
      <c r="G101" s="52">
        <v>11.150010358698985</v>
      </c>
      <c r="H101" s="52">
        <v>4.18</v>
      </c>
      <c r="I101" s="53"/>
      <c r="J101" s="53">
        <v>0</v>
      </c>
      <c r="K101" s="53">
        <v>8.6111199999999997</v>
      </c>
      <c r="L101" s="84">
        <v>4.3099999999999996</v>
      </c>
      <c r="M101" s="82"/>
      <c r="N101" s="54"/>
      <c r="O101" s="83"/>
      <c r="P101" s="83"/>
      <c r="Q101" s="53"/>
      <c r="R101" s="92">
        <v>151.02304000000001</v>
      </c>
      <c r="S101" s="82">
        <v>2.1760500151910911</v>
      </c>
    </row>
    <row r="102" spans="1:19">
      <c r="A102" s="51" t="s">
        <v>429</v>
      </c>
      <c r="B102" s="51" t="s">
        <v>243</v>
      </c>
      <c r="C102" s="51">
        <v>1</v>
      </c>
      <c r="D102" s="94">
        <v>32.516064</v>
      </c>
      <c r="E102" s="52">
        <v>99.109047265591286</v>
      </c>
      <c r="F102" s="53">
        <v>3.0480025892922122</v>
      </c>
      <c r="G102" s="52">
        <v>23.230021581397075</v>
      </c>
      <c r="H102" s="52">
        <v>5.95</v>
      </c>
      <c r="I102" s="53"/>
      <c r="J102" s="53">
        <v>0</v>
      </c>
      <c r="K102" s="53">
        <v>7.5347299999999988</v>
      </c>
      <c r="L102" s="84">
        <v>53.82</v>
      </c>
      <c r="M102" s="82"/>
      <c r="N102" s="54"/>
      <c r="O102" s="83"/>
      <c r="P102" s="83"/>
      <c r="Q102" s="53"/>
      <c r="R102" s="92"/>
      <c r="S102" s="82">
        <v>2.2956583798504937</v>
      </c>
    </row>
    <row r="103" spans="1:19">
      <c r="A103" s="51" t="s">
        <v>430</v>
      </c>
      <c r="B103" s="51" t="s">
        <v>242</v>
      </c>
      <c r="C103" s="51">
        <v>1</v>
      </c>
      <c r="D103" s="94">
        <v>27.870911999999997</v>
      </c>
      <c r="E103" s="52">
        <v>84.950611941935406</v>
      </c>
      <c r="F103" s="53">
        <v>3.0480025892922131</v>
      </c>
      <c r="G103" s="52">
        <v>0</v>
      </c>
      <c r="H103" s="52">
        <v>0</v>
      </c>
      <c r="I103" s="53"/>
      <c r="J103" s="53">
        <v>0</v>
      </c>
      <c r="K103" s="53">
        <v>8.6111199999999997</v>
      </c>
      <c r="L103" s="84">
        <v>4.3099999999999996</v>
      </c>
      <c r="M103" s="82"/>
      <c r="N103" s="54"/>
      <c r="O103" s="83"/>
      <c r="P103" s="83">
        <v>0.25</v>
      </c>
      <c r="Q103" s="53">
        <v>6.9677280000000001</v>
      </c>
      <c r="R103" s="92"/>
      <c r="S103" s="91">
        <v>1.3390316830831412</v>
      </c>
    </row>
    <row r="104" spans="1:19">
      <c r="A104" s="51" t="s">
        <v>431</v>
      </c>
      <c r="B104" s="51" t="s">
        <v>242</v>
      </c>
      <c r="C104" s="51">
        <v>1</v>
      </c>
      <c r="D104" s="94">
        <v>282.05362944000001</v>
      </c>
      <c r="E104" s="52">
        <v>859.70019285238629</v>
      </c>
      <c r="F104" s="53">
        <v>3.0480025892922127</v>
      </c>
      <c r="G104" s="52">
        <v>68.750063870901812</v>
      </c>
      <c r="H104" s="52">
        <v>19.510000000000002</v>
      </c>
      <c r="I104" s="53">
        <v>20.000000000000004</v>
      </c>
      <c r="J104" s="53">
        <v>14.102681471999997</v>
      </c>
      <c r="K104" s="53">
        <v>19.375019999999999</v>
      </c>
      <c r="L104" s="84">
        <v>11.840000000000002</v>
      </c>
      <c r="M104" s="82"/>
      <c r="N104" s="54"/>
      <c r="O104" s="83">
        <v>10</v>
      </c>
      <c r="P104" s="83"/>
      <c r="Q104" s="53">
        <v>141.02681471999998</v>
      </c>
      <c r="R104" s="92"/>
      <c r="S104" s="82">
        <v>1.6654182426885027</v>
      </c>
    </row>
    <row r="105" spans="1:19">
      <c r="A105" s="51" t="s">
        <v>432</v>
      </c>
      <c r="B105" s="51" t="s">
        <v>242</v>
      </c>
      <c r="C105" s="51">
        <v>1</v>
      </c>
      <c r="D105" s="94">
        <v>77.48113536000001</v>
      </c>
      <c r="E105" s="52">
        <v>236.16270119858044</v>
      </c>
      <c r="F105" s="53">
        <v>3.0480025892922127</v>
      </c>
      <c r="G105" s="52">
        <v>5.5700051747043355</v>
      </c>
      <c r="H105" s="52">
        <v>0</v>
      </c>
      <c r="I105" s="53"/>
      <c r="J105" s="53">
        <v>0</v>
      </c>
      <c r="K105" s="53">
        <v>8.6111199999999997</v>
      </c>
      <c r="L105" s="84">
        <v>4.3099999999999996</v>
      </c>
      <c r="M105" s="82"/>
      <c r="N105" s="54"/>
      <c r="O105" s="83"/>
      <c r="P105" s="83">
        <v>0.25</v>
      </c>
      <c r="Q105" s="53">
        <v>19.370283840000006</v>
      </c>
      <c r="R105" s="92"/>
      <c r="S105" s="91">
        <v>1.4352927067402184</v>
      </c>
    </row>
    <row r="106" spans="1:19">
      <c r="A106" s="51" t="s">
        <v>433</v>
      </c>
      <c r="B106" s="51" t="s">
        <v>243</v>
      </c>
      <c r="C106" s="51">
        <v>1</v>
      </c>
      <c r="D106" s="94">
        <v>5.0167641600000001</v>
      </c>
      <c r="E106" s="52">
        <v>15.291110149548375</v>
      </c>
      <c r="F106" s="53">
        <v>3.0480025892922131</v>
      </c>
      <c r="G106" s="52">
        <v>5.5700051747043355</v>
      </c>
      <c r="H106" s="52">
        <v>0</v>
      </c>
      <c r="I106" s="53"/>
      <c r="J106" s="53">
        <v>0</v>
      </c>
      <c r="K106" s="53">
        <v>8.6111199999999997</v>
      </c>
      <c r="L106" s="84">
        <v>4.3099999999999996</v>
      </c>
      <c r="M106" s="82"/>
      <c r="N106" s="54"/>
      <c r="O106" s="83"/>
      <c r="P106" s="83"/>
      <c r="Q106" s="53"/>
      <c r="R106" s="92">
        <v>42.475230000000003</v>
      </c>
      <c r="S106" s="91">
        <v>2.8257297151202208</v>
      </c>
    </row>
    <row r="107" spans="1:19">
      <c r="A107" s="51" t="s">
        <v>434</v>
      </c>
      <c r="B107" s="51" t="s">
        <v>242</v>
      </c>
      <c r="C107" s="51">
        <v>1</v>
      </c>
      <c r="D107" s="94">
        <v>120.77395199999999</v>
      </c>
      <c r="E107" s="52">
        <v>368.11931841505339</v>
      </c>
      <c r="F107" s="53">
        <v>3.0480025892922127</v>
      </c>
      <c r="G107" s="52">
        <v>78.970073365601678</v>
      </c>
      <c r="H107" s="52">
        <v>28.99</v>
      </c>
      <c r="I107" s="53">
        <v>5</v>
      </c>
      <c r="J107" s="53">
        <v>24.1547904</v>
      </c>
      <c r="K107" s="53">
        <v>17.222239999999999</v>
      </c>
      <c r="L107" s="84">
        <v>16.149999999999999</v>
      </c>
      <c r="M107" s="82"/>
      <c r="N107" s="54">
        <v>3.7854000000000001</v>
      </c>
      <c r="O107" s="83">
        <v>8</v>
      </c>
      <c r="P107" s="83"/>
      <c r="Q107" s="53">
        <v>193.23832320000002</v>
      </c>
      <c r="R107" s="92"/>
      <c r="S107" s="82">
        <v>2.2145799987658208</v>
      </c>
    </row>
    <row r="108" spans="1:19">
      <c r="A108" s="51" t="s">
        <v>435</v>
      </c>
      <c r="B108" s="51" t="s">
        <v>242</v>
      </c>
      <c r="C108" s="51">
        <v>1</v>
      </c>
      <c r="D108" s="94">
        <v>54.998599680000005</v>
      </c>
      <c r="E108" s="52">
        <v>167.63587423208585</v>
      </c>
      <c r="F108" s="53">
        <v>3.0480025892922122</v>
      </c>
      <c r="G108" s="52">
        <v>0</v>
      </c>
      <c r="H108" s="52">
        <v>0</v>
      </c>
      <c r="I108" s="53">
        <v>5</v>
      </c>
      <c r="J108" s="53">
        <v>10.999719936000002</v>
      </c>
      <c r="K108" s="53">
        <v>17.222239999999999</v>
      </c>
      <c r="L108" s="84">
        <v>16.149999999999999</v>
      </c>
      <c r="M108" s="82"/>
      <c r="N108" s="54">
        <v>3.7854000000000001</v>
      </c>
      <c r="O108" s="83">
        <v>8</v>
      </c>
      <c r="P108" s="83"/>
      <c r="Q108" s="53">
        <v>87.997759488000014</v>
      </c>
      <c r="R108" s="92"/>
      <c r="S108" s="91">
        <v>1.3390316830831417</v>
      </c>
    </row>
    <row r="109" spans="1:19">
      <c r="A109" s="51" t="s">
        <v>436</v>
      </c>
      <c r="B109" s="51" t="s">
        <v>243</v>
      </c>
      <c r="C109" s="51">
        <v>1</v>
      </c>
      <c r="D109" s="94">
        <v>7.80385536</v>
      </c>
      <c r="E109" s="52">
        <v>23.786171343741913</v>
      </c>
      <c r="F109" s="53">
        <v>3.0480025892922127</v>
      </c>
      <c r="G109" s="52">
        <v>0</v>
      </c>
      <c r="H109" s="52">
        <v>0</v>
      </c>
      <c r="I109" s="53"/>
      <c r="J109" s="53">
        <v>0</v>
      </c>
      <c r="K109" s="53">
        <v>8.6111199999999997</v>
      </c>
      <c r="L109" s="84">
        <v>4.3099999999999996</v>
      </c>
      <c r="M109" s="82"/>
      <c r="N109" s="54"/>
      <c r="O109" s="83"/>
      <c r="P109" s="83"/>
      <c r="Q109" s="53"/>
      <c r="R109" s="92">
        <v>66.072580000000002</v>
      </c>
      <c r="S109" s="91">
        <v>1.3390316830831417</v>
      </c>
    </row>
    <row r="110" spans="1:19">
      <c r="A110" s="51" t="s">
        <v>437</v>
      </c>
      <c r="B110" s="51" t="s">
        <v>243</v>
      </c>
      <c r="C110" s="51">
        <v>1</v>
      </c>
      <c r="D110" s="94">
        <v>10.03352832</v>
      </c>
      <c r="E110" s="52">
        <v>30.58222029909675</v>
      </c>
      <c r="F110" s="53">
        <v>3.0480025892922131</v>
      </c>
      <c r="G110" s="52">
        <v>0</v>
      </c>
      <c r="H110" s="52">
        <v>0</v>
      </c>
      <c r="I110" s="53"/>
      <c r="J110" s="53">
        <v>0</v>
      </c>
      <c r="K110" s="53">
        <v>10.7639</v>
      </c>
      <c r="L110" s="84">
        <v>0</v>
      </c>
      <c r="M110" s="82"/>
      <c r="N110" s="54"/>
      <c r="O110" s="83"/>
      <c r="P110" s="83"/>
      <c r="Q110" s="53"/>
      <c r="R110" s="92"/>
      <c r="S110" s="91">
        <v>1.3390316830831412</v>
      </c>
    </row>
    <row r="111" spans="1:19">
      <c r="A111" s="51" t="s">
        <v>438</v>
      </c>
      <c r="B111" s="51" t="s">
        <v>243</v>
      </c>
      <c r="C111" s="51">
        <v>1</v>
      </c>
      <c r="D111" s="94">
        <v>7.80385536</v>
      </c>
      <c r="E111" s="52">
        <v>23.786171343741913</v>
      </c>
      <c r="F111" s="53">
        <v>3.0480025892922127</v>
      </c>
      <c r="G111" s="52">
        <v>0</v>
      </c>
      <c r="H111" s="52">
        <v>0</v>
      </c>
      <c r="I111" s="53"/>
      <c r="J111" s="53">
        <v>0</v>
      </c>
      <c r="K111" s="53">
        <v>10.7639</v>
      </c>
      <c r="L111" s="84">
        <v>0</v>
      </c>
      <c r="M111" s="82"/>
      <c r="N111" s="54"/>
      <c r="O111" s="83"/>
      <c r="P111" s="83"/>
      <c r="Q111" s="53"/>
      <c r="R111" s="92"/>
      <c r="S111" s="91">
        <v>1.3390316830831417</v>
      </c>
    </row>
    <row r="112" spans="1:19">
      <c r="A112" s="51" t="s">
        <v>439</v>
      </c>
      <c r="B112" s="51" t="s">
        <v>242</v>
      </c>
      <c r="C112" s="51">
        <v>1</v>
      </c>
      <c r="D112" s="94">
        <v>44.22184704</v>
      </c>
      <c r="E112" s="52">
        <v>134.78830428120418</v>
      </c>
      <c r="F112" s="53">
        <v>3.0480025892922127</v>
      </c>
      <c r="G112" s="52">
        <v>0</v>
      </c>
      <c r="H112" s="52">
        <v>0</v>
      </c>
      <c r="I112" s="53">
        <v>5</v>
      </c>
      <c r="J112" s="53">
        <v>8.8443694080000004</v>
      </c>
      <c r="K112" s="53">
        <v>17.222239999999999</v>
      </c>
      <c r="L112" s="84">
        <v>11.840000000000002</v>
      </c>
      <c r="M112" s="82"/>
      <c r="N112" s="54"/>
      <c r="O112" s="83"/>
      <c r="P112" s="83">
        <v>1.5</v>
      </c>
      <c r="Q112" s="53">
        <v>66.33277056</v>
      </c>
      <c r="R112" s="92"/>
      <c r="S112" s="91">
        <v>1.3390316830831412</v>
      </c>
    </row>
    <row r="113" spans="1:19">
      <c r="A113" s="51" t="s">
        <v>440</v>
      </c>
      <c r="B113" s="51" t="s">
        <v>243</v>
      </c>
      <c r="C113" s="51">
        <v>1</v>
      </c>
      <c r="D113" s="94">
        <v>210.70409472000003</v>
      </c>
      <c r="E113" s="52">
        <v>642.2266262810316</v>
      </c>
      <c r="F113" s="53">
        <v>3.0480025892922122</v>
      </c>
      <c r="G113" s="52">
        <v>66.890062142903602</v>
      </c>
      <c r="H113" s="52">
        <v>25.64</v>
      </c>
      <c r="I113" s="53"/>
      <c r="J113" s="53">
        <v>0</v>
      </c>
      <c r="K113" s="53">
        <v>0</v>
      </c>
      <c r="L113" s="84">
        <v>0</v>
      </c>
      <c r="M113" s="82"/>
      <c r="N113" s="54"/>
      <c r="O113" s="83"/>
      <c r="P113" s="83"/>
      <c r="Q113" s="53"/>
      <c r="R113" s="92"/>
      <c r="S113" s="82">
        <v>1.7641203013739866</v>
      </c>
    </row>
    <row r="114" spans="1:19">
      <c r="A114" s="51" t="s">
        <v>441</v>
      </c>
      <c r="B114" s="51" t="s">
        <v>243</v>
      </c>
      <c r="C114" s="51">
        <v>1</v>
      </c>
      <c r="D114" s="94">
        <v>107.02430208000001</v>
      </c>
      <c r="E114" s="52">
        <v>326.21034985703193</v>
      </c>
      <c r="F114" s="53">
        <v>3.0480025892922122</v>
      </c>
      <c r="G114" s="52">
        <v>52.030048337498485</v>
      </c>
      <c r="H114" s="52">
        <v>13.38</v>
      </c>
      <c r="I114" s="53"/>
      <c r="J114" s="53">
        <v>0</v>
      </c>
      <c r="K114" s="53">
        <v>0</v>
      </c>
      <c r="L114" s="84">
        <v>0</v>
      </c>
      <c r="M114" s="82"/>
      <c r="N114" s="54"/>
      <c r="O114" s="83"/>
      <c r="P114" s="83"/>
      <c r="Q114" s="53"/>
      <c r="R114" s="92"/>
      <c r="S114" s="82">
        <v>1.9900042364400417</v>
      </c>
    </row>
    <row r="115" spans="1:19">
      <c r="A115" s="51" t="s">
        <v>442</v>
      </c>
      <c r="B115" s="51" t="s">
        <v>243</v>
      </c>
      <c r="C115" s="51">
        <v>1</v>
      </c>
      <c r="D115" s="94">
        <v>20.067056640000001</v>
      </c>
      <c r="E115" s="52">
        <v>61.164440598193501</v>
      </c>
      <c r="F115" s="53">
        <v>3.0480025892922131</v>
      </c>
      <c r="G115" s="52">
        <v>0</v>
      </c>
      <c r="H115" s="52">
        <v>0</v>
      </c>
      <c r="I115" s="53"/>
      <c r="J115" s="53">
        <v>0</v>
      </c>
      <c r="K115" s="53">
        <v>10.7639</v>
      </c>
      <c r="L115" s="84">
        <v>1.08</v>
      </c>
      <c r="M115" s="82"/>
      <c r="N115" s="54"/>
      <c r="O115" s="83"/>
      <c r="P115" s="83"/>
      <c r="Q115" s="53"/>
      <c r="R115" s="92"/>
      <c r="S115" s="91">
        <v>1.3390316830831412</v>
      </c>
    </row>
    <row r="116" spans="1:19">
      <c r="A116" s="51" t="s">
        <v>443</v>
      </c>
      <c r="B116" s="51" t="s">
        <v>242</v>
      </c>
      <c r="C116" s="51">
        <v>1</v>
      </c>
      <c r="D116" s="94">
        <v>53.32634496</v>
      </c>
      <c r="E116" s="52">
        <v>162.53883751556972</v>
      </c>
      <c r="F116" s="53">
        <v>3.0480025892922127</v>
      </c>
      <c r="G116" s="52">
        <v>38.090035386802185</v>
      </c>
      <c r="H116" s="52">
        <v>8.92</v>
      </c>
      <c r="I116" s="53">
        <v>19.999999999999996</v>
      </c>
      <c r="J116" s="53">
        <v>2.6663172480000004</v>
      </c>
      <c r="K116" s="53">
        <v>19.375019999999999</v>
      </c>
      <c r="L116" s="84">
        <v>11.840000000000002</v>
      </c>
      <c r="M116" s="82"/>
      <c r="N116" s="54"/>
      <c r="O116" s="83">
        <v>10</v>
      </c>
      <c r="P116" s="83"/>
      <c r="Q116" s="53">
        <v>26.663172480000004</v>
      </c>
      <c r="R116" s="92"/>
      <c r="S116" s="82">
        <v>2.2954775867156512</v>
      </c>
    </row>
    <row r="117" spans="1:19">
      <c r="A117" s="51" t="s">
        <v>444</v>
      </c>
      <c r="B117" s="51" t="s">
        <v>243</v>
      </c>
      <c r="C117" s="51">
        <v>1</v>
      </c>
      <c r="D117" s="94">
        <v>15.60771072</v>
      </c>
      <c r="E117" s="52">
        <v>142.7170280624515</v>
      </c>
      <c r="F117" s="53">
        <v>9.1440077678766407</v>
      </c>
      <c r="G117" s="52">
        <v>97.550090627003215</v>
      </c>
      <c r="H117" s="52">
        <v>12.019999999999998</v>
      </c>
      <c r="I117" s="53"/>
      <c r="J117" s="53">
        <v>0</v>
      </c>
      <c r="K117" s="53">
        <v>8.6111199999999997</v>
      </c>
      <c r="L117" s="84">
        <v>0</v>
      </c>
      <c r="M117" s="82"/>
      <c r="N117" s="54"/>
      <c r="O117" s="83"/>
      <c r="P117" s="83"/>
      <c r="Q117" s="53"/>
      <c r="R117" s="92"/>
      <c r="S117" s="82">
        <v>1</v>
      </c>
    </row>
    <row r="118" spans="1:19">
      <c r="A118" s="51" t="s">
        <v>445</v>
      </c>
      <c r="B118" s="51" t="s">
        <v>243</v>
      </c>
      <c r="C118" s="51">
        <v>1</v>
      </c>
      <c r="D118" s="94">
        <v>13.0064256</v>
      </c>
      <c r="E118" s="52">
        <v>118.93085671870958</v>
      </c>
      <c r="F118" s="53">
        <v>9.1440077678766389</v>
      </c>
      <c r="G118" s="52">
        <v>75.250069909605259</v>
      </c>
      <c r="H118" s="52">
        <v>0</v>
      </c>
      <c r="I118" s="53"/>
      <c r="J118" s="53">
        <v>0</v>
      </c>
      <c r="K118" s="53">
        <v>8.6111199999999997</v>
      </c>
      <c r="L118" s="84">
        <v>0</v>
      </c>
      <c r="M118" s="82"/>
      <c r="N118" s="54"/>
      <c r="O118" s="83"/>
      <c r="P118" s="83"/>
      <c r="Q118" s="53"/>
      <c r="R118" s="92"/>
      <c r="S118" s="82">
        <v>1</v>
      </c>
    </row>
    <row r="119" spans="1:19">
      <c r="A119" s="51" t="s">
        <v>446</v>
      </c>
      <c r="B119" s="51" t="s">
        <v>243</v>
      </c>
      <c r="C119" s="51">
        <v>1</v>
      </c>
      <c r="D119" s="94">
        <v>17.837383680000002</v>
      </c>
      <c r="E119" s="52">
        <v>163.10517492851596</v>
      </c>
      <c r="F119" s="53">
        <v>9.1440077678766372</v>
      </c>
      <c r="G119" s="52">
        <v>111.48010356840921</v>
      </c>
      <c r="H119" s="52">
        <v>11.15</v>
      </c>
      <c r="I119" s="53"/>
      <c r="J119" s="53">
        <v>0</v>
      </c>
      <c r="K119" s="53">
        <v>8.6111199999999997</v>
      </c>
      <c r="L119" s="84">
        <v>0</v>
      </c>
      <c r="M119" s="82"/>
      <c r="N119" s="54"/>
      <c r="O119" s="83"/>
      <c r="P119" s="83"/>
      <c r="Q119" s="53"/>
      <c r="R119" s="92"/>
      <c r="S119" s="82">
        <v>1</v>
      </c>
    </row>
    <row r="120" spans="1:19">
      <c r="A120" s="51" t="s">
        <v>447</v>
      </c>
      <c r="B120" s="51" t="s">
        <v>243</v>
      </c>
      <c r="C120" s="51">
        <v>1</v>
      </c>
      <c r="D120" s="94">
        <v>8.918691840000001</v>
      </c>
      <c r="E120" s="52">
        <v>81.552587464257982</v>
      </c>
      <c r="F120" s="53">
        <v>9.1440077678766372</v>
      </c>
      <c r="G120" s="52">
        <v>55.740051784204603</v>
      </c>
      <c r="H120" s="52">
        <v>1.1100000000000001</v>
      </c>
      <c r="I120" s="53"/>
      <c r="J120" s="53">
        <v>0</v>
      </c>
      <c r="K120" s="53">
        <v>8.6111199999999997</v>
      </c>
      <c r="L120" s="84">
        <v>0</v>
      </c>
      <c r="M120" s="82"/>
      <c r="N120" s="54"/>
      <c r="O120" s="83"/>
      <c r="P120" s="83"/>
      <c r="Q120" s="53"/>
      <c r="R120" s="92"/>
      <c r="S120" s="82">
        <v>1</v>
      </c>
    </row>
    <row r="121" spans="1:19">
      <c r="A121" s="55" t="s">
        <v>176</v>
      </c>
      <c r="B121" s="56"/>
      <c r="C121" s="56"/>
      <c r="D121" s="57">
        <f>SUMIF($B3:$B120,"yes",D3:D120)</f>
        <v>3088.5615647999998</v>
      </c>
      <c r="E121" s="57">
        <f>SUM(E3:E120)</f>
        <v>11932.162953364246</v>
      </c>
      <c r="F121" s="56"/>
      <c r="G121" s="57">
        <f>SUM(G3:G120)</f>
        <v>1634.1215181486259</v>
      </c>
      <c r="H121" s="57">
        <f>SUM(H3:H120)</f>
        <v>308.27999999999997</v>
      </c>
      <c r="I121" s="56"/>
      <c r="J121" s="57">
        <f>SUM(J3:J120)</f>
        <v>398.91636345600011</v>
      </c>
    </row>
    <row r="123" spans="1:19">
      <c r="A123" s="55" t="s">
        <v>156</v>
      </c>
      <c r="D123" s="32"/>
      <c r="I123" s="28">
        <v>1</v>
      </c>
      <c r="K123" s="28">
        <v>2</v>
      </c>
      <c r="L123" s="28">
        <v>5</v>
      </c>
      <c r="M123" s="28">
        <v>5</v>
      </c>
      <c r="N123" s="28">
        <v>5</v>
      </c>
      <c r="O123" s="28" t="s">
        <v>287</v>
      </c>
      <c r="P123" s="28" t="s">
        <v>287</v>
      </c>
      <c r="Q123" s="28" t="s">
        <v>287</v>
      </c>
      <c r="R123" s="28">
        <v>5</v>
      </c>
      <c r="S123" s="28">
        <v>6</v>
      </c>
    </row>
    <row r="124" spans="1:19">
      <c r="D124" s="32"/>
    </row>
    <row r="125" spans="1:19">
      <c r="A125" s="55" t="s">
        <v>177</v>
      </c>
    </row>
    <row r="126" spans="1:19">
      <c r="A126" s="58" t="s">
        <v>178</v>
      </c>
    </row>
    <row r="127" spans="1:19">
      <c r="A127" s="58" t="s">
        <v>448</v>
      </c>
    </row>
    <row r="128" spans="1:19">
      <c r="A128" s="58" t="s">
        <v>289</v>
      </c>
    </row>
    <row r="129" spans="1:1">
      <c r="A129" s="58" t="s">
        <v>290</v>
      </c>
    </row>
    <row r="130" spans="1:1">
      <c r="A130" s="58" t="s">
        <v>288</v>
      </c>
    </row>
    <row r="131" spans="1:1">
      <c r="A131" s="58" t="s">
        <v>450</v>
      </c>
    </row>
    <row r="133" spans="1:1">
      <c r="A133" s="58"/>
    </row>
  </sheetData>
  <phoneticPr fontId="1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R652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/>
  <cols>
    <col min="1" max="1" width="2.5" style="19" customWidth="1"/>
    <col min="2" max="2" width="39.83203125" style="13" bestFit="1" customWidth="1"/>
    <col min="3" max="18" width="17" style="1" customWidth="1"/>
    <col min="19" max="16384" width="9.33203125" style="1"/>
  </cols>
  <sheetData>
    <row r="1" spans="1:18" ht="20.25">
      <c r="A1" s="8" t="s">
        <v>107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s="13" customFormat="1">
      <c r="A2" s="100"/>
      <c r="B2" s="100"/>
      <c r="C2" s="12" t="s">
        <v>83</v>
      </c>
      <c r="D2" s="12" t="s">
        <v>84</v>
      </c>
      <c r="E2" s="12" t="s">
        <v>85</v>
      </c>
      <c r="F2" s="12" t="s">
        <v>86</v>
      </c>
      <c r="G2" s="12" t="s">
        <v>87</v>
      </c>
      <c r="H2" s="12" t="s">
        <v>88</v>
      </c>
      <c r="I2" s="12" t="s">
        <v>89</v>
      </c>
      <c r="J2" s="12" t="s">
        <v>90</v>
      </c>
      <c r="K2" s="12" t="s">
        <v>91</v>
      </c>
      <c r="L2" s="12" t="s">
        <v>92</v>
      </c>
      <c r="M2" s="12" t="s">
        <v>225</v>
      </c>
      <c r="N2" s="12" t="s">
        <v>93</v>
      </c>
      <c r="O2" s="12" t="s">
        <v>94</v>
      </c>
      <c r="P2" s="12" t="s">
        <v>95</v>
      </c>
      <c r="Q2" s="12" t="s">
        <v>96</v>
      </c>
      <c r="R2" s="12" t="s">
        <v>97</v>
      </c>
    </row>
    <row r="3" spans="1:18">
      <c r="A3" s="14" t="s">
        <v>0</v>
      </c>
      <c r="B3" s="15"/>
    </row>
    <row r="4" spans="1:18">
      <c r="A4" s="11"/>
      <c r="B4" s="16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285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>
        <v>7</v>
      </c>
      <c r="R4" s="2">
        <v>8</v>
      </c>
    </row>
    <row r="5" spans="1:18">
      <c r="A5" s="11"/>
      <c r="B5" s="16" t="s">
        <v>16</v>
      </c>
      <c r="C5" s="2" t="s">
        <v>17</v>
      </c>
      <c r="D5" s="2" t="s">
        <v>17</v>
      </c>
      <c r="E5" s="2" t="s">
        <v>17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  <c r="M5" s="2" t="s">
        <v>17</v>
      </c>
      <c r="N5" s="2" t="s">
        <v>17</v>
      </c>
      <c r="O5" s="2" t="s">
        <v>17</v>
      </c>
      <c r="P5" s="2" t="s">
        <v>17</v>
      </c>
      <c r="Q5" s="2" t="s">
        <v>17</v>
      </c>
      <c r="R5" s="2" t="s">
        <v>17</v>
      </c>
    </row>
    <row r="6" spans="1:18">
      <c r="A6" s="11"/>
      <c r="B6" s="16" t="s">
        <v>485</v>
      </c>
      <c r="C6" s="87"/>
      <c r="D6" s="88"/>
      <c r="E6" s="88"/>
      <c r="F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</row>
    <row r="7" spans="1:18">
      <c r="A7" s="14" t="s">
        <v>29</v>
      </c>
      <c r="B7" s="15"/>
      <c r="H7" s="89"/>
    </row>
    <row r="8" spans="1:18">
      <c r="A8" s="11"/>
      <c r="B8" s="14" t="s">
        <v>30</v>
      </c>
    </row>
    <row r="9" spans="1:18">
      <c r="A9" s="11"/>
      <c r="B9" s="17" t="s">
        <v>31</v>
      </c>
      <c r="C9" s="77" t="s">
        <v>164</v>
      </c>
      <c r="D9" s="77" t="s">
        <v>164</v>
      </c>
      <c r="E9" s="77" t="s">
        <v>164</v>
      </c>
      <c r="F9" s="77" t="s">
        <v>164</v>
      </c>
      <c r="G9" s="77" t="s">
        <v>164</v>
      </c>
      <c r="H9" s="77" t="s">
        <v>164</v>
      </c>
      <c r="I9" s="77" t="s">
        <v>164</v>
      </c>
      <c r="J9" s="77" t="s">
        <v>164</v>
      </c>
      <c r="K9" s="77" t="s">
        <v>164</v>
      </c>
      <c r="L9" s="77" t="s">
        <v>164</v>
      </c>
      <c r="M9" s="77" t="s">
        <v>164</v>
      </c>
      <c r="N9" s="77" t="s">
        <v>164</v>
      </c>
      <c r="O9" s="77" t="s">
        <v>164</v>
      </c>
      <c r="P9" s="77" t="s">
        <v>164</v>
      </c>
      <c r="Q9" s="77" t="s">
        <v>164</v>
      </c>
      <c r="R9" s="77" t="s">
        <v>164</v>
      </c>
    </row>
    <row r="10" spans="1:18">
      <c r="A10" s="11"/>
      <c r="B10" s="16" t="s">
        <v>145</v>
      </c>
      <c r="C10" s="5">
        <v>0.76569678407350683</v>
      </c>
      <c r="D10" s="5">
        <v>0.76569678407350683</v>
      </c>
      <c r="E10" s="5">
        <v>0.76569678407350683</v>
      </c>
      <c r="F10" s="5">
        <v>0.78247261345852892</v>
      </c>
      <c r="G10" s="5">
        <v>0.76569678407350683</v>
      </c>
      <c r="H10" s="5">
        <v>0.76569678407350683</v>
      </c>
      <c r="I10" s="5">
        <v>0.78616352201257855</v>
      </c>
      <c r="J10" s="5">
        <v>0.98911968348170143</v>
      </c>
      <c r="K10" s="5">
        <v>0.95693779904306231</v>
      </c>
      <c r="L10" s="5">
        <v>1.0060362173038229</v>
      </c>
      <c r="M10" s="5">
        <v>1.1286681715575622</v>
      </c>
      <c r="N10" s="5">
        <v>1.0940919037199124</v>
      </c>
      <c r="O10" s="5">
        <v>1.2150668286755772</v>
      </c>
      <c r="P10" s="5">
        <v>1.2150668286755772</v>
      </c>
      <c r="Q10" s="5">
        <v>1.2953367875647668</v>
      </c>
      <c r="R10" s="5">
        <v>1.4084507042253522</v>
      </c>
    </row>
    <row r="11" spans="1:18">
      <c r="A11" s="11"/>
      <c r="B11" s="14" t="s">
        <v>33</v>
      </c>
    </row>
    <row r="12" spans="1:18">
      <c r="A12" s="11"/>
      <c r="B12" s="17" t="s">
        <v>31</v>
      </c>
      <c r="C12" s="22" t="s">
        <v>327</v>
      </c>
      <c r="D12" s="22" t="s">
        <v>327</v>
      </c>
      <c r="E12" s="22" t="s">
        <v>327</v>
      </c>
      <c r="F12" s="22" t="s">
        <v>327</v>
      </c>
      <c r="G12" s="22" t="s">
        <v>327</v>
      </c>
      <c r="H12" s="22" t="s">
        <v>327</v>
      </c>
      <c r="I12" s="22" t="s">
        <v>327</v>
      </c>
      <c r="J12" s="22" t="s">
        <v>327</v>
      </c>
      <c r="K12" s="22" t="s">
        <v>327</v>
      </c>
      <c r="L12" s="22" t="s">
        <v>327</v>
      </c>
      <c r="M12" s="22" t="s">
        <v>327</v>
      </c>
      <c r="N12" s="22" t="s">
        <v>327</v>
      </c>
      <c r="O12" s="22" t="s">
        <v>327</v>
      </c>
      <c r="P12" s="22" t="s">
        <v>327</v>
      </c>
      <c r="Q12" s="22" t="s">
        <v>327</v>
      </c>
      <c r="R12" s="22" t="s">
        <v>327</v>
      </c>
    </row>
    <row r="13" spans="1:18">
      <c r="A13" s="11"/>
      <c r="B13" s="16" t="s">
        <v>145</v>
      </c>
      <c r="C13" s="5">
        <v>1.7574692442882252</v>
      </c>
      <c r="D13" s="5">
        <v>1.7574692442882252</v>
      </c>
      <c r="E13" s="5">
        <v>1.7574692442882252</v>
      </c>
      <c r="F13" s="5">
        <v>1.7574692442882252</v>
      </c>
      <c r="G13" s="5">
        <v>1.7574692442882252</v>
      </c>
      <c r="H13" s="5">
        <v>1.7574692442882252</v>
      </c>
      <c r="I13" s="5">
        <v>1.7574692442882252</v>
      </c>
      <c r="J13" s="5">
        <v>2.0449897750511248</v>
      </c>
      <c r="K13" s="5">
        <v>1.9762845849802371</v>
      </c>
      <c r="L13" s="5">
        <v>2.0703933747412009</v>
      </c>
      <c r="M13" s="5">
        <v>2.5</v>
      </c>
      <c r="N13" s="5">
        <v>2.3696682464454977</v>
      </c>
      <c r="O13" s="5">
        <v>2.9850746268656714</v>
      </c>
      <c r="P13" s="5">
        <v>2.9850746268656714</v>
      </c>
      <c r="Q13" s="5">
        <v>2.9325513196480935</v>
      </c>
      <c r="R13" s="5">
        <v>2.9850746268656714</v>
      </c>
    </row>
    <row r="14" spans="1:18">
      <c r="A14" s="11"/>
      <c r="B14" s="14" t="s">
        <v>35</v>
      </c>
    </row>
    <row r="15" spans="1:18">
      <c r="A15" s="11"/>
      <c r="B15" s="16" t="s">
        <v>146</v>
      </c>
      <c r="C15" s="5">
        <v>5.835</v>
      </c>
      <c r="D15" s="5">
        <v>5.835</v>
      </c>
      <c r="E15" s="5">
        <v>5.835</v>
      </c>
      <c r="F15" s="5">
        <v>5.835</v>
      </c>
      <c r="G15" s="5">
        <v>5.835</v>
      </c>
      <c r="H15" s="5">
        <v>5.835</v>
      </c>
      <c r="I15" s="5">
        <v>5.835</v>
      </c>
      <c r="J15" s="5">
        <v>5.835</v>
      </c>
      <c r="K15" s="5">
        <v>5.835</v>
      </c>
      <c r="L15" s="5">
        <v>5.835</v>
      </c>
      <c r="M15" s="5">
        <v>3.5249999999999999</v>
      </c>
      <c r="N15" s="5">
        <v>3.5249999999999999</v>
      </c>
      <c r="O15" s="5">
        <v>3.5249999999999999</v>
      </c>
      <c r="P15" s="5">
        <v>3.5249999999999999</v>
      </c>
      <c r="Q15" s="5">
        <v>3.5249999999999999</v>
      </c>
      <c r="R15" s="5">
        <v>3.5249999999999999</v>
      </c>
    </row>
    <row r="16" spans="1:18">
      <c r="A16" s="11"/>
      <c r="B16" s="16" t="s">
        <v>36</v>
      </c>
      <c r="C16" s="5">
        <v>0.54</v>
      </c>
      <c r="D16" s="5">
        <v>0.54</v>
      </c>
      <c r="E16" s="5">
        <v>0.54</v>
      </c>
      <c r="F16" s="5">
        <v>0.54</v>
      </c>
      <c r="G16" s="5">
        <v>0.54</v>
      </c>
      <c r="H16" s="5">
        <v>0.54</v>
      </c>
      <c r="I16" s="5">
        <v>0.54</v>
      </c>
      <c r="J16" s="5">
        <v>0.54</v>
      </c>
      <c r="K16" s="5">
        <v>0.54</v>
      </c>
      <c r="L16" s="5">
        <v>0.54</v>
      </c>
      <c r="M16" s="5">
        <v>0.40699999999999997</v>
      </c>
      <c r="N16" s="5">
        <v>0.40699999999999997</v>
      </c>
      <c r="O16" s="5">
        <v>0.40699999999999997</v>
      </c>
      <c r="P16" s="5">
        <v>0.40699999999999997</v>
      </c>
      <c r="Q16" s="5">
        <v>0.40699999999999997</v>
      </c>
      <c r="R16" s="5">
        <v>0.40699999999999997</v>
      </c>
    </row>
    <row r="17" spans="1:18">
      <c r="A17" s="11"/>
      <c r="B17" s="16" t="s">
        <v>37</v>
      </c>
      <c r="C17" s="5">
        <v>0.38400000000000001</v>
      </c>
      <c r="D17" s="5">
        <v>0.38400000000000001</v>
      </c>
      <c r="E17" s="5">
        <v>0.38400000000000001</v>
      </c>
      <c r="F17" s="5">
        <v>0.38400000000000001</v>
      </c>
      <c r="G17" s="5">
        <v>0.38400000000000001</v>
      </c>
      <c r="H17" s="5">
        <v>0.38400000000000001</v>
      </c>
      <c r="I17" s="5">
        <v>0.38400000000000001</v>
      </c>
      <c r="J17" s="5">
        <v>0.38400000000000001</v>
      </c>
      <c r="K17" s="5">
        <v>0.38400000000000001</v>
      </c>
      <c r="L17" s="5">
        <v>0.38400000000000001</v>
      </c>
      <c r="M17" s="5">
        <v>0.316</v>
      </c>
      <c r="N17" s="5">
        <v>0.316</v>
      </c>
      <c r="O17" s="5">
        <v>0.316</v>
      </c>
      <c r="P17" s="5">
        <v>0.316</v>
      </c>
      <c r="Q17" s="5">
        <v>0.316</v>
      </c>
      <c r="R17" s="5">
        <v>0.316</v>
      </c>
    </row>
    <row r="18" spans="1:18">
      <c r="A18" s="11"/>
      <c r="B18" s="14" t="s">
        <v>38</v>
      </c>
    </row>
    <row r="19" spans="1:18">
      <c r="A19" s="11"/>
      <c r="B19" s="16" t="s">
        <v>146</v>
      </c>
      <c r="C19" s="2" t="s">
        <v>108</v>
      </c>
      <c r="D19" s="2" t="s">
        <v>108</v>
      </c>
      <c r="E19" s="2" t="s">
        <v>108</v>
      </c>
      <c r="F19" s="2" t="s">
        <v>108</v>
      </c>
      <c r="G19" s="2" t="s">
        <v>108</v>
      </c>
      <c r="H19" s="2" t="s">
        <v>108</v>
      </c>
      <c r="I19" s="2" t="s">
        <v>108</v>
      </c>
      <c r="J19" s="2" t="s">
        <v>108</v>
      </c>
      <c r="K19" s="2" t="s">
        <v>108</v>
      </c>
      <c r="L19" s="2" t="s">
        <v>108</v>
      </c>
      <c r="M19" s="2" t="s">
        <v>108</v>
      </c>
      <c r="N19" s="2" t="s">
        <v>108</v>
      </c>
      <c r="O19" s="2" t="s">
        <v>108</v>
      </c>
      <c r="P19" s="2" t="s">
        <v>108</v>
      </c>
      <c r="Q19" s="2" t="s">
        <v>108</v>
      </c>
      <c r="R19" s="2" t="s">
        <v>108</v>
      </c>
    </row>
    <row r="20" spans="1:18">
      <c r="A20" s="11"/>
      <c r="B20" s="16" t="s">
        <v>36</v>
      </c>
      <c r="C20" s="2" t="s">
        <v>108</v>
      </c>
      <c r="D20" s="2" t="s">
        <v>108</v>
      </c>
      <c r="E20" s="2" t="s">
        <v>108</v>
      </c>
      <c r="F20" s="2" t="s">
        <v>108</v>
      </c>
      <c r="G20" s="2" t="s">
        <v>108</v>
      </c>
      <c r="H20" s="2" t="s">
        <v>108</v>
      </c>
      <c r="I20" s="2" t="s">
        <v>108</v>
      </c>
      <c r="J20" s="2" t="s">
        <v>108</v>
      </c>
      <c r="K20" s="2" t="s">
        <v>108</v>
      </c>
      <c r="L20" s="2" t="s">
        <v>108</v>
      </c>
      <c r="M20" s="2" t="s">
        <v>108</v>
      </c>
      <c r="N20" s="2" t="s">
        <v>108</v>
      </c>
      <c r="O20" s="2" t="s">
        <v>108</v>
      </c>
      <c r="P20" s="2" t="s">
        <v>108</v>
      </c>
      <c r="Q20" s="2" t="s">
        <v>108</v>
      </c>
      <c r="R20" s="2" t="s">
        <v>108</v>
      </c>
    </row>
    <row r="21" spans="1:18">
      <c r="A21" s="11"/>
      <c r="B21" s="16" t="s">
        <v>37</v>
      </c>
      <c r="C21" s="2" t="s">
        <v>108</v>
      </c>
      <c r="D21" s="2" t="s">
        <v>108</v>
      </c>
      <c r="E21" s="2" t="s">
        <v>108</v>
      </c>
      <c r="F21" s="2" t="s">
        <v>108</v>
      </c>
      <c r="G21" s="2" t="s">
        <v>108</v>
      </c>
      <c r="H21" s="2" t="s">
        <v>108</v>
      </c>
      <c r="I21" s="2" t="s">
        <v>108</v>
      </c>
      <c r="J21" s="2" t="s">
        <v>108</v>
      </c>
      <c r="K21" s="2" t="s">
        <v>108</v>
      </c>
      <c r="L21" s="2" t="s">
        <v>108</v>
      </c>
      <c r="M21" s="2" t="s">
        <v>108</v>
      </c>
      <c r="N21" s="2" t="s">
        <v>108</v>
      </c>
      <c r="O21" s="2" t="s">
        <v>108</v>
      </c>
      <c r="P21" s="2" t="s">
        <v>108</v>
      </c>
      <c r="Q21" s="2" t="s">
        <v>108</v>
      </c>
      <c r="R21" s="2" t="s">
        <v>108</v>
      </c>
    </row>
    <row r="22" spans="1:18">
      <c r="A22" s="11"/>
      <c r="B22" s="14" t="s">
        <v>39</v>
      </c>
    </row>
    <row r="23" spans="1:18">
      <c r="A23" s="11"/>
      <c r="B23" s="16" t="s">
        <v>40</v>
      </c>
      <c r="C23" s="77" t="s">
        <v>41</v>
      </c>
      <c r="D23" s="77" t="s">
        <v>41</v>
      </c>
      <c r="E23" s="77" t="s">
        <v>41</v>
      </c>
      <c r="F23" s="77" t="s">
        <v>41</v>
      </c>
      <c r="G23" s="77" t="s">
        <v>41</v>
      </c>
      <c r="H23" s="77" t="s">
        <v>41</v>
      </c>
      <c r="I23" s="77" t="s">
        <v>41</v>
      </c>
      <c r="J23" s="77" t="s">
        <v>41</v>
      </c>
      <c r="K23" s="77" t="s">
        <v>41</v>
      </c>
      <c r="L23" s="77" t="s">
        <v>41</v>
      </c>
      <c r="M23" s="77" t="s">
        <v>41</v>
      </c>
      <c r="N23" s="77" t="s">
        <v>41</v>
      </c>
      <c r="O23" s="77" t="s">
        <v>41</v>
      </c>
      <c r="P23" s="77" t="s">
        <v>41</v>
      </c>
      <c r="Q23" s="77" t="s">
        <v>41</v>
      </c>
      <c r="R23" s="77" t="s">
        <v>41</v>
      </c>
    </row>
    <row r="24" spans="1:18">
      <c r="A24" s="11"/>
      <c r="B24" s="17" t="s">
        <v>42</v>
      </c>
      <c r="C24" s="77" t="s">
        <v>237</v>
      </c>
      <c r="D24" s="77" t="s">
        <v>237</v>
      </c>
      <c r="E24" s="77" t="s">
        <v>237</v>
      </c>
      <c r="F24" s="77" t="s">
        <v>237</v>
      </c>
      <c r="G24" s="77" t="s">
        <v>237</v>
      </c>
      <c r="H24" s="77" t="s">
        <v>237</v>
      </c>
      <c r="I24" s="77" t="s">
        <v>237</v>
      </c>
      <c r="J24" s="77" t="s">
        <v>237</v>
      </c>
      <c r="K24" s="77" t="s">
        <v>237</v>
      </c>
      <c r="L24" s="77" t="s">
        <v>237</v>
      </c>
      <c r="M24" s="77" t="s">
        <v>237</v>
      </c>
      <c r="N24" s="77" t="s">
        <v>237</v>
      </c>
      <c r="O24" s="77" t="s">
        <v>237</v>
      </c>
      <c r="P24" s="77" t="s">
        <v>237</v>
      </c>
      <c r="Q24" s="77" t="s">
        <v>237</v>
      </c>
      <c r="R24" s="77" t="s">
        <v>237</v>
      </c>
    </row>
    <row r="25" spans="1:18">
      <c r="A25" s="11"/>
      <c r="B25" s="16" t="s">
        <v>145</v>
      </c>
      <c r="C25" s="5">
        <v>0.61462814996926862</v>
      </c>
      <c r="D25" s="5">
        <v>0.61462814996926862</v>
      </c>
      <c r="E25" s="5">
        <v>0.61462814996926862</v>
      </c>
      <c r="F25" s="5">
        <v>0.61462814996926862</v>
      </c>
      <c r="G25" s="5">
        <v>0.61462814996926862</v>
      </c>
      <c r="H25" s="5">
        <v>0.61462814996926862</v>
      </c>
      <c r="I25" s="5">
        <v>0.61462814996926862</v>
      </c>
      <c r="J25" s="5">
        <v>0.61462814996926862</v>
      </c>
      <c r="K25" s="5">
        <v>0.61462814996926862</v>
      </c>
      <c r="L25" s="5">
        <v>0.61462814996926862</v>
      </c>
      <c r="M25" s="5">
        <v>0.61462814996926862</v>
      </c>
      <c r="N25" s="5">
        <v>0.61462814996926862</v>
      </c>
      <c r="O25" s="5">
        <v>0.61462814996926862</v>
      </c>
      <c r="P25" s="5">
        <v>0.61462814996926862</v>
      </c>
      <c r="Q25" s="5">
        <v>0.61462814996926862</v>
      </c>
      <c r="R25" s="5">
        <v>0.61462814996926862</v>
      </c>
    </row>
    <row r="26" spans="1:18">
      <c r="A26" s="14" t="s">
        <v>46</v>
      </c>
      <c r="B26" s="15"/>
    </row>
    <row r="27" spans="1:18">
      <c r="A27" s="11"/>
      <c r="B27" s="14" t="s">
        <v>51</v>
      </c>
    </row>
    <row r="28" spans="1:18">
      <c r="A28" s="11"/>
      <c r="B28" s="16" t="s">
        <v>109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A29" s="11"/>
      <c r="B29" s="16" t="s">
        <v>245</v>
      </c>
      <c r="C29" s="5">
        <v>280.90975000000003</v>
      </c>
      <c r="D29" s="5">
        <v>282.28203000000002</v>
      </c>
      <c r="E29" s="5">
        <v>275.66665</v>
      </c>
      <c r="F29" s="5">
        <v>272.86854999999997</v>
      </c>
      <c r="G29" s="5">
        <v>223.52002999999999</v>
      </c>
      <c r="H29" s="5">
        <v>247.83245000000002</v>
      </c>
      <c r="I29" s="5">
        <v>202.82771</v>
      </c>
      <c r="J29" s="5">
        <v>269.33672999999999</v>
      </c>
      <c r="K29" s="5">
        <v>236.62201999999999</v>
      </c>
      <c r="L29" s="5">
        <v>209.64430999999999</v>
      </c>
      <c r="M29" s="5">
        <v>257.28246999999999</v>
      </c>
      <c r="N29" s="5">
        <v>221.61564999999999</v>
      </c>
      <c r="O29" s="5">
        <v>251.19557999999998</v>
      </c>
      <c r="P29" s="5">
        <v>213.33763000000002</v>
      </c>
      <c r="Q29" s="5">
        <v>217.51779000000002</v>
      </c>
      <c r="R29" s="5">
        <v>186.28704000000002</v>
      </c>
    </row>
    <row r="30" spans="1:18">
      <c r="A30" s="11"/>
      <c r="B30" s="16" t="s">
        <v>246</v>
      </c>
      <c r="C30" s="5">
        <v>329.93286999999998</v>
      </c>
      <c r="D30" s="5">
        <v>343.63337999999999</v>
      </c>
      <c r="E30" s="5">
        <v>358.26954000000001</v>
      </c>
      <c r="F30" s="5">
        <v>331.57562999999999</v>
      </c>
      <c r="G30" s="5">
        <v>258.18895000000003</v>
      </c>
      <c r="H30" s="5">
        <v>325.53412000000003</v>
      </c>
      <c r="I30" s="5">
        <v>236.96773000000002</v>
      </c>
      <c r="J30" s="5">
        <v>323.45251000000002</v>
      </c>
      <c r="K30" s="5">
        <v>268.75776000000002</v>
      </c>
      <c r="L30" s="5">
        <v>252.92765</v>
      </c>
      <c r="M30" s="5">
        <v>297.49263999999999</v>
      </c>
      <c r="N30" s="5">
        <v>238.51693</v>
      </c>
      <c r="O30" s="5">
        <v>282.41233</v>
      </c>
      <c r="P30" s="5">
        <v>224.36344</v>
      </c>
      <c r="Q30" s="5">
        <v>243.47954000000001</v>
      </c>
      <c r="R30" s="5">
        <v>201.34023999999999</v>
      </c>
    </row>
    <row r="31" spans="1:18">
      <c r="A31" s="11"/>
      <c r="B31" s="16" t="s">
        <v>110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>
      <c r="A32" s="11"/>
      <c r="B32" s="16" t="s">
        <v>244</v>
      </c>
      <c r="C32" s="5">
        <v>138.00951999999998</v>
      </c>
      <c r="D32" s="5">
        <v>138.39467000000002</v>
      </c>
      <c r="E32" s="5">
        <v>131.28529999999998</v>
      </c>
      <c r="F32" s="5">
        <v>140.24773000000002</v>
      </c>
      <c r="G32" s="5">
        <v>129.09342000000001</v>
      </c>
      <c r="H32" s="5">
        <v>128.31243000000001</v>
      </c>
      <c r="I32" s="5">
        <v>128.82641000000001</v>
      </c>
      <c r="J32" s="5">
        <v>143.99557999999999</v>
      </c>
      <c r="K32" s="5">
        <v>125.93519999999999</v>
      </c>
      <c r="L32" s="5">
        <v>134.37317999999999</v>
      </c>
      <c r="M32" s="5">
        <v>148.05010000000001</v>
      </c>
      <c r="N32" s="5">
        <v>130.62988000000001</v>
      </c>
      <c r="O32" s="5">
        <v>154.19216</v>
      </c>
      <c r="P32" s="5">
        <v>144.56437</v>
      </c>
      <c r="Q32" s="5">
        <v>152.24970999999999</v>
      </c>
      <c r="R32" s="5">
        <v>173.90624</v>
      </c>
    </row>
    <row r="33" spans="1:18">
      <c r="A33" s="11"/>
      <c r="B33" s="14" t="s">
        <v>52</v>
      </c>
    </row>
    <row r="34" spans="1:18">
      <c r="A34" s="11"/>
      <c r="B34" s="16" t="s">
        <v>53</v>
      </c>
    </row>
    <row r="35" spans="1:18">
      <c r="A35" s="11"/>
      <c r="B35" s="16" t="s">
        <v>245</v>
      </c>
      <c r="C35" s="75">
        <v>3.01</v>
      </c>
      <c r="D35" s="75">
        <v>3.01</v>
      </c>
      <c r="E35" s="75">
        <v>3.01</v>
      </c>
      <c r="F35" s="75">
        <v>3.01</v>
      </c>
      <c r="G35" s="75">
        <v>3.01</v>
      </c>
      <c r="H35" s="75">
        <v>3.01</v>
      </c>
      <c r="I35" s="75">
        <v>3.11</v>
      </c>
      <c r="J35" s="75">
        <v>3.01</v>
      </c>
      <c r="K35" s="75">
        <v>3.01</v>
      </c>
      <c r="L35" s="75">
        <v>3.11</v>
      </c>
      <c r="M35" s="75">
        <v>3.01</v>
      </c>
      <c r="N35" s="75">
        <v>3.11</v>
      </c>
      <c r="O35" s="75">
        <v>3.01</v>
      </c>
      <c r="P35" s="75">
        <v>3.11</v>
      </c>
      <c r="Q35" s="75">
        <v>3.11</v>
      </c>
      <c r="R35" s="75">
        <v>3.11</v>
      </c>
    </row>
    <row r="36" spans="1:18">
      <c r="A36" s="11"/>
      <c r="B36" s="16" t="s">
        <v>246</v>
      </c>
      <c r="C36" s="75">
        <v>3.01</v>
      </c>
      <c r="D36" s="75">
        <v>3.01</v>
      </c>
      <c r="E36" s="75">
        <v>3.01</v>
      </c>
      <c r="F36" s="75">
        <v>3.01</v>
      </c>
      <c r="G36" s="75">
        <v>3.01</v>
      </c>
      <c r="H36" s="75">
        <v>3.01</v>
      </c>
      <c r="I36" s="75">
        <v>3.01</v>
      </c>
      <c r="J36" s="75">
        <v>3.01</v>
      </c>
      <c r="K36" s="75">
        <v>3.01</v>
      </c>
      <c r="L36" s="75">
        <v>3.01</v>
      </c>
      <c r="M36" s="75">
        <v>3.01</v>
      </c>
      <c r="N36" s="75">
        <v>3.01</v>
      </c>
      <c r="O36" s="75">
        <v>3.01</v>
      </c>
      <c r="P36" s="75">
        <v>3.01</v>
      </c>
      <c r="Q36" s="75">
        <v>3.01</v>
      </c>
      <c r="R36" s="75">
        <v>3.11</v>
      </c>
    </row>
    <row r="37" spans="1:18">
      <c r="A37" s="11"/>
      <c r="B37" s="16" t="s">
        <v>54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</row>
    <row r="38" spans="1:18">
      <c r="A38" s="11"/>
      <c r="B38" s="16" t="s">
        <v>244</v>
      </c>
      <c r="C38" s="79">
        <v>0.74</v>
      </c>
      <c r="D38" s="79">
        <v>0.74</v>
      </c>
      <c r="E38" s="79">
        <v>0.74</v>
      </c>
      <c r="F38" s="79">
        <v>0.74</v>
      </c>
      <c r="G38" s="79">
        <v>0.74</v>
      </c>
      <c r="H38" s="79">
        <v>0.74</v>
      </c>
      <c r="I38" s="79">
        <v>0.74</v>
      </c>
      <c r="J38" s="79">
        <v>0.74</v>
      </c>
      <c r="K38" s="79">
        <v>0.74</v>
      </c>
      <c r="L38" s="79">
        <v>0.74</v>
      </c>
      <c r="M38" s="79">
        <v>0.74</v>
      </c>
      <c r="N38" s="79">
        <v>0.74</v>
      </c>
      <c r="O38" s="79">
        <v>0.74</v>
      </c>
      <c r="P38" s="79">
        <v>0.74</v>
      </c>
      <c r="Q38" s="79">
        <v>0.74</v>
      </c>
      <c r="R38" s="79">
        <v>0.74</v>
      </c>
    </row>
    <row r="39" spans="1:18">
      <c r="A39" s="11"/>
      <c r="B39" s="73" t="s">
        <v>226</v>
      </c>
      <c r="E39" s="13"/>
      <c r="F39" s="13"/>
      <c r="G39" s="13"/>
      <c r="H39" s="13"/>
      <c r="I39" s="13"/>
      <c r="J39" s="13"/>
      <c r="K39" s="13"/>
      <c r="L39" s="13"/>
    </row>
    <row r="40" spans="1:18">
      <c r="A40" s="11"/>
      <c r="B40" s="16" t="s">
        <v>247</v>
      </c>
      <c r="C40" s="22" t="s">
        <v>227</v>
      </c>
      <c r="D40" s="22" t="s">
        <v>227</v>
      </c>
      <c r="E40" s="85" t="s">
        <v>452</v>
      </c>
      <c r="F40" s="22" t="s">
        <v>227</v>
      </c>
      <c r="G40" s="85" t="s">
        <v>452</v>
      </c>
      <c r="H40" s="85" t="s">
        <v>452</v>
      </c>
      <c r="I40" s="85" t="s">
        <v>452</v>
      </c>
      <c r="J40" s="22" t="s">
        <v>227</v>
      </c>
      <c r="K40" s="85" t="s">
        <v>452</v>
      </c>
      <c r="L40" s="85" t="s">
        <v>452</v>
      </c>
      <c r="M40" s="85" t="s">
        <v>452</v>
      </c>
      <c r="N40" s="85" t="s">
        <v>452</v>
      </c>
      <c r="O40" s="85" t="s">
        <v>452</v>
      </c>
      <c r="P40" s="85" t="s">
        <v>452</v>
      </c>
      <c r="Q40" s="85" t="s">
        <v>452</v>
      </c>
      <c r="R40" s="85" t="s">
        <v>452</v>
      </c>
    </row>
    <row r="41" spans="1:18">
      <c r="A41" s="11"/>
      <c r="B41" s="16" t="s">
        <v>248</v>
      </c>
      <c r="C41" s="22" t="s">
        <v>227</v>
      </c>
      <c r="D41" s="22" t="s">
        <v>227</v>
      </c>
      <c r="E41" s="85" t="s">
        <v>452</v>
      </c>
      <c r="F41" s="22" t="s">
        <v>227</v>
      </c>
      <c r="G41" s="85" t="s">
        <v>452</v>
      </c>
      <c r="H41" s="85" t="s">
        <v>452</v>
      </c>
      <c r="I41" s="85" t="s">
        <v>452</v>
      </c>
      <c r="J41" s="22" t="s">
        <v>227</v>
      </c>
      <c r="K41" s="85" t="s">
        <v>452</v>
      </c>
      <c r="L41" s="85" t="s">
        <v>452</v>
      </c>
      <c r="M41" s="85" t="s">
        <v>452</v>
      </c>
      <c r="N41" s="85" t="s">
        <v>452</v>
      </c>
      <c r="O41" s="85" t="s">
        <v>452</v>
      </c>
      <c r="P41" s="85" t="s">
        <v>452</v>
      </c>
      <c r="Q41" s="85" t="s">
        <v>452</v>
      </c>
      <c r="R41" s="85" t="s">
        <v>452</v>
      </c>
    </row>
    <row r="42" spans="1:18">
      <c r="A42" s="11"/>
      <c r="B42" s="14" t="s">
        <v>147</v>
      </c>
    </row>
    <row r="43" spans="1:18">
      <c r="A43" s="11"/>
      <c r="B43" s="16" t="s">
        <v>247</v>
      </c>
      <c r="C43" s="5">
        <v>12.91</v>
      </c>
      <c r="D43" s="5">
        <v>13.07</v>
      </c>
      <c r="E43" s="5">
        <v>13.49</v>
      </c>
      <c r="F43" s="5">
        <v>13.44</v>
      </c>
      <c r="G43" s="5">
        <v>12.7</v>
      </c>
      <c r="H43" s="5">
        <v>13.63</v>
      </c>
      <c r="I43" s="5">
        <v>12.25</v>
      </c>
      <c r="J43" s="5">
        <v>12.92</v>
      </c>
      <c r="K43" s="5">
        <v>14.29</v>
      </c>
      <c r="L43" s="5">
        <v>12.66</v>
      </c>
      <c r="M43" s="5">
        <v>12.19</v>
      </c>
      <c r="N43" s="5">
        <v>13.39</v>
      </c>
      <c r="O43" s="5">
        <v>12.24</v>
      </c>
      <c r="P43" s="5">
        <v>12.89</v>
      </c>
      <c r="Q43" s="5">
        <v>11.73</v>
      </c>
      <c r="R43" s="5">
        <v>11.25</v>
      </c>
    </row>
    <row r="44" spans="1:18">
      <c r="A44" s="11"/>
      <c r="B44" s="16" t="s">
        <v>248</v>
      </c>
      <c r="C44" s="5">
        <v>14.74</v>
      </c>
      <c r="D44" s="5">
        <v>15.4</v>
      </c>
      <c r="E44" s="5">
        <v>17.27</v>
      </c>
      <c r="F44" s="5">
        <v>15.86</v>
      </c>
      <c r="G44" s="5">
        <v>14.06</v>
      </c>
      <c r="H44" s="5">
        <v>17.25</v>
      </c>
      <c r="I44" s="5">
        <v>14.18</v>
      </c>
      <c r="J44" s="5">
        <v>14.91</v>
      </c>
      <c r="K44" s="5">
        <v>16.239999999999998</v>
      </c>
      <c r="L44" s="5">
        <v>14.68</v>
      </c>
      <c r="M44" s="5">
        <v>13.47</v>
      </c>
      <c r="N44" s="5">
        <v>14.41</v>
      </c>
      <c r="O44" s="5">
        <v>13.03</v>
      </c>
      <c r="P44" s="5">
        <v>13.55</v>
      </c>
      <c r="Q44" s="5">
        <v>12.41</v>
      </c>
      <c r="R44" s="5">
        <v>12.16</v>
      </c>
    </row>
    <row r="45" spans="1:18">
      <c r="A45" s="14" t="s">
        <v>63</v>
      </c>
      <c r="B45" s="14"/>
    </row>
    <row r="46" spans="1:18">
      <c r="A46" s="11"/>
      <c r="B46" s="14" t="s">
        <v>64</v>
      </c>
    </row>
    <row r="47" spans="1:18">
      <c r="A47" s="11"/>
      <c r="B47" s="16" t="s">
        <v>111</v>
      </c>
      <c r="C47" s="76">
        <v>8.0253948760614591E-2</v>
      </c>
      <c r="D47" s="76">
        <v>0.10634820755897194</v>
      </c>
      <c r="E47" s="76">
        <v>7.8191259708637204E-2</v>
      </c>
      <c r="F47" s="76">
        <v>9.8843356838208982E-2</v>
      </c>
      <c r="G47" s="76">
        <v>0.12314444775737958</v>
      </c>
      <c r="H47" s="76">
        <v>9.1363989928279363E-2</v>
      </c>
      <c r="I47" s="76">
        <v>0.14403039751300734</v>
      </c>
      <c r="J47" s="76">
        <v>6.8550740027704837E-2</v>
      </c>
      <c r="K47" s="76">
        <v>3.7036778489720507E-2</v>
      </c>
      <c r="L47" s="76">
        <v>7.1511067916385257E-2</v>
      </c>
      <c r="M47" s="76">
        <v>9.6970208686928377E-2</v>
      </c>
      <c r="N47" s="76">
        <v>3.7044281736342291E-2</v>
      </c>
      <c r="O47" s="76">
        <v>5.4176624980806304E-2</v>
      </c>
      <c r="P47" s="76">
        <v>7.1338533562894046E-2</v>
      </c>
      <c r="Q47" s="76">
        <v>5.4072965719014855E-2</v>
      </c>
      <c r="R47" s="76">
        <v>9.0907054119062955E-2</v>
      </c>
    </row>
    <row r="48" spans="1:18">
      <c r="A48" s="11"/>
      <c r="B48" s="16" t="s">
        <v>148</v>
      </c>
      <c r="C48" s="2">
        <v>38.880000000000003</v>
      </c>
      <c r="D48" s="2">
        <v>50.28</v>
      </c>
      <c r="E48" s="2">
        <v>38.549999999999997</v>
      </c>
      <c r="F48" s="2">
        <v>45.59</v>
      </c>
      <c r="G48" s="2">
        <v>50.67</v>
      </c>
      <c r="H48" s="2">
        <v>45.44</v>
      </c>
      <c r="I48" s="2">
        <v>54.94</v>
      </c>
      <c r="J48" s="2">
        <v>31.15</v>
      </c>
      <c r="K48" s="2">
        <v>17.2</v>
      </c>
      <c r="L48" s="2">
        <v>28.53</v>
      </c>
      <c r="M48" s="2">
        <v>41.22</v>
      </c>
      <c r="N48" s="2">
        <v>16.100000000000001</v>
      </c>
      <c r="O48" s="2">
        <v>23.19</v>
      </c>
      <c r="P48" s="2">
        <v>30.17</v>
      </c>
      <c r="Q48" s="2">
        <v>22.38</v>
      </c>
      <c r="R48" s="2">
        <v>39.49</v>
      </c>
    </row>
    <row r="49" spans="1:18">
      <c r="A49" s="11"/>
      <c r="B49" s="14" t="s">
        <v>65</v>
      </c>
    </row>
    <row r="50" spans="1:18">
      <c r="A50" s="11"/>
      <c r="B50" s="16" t="s">
        <v>112</v>
      </c>
      <c r="C50" s="76">
        <v>1.1409426001400436E-2</v>
      </c>
      <c r="D50" s="76">
        <v>8.1554947944052995E-3</v>
      </c>
      <c r="E50" s="76">
        <v>8.5849872577032985E-3</v>
      </c>
      <c r="F50" s="76">
        <v>1.0782145503230083E-2</v>
      </c>
      <c r="G50" s="76">
        <v>8.3904656150890818E-3</v>
      </c>
      <c r="H50" s="76">
        <v>8.1270740334608328E-3</v>
      </c>
      <c r="I50" s="76">
        <v>8.3897266375720699E-3</v>
      </c>
      <c r="J50" s="76">
        <v>1.0098801665431355E-2</v>
      </c>
      <c r="K50" s="76">
        <v>7.2206452918883056E-3</v>
      </c>
      <c r="L50" s="76">
        <v>8.2732599969706135E-3</v>
      </c>
      <c r="M50" s="76">
        <v>8.9744712091549446E-3</v>
      </c>
      <c r="N50" s="76">
        <v>7.2282903634525858E-3</v>
      </c>
      <c r="O50" s="76">
        <v>7.9809271878624084E-3</v>
      </c>
      <c r="P50" s="76">
        <v>8.8442277238995216E-3</v>
      </c>
      <c r="Q50" s="76">
        <v>7.9900179354087716E-3</v>
      </c>
      <c r="R50" s="76">
        <v>4.1920352929938421E-3</v>
      </c>
    </row>
    <row r="51" spans="1:18">
      <c r="A51" s="11"/>
      <c r="B51" s="16" t="s">
        <v>148</v>
      </c>
      <c r="C51" s="2">
        <v>8.35</v>
      </c>
      <c r="D51" s="2">
        <v>7.14</v>
      </c>
      <c r="E51" s="2">
        <v>7.89</v>
      </c>
      <c r="F51" s="2">
        <v>10.9</v>
      </c>
      <c r="G51" s="2">
        <v>8.42</v>
      </c>
      <c r="H51" s="2">
        <v>7.42</v>
      </c>
      <c r="I51" s="2">
        <v>8.81</v>
      </c>
      <c r="J51" s="2">
        <v>10.67</v>
      </c>
      <c r="K51" s="2">
        <v>6.75</v>
      </c>
      <c r="L51" s="2">
        <v>9.19</v>
      </c>
      <c r="M51" s="2">
        <v>9.35</v>
      </c>
      <c r="N51" s="2">
        <v>6.67</v>
      </c>
      <c r="O51" s="2">
        <v>8.76</v>
      </c>
      <c r="P51" s="2">
        <v>8.99</v>
      </c>
      <c r="Q51" s="2">
        <v>8.84</v>
      </c>
      <c r="R51" s="2">
        <v>5.65</v>
      </c>
    </row>
    <row r="52" spans="1:18">
      <c r="A52" s="11"/>
      <c r="B52" s="14" t="s">
        <v>66</v>
      </c>
    </row>
    <row r="53" spans="1:18">
      <c r="A53" s="11"/>
      <c r="B53" s="16" t="s">
        <v>149</v>
      </c>
      <c r="C53" s="2">
        <v>47.23</v>
      </c>
      <c r="D53" s="2">
        <v>57.42</v>
      </c>
      <c r="E53" s="2">
        <v>46.44</v>
      </c>
      <c r="F53" s="2">
        <v>56.49</v>
      </c>
      <c r="G53" s="2">
        <v>59.09</v>
      </c>
      <c r="H53" s="2">
        <v>52.86</v>
      </c>
      <c r="I53" s="2">
        <v>63.76</v>
      </c>
      <c r="J53" s="2">
        <v>41.82</v>
      </c>
      <c r="K53" s="2">
        <v>23.95</v>
      </c>
      <c r="L53" s="2">
        <v>37.72</v>
      </c>
      <c r="M53" s="2">
        <v>50.57</v>
      </c>
      <c r="N53" s="2">
        <v>22.77</v>
      </c>
      <c r="O53" s="2">
        <v>31.94</v>
      </c>
      <c r="P53" s="2">
        <v>39.15</v>
      </c>
      <c r="Q53" s="2">
        <v>31.22</v>
      </c>
      <c r="R53" s="2">
        <v>45.15</v>
      </c>
    </row>
    <row r="54" spans="1:18">
      <c r="A54" s="14" t="s">
        <v>67</v>
      </c>
      <c r="B54" s="15"/>
    </row>
    <row r="55" spans="1:18">
      <c r="A55" s="11"/>
      <c r="B55" s="14" t="s">
        <v>68</v>
      </c>
    </row>
    <row r="56" spans="1:18">
      <c r="A56" s="11"/>
      <c r="B56" s="16" t="s">
        <v>60</v>
      </c>
      <c r="C56" s="63">
        <v>10488.888888888889</v>
      </c>
      <c r="D56" s="63">
        <v>51900</v>
      </c>
      <c r="E56" s="63">
        <v>46827.777777777781</v>
      </c>
      <c r="F56" s="63">
        <v>87505.555555555562</v>
      </c>
      <c r="G56" s="63">
        <v>37244.444444444445</v>
      </c>
      <c r="H56" s="63">
        <v>62791.666666666664</v>
      </c>
      <c r="I56" s="63">
        <v>74513.888888888891</v>
      </c>
      <c r="J56" s="63">
        <v>118747.22222222222</v>
      </c>
      <c r="K56" s="63">
        <v>79363.888888888891</v>
      </c>
      <c r="L56" s="63">
        <v>128650</v>
      </c>
      <c r="M56" s="63">
        <v>116086.11111111111</v>
      </c>
      <c r="N56" s="63">
        <v>84030.555555555562</v>
      </c>
      <c r="O56" s="63">
        <v>130888.88888888889</v>
      </c>
      <c r="P56" s="63">
        <v>111300</v>
      </c>
      <c r="Q56" s="63">
        <v>153500</v>
      </c>
      <c r="R56" s="63">
        <v>235941.66666666666</v>
      </c>
    </row>
    <row r="57" spans="1:18">
      <c r="A57" s="11"/>
      <c r="B57" s="16" t="s">
        <v>61</v>
      </c>
      <c r="C57" s="63">
        <v>742988.88888888888</v>
      </c>
      <c r="D57" s="63">
        <v>634663.88888888888</v>
      </c>
      <c r="E57" s="63">
        <v>634947.22222222225</v>
      </c>
      <c r="F57" s="63">
        <v>505519.44444444444</v>
      </c>
      <c r="G57" s="63">
        <v>427300</v>
      </c>
      <c r="H57" s="63">
        <v>527572.22222222225</v>
      </c>
      <c r="I57" s="63">
        <v>296772.22222222225</v>
      </c>
      <c r="J57" s="63">
        <v>423544.44444444444</v>
      </c>
      <c r="K57" s="63">
        <v>371161.11111111112</v>
      </c>
      <c r="L57" s="63">
        <v>270733.33333333331</v>
      </c>
      <c r="M57" s="63">
        <v>316841.66666666669</v>
      </c>
      <c r="N57" s="63">
        <v>279497.22222222225</v>
      </c>
      <c r="O57" s="63">
        <v>282172.22222222225</v>
      </c>
      <c r="P57" s="63">
        <v>225136.11111111112</v>
      </c>
      <c r="Q57" s="63">
        <v>186372.22222222222</v>
      </c>
      <c r="R57" s="63">
        <v>129761.11111111111</v>
      </c>
    </row>
    <row r="58" spans="1:18">
      <c r="A58" s="11"/>
      <c r="B58" s="16" t="s">
        <v>69</v>
      </c>
      <c r="C58" s="63">
        <v>221016.66666666666</v>
      </c>
      <c r="D58" s="63">
        <v>221016.66666666666</v>
      </c>
      <c r="E58" s="63">
        <v>221016.66666666666</v>
      </c>
      <c r="F58" s="63">
        <v>221016.66666666666</v>
      </c>
      <c r="G58" s="63">
        <v>221016.66666666666</v>
      </c>
      <c r="H58" s="63">
        <v>221016.66666666666</v>
      </c>
      <c r="I58" s="63">
        <v>221016.66666666666</v>
      </c>
      <c r="J58" s="63">
        <v>221016.66666666666</v>
      </c>
      <c r="K58" s="63">
        <v>221016.66666666666</v>
      </c>
      <c r="L58" s="63">
        <v>221016.66666666666</v>
      </c>
      <c r="M58" s="63">
        <v>221016.66666666666</v>
      </c>
      <c r="N58" s="63">
        <v>221016.66666666666</v>
      </c>
      <c r="O58" s="63">
        <v>221016.66666666666</v>
      </c>
      <c r="P58" s="63">
        <v>221016.66666666666</v>
      </c>
      <c r="Q58" s="63">
        <v>221016.66666666666</v>
      </c>
      <c r="R58" s="63">
        <v>221016.66666666666</v>
      </c>
    </row>
    <row r="59" spans="1:18">
      <c r="A59" s="11"/>
      <c r="B59" s="16" t="s">
        <v>70</v>
      </c>
      <c r="C59" s="63">
        <v>74091.666666666672</v>
      </c>
      <c r="D59" s="63">
        <v>74063.888888888891</v>
      </c>
      <c r="E59" s="63">
        <v>74049.999999999985</v>
      </c>
      <c r="F59" s="63">
        <v>74038.888888888891</v>
      </c>
      <c r="G59" s="63">
        <v>73983.333333333328</v>
      </c>
      <c r="H59" s="63">
        <v>73966.666666666657</v>
      </c>
      <c r="I59" s="63">
        <v>74005.555555555562</v>
      </c>
      <c r="J59" s="63">
        <v>73961.111111111109</v>
      </c>
      <c r="K59" s="63">
        <v>73988.888888888891</v>
      </c>
      <c r="L59" s="63">
        <v>73841.666666666657</v>
      </c>
      <c r="M59" s="63">
        <v>73972.222222222219</v>
      </c>
      <c r="N59" s="63">
        <v>73927.777777777781</v>
      </c>
      <c r="O59" s="63">
        <v>73922.222222222219</v>
      </c>
      <c r="P59" s="63">
        <v>73905.555555555562</v>
      </c>
      <c r="Q59" s="63">
        <v>73863.888888888891</v>
      </c>
      <c r="R59" s="63">
        <v>73411.111111111109</v>
      </c>
    </row>
    <row r="60" spans="1:18">
      <c r="A60" s="11"/>
      <c r="B60" s="16" t="s">
        <v>71</v>
      </c>
      <c r="C60" s="63">
        <v>499777.77777777775</v>
      </c>
      <c r="D60" s="63">
        <v>499777.77777777775</v>
      </c>
      <c r="E60" s="63">
        <v>499777.77777777775</v>
      </c>
      <c r="F60" s="63">
        <v>499777.77777777775</v>
      </c>
      <c r="G60" s="63">
        <v>499777.77777777775</v>
      </c>
      <c r="H60" s="63">
        <v>499777.77777777775</v>
      </c>
      <c r="I60" s="63">
        <v>499777.77777777775</v>
      </c>
      <c r="J60" s="63">
        <v>499777.77777777775</v>
      </c>
      <c r="K60" s="63">
        <v>499777.77777777775</v>
      </c>
      <c r="L60" s="63">
        <v>499777.77777777775</v>
      </c>
      <c r="M60" s="63">
        <v>499777.77777777775</v>
      </c>
      <c r="N60" s="63">
        <v>499777.77777777775</v>
      </c>
      <c r="O60" s="63">
        <v>499777.77777777775</v>
      </c>
      <c r="P60" s="63">
        <v>499777.77777777775</v>
      </c>
      <c r="Q60" s="63">
        <v>499777.77777777775</v>
      </c>
      <c r="R60" s="63">
        <v>499777.77777777775</v>
      </c>
    </row>
    <row r="61" spans="1:18">
      <c r="A61" s="11"/>
      <c r="B61" s="16" t="s">
        <v>72</v>
      </c>
      <c r="C61" s="63">
        <v>0</v>
      </c>
      <c r="D61" s="63">
        <v>0</v>
      </c>
      <c r="E61" s="63">
        <v>0</v>
      </c>
      <c r="F61" s="63">
        <v>0</v>
      </c>
      <c r="G61" s="63">
        <v>0</v>
      </c>
      <c r="H61" s="63">
        <v>0</v>
      </c>
      <c r="I61" s="63">
        <v>0</v>
      </c>
      <c r="J61" s="63">
        <v>0</v>
      </c>
      <c r="K61" s="63">
        <v>0</v>
      </c>
      <c r="L61" s="63">
        <v>0</v>
      </c>
      <c r="M61" s="63">
        <v>0</v>
      </c>
      <c r="N61" s="63">
        <v>0</v>
      </c>
      <c r="O61" s="63">
        <v>0</v>
      </c>
      <c r="P61" s="63">
        <v>0</v>
      </c>
      <c r="Q61" s="63">
        <v>0</v>
      </c>
      <c r="R61" s="63">
        <v>0</v>
      </c>
    </row>
    <row r="62" spans="1:18">
      <c r="A62" s="11"/>
      <c r="B62" s="16" t="s">
        <v>73</v>
      </c>
      <c r="C62" s="63">
        <v>287047.22222222219</v>
      </c>
      <c r="D62" s="63">
        <v>288325</v>
      </c>
      <c r="E62" s="63">
        <v>303288.88888888888</v>
      </c>
      <c r="F62" s="63">
        <v>295030.5555555555</v>
      </c>
      <c r="G62" s="63">
        <v>277175</v>
      </c>
      <c r="H62" s="63">
        <v>306347.22222222225</v>
      </c>
      <c r="I62" s="63">
        <v>266800</v>
      </c>
      <c r="J62" s="63">
        <v>281633.33333333331</v>
      </c>
      <c r="K62" s="63">
        <v>316463.88888888888</v>
      </c>
      <c r="L62" s="63">
        <v>275352.77777777775</v>
      </c>
      <c r="M62" s="63">
        <v>265072.22222222225</v>
      </c>
      <c r="N62" s="63">
        <v>292452.77777777775</v>
      </c>
      <c r="O62" s="63">
        <v>265647.22222222225</v>
      </c>
      <c r="P62" s="63">
        <v>280030.55555555556</v>
      </c>
      <c r="Q62" s="63">
        <v>254558.33333333334</v>
      </c>
      <c r="R62" s="63">
        <v>243722.22222222222</v>
      </c>
    </row>
    <row r="63" spans="1:18">
      <c r="A63" s="11"/>
      <c r="B63" s="16" t="s">
        <v>74</v>
      </c>
      <c r="C63" s="63">
        <v>6038.8888888888887</v>
      </c>
      <c r="D63" s="63">
        <v>6052.7777777777774</v>
      </c>
      <c r="E63" s="63">
        <v>5738.8888888888887</v>
      </c>
      <c r="F63" s="63">
        <v>6136.1111111111113</v>
      </c>
      <c r="G63" s="63">
        <v>5650</v>
      </c>
      <c r="H63" s="63">
        <v>5583.333333333333</v>
      </c>
      <c r="I63" s="63">
        <v>5638.8888888888887</v>
      </c>
      <c r="J63" s="63">
        <v>6272.2222222222226</v>
      </c>
      <c r="K63" s="63">
        <v>5513.8888888888887</v>
      </c>
      <c r="L63" s="63">
        <v>5875</v>
      </c>
      <c r="M63" s="63">
        <v>6466.666666666667</v>
      </c>
      <c r="N63" s="63">
        <v>5716.666666666667</v>
      </c>
      <c r="O63" s="63">
        <v>6727.7777777777774</v>
      </c>
      <c r="P63" s="63">
        <v>6319.4444444444443</v>
      </c>
      <c r="Q63" s="63">
        <v>6647.2222222222226</v>
      </c>
      <c r="R63" s="63">
        <v>7544.4444444444443</v>
      </c>
    </row>
    <row r="64" spans="1:18">
      <c r="A64" s="11"/>
      <c r="B64" s="16" t="s">
        <v>75</v>
      </c>
      <c r="C64" s="63">
        <v>0</v>
      </c>
      <c r="D64" s="63">
        <v>0</v>
      </c>
      <c r="E64" s="63">
        <v>0</v>
      </c>
      <c r="F64" s="63">
        <v>0</v>
      </c>
      <c r="G64" s="63">
        <v>0</v>
      </c>
      <c r="H64" s="63">
        <v>0</v>
      </c>
      <c r="I64" s="63">
        <v>0</v>
      </c>
      <c r="J64" s="63">
        <v>0</v>
      </c>
      <c r="K64" s="63">
        <v>0</v>
      </c>
      <c r="L64" s="63">
        <v>0</v>
      </c>
      <c r="M64" s="63">
        <v>0</v>
      </c>
      <c r="N64" s="63">
        <v>0</v>
      </c>
      <c r="O64" s="63">
        <v>0</v>
      </c>
      <c r="P64" s="63">
        <v>0</v>
      </c>
      <c r="Q64" s="63">
        <v>0</v>
      </c>
      <c r="R64" s="63">
        <v>0</v>
      </c>
    </row>
    <row r="65" spans="1:18">
      <c r="A65" s="11"/>
      <c r="B65" s="16" t="s">
        <v>76</v>
      </c>
      <c r="C65" s="63">
        <v>1536.1111111111111</v>
      </c>
      <c r="D65" s="63">
        <v>22725</v>
      </c>
      <c r="E65" s="63">
        <v>89833.333333333328</v>
      </c>
      <c r="F65" s="63">
        <v>65538.888888888891</v>
      </c>
      <c r="G65" s="63">
        <v>22986.111111111109</v>
      </c>
      <c r="H65" s="63">
        <v>194933.33333333334</v>
      </c>
      <c r="I65" s="63">
        <v>12580.555555555555</v>
      </c>
      <c r="J65" s="63">
        <v>103588.88888888889</v>
      </c>
      <c r="K65" s="63">
        <v>199313.88888888888</v>
      </c>
      <c r="L65" s="63">
        <v>42427.777777777781</v>
      </c>
      <c r="M65" s="63">
        <v>117758.33333333333</v>
      </c>
      <c r="N65" s="63">
        <v>196544.44444444444</v>
      </c>
      <c r="O65" s="63">
        <v>147986.11111111112</v>
      </c>
      <c r="P65" s="63">
        <v>191061.11111111112</v>
      </c>
      <c r="Q65" s="63">
        <v>178425</v>
      </c>
      <c r="R65" s="63">
        <v>241405.55555555556</v>
      </c>
    </row>
    <row r="66" spans="1:18">
      <c r="A66" s="11"/>
      <c r="B66" s="16" t="s">
        <v>55</v>
      </c>
      <c r="C66" s="63">
        <v>0</v>
      </c>
      <c r="D66" s="63">
        <v>0</v>
      </c>
      <c r="E66" s="63">
        <v>0</v>
      </c>
      <c r="F66" s="63">
        <v>0</v>
      </c>
      <c r="G66" s="63">
        <v>0</v>
      </c>
      <c r="H66" s="63">
        <v>0</v>
      </c>
      <c r="I66" s="63">
        <v>0</v>
      </c>
      <c r="J66" s="63">
        <v>0</v>
      </c>
      <c r="K66" s="63">
        <v>0</v>
      </c>
      <c r="L66" s="63">
        <v>0</v>
      </c>
      <c r="M66" s="63">
        <v>0</v>
      </c>
      <c r="N66" s="63">
        <v>0</v>
      </c>
      <c r="O66" s="63">
        <v>0</v>
      </c>
      <c r="P66" s="63">
        <v>0</v>
      </c>
      <c r="Q66" s="63">
        <v>0</v>
      </c>
      <c r="R66" s="63">
        <v>0</v>
      </c>
    </row>
    <row r="67" spans="1:18">
      <c r="A67" s="11"/>
      <c r="B67" s="16" t="s">
        <v>77</v>
      </c>
      <c r="C67" s="63">
        <v>0</v>
      </c>
      <c r="D67" s="63">
        <v>0</v>
      </c>
      <c r="E67" s="63">
        <v>0</v>
      </c>
      <c r="F67" s="63">
        <v>0</v>
      </c>
      <c r="G67" s="63">
        <v>0</v>
      </c>
      <c r="H67" s="63">
        <v>0</v>
      </c>
      <c r="I67" s="63">
        <v>0</v>
      </c>
      <c r="J67" s="63">
        <v>0</v>
      </c>
      <c r="K67" s="63">
        <v>0</v>
      </c>
      <c r="L67" s="63">
        <v>0</v>
      </c>
      <c r="M67" s="63">
        <v>0</v>
      </c>
      <c r="N67" s="63">
        <v>0</v>
      </c>
      <c r="O67" s="63">
        <v>0</v>
      </c>
      <c r="P67" s="63">
        <v>0</v>
      </c>
      <c r="Q67" s="63">
        <v>0</v>
      </c>
      <c r="R67" s="63">
        <v>0</v>
      </c>
    </row>
    <row r="68" spans="1:18">
      <c r="A68" s="11"/>
      <c r="B68" s="16" t="s">
        <v>78</v>
      </c>
      <c r="C68" s="63">
        <v>0</v>
      </c>
      <c r="D68" s="63">
        <v>0</v>
      </c>
      <c r="E68" s="63">
        <v>0</v>
      </c>
      <c r="F68" s="63">
        <v>0</v>
      </c>
      <c r="G68" s="63">
        <v>0</v>
      </c>
      <c r="H68" s="63">
        <v>0</v>
      </c>
      <c r="I68" s="63">
        <v>0</v>
      </c>
      <c r="J68" s="63">
        <v>0</v>
      </c>
      <c r="K68" s="63">
        <v>0</v>
      </c>
      <c r="L68" s="63">
        <v>0</v>
      </c>
      <c r="M68" s="63">
        <v>0</v>
      </c>
      <c r="N68" s="63">
        <v>0</v>
      </c>
      <c r="O68" s="63">
        <v>0</v>
      </c>
      <c r="P68" s="63">
        <v>0</v>
      </c>
      <c r="Q68" s="63">
        <v>0</v>
      </c>
      <c r="R68" s="63">
        <v>0</v>
      </c>
    </row>
    <row r="69" spans="1:18">
      <c r="A69" s="11"/>
      <c r="B69" s="16" t="s">
        <v>79</v>
      </c>
      <c r="C69" s="63">
        <v>0</v>
      </c>
      <c r="D69" s="63">
        <v>0</v>
      </c>
      <c r="E69" s="63">
        <v>0</v>
      </c>
      <c r="F69" s="63">
        <v>0</v>
      </c>
      <c r="G69" s="63">
        <v>0</v>
      </c>
      <c r="H69" s="63">
        <v>0</v>
      </c>
      <c r="I69" s="63">
        <v>0</v>
      </c>
      <c r="J69" s="63">
        <v>0</v>
      </c>
      <c r="K69" s="63">
        <v>0</v>
      </c>
      <c r="L69" s="63">
        <v>0</v>
      </c>
      <c r="M69" s="63">
        <v>0</v>
      </c>
      <c r="N69" s="63">
        <v>0</v>
      </c>
      <c r="O69" s="63">
        <v>0</v>
      </c>
      <c r="P69" s="63">
        <v>0</v>
      </c>
      <c r="Q69" s="63">
        <v>0</v>
      </c>
      <c r="R69" s="63">
        <v>0</v>
      </c>
    </row>
    <row r="70" spans="1:18">
      <c r="A70" s="11"/>
      <c r="B70" s="16" t="s">
        <v>80</v>
      </c>
      <c r="C70" s="63">
        <v>1842983.3333333333</v>
      </c>
      <c r="D70" s="63">
        <v>1798525</v>
      </c>
      <c r="E70" s="63">
        <v>1875477.7777777778</v>
      </c>
      <c r="F70" s="63">
        <v>1754561.111111111</v>
      </c>
      <c r="G70" s="63">
        <v>1565133.3333333333</v>
      </c>
      <c r="H70" s="63">
        <v>1891986.111111111</v>
      </c>
      <c r="I70" s="63">
        <v>1451105.5555555555</v>
      </c>
      <c r="J70" s="63">
        <v>1728538.888888889</v>
      </c>
      <c r="K70" s="63">
        <v>1766597.2222222222</v>
      </c>
      <c r="L70" s="63">
        <v>1517675</v>
      </c>
      <c r="M70" s="63">
        <v>1616988.888888889</v>
      </c>
      <c r="N70" s="63">
        <v>1652963.888888889</v>
      </c>
      <c r="O70" s="63">
        <v>1628138.888888889</v>
      </c>
      <c r="P70" s="63">
        <v>1608547.2222222222</v>
      </c>
      <c r="Q70" s="63">
        <v>1574163.888888889</v>
      </c>
      <c r="R70" s="63">
        <v>1652580.5555555555</v>
      </c>
    </row>
    <row r="71" spans="1:18">
      <c r="A71" s="11"/>
      <c r="B71" s="14" t="s">
        <v>113</v>
      </c>
    </row>
    <row r="72" spans="1:18">
      <c r="A72" s="11"/>
      <c r="B72" s="16" t="s">
        <v>60</v>
      </c>
      <c r="C72" s="63">
        <v>2568370</v>
      </c>
      <c r="D72" s="63">
        <v>3106260</v>
      </c>
      <c r="E72" s="63">
        <v>3277480</v>
      </c>
      <c r="F72" s="63">
        <v>3619520</v>
      </c>
      <c r="G72" s="63">
        <v>3592270</v>
      </c>
      <c r="H72" s="63">
        <v>3252010</v>
      </c>
      <c r="I72" s="63">
        <v>3765570</v>
      </c>
      <c r="J72" s="63">
        <v>3789350</v>
      </c>
      <c r="K72" s="63">
        <v>3326410</v>
      </c>
      <c r="L72" s="63">
        <v>3991910</v>
      </c>
      <c r="M72" s="63">
        <v>3728910</v>
      </c>
      <c r="N72" s="63">
        <v>3277490</v>
      </c>
      <c r="O72" s="63">
        <v>3935530</v>
      </c>
      <c r="P72" s="63">
        <v>3626140</v>
      </c>
      <c r="Q72" s="63">
        <v>3966430</v>
      </c>
      <c r="R72" s="63">
        <v>4880280</v>
      </c>
    </row>
    <row r="73" spans="1:18">
      <c r="A73" s="11"/>
      <c r="B73" s="16" t="s">
        <v>61</v>
      </c>
      <c r="C73" s="63">
        <v>0</v>
      </c>
      <c r="D73" s="63">
        <v>0</v>
      </c>
      <c r="E73" s="63">
        <v>0</v>
      </c>
      <c r="F73" s="63">
        <v>0</v>
      </c>
      <c r="G73" s="63">
        <v>0</v>
      </c>
      <c r="H73" s="63">
        <v>0</v>
      </c>
      <c r="I73" s="63">
        <v>0</v>
      </c>
      <c r="J73" s="63">
        <v>0</v>
      </c>
      <c r="K73" s="63">
        <v>0</v>
      </c>
      <c r="L73" s="63">
        <v>0</v>
      </c>
      <c r="M73" s="63">
        <v>0</v>
      </c>
      <c r="N73" s="63">
        <v>0</v>
      </c>
      <c r="O73" s="63">
        <v>0</v>
      </c>
      <c r="P73" s="63">
        <v>0</v>
      </c>
      <c r="Q73" s="63">
        <v>0</v>
      </c>
      <c r="R73" s="63">
        <v>0</v>
      </c>
    </row>
    <row r="74" spans="1:18">
      <c r="A74" s="11"/>
      <c r="B74" s="16" t="s">
        <v>69</v>
      </c>
      <c r="C74" s="63">
        <v>0</v>
      </c>
      <c r="D74" s="63">
        <v>0</v>
      </c>
      <c r="E74" s="63">
        <v>0</v>
      </c>
      <c r="F74" s="63">
        <v>0</v>
      </c>
      <c r="G74" s="63">
        <v>0</v>
      </c>
      <c r="H74" s="63">
        <v>0</v>
      </c>
      <c r="I74" s="63">
        <v>0</v>
      </c>
      <c r="J74" s="63">
        <v>0</v>
      </c>
      <c r="K74" s="63">
        <v>0</v>
      </c>
      <c r="L74" s="63">
        <v>0</v>
      </c>
      <c r="M74" s="63">
        <v>0</v>
      </c>
      <c r="N74" s="63">
        <v>0</v>
      </c>
      <c r="O74" s="63">
        <v>0</v>
      </c>
      <c r="P74" s="63">
        <v>0</v>
      </c>
      <c r="Q74" s="63">
        <v>0</v>
      </c>
      <c r="R74" s="63">
        <v>0</v>
      </c>
    </row>
    <row r="75" spans="1:18">
      <c r="A75" s="11"/>
      <c r="B75" s="16" t="s">
        <v>70</v>
      </c>
      <c r="C75" s="63">
        <v>0</v>
      </c>
      <c r="D75" s="63">
        <v>0</v>
      </c>
      <c r="E75" s="63">
        <v>0</v>
      </c>
      <c r="F75" s="63">
        <v>0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63">
        <v>0</v>
      </c>
      <c r="M75" s="63">
        <v>0</v>
      </c>
      <c r="N75" s="63">
        <v>0</v>
      </c>
      <c r="O75" s="63">
        <v>0</v>
      </c>
      <c r="P75" s="63">
        <v>0</v>
      </c>
      <c r="Q75" s="63">
        <v>0</v>
      </c>
      <c r="R75" s="63">
        <v>0</v>
      </c>
    </row>
    <row r="76" spans="1:18">
      <c r="A76" s="11"/>
      <c r="B76" s="16" t="s">
        <v>71</v>
      </c>
      <c r="C76" s="63">
        <v>188370</v>
      </c>
      <c r="D76" s="63">
        <v>188370</v>
      </c>
      <c r="E76" s="63">
        <v>188370</v>
      </c>
      <c r="F76" s="63">
        <v>188370</v>
      </c>
      <c r="G76" s="63">
        <v>188370</v>
      </c>
      <c r="H76" s="63">
        <v>188370</v>
      </c>
      <c r="I76" s="63">
        <v>188370</v>
      </c>
      <c r="J76" s="63">
        <v>188370</v>
      </c>
      <c r="K76" s="63">
        <v>188370</v>
      </c>
      <c r="L76" s="63">
        <v>188370</v>
      </c>
      <c r="M76" s="63">
        <v>188370</v>
      </c>
      <c r="N76" s="63">
        <v>188370</v>
      </c>
      <c r="O76" s="63">
        <v>188370</v>
      </c>
      <c r="P76" s="63">
        <v>188370</v>
      </c>
      <c r="Q76" s="63">
        <v>188370</v>
      </c>
      <c r="R76" s="63">
        <v>188370</v>
      </c>
    </row>
    <row r="77" spans="1:18">
      <c r="A77" s="11"/>
      <c r="B77" s="16" t="s">
        <v>72</v>
      </c>
      <c r="C77" s="63">
        <v>0</v>
      </c>
      <c r="D77" s="63">
        <v>0</v>
      </c>
      <c r="E77" s="63">
        <v>0</v>
      </c>
      <c r="F77" s="63">
        <v>0</v>
      </c>
      <c r="G77" s="63">
        <v>0</v>
      </c>
      <c r="H77" s="63">
        <v>0</v>
      </c>
      <c r="I77" s="63">
        <v>0</v>
      </c>
      <c r="J77" s="63">
        <v>0</v>
      </c>
      <c r="K77" s="63">
        <v>0</v>
      </c>
      <c r="L77" s="63">
        <v>0</v>
      </c>
      <c r="M77" s="63">
        <v>0</v>
      </c>
      <c r="N77" s="63">
        <v>0</v>
      </c>
      <c r="O77" s="63">
        <v>0</v>
      </c>
      <c r="P77" s="63">
        <v>0</v>
      </c>
      <c r="Q77" s="63">
        <v>0</v>
      </c>
      <c r="R77" s="63">
        <v>0</v>
      </c>
    </row>
    <row r="78" spans="1:18">
      <c r="A78" s="11"/>
      <c r="B78" s="16" t="s">
        <v>73</v>
      </c>
      <c r="C78" s="63">
        <v>0</v>
      </c>
      <c r="D78" s="63">
        <v>0</v>
      </c>
      <c r="E78" s="63">
        <v>0</v>
      </c>
      <c r="F78" s="63">
        <v>0</v>
      </c>
      <c r="G78" s="63">
        <v>0</v>
      </c>
      <c r="H78" s="63">
        <v>0</v>
      </c>
      <c r="I78" s="63">
        <v>0</v>
      </c>
      <c r="J78" s="63">
        <v>0</v>
      </c>
      <c r="K78" s="63">
        <v>0</v>
      </c>
      <c r="L78" s="63">
        <v>0</v>
      </c>
      <c r="M78" s="63">
        <v>0</v>
      </c>
      <c r="N78" s="63">
        <v>0</v>
      </c>
      <c r="O78" s="63">
        <v>0</v>
      </c>
      <c r="P78" s="63">
        <v>0</v>
      </c>
      <c r="Q78" s="63">
        <v>0</v>
      </c>
      <c r="R78" s="63">
        <v>0</v>
      </c>
    </row>
    <row r="79" spans="1:18">
      <c r="A79" s="11"/>
      <c r="B79" s="16" t="s">
        <v>74</v>
      </c>
      <c r="C79" s="63">
        <v>0</v>
      </c>
      <c r="D79" s="63">
        <v>0</v>
      </c>
      <c r="E79" s="63">
        <v>0</v>
      </c>
      <c r="F79" s="63">
        <v>0</v>
      </c>
      <c r="G79" s="63">
        <v>0</v>
      </c>
      <c r="H79" s="63">
        <v>0</v>
      </c>
      <c r="I79" s="63">
        <v>0</v>
      </c>
      <c r="J79" s="63">
        <v>0</v>
      </c>
      <c r="K79" s="63">
        <v>0</v>
      </c>
      <c r="L79" s="63">
        <v>0</v>
      </c>
      <c r="M79" s="63">
        <v>0</v>
      </c>
      <c r="N79" s="63">
        <v>0</v>
      </c>
      <c r="O79" s="63">
        <v>0</v>
      </c>
      <c r="P79" s="63">
        <v>0</v>
      </c>
      <c r="Q79" s="63">
        <v>0</v>
      </c>
      <c r="R79" s="63">
        <v>0</v>
      </c>
    </row>
    <row r="80" spans="1:18">
      <c r="A80" s="11"/>
      <c r="B80" s="16" t="s">
        <v>75</v>
      </c>
      <c r="C80" s="63">
        <v>0</v>
      </c>
      <c r="D80" s="63">
        <v>0</v>
      </c>
      <c r="E80" s="63">
        <v>0</v>
      </c>
      <c r="F80" s="63">
        <v>0</v>
      </c>
      <c r="G80" s="63">
        <v>0</v>
      </c>
      <c r="H80" s="63">
        <v>0</v>
      </c>
      <c r="I80" s="63">
        <v>0</v>
      </c>
      <c r="J80" s="63">
        <v>0</v>
      </c>
      <c r="K80" s="63">
        <v>0</v>
      </c>
      <c r="L80" s="63">
        <v>0</v>
      </c>
      <c r="M80" s="63">
        <v>0</v>
      </c>
      <c r="N80" s="63">
        <v>0</v>
      </c>
      <c r="O80" s="63">
        <v>0</v>
      </c>
      <c r="P80" s="63">
        <v>0</v>
      </c>
      <c r="Q80" s="63">
        <v>0</v>
      </c>
      <c r="R80" s="63">
        <v>0</v>
      </c>
    </row>
    <row r="81" spans="1:18">
      <c r="A81" s="11"/>
      <c r="B81" s="16" t="s">
        <v>76</v>
      </c>
      <c r="C81" s="63">
        <v>0</v>
      </c>
      <c r="D81" s="63">
        <v>0</v>
      </c>
      <c r="E81" s="63">
        <v>0</v>
      </c>
      <c r="F81" s="63">
        <v>0</v>
      </c>
      <c r="G81" s="63">
        <v>0</v>
      </c>
      <c r="H81" s="63">
        <v>0</v>
      </c>
      <c r="I81" s="63">
        <v>0</v>
      </c>
      <c r="J81" s="63">
        <v>0</v>
      </c>
      <c r="K81" s="63">
        <v>0</v>
      </c>
      <c r="L81" s="63">
        <v>0</v>
      </c>
      <c r="M81" s="63">
        <v>0</v>
      </c>
      <c r="N81" s="63">
        <v>0</v>
      </c>
      <c r="O81" s="63">
        <v>0</v>
      </c>
      <c r="P81" s="63">
        <v>0</v>
      </c>
      <c r="Q81" s="63">
        <v>0</v>
      </c>
      <c r="R81" s="63">
        <v>0</v>
      </c>
    </row>
    <row r="82" spans="1:18">
      <c r="A82" s="11"/>
      <c r="B82" s="16" t="s">
        <v>55</v>
      </c>
      <c r="C82" s="63">
        <v>0</v>
      </c>
      <c r="D82" s="63">
        <v>0</v>
      </c>
      <c r="E82" s="63">
        <v>0</v>
      </c>
      <c r="F82" s="63">
        <v>0</v>
      </c>
      <c r="G82" s="63">
        <v>0</v>
      </c>
      <c r="H82" s="63">
        <v>0</v>
      </c>
      <c r="I82" s="63">
        <v>0</v>
      </c>
      <c r="J82" s="63">
        <v>0</v>
      </c>
      <c r="K82" s="63">
        <v>0</v>
      </c>
      <c r="L82" s="63">
        <v>0</v>
      </c>
      <c r="M82" s="63">
        <v>0</v>
      </c>
      <c r="N82" s="63">
        <v>0</v>
      </c>
      <c r="O82" s="63">
        <v>0</v>
      </c>
      <c r="P82" s="63">
        <v>0</v>
      </c>
      <c r="Q82" s="63">
        <v>0</v>
      </c>
      <c r="R82" s="63">
        <v>0</v>
      </c>
    </row>
    <row r="83" spans="1:18">
      <c r="A83" s="11"/>
      <c r="B83" s="16" t="s">
        <v>77</v>
      </c>
      <c r="C83" s="63">
        <v>28110</v>
      </c>
      <c r="D83" s="63">
        <v>33520</v>
      </c>
      <c r="E83" s="63">
        <v>30380</v>
      </c>
      <c r="F83" s="63">
        <v>38750</v>
      </c>
      <c r="G83" s="63">
        <v>37740</v>
      </c>
      <c r="H83" s="63">
        <v>34120</v>
      </c>
      <c r="I83" s="63">
        <v>42220</v>
      </c>
      <c r="J83" s="63">
        <v>42850</v>
      </c>
      <c r="K83" s="63">
        <v>42060</v>
      </c>
      <c r="L83" s="63">
        <v>44990</v>
      </c>
      <c r="M83" s="63">
        <v>46480</v>
      </c>
      <c r="N83" s="63">
        <v>46290</v>
      </c>
      <c r="O83" s="63">
        <v>49570</v>
      </c>
      <c r="P83" s="63">
        <v>50170</v>
      </c>
      <c r="Q83" s="63">
        <v>54750</v>
      </c>
      <c r="R83" s="63">
        <v>60970</v>
      </c>
    </row>
    <row r="84" spans="1:18">
      <c r="A84" s="11"/>
      <c r="B84" s="16" t="s">
        <v>78</v>
      </c>
      <c r="C84" s="63">
        <v>0</v>
      </c>
      <c r="D84" s="63">
        <v>0</v>
      </c>
      <c r="E84" s="63">
        <v>0</v>
      </c>
      <c r="F84" s="63">
        <v>0</v>
      </c>
      <c r="G84" s="63">
        <v>0</v>
      </c>
      <c r="H84" s="63">
        <v>0</v>
      </c>
      <c r="I84" s="63">
        <v>0</v>
      </c>
      <c r="J84" s="63">
        <v>0</v>
      </c>
      <c r="K84" s="63">
        <v>0</v>
      </c>
      <c r="L84" s="63">
        <v>0</v>
      </c>
      <c r="M84" s="63">
        <v>0</v>
      </c>
      <c r="N84" s="63">
        <v>0</v>
      </c>
      <c r="O84" s="63">
        <v>0</v>
      </c>
      <c r="P84" s="63">
        <v>0</v>
      </c>
      <c r="Q84" s="63">
        <v>0</v>
      </c>
      <c r="R84" s="63">
        <v>0</v>
      </c>
    </row>
    <row r="85" spans="1:18">
      <c r="A85" s="11"/>
      <c r="B85" s="16" t="s">
        <v>79</v>
      </c>
      <c r="C85" s="63">
        <v>0</v>
      </c>
      <c r="D85" s="63">
        <v>0</v>
      </c>
      <c r="E85" s="63">
        <v>0</v>
      </c>
      <c r="F85" s="63">
        <v>0</v>
      </c>
      <c r="G85" s="63">
        <v>0</v>
      </c>
      <c r="H85" s="63">
        <v>0</v>
      </c>
      <c r="I85" s="63">
        <v>0</v>
      </c>
      <c r="J85" s="63">
        <v>0</v>
      </c>
      <c r="K85" s="63">
        <v>0</v>
      </c>
      <c r="L85" s="63">
        <v>0</v>
      </c>
      <c r="M85" s="63">
        <v>0</v>
      </c>
      <c r="N85" s="63">
        <v>0</v>
      </c>
      <c r="O85" s="63">
        <v>0</v>
      </c>
      <c r="P85" s="63">
        <v>0</v>
      </c>
      <c r="Q85" s="63">
        <v>0</v>
      </c>
      <c r="R85" s="63">
        <v>0</v>
      </c>
    </row>
    <row r="86" spans="1:18">
      <c r="A86" s="11"/>
      <c r="B86" s="16" t="s">
        <v>80</v>
      </c>
      <c r="C86" s="63">
        <v>2784850</v>
      </c>
      <c r="D86" s="63">
        <v>3328150</v>
      </c>
      <c r="E86" s="63">
        <v>3496230</v>
      </c>
      <c r="F86" s="63">
        <v>3846650</v>
      </c>
      <c r="G86" s="63">
        <v>3818390</v>
      </c>
      <c r="H86" s="63">
        <v>3474510</v>
      </c>
      <c r="I86" s="63">
        <v>3996160</v>
      </c>
      <c r="J86" s="63">
        <v>4020580</v>
      </c>
      <c r="K86" s="63">
        <v>3556840</v>
      </c>
      <c r="L86" s="63">
        <v>4225280</v>
      </c>
      <c r="M86" s="63">
        <v>3963760</v>
      </c>
      <c r="N86" s="63">
        <v>3512150</v>
      </c>
      <c r="O86" s="63">
        <v>4173479.9999999995</v>
      </c>
      <c r="P86" s="63">
        <v>3864680</v>
      </c>
      <c r="Q86" s="63">
        <v>4209550</v>
      </c>
      <c r="R86" s="63">
        <v>5129630</v>
      </c>
    </row>
    <row r="87" spans="1:18">
      <c r="A87" s="11"/>
      <c r="B87" s="14" t="s">
        <v>114</v>
      </c>
    </row>
    <row r="88" spans="1:18">
      <c r="A88" s="11"/>
      <c r="B88" s="16" t="s">
        <v>60</v>
      </c>
      <c r="C88" s="63">
        <v>0</v>
      </c>
      <c r="D88" s="63">
        <v>0</v>
      </c>
      <c r="E88" s="63">
        <v>0</v>
      </c>
      <c r="F88" s="63">
        <v>0</v>
      </c>
      <c r="G88" s="63">
        <v>0</v>
      </c>
      <c r="H88" s="63">
        <v>0</v>
      </c>
      <c r="I88" s="63">
        <v>0</v>
      </c>
      <c r="J88" s="63">
        <v>0</v>
      </c>
      <c r="K88" s="63">
        <v>0</v>
      </c>
      <c r="L88" s="63">
        <v>0</v>
      </c>
      <c r="M88" s="63">
        <v>0</v>
      </c>
      <c r="N88" s="63">
        <v>0</v>
      </c>
      <c r="O88" s="63">
        <v>0</v>
      </c>
      <c r="P88" s="63">
        <v>0</v>
      </c>
      <c r="Q88" s="63">
        <v>0</v>
      </c>
      <c r="R88" s="63">
        <v>0</v>
      </c>
    </row>
    <row r="89" spans="1:18">
      <c r="A89" s="11"/>
      <c r="B89" s="16" t="s">
        <v>61</v>
      </c>
      <c r="C89" s="63">
        <v>0</v>
      </c>
      <c r="D89" s="63">
        <v>0</v>
      </c>
      <c r="E89" s="63">
        <v>0</v>
      </c>
      <c r="F89" s="63">
        <v>0</v>
      </c>
      <c r="G89" s="63">
        <v>0</v>
      </c>
      <c r="H89" s="63">
        <v>0</v>
      </c>
      <c r="I89" s="63">
        <v>0</v>
      </c>
      <c r="J89" s="63">
        <v>0</v>
      </c>
      <c r="K89" s="63">
        <v>0</v>
      </c>
      <c r="L89" s="63">
        <v>0</v>
      </c>
      <c r="M89" s="63">
        <v>0</v>
      </c>
      <c r="N89" s="63">
        <v>0</v>
      </c>
      <c r="O89" s="63">
        <v>0</v>
      </c>
      <c r="P89" s="63">
        <v>0</v>
      </c>
      <c r="Q89" s="63">
        <v>0</v>
      </c>
      <c r="R89" s="63">
        <v>0</v>
      </c>
    </row>
    <row r="90" spans="1:18">
      <c r="A90" s="11"/>
      <c r="B90" s="16" t="s">
        <v>69</v>
      </c>
      <c r="C90" s="63">
        <v>0</v>
      </c>
      <c r="D90" s="63">
        <v>0</v>
      </c>
      <c r="E90" s="63">
        <v>0</v>
      </c>
      <c r="F90" s="63">
        <v>0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63">
        <v>0</v>
      </c>
      <c r="M90" s="63">
        <v>0</v>
      </c>
      <c r="N90" s="63">
        <v>0</v>
      </c>
      <c r="O90" s="63">
        <v>0</v>
      </c>
      <c r="P90" s="63">
        <v>0</v>
      </c>
      <c r="Q90" s="63">
        <v>0</v>
      </c>
      <c r="R90" s="63">
        <v>0</v>
      </c>
    </row>
    <row r="91" spans="1:18">
      <c r="A91" s="11"/>
      <c r="B91" s="16" t="s">
        <v>70</v>
      </c>
      <c r="C91" s="63">
        <v>0</v>
      </c>
      <c r="D91" s="63">
        <v>0</v>
      </c>
      <c r="E91" s="63">
        <v>0</v>
      </c>
      <c r="F91" s="63">
        <v>0</v>
      </c>
      <c r="G91" s="63">
        <v>0</v>
      </c>
      <c r="H91" s="63">
        <v>0</v>
      </c>
      <c r="I91" s="63">
        <v>0</v>
      </c>
      <c r="J91" s="63">
        <v>0</v>
      </c>
      <c r="K91" s="63">
        <v>0</v>
      </c>
      <c r="L91" s="63">
        <v>0</v>
      </c>
      <c r="M91" s="63">
        <v>0</v>
      </c>
      <c r="N91" s="63">
        <v>0</v>
      </c>
      <c r="O91" s="63">
        <v>0</v>
      </c>
      <c r="P91" s="63">
        <v>0</v>
      </c>
      <c r="Q91" s="63">
        <v>0</v>
      </c>
      <c r="R91" s="63">
        <v>0</v>
      </c>
    </row>
    <row r="92" spans="1:18">
      <c r="A92" s="11"/>
      <c r="B92" s="16" t="s">
        <v>71</v>
      </c>
      <c r="C92" s="63">
        <v>0</v>
      </c>
      <c r="D92" s="63">
        <v>0</v>
      </c>
      <c r="E92" s="63">
        <v>0</v>
      </c>
      <c r="F92" s="63">
        <v>0</v>
      </c>
      <c r="G92" s="63">
        <v>0</v>
      </c>
      <c r="H92" s="63">
        <v>0</v>
      </c>
      <c r="I92" s="63">
        <v>0</v>
      </c>
      <c r="J92" s="63">
        <v>0</v>
      </c>
      <c r="K92" s="63">
        <v>0</v>
      </c>
      <c r="L92" s="63">
        <v>0</v>
      </c>
      <c r="M92" s="63">
        <v>0</v>
      </c>
      <c r="N92" s="63">
        <v>0</v>
      </c>
      <c r="O92" s="63">
        <v>0</v>
      </c>
      <c r="P92" s="63">
        <v>0</v>
      </c>
      <c r="Q92" s="63">
        <v>0</v>
      </c>
      <c r="R92" s="63">
        <v>0</v>
      </c>
    </row>
    <row r="93" spans="1:18">
      <c r="A93" s="11"/>
      <c r="B93" s="16" t="s">
        <v>72</v>
      </c>
      <c r="C93" s="63">
        <v>0</v>
      </c>
      <c r="D93" s="63">
        <v>0</v>
      </c>
      <c r="E93" s="63">
        <v>0</v>
      </c>
      <c r="F93" s="63">
        <v>0</v>
      </c>
      <c r="G93" s="63">
        <v>0</v>
      </c>
      <c r="H93" s="63">
        <v>0</v>
      </c>
      <c r="I93" s="63">
        <v>0</v>
      </c>
      <c r="J93" s="63">
        <v>0</v>
      </c>
      <c r="K93" s="63">
        <v>0</v>
      </c>
      <c r="L93" s="63">
        <v>0</v>
      </c>
      <c r="M93" s="63">
        <v>0</v>
      </c>
      <c r="N93" s="63">
        <v>0</v>
      </c>
      <c r="O93" s="63">
        <v>0</v>
      </c>
      <c r="P93" s="63">
        <v>0</v>
      </c>
      <c r="Q93" s="63">
        <v>0</v>
      </c>
      <c r="R93" s="63">
        <v>0</v>
      </c>
    </row>
    <row r="94" spans="1:18">
      <c r="A94" s="11"/>
      <c r="B94" s="16" t="s">
        <v>73</v>
      </c>
      <c r="C94" s="63">
        <v>0</v>
      </c>
      <c r="D94" s="63">
        <v>0</v>
      </c>
      <c r="E94" s="63">
        <v>0</v>
      </c>
      <c r="F94" s="63">
        <v>0</v>
      </c>
      <c r="G94" s="63">
        <v>0</v>
      </c>
      <c r="H94" s="63">
        <v>0</v>
      </c>
      <c r="I94" s="63">
        <v>0</v>
      </c>
      <c r="J94" s="63">
        <v>0</v>
      </c>
      <c r="K94" s="63">
        <v>0</v>
      </c>
      <c r="L94" s="63">
        <v>0</v>
      </c>
      <c r="M94" s="63">
        <v>0</v>
      </c>
      <c r="N94" s="63">
        <v>0</v>
      </c>
      <c r="O94" s="63">
        <v>0</v>
      </c>
      <c r="P94" s="63">
        <v>0</v>
      </c>
      <c r="Q94" s="63">
        <v>0</v>
      </c>
      <c r="R94" s="63">
        <v>0</v>
      </c>
    </row>
    <row r="95" spans="1:18">
      <c r="A95" s="11"/>
      <c r="B95" s="16" t="s">
        <v>74</v>
      </c>
      <c r="C95" s="63">
        <v>0</v>
      </c>
      <c r="D95" s="63">
        <v>0</v>
      </c>
      <c r="E95" s="63">
        <v>0</v>
      </c>
      <c r="F95" s="63">
        <v>0</v>
      </c>
      <c r="G95" s="63">
        <v>0</v>
      </c>
      <c r="H95" s="63">
        <v>0</v>
      </c>
      <c r="I95" s="63">
        <v>0</v>
      </c>
      <c r="J95" s="63">
        <v>0</v>
      </c>
      <c r="K95" s="63">
        <v>0</v>
      </c>
      <c r="L95" s="63">
        <v>0</v>
      </c>
      <c r="M95" s="63">
        <v>0</v>
      </c>
      <c r="N95" s="63">
        <v>0</v>
      </c>
      <c r="O95" s="63">
        <v>0</v>
      </c>
      <c r="P95" s="63">
        <v>0</v>
      </c>
      <c r="Q95" s="63">
        <v>0</v>
      </c>
      <c r="R95" s="63">
        <v>0</v>
      </c>
    </row>
    <row r="96" spans="1:18">
      <c r="A96" s="11"/>
      <c r="B96" s="16" t="s">
        <v>75</v>
      </c>
      <c r="C96" s="63">
        <v>0</v>
      </c>
      <c r="D96" s="63">
        <v>0</v>
      </c>
      <c r="E96" s="63">
        <v>0</v>
      </c>
      <c r="F96" s="63">
        <v>0</v>
      </c>
      <c r="G96" s="63">
        <v>0</v>
      </c>
      <c r="H96" s="63">
        <v>0</v>
      </c>
      <c r="I96" s="63">
        <v>0</v>
      </c>
      <c r="J96" s="63">
        <v>0</v>
      </c>
      <c r="K96" s="63">
        <v>0</v>
      </c>
      <c r="L96" s="63">
        <v>0</v>
      </c>
      <c r="M96" s="63">
        <v>0</v>
      </c>
      <c r="N96" s="63">
        <v>0</v>
      </c>
      <c r="O96" s="63">
        <v>0</v>
      </c>
      <c r="P96" s="63">
        <v>0</v>
      </c>
      <c r="Q96" s="63">
        <v>0</v>
      </c>
      <c r="R96" s="63">
        <v>0</v>
      </c>
    </row>
    <row r="97" spans="1:18">
      <c r="A97" s="11"/>
      <c r="B97" s="16" t="s">
        <v>76</v>
      </c>
      <c r="C97" s="63">
        <v>0</v>
      </c>
      <c r="D97" s="63">
        <v>0</v>
      </c>
      <c r="E97" s="63">
        <v>0</v>
      </c>
      <c r="F97" s="63">
        <v>0</v>
      </c>
      <c r="G97" s="63">
        <v>0</v>
      </c>
      <c r="H97" s="63">
        <v>0</v>
      </c>
      <c r="I97" s="63">
        <v>0</v>
      </c>
      <c r="J97" s="63">
        <v>0</v>
      </c>
      <c r="K97" s="63">
        <v>0</v>
      </c>
      <c r="L97" s="63">
        <v>0</v>
      </c>
      <c r="M97" s="63">
        <v>0</v>
      </c>
      <c r="N97" s="63">
        <v>0</v>
      </c>
      <c r="O97" s="63">
        <v>0</v>
      </c>
      <c r="P97" s="63">
        <v>0</v>
      </c>
      <c r="Q97" s="63">
        <v>0</v>
      </c>
      <c r="R97" s="63">
        <v>0</v>
      </c>
    </row>
    <row r="98" spans="1:18">
      <c r="A98" s="11"/>
      <c r="B98" s="16" t="s">
        <v>55</v>
      </c>
      <c r="C98" s="63">
        <v>0</v>
      </c>
      <c r="D98" s="63">
        <v>0</v>
      </c>
      <c r="E98" s="63">
        <v>0</v>
      </c>
      <c r="F98" s="63">
        <v>0</v>
      </c>
      <c r="G98" s="63">
        <v>0</v>
      </c>
      <c r="H98" s="63">
        <v>0</v>
      </c>
      <c r="I98" s="63">
        <v>0</v>
      </c>
      <c r="J98" s="63">
        <v>0</v>
      </c>
      <c r="K98" s="63">
        <v>0</v>
      </c>
      <c r="L98" s="63">
        <v>0</v>
      </c>
      <c r="M98" s="63">
        <v>0</v>
      </c>
      <c r="N98" s="63">
        <v>0</v>
      </c>
      <c r="O98" s="63">
        <v>0</v>
      </c>
      <c r="P98" s="63">
        <v>0</v>
      </c>
      <c r="Q98" s="63">
        <v>0</v>
      </c>
      <c r="R98" s="63">
        <v>0</v>
      </c>
    </row>
    <row r="99" spans="1:18">
      <c r="A99" s="11"/>
      <c r="B99" s="16" t="s">
        <v>77</v>
      </c>
      <c r="C99" s="63">
        <v>0</v>
      </c>
      <c r="D99" s="63">
        <v>0</v>
      </c>
      <c r="E99" s="63">
        <v>0</v>
      </c>
      <c r="F99" s="63">
        <v>0</v>
      </c>
      <c r="G99" s="63">
        <v>0</v>
      </c>
      <c r="H99" s="63">
        <v>0</v>
      </c>
      <c r="I99" s="63">
        <v>0</v>
      </c>
      <c r="J99" s="63">
        <v>0</v>
      </c>
      <c r="K99" s="63">
        <v>0</v>
      </c>
      <c r="L99" s="63">
        <v>0</v>
      </c>
      <c r="M99" s="63">
        <v>0</v>
      </c>
      <c r="N99" s="63">
        <v>0</v>
      </c>
      <c r="O99" s="63">
        <v>0</v>
      </c>
      <c r="P99" s="63">
        <v>0</v>
      </c>
      <c r="Q99" s="63">
        <v>0</v>
      </c>
      <c r="R99" s="63">
        <v>0</v>
      </c>
    </row>
    <row r="100" spans="1:18">
      <c r="A100" s="11"/>
      <c r="B100" s="16" t="s">
        <v>78</v>
      </c>
      <c r="C100" s="63">
        <v>0</v>
      </c>
      <c r="D100" s="63">
        <v>0</v>
      </c>
      <c r="E100" s="63">
        <v>0</v>
      </c>
      <c r="F100" s="63">
        <v>0</v>
      </c>
      <c r="G100" s="63">
        <v>0</v>
      </c>
      <c r="H100" s="63">
        <v>0</v>
      </c>
      <c r="I100" s="63">
        <v>0</v>
      </c>
      <c r="J100" s="63">
        <v>0</v>
      </c>
      <c r="K100" s="63">
        <v>0</v>
      </c>
      <c r="L100" s="63">
        <v>0</v>
      </c>
      <c r="M100" s="63">
        <v>0</v>
      </c>
      <c r="N100" s="63">
        <v>0</v>
      </c>
      <c r="O100" s="63">
        <v>0</v>
      </c>
      <c r="P100" s="63">
        <v>0</v>
      </c>
      <c r="Q100" s="63">
        <v>0</v>
      </c>
      <c r="R100" s="63">
        <v>0</v>
      </c>
    </row>
    <row r="101" spans="1:18">
      <c r="A101" s="11"/>
      <c r="B101" s="16" t="s">
        <v>79</v>
      </c>
      <c r="C101" s="63">
        <v>0</v>
      </c>
      <c r="D101" s="63">
        <v>0</v>
      </c>
      <c r="E101" s="63">
        <v>0</v>
      </c>
      <c r="F101" s="63">
        <v>0</v>
      </c>
      <c r="G101" s="63">
        <v>0</v>
      </c>
      <c r="H101" s="63">
        <v>0</v>
      </c>
      <c r="I101" s="63">
        <v>0</v>
      </c>
      <c r="J101" s="63">
        <v>0</v>
      </c>
      <c r="K101" s="63">
        <v>0</v>
      </c>
      <c r="L101" s="63">
        <v>0</v>
      </c>
      <c r="M101" s="63">
        <v>0</v>
      </c>
      <c r="N101" s="63">
        <v>0</v>
      </c>
      <c r="O101" s="63">
        <v>0</v>
      </c>
      <c r="P101" s="63">
        <v>0</v>
      </c>
      <c r="Q101" s="63">
        <v>0</v>
      </c>
      <c r="R101" s="63">
        <v>0</v>
      </c>
    </row>
    <row r="102" spans="1:18">
      <c r="A102" s="11"/>
      <c r="B102" s="16" t="s">
        <v>80</v>
      </c>
      <c r="C102" s="63">
        <v>0</v>
      </c>
      <c r="D102" s="63">
        <v>0</v>
      </c>
      <c r="E102" s="63">
        <v>0</v>
      </c>
      <c r="F102" s="63">
        <v>0</v>
      </c>
      <c r="G102" s="63">
        <v>0</v>
      </c>
      <c r="H102" s="63">
        <v>0</v>
      </c>
      <c r="I102" s="63">
        <v>0</v>
      </c>
      <c r="J102" s="63">
        <v>0</v>
      </c>
      <c r="K102" s="63">
        <v>0</v>
      </c>
      <c r="L102" s="63">
        <v>0</v>
      </c>
      <c r="M102" s="63">
        <v>0</v>
      </c>
      <c r="N102" s="63">
        <v>0</v>
      </c>
      <c r="O102" s="63">
        <v>0</v>
      </c>
      <c r="P102" s="63">
        <v>0</v>
      </c>
      <c r="Q102" s="63">
        <v>0</v>
      </c>
      <c r="R102" s="63">
        <v>0</v>
      </c>
    </row>
    <row r="103" spans="1:18">
      <c r="A103" s="11"/>
      <c r="B103" s="14" t="s">
        <v>115</v>
      </c>
    </row>
    <row r="104" spans="1:18">
      <c r="A104" s="11"/>
      <c r="B104" s="16" t="s">
        <v>60</v>
      </c>
      <c r="C104" s="63">
        <v>0</v>
      </c>
      <c r="D104" s="63">
        <v>0</v>
      </c>
      <c r="E104" s="63">
        <v>0</v>
      </c>
      <c r="F104" s="63">
        <v>0</v>
      </c>
      <c r="G104" s="63">
        <v>0</v>
      </c>
      <c r="H104" s="63">
        <v>0</v>
      </c>
      <c r="I104" s="63">
        <v>0</v>
      </c>
      <c r="J104" s="63">
        <v>0</v>
      </c>
      <c r="K104" s="63">
        <v>0</v>
      </c>
      <c r="L104" s="63">
        <v>0</v>
      </c>
      <c r="M104" s="63">
        <v>0</v>
      </c>
      <c r="N104" s="63">
        <v>0</v>
      </c>
      <c r="O104" s="63">
        <v>0</v>
      </c>
      <c r="P104" s="63">
        <v>0</v>
      </c>
      <c r="Q104" s="63">
        <v>0</v>
      </c>
      <c r="R104" s="63">
        <v>0</v>
      </c>
    </row>
    <row r="105" spans="1:18">
      <c r="A105" s="11"/>
      <c r="B105" s="16" t="s">
        <v>61</v>
      </c>
      <c r="C105" s="63">
        <v>0</v>
      </c>
      <c r="D105" s="63">
        <v>0</v>
      </c>
      <c r="E105" s="63">
        <v>0</v>
      </c>
      <c r="F105" s="63">
        <v>0</v>
      </c>
      <c r="G105" s="63">
        <v>0</v>
      </c>
      <c r="H105" s="63">
        <v>0</v>
      </c>
      <c r="I105" s="63">
        <v>0</v>
      </c>
      <c r="J105" s="63">
        <v>0</v>
      </c>
      <c r="K105" s="63">
        <v>0</v>
      </c>
      <c r="L105" s="63">
        <v>0</v>
      </c>
      <c r="M105" s="63">
        <v>0</v>
      </c>
      <c r="N105" s="63">
        <v>0</v>
      </c>
      <c r="O105" s="63">
        <v>0</v>
      </c>
      <c r="P105" s="63">
        <v>0</v>
      </c>
      <c r="Q105" s="63">
        <v>0</v>
      </c>
      <c r="R105" s="63">
        <v>0</v>
      </c>
    </row>
    <row r="106" spans="1:18">
      <c r="A106" s="11"/>
      <c r="B106" s="16" t="s">
        <v>69</v>
      </c>
      <c r="C106" s="63">
        <v>0</v>
      </c>
      <c r="D106" s="63">
        <v>0</v>
      </c>
      <c r="E106" s="63">
        <v>0</v>
      </c>
      <c r="F106" s="63">
        <v>0</v>
      </c>
      <c r="G106" s="63">
        <v>0</v>
      </c>
      <c r="H106" s="63">
        <v>0</v>
      </c>
      <c r="I106" s="63">
        <v>0</v>
      </c>
      <c r="J106" s="63">
        <v>0</v>
      </c>
      <c r="K106" s="63">
        <v>0</v>
      </c>
      <c r="L106" s="63">
        <v>0</v>
      </c>
      <c r="M106" s="63">
        <v>0</v>
      </c>
      <c r="N106" s="63">
        <v>0</v>
      </c>
      <c r="O106" s="63">
        <v>0</v>
      </c>
      <c r="P106" s="63">
        <v>0</v>
      </c>
      <c r="Q106" s="63">
        <v>0</v>
      </c>
      <c r="R106" s="63">
        <v>0</v>
      </c>
    </row>
    <row r="107" spans="1:18">
      <c r="A107" s="11"/>
      <c r="B107" s="16" t="s">
        <v>70</v>
      </c>
      <c r="C107" s="63">
        <v>0</v>
      </c>
      <c r="D107" s="63">
        <v>0</v>
      </c>
      <c r="E107" s="63">
        <v>0</v>
      </c>
      <c r="F107" s="63">
        <v>0</v>
      </c>
      <c r="G107" s="63">
        <v>0</v>
      </c>
      <c r="H107" s="63">
        <v>0</v>
      </c>
      <c r="I107" s="63">
        <v>0</v>
      </c>
      <c r="J107" s="63">
        <v>0</v>
      </c>
      <c r="K107" s="63">
        <v>0</v>
      </c>
      <c r="L107" s="63">
        <v>0</v>
      </c>
      <c r="M107" s="63">
        <v>0</v>
      </c>
      <c r="N107" s="63">
        <v>0</v>
      </c>
      <c r="O107" s="63">
        <v>0</v>
      </c>
      <c r="P107" s="63">
        <v>0</v>
      </c>
      <c r="Q107" s="63">
        <v>0</v>
      </c>
      <c r="R107" s="63">
        <v>0</v>
      </c>
    </row>
    <row r="108" spans="1:18">
      <c r="A108" s="11"/>
      <c r="B108" s="16" t="s">
        <v>71</v>
      </c>
      <c r="C108" s="63">
        <v>0</v>
      </c>
      <c r="D108" s="63">
        <v>0</v>
      </c>
      <c r="E108" s="63">
        <v>0</v>
      </c>
      <c r="F108" s="63">
        <v>0</v>
      </c>
      <c r="G108" s="63">
        <v>0</v>
      </c>
      <c r="H108" s="63">
        <v>0</v>
      </c>
      <c r="I108" s="63">
        <v>0</v>
      </c>
      <c r="J108" s="63">
        <v>0</v>
      </c>
      <c r="K108" s="63">
        <v>0</v>
      </c>
      <c r="L108" s="63">
        <v>0</v>
      </c>
      <c r="M108" s="63">
        <v>0</v>
      </c>
      <c r="N108" s="63">
        <v>0</v>
      </c>
      <c r="O108" s="63">
        <v>0</v>
      </c>
      <c r="P108" s="63">
        <v>0</v>
      </c>
      <c r="Q108" s="63">
        <v>0</v>
      </c>
      <c r="R108" s="63">
        <v>0</v>
      </c>
    </row>
    <row r="109" spans="1:18">
      <c r="A109" s="11"/>
      <c r="B109" s="16" t="s">
        <v>72</v>
      </c>
      <c r="C109" s="63">
        <v>0</v>
      </c>
      <c r="D109" s="63">
        <v>0</v>
      </c>
      <c r="E109" s="63">
        <v>0</v>
      </c>
      <c r="F109" s="63">
        <v>0</v>
      </c>
      <c r="G109" s="63">
        <v>0</v>
      </c>
      <c r="H109" s="63">
        <v>0</v>
      </c>
      <c r="I109" s="63">
        <v>0</v>
      </c>
      <c r="J109" s="63">
        <v>0</v>
      </c>
      <c r="K109" s="63">
        <v>0</v>
      </c>
      <c r="L109" s="63">
        <v>0</v>
      </c>
      <c r="M109" s="63">
        <v>0</v>
      </c>
      <c r="N109" s="63">
        <v>0</v>
      </c>
      <c r="O109" s="63">
        <v>0</v>
      </c>
      <c r="P109" s="63">
        <v>0</v>
      </c>
      <c r="Q109" s="63">
        <v>0</v>
      </c>
      <c r="R109" s="63">
        <v>0</v>
      </c>
    </row>
    <row r="110" spans="1:18">
      <c r="A110" s="11"/>
      <c r="B110" s="16" t="s">
        <v>73</v>
      </c>
      <c r="C110" s="63">
        <v>0</v>
      </c>
      <c r="D110" s="63">
        <v>0</v>
      </c>
      <c r="E110" s="63">
        <v>0</v>
      </c>
      <c r="F110" s="63">
        <v>0</v>
      </c>
      <c r="G110" s="63">
        <v>0</v>
      </c>
      <c r="H110" s="63">
        <v>0</v>
      </c>
      <c r="I110" s="63">
        <v>0</v>
      </c>
      <c r="J110" s="63">
        <v>0</v>
      </c>
      <c r="K110" s="63">
        <v>0</v>
      </c>
      <c r="L110" s="63">
        <v>0</v>
      </c>
      <c r="M110" s="63">
        <v>0</v>
      </c>
      <c r="N110" s="63">
        <v>0</v>
      </c>
      <c r="O110" s="63">
        <v>0</v>
      </c>
      <c r="P110" s="63">
        <v>0</v>
      </c>
      <c r="Q110" s="63">
        <v>0</v>
      </c>
      <c r="R110" s="63">
        <v>0</v>
      </c>
    </row>
    <row r="111" spans="1:18">
      <c r="A111" s="11"/>
      <c r="B111" s="16" t="s">
        <v>74</v>
      </c>
      <c r="C111" s="63">
        <v>0</v>
      </c>
      <c r="D111" s="63">
        <v>0</v>
      </c>
      <c r="E111" s="63">
        <v>0</v>
      </c>
      <c r="F111" s="63">
        <v>0</v>
      </c>
      <c r="G111" s="63">
        <v>0</v>
      </c>
      <c r="H111" s="63">
        <v>0</v>
      </c>
      <c r="I111" s="63">
        <v>0</v>
      </c>
      <c r="J111" s="63">
        <v>0</v>
      </c>
      <c r="K111" s="63">
        <v>0</v>
      </c>
      <c r="L111" s="63">
        <v>0</v>
      </c>
      <c r="M111" s="63">
        <v>0</v>
      </c>
      <c r="N111" s="63">
        <v>0</v>
      </c>
      <c r="O111" s="63">
        <v>0</v>
      </c>
      <c r="P111" s="63">
        <v>0</v>
      </c>
      <c r="Q111" s="63">
        <v>0</v>
      </c>
      <c r="R111" s="63">
        <v>0</v>
      </c>
    </row>
    <row r="112" spans="1:18">
      <c r="A112" s="11"/>
      <c r="B112" s="16" t="s">
        <v>75</v>
      </c>
      <c r="C112" s="63">
        <v>0</v>
      </c>
      <c r="D112" s="63">
        <v>0</v>
      </c>
      <c r="E112" s="63">
        <v>0</v>
      </c>
      <c r="F112" s="63">
        <v>0</v>
      </c>
      <c r="G112" s="63">
        <v>0</v>
      </c>
      <c r="H112" s="63">
        <v>0</v>
      </c>
      <c r="I112" s="63">
        <v>0</v>
      </c>
      <c r="J112" s="63">
        <v>0</v>
      </c>
      <c r="K112" s="63">
        <v>0</v>
      </c>
      <c r="L112" s="63">
        <v>0</v>
      </c>
      <c r="M112" s="63">
        <v>0</v>
      </c>
      <c r="N112" s="63">
        <v>0</v>
      </c>
      <c r="O112" s="63">
        <v>0</v>
      </c>
      <c r="P112" s="63">
        <v>0</v>
      </c>
      <c r="Q112" s="63">
        <v>0</v>
      </c>
      <c r="R112" s="63">
        <v>0</v>
      </c>
    </row>
    <row r="113" spans="1:18">
      <c r="A113" s="11"/>
      <c r="B113" s="16" t="s">
        <v>76</v>
      </c>
      <c r="C113" s="63">
        <v>0</v>
      </c>
      <c r="D113" s="63">
        <v>0</v>
      </c>
      <c r="E113" s="63">
        <v>0</v>
      </c>
      <c r="F113" s="63">
        <v>0</v>
      </c>
      <c r="G113" s="63">
        <v>0</v>
      </c>
      <c r="H113" s="63">
        <v>0</v>
      </c>
      <c r="I113" s="63">
        <v>0</v>
      </c>
      <c r="J113" s="63">
        <v>0</v>
      </c>
      <c r="K113" s="63">
        <v>0</v>
      </c>
      <c r="L113" s="63">
        <v>0</v>
      </c>
      <c r="M113" s="63">
        <v>0</v>
      </c>
      <c r="N113" s="63">
        <v>0</v>
      </c>
      <c r="O113" s="63">
        <v>0</v>
      </c>
      <c r="P113" s="63">
        <v>0</v>
      </c>
      <c r="Q113" s="63">
        <v>0</v>
      </c>
      <c r="R113" s="63">
        <v>0</v>
      </c>
    </row>
    <row r="114" spans="1:18">
      <c r="A114" s="11"/>
      <c r="B114" s="16" t="s">
        <v>55</v>
      </c>
      <c r="C114" s="63">
        <v>0</v>
      </c>
      <c r="D114" s="63">
        <v>0</v>
      </c>
      <c r="E114" s="63">
        <v>0</v>
      </c>
      <c r="F114" s="63">
        <v>0</v>
      </c>
      <c r="G114" s="63">
        <v>0</v>
      </c>
      <c r="H114" s="63">
        <v>0</v>
      </c>
      <c r="I114" s="63">
        <v>0</v>
      </c>
      <c r="J114" s="63">
        <v>0</v>
      </c>
      <c r="K114" s="63">
        <v>0</v>
      </c>
      <c r="L114" s="63">
        <v>0</v>
      </c>
      <c r="M114" s="63">
        <v>0</v>
      </c>
      <c r="N114" s="63">
        <v>0</v>
      </c>
      <c r="O114" s="63">
        <v>0</v>
      </c>
      <c r="P114" s="63">
        <v>0</v>
      </c>
      <c r="Q114" s="63">
        <v>0</v>
      </c>
      <c r="R114" s="63">
        <v>0</v>
      </c>
    </row>
    <row r="115" spans="1:18">
      <c r="A115" s="11"/>
      <c r="B115" s="16" t="s">
        <v>77</v>
      </c>
      <c r="C115" s="63">
        <v>0</v>
      </c>
      <c r="D115" s="63">
        <v>0</v>
      </c>
      <c r="E115" s="63">
        <v>0</v>
      </c>
      <c r="F115" s="63">
        <v>0</v>
      </c>
      <c r="G115" s="63">
        <v>0</v>
      </c>
      <c r="H115" s="63">
        <v>0</v>
      </c>
      <c r="I115" s="63">
        <v>0</v>
      </c>
      <c r="J115" s="63">
        <v>0</v>
      </c>
      <c r="K115" s="63">
        <v>0</v>
      </c>
      <c r="L115" s="63">
        <v>0</v>
      </c>
      <c r="M115" s="63">
        <v>0</v>
      </c>
      <c r="N115" s="63">
        <v>0</v>
      </c>
      <c r="O115" s="63">
        <v>0</v>
      </c>
      <c r="P115" s="63">
        <v>0</v>
      </c>
      <c r="Q115" s="63">
        <v>0</v>
      </c>
      <c r="R115" s="63">
        <v>0</v>
      </c>
    </row>
    <row r="116" spans="1:18">
      <c r="A116" s="11"/>
      <c r="B116" s="16" t="s">
        <v>78</v>
      </c>
      <c r="C116" s="63">
        <v>0</v>
      </c>
      <c r="D116" s="63">
        <v>0</v>
      </c>
      <c r="E116" s="63">
        <v>0</v>
      </c>
      <c r="F116" s="63">
        <v>0</v>
      </c>
      <c r="G116" s="63">
        <v>0</v>
      </c>
      <c r="H116" s="63">
        <v>0</v>
      </c>
      <c r="I116" s="63">
        <v>0</v>
      </c>
      <c r="J116" s="63">
        <v>0</v>
      </c>
      <c r="K116" s="63">
        <v>0</v>
      </c>
      <c r="L116" s="63">
        <v>0</v>
      </c>
      <c r="M116" s="63">
        <v>0</v>
      </c>
      <c r="N116" s="63">
        <v>0</v>
      </c>
      <c r="O116" s="63">
        <v>0</v>
      </c>
      <c r="P116" s="63">
        <v>0</v>
      </c>
      <c r="Q116" s="63">
        <v>0</v>
      </c>
      <c r="R116" s="63">
        <v>0</v>
      </c>
    </row>
    <row r="117" spans="1:18">
      <c r="A117" s="11"/>
      <c r="B117" s="16" t="s">
        <v>79</v>
      </c>
      <c r="C117" s="63">
        <v>0</v>
      </c>
      <c r="D117" s="63">
        <v>0</v>
      </c>
      <c r="E117" s="63">
        <v>0</v>
      </c>
      <c r="F117" s="63">
        <v>0</v>
      </c>
      <c r="G117" s="63">
        <v>0</v>
      </c>
      <c r="H117" s="63">
        <v>0</v>
      </c>
      <c r="I117" s="63">
        <v>0</v>
      </c>
      <c r="J117" s="63">
        <v>0</v>
      </c>
      <c r="K117" s="63">
        <v>0</v>
      </c>
      <c r="L117" s="63">
        <v>0</v>
      </c>
      <c r="M117" s="63">
        <v>0</v>
      </c>
      <c r="N117" s="63">
        <v>0</v>
      </c>
      <c r="O117" s="63">
        <v>0</v>
      </c>
      <c r="P117" s="63">
        <v>0</v>
      </c>
      <c r="Q117" s="63">
        <v>0</v>
      </c>
      <c r="R117" s="63">
        <v>0</v>
      </c>
    </row>
    <row r="118" spans="1:18">
      <c r="A118" s="11"/>
      <c r="B118" s="16" t="s">
        <v>80</v>
      </c>
      <c r="C118" s="63">
        <v>0</v>
      </c>
      <c r="D118" s="63">
        <v>0</v>
      </c>
      <c r="E118" s="63">
        <v>0</v>
      </c>
      <c r="F118" s="63">
        <v>0</v>
      </c>
      <c r="G118" s="63">
        <v>0</v>
      </c>
      <c r="H118" s="63">
        <v>0</v>
      </c>
      <c r="I118" s="63">
        <v>0</v>
      </c>
      <c r="J118" s="63">
        <v>0</v>
      </c>
      <c r="K118" s="63">
        <v>0</v>
      </c>
      <c r="L118" s="63">
        <v>0</v>
      </c>
      <c r="M118" s="63">
        <v>0</v>
      </c>
      <c r="N118" s="63">
        <v>0</v>
      </c>
      <c r="O118" s="63">
        <v>0</v>
      </c>
      <c r="P118" s="63">
        <v>0</v>
      </c>
      <c r="Q118" s="63">
        <v>0</v>
      </c>
      <c r="R118" s="63">
        <v>0</v>
      </c>
    </row>
    <row r="119" spans="1:18">
      <c r="A119" s="11"/>
      <c r="B119" s="14" t="s">
        <v>116</v>
      </c>
      <c r="C119" s="18">
        <v>9419590</v>
      </c>
      <c r="D119" s="18">
        <v>9802840</v>
      </c>
      <c r="E119" s="18">
        <v>10247960</v>
      </c>
      <c r="F119" s="18">
        <v>10163070</v>
      </c>
      <c r="G119" s="18">
        <v>9452870</v>
      </c>
      <c r="H119" s="18">
        <v>10285660</v>
      </c>
      <c r="I119" s="18">
        <v>9220140</v>
      </c>
      <c r="J119" s="18">
        <v>10243310</v>
      </c>
      <c r="K119" s="18">
        <v>9916590</v>
      </c>
      <c r="L119" s="18">
        <v>9688910</v>
      </c>
      <c r="M119" s="18">
        <v>9784930</v>
      </c>
      <c r="N119" s="18">
        <v>9462820</v>
      </c>
      <c r="O119" s="18">
        <v>10034780</v>
      </c>
      <c r="P119" s="18">
        <v>9655450</v>
      </c>
      <c r="Q119" s="18">
        <v>9876540</v>
      </c>
      <c r="R119" s="18">
        <v>11078930</v>
      </c>
    </row>
    <row r="120" spans="1:18">
      <c r="A120" s="14" t="s">
        <v>81</v>
      </c>
      <c r="B120" s="15"/>
    </row>
    <row r="121" spans="1:18">
      <c r="A121" s="11"/>
      <c r="B121" s="14" t="s">
        <v>150</v>
      </c>
    </row>
    <row r="122" spans="1:18">
      <c r="A122" s="11"/>
      <c r="B122" s="16" t="s">
        <v>117</v>
      </c>
      <c r="C122" s="5">
        <v>9.9263671756909151</v>
      </c>
      <c r="D122" s="5">
        <v>49.116590124631635</v>
      </c>
      <c r="E122" s="5">
        <v>44.31639243850568</v>
      </c>
      <c r="F122" s="5">
        <v>82.812610902705302</v>
      </c>
      <c r="G122" s="5">
        <v>35.247015649275369</v>
      </c>
      <c r="H122" s="5">
        <v>59.424134005956866</v>
      </c>
      <c r="I122" s="5">
        <v>70.517690542348731</v>
      </c>
      <c r="J122" s="5">
        <v>112.37877923559611</v>
      </c>
      <c r="K122" s="5">
        <v>75.107583839159204</v>
      </c>
      <c r="L122" s="5">
        <v>121.75046858446744</v>
      </c>
      <c r="M122" s="5">
        <v>109.86038417354318</v>
      </c>
      <c r="N122" s="5">
        <v>79.523976014784395</v>
      </c>
      <c r="O122" s="5">
        <v>123.86928530682096</v>
      </c>
      <c r="P122" s="5">
        <v>105.3309533886609</v>
      </c>
      <c r="Q122" s="5">
        <v>145.2677569196716</v>
      </c>
      <c r="R122" s="5">
        <v>223.28805655085029</v>
      </c>
    </row>
    <row r="123" spans="1:18">
      <c r="A123" s="11"/>
      <c r="B123" s="16" t="s">
        <v>118</v>
      </c>
      <c r="C123" s="5">
        <v>703.14221045685997</v>
      </c>
      <c r="D123" s="5">
        <v>600.62670708016014</v>
      </c>
      <c r="E123" s="5">
        <v>600.89484517653739</v>
      </c>
      <c r="F123" s="5">
        <v>478.40831122946571</v>
      </c>
      <c r="G123" s="5">
        <v>404.38379499528128</v>
      </c>
      <c r="H123" s="5">
        <v>499.27839306416121</v>
      </c>
      <c r="I123" s="5">
        <v>280.85625432109799</v>
      </c>
      <c r="J123" s="5">
        <v>400.82965081584956</v>
      </c>
      <c r="K123" s="5">
        <v>351.25564864445676</v>
      </c>
      <c r="L123" s="5">
        <v>256.21383750305597</v>
      </c>
      <c r="M123" s="5">
        <v>299.84936948115279</v>
      </c>
      <c r="N123" s="5">
        <v>264.50771685668542</v>
      </c>
      <c r="O123" s="5">
        <v>267.0392559430706</v>
      </c>
      <c r="P123" s="5">
        <v>213.06200562038478</v>
      </c>
      <c r="Q123" s="5">
        <v>176.37703370916481</v>
      </c>
      <c r="R123" s="5">
        <v>122.80199053104486</v>
      </c>
    </row>
    <row r="124" spans="1:18">
      <c r="A124" s="11"/>
      <c r="B124" s="16" t="s">
        <v>119</v>
      </c>
      <c r="C124" s="5">
        <v>209.16348800344898</v>
      </c>
      <c r="D124" s="5">
        <v>209.16348800344898</v>
      </c>
      <c r="E124" s="5">
        <v>209.16348800344898</v>
      </c>
      <c r="F124" s="5">
        <v>209.16348800344898</v>
      </c>
      <c r="G124" s="5">
        <v>209.16348800344898</v>
      </c>
      <c r="H124" s="5">
        <v>209.16348800344898</v>
      </c>
      <c r="I124" s="5">
        <v>209.16348800344898</v>
      </c>
      <c r="J124" s="5">
        <v>209.16348800344898</v>
      </c>
      <c r="K124" s="5">
        <v>209.16348800344898</v>
      </c>
      <c r="L124" s="5">
        <v>209.16348800344898</v>
      </c>
      <c r="M124" s="5">
        <v>209.16348800344898</v>
      </c>
      <c r="N124" s="5">
        <v>209.16348800344898</v>
      </c>
      <c r="O124" s="5">
        <v>209.16348800344898</v>
      </c>
      <c r="P124" s="5">
        <v>209.16348800344898</v>
      </c>
      <c r="Q124" s="5">
        <v>209.16348800344898</v>
      </c>
      <c r="R124" s="5">
        <v>209.16348800344898</v>
      </c>
    </row>
    <row r="125" spans="1:18">
      <c r="A125" s="11"/>
      <c r="B125" s="16" t="s">
        <v>120</v>
      </c>
      <c r="C125" s="5">
        <v>70.1181122026493</v>
      </c>
      <c r="D125" s="5">
        <v>70.091824153984874</v>
      </c>
      <c r="E125" s="5">
        <v>70.078680129652653</v>
      </c>
      <c r="F125" s="5">
        <v>70.06816491018688</v>
      </c>
      <c r="G125" s="5">
        <v>70.015588812858013</v>
      </c>
      <c r="H125" s="5">
        <v>69.999815983659346</v>
      </c>
      <c r="I125" s="5">
        <v>70.03661925178956</v>
      </c>
      <c r="J125" s="5">
        <v>69.994558373926452</v>
      </c>
      <c r="K125" s="5">
        <v>70.020846422590893</v>
      </c>
      <c r="L125" s="5">
        <v>69.881519764669378</v>
      </c>
      <c r="M125" s="5">
        <v>70.005073593392225</v>
      </c>
      <c r="N125" s="5">
        <v>69.963012715529132</v>
      </c>
      <c r="O125" s="5">
        <v>69.957755105796252</v>
      </c>
      <c r="P125" s="5">
        <v>69.941982276597585</v>
      </c>
      <c r="Q125" s="5">
        <v>69.902550203600939</v>
      </c>
      <c r="R125" s="5">
        <v>69.474055010370634</v>
      </c>
    </row>
    <row r="126" spans="1:18">
      <c r="A126" s="11"/>
      <c r="B126" s="16" t="s">
        <v>121</v>
      </c>
      <c r="C126" s="5">
        <v>472.97457157052685</v>
      </c>
      <c r="D126" s="5">
        <v>472.97457157052685</v>
      </c>
      <c r="E126" s="5">
        <v>472.97457157052685</v>
      </c>
      <c r="F126" s="5">
        <v>472.97457157052685</v>
      </c>
      <c r="G126" s="5">
        <v>472.97457157052685</v>
      </c>
      <c r="H126" s="5">
        <v>472.97457157052685</v>
      </c>
      <c r="I126" s="5">
        <v>472.97457157052685</v>
      </c>
      <c r="J126" s="5">
        <v>472.97457157052685</v>
      </c>
      <c r="K126" s="5">
        <v>472.97457157052685</v>
      </c>
      <c r="L126" s="5">
        <v>472.97457157052685</v>
      </c>
      <c r="M126" s="5">
        <v>472.97457157052685</v>
      </c>
      <c r="N126" s="5">
        <v>472.97457157052685</v>
      </c>
      <c r="O126" s="5">
        <v>472.97457157052685</v>
      </c>
      <c r="P126" s="5">
        <v>472.97457157052685</v>
      </c>
      <c r="Q126" s="5">
        <v>472.97457157052685</v>
      </c>
      <c r="R126" s="5">
        <v>472.97457157052685</v>
      </c>
    </row>
    <row r="127" spans="1:18">
      <c r="A127" s="11"/>
      <c r="B127" s="16" t="s">
        <v>122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</row>
    <row r="128" spans="1:18">
      <c r="A128" s="11"/>
      <c r="B128" s="16" t="s">
        <v>123</v>
      </c>
      <c r="C128" s="5">
        <v>271.652808483679</v>
      </c>
      <c r="D128" s="5">
        <v>272.86205872224309</v>
      </c>
      <c r="E128" s="5">
        <v>287.02343053777457</v>
      </c>
      <c r="F128" s="5">
        <v>279.20799366983789</v>
      </c>
      <c r="G128" s="5">
        <v>262.3100359883386</v>
      </c>
      <c r="H128" s="5">
        <v>289.91774469572897</v>
      </c>
      <c r="I128" s="5">
        <v>252.49144981217188</v>
      </c>
      <c r="J128" s="5">
        <v>266.52926779898053</v>
      </c>
      <c r="K128" s="5">
        <v>299.49185201931647</v>
      </c>
      <c r="L128" s="5">
        <v>260.58553999595165</v>
      </c>
      <c r="M128" s="5">
        <v>250.85633318524398</v>
      </c>
      <c r="N128" s="5">
        <v>276.76846275377824</v>
      </c>
      <c r="O128" s="5">
        <v>251.40049579259781</v>
      </c>
      <c r="P128" s="5">
        <v>265.0124473910426</v>
      </c>
      <c r="Q128" s="5">
        <v>240.90630676575506</v>
      </c>
      <c r="R128" s="5">
        <v>230.6513389817587</v>
      </c>
    </row>
    <row r="129" spans="1:18">
      <c r="A129" s="11"/>
      <c r="B129" s="16" t="s">
        <v>124</v>
      </c>
      <c r="C129" s="5">
        <v>5.7150217796483185</v>
      </c>
      <c r="D129" s="5">
        <v>5.7281658039805361</v>
      </c>
      <c r="E129" s="5">
        <v>5.4311108540724131</v>
      </c>
      <c r="F129" s="5">
        <v>5.8070299499738427</v>
      </c>
      <c r="G129" s="5">
        <v>5.3469890983462189</v>
      </c>
      <c r="H129" s="5">
        <v>5.2838977815515733</v>
      </c>
      <c r="I129" s="5">
        <v>5.3364738788804447</v>
      </c>
      <c r="J129" s="5">
        <v>5.9358413884295782</v>
      </c>
      <c r="K129" s="5">
        <v>5.2181776598904834</v>
      </c>
      <c r="L129" s="5">
        <v>5.5599222925281477</v>
      </c>
      <c r="M129" s="5">
        <v>6.1198577290806275</v>
      </c>
      <c r="N129" s="5">
        <v>5.4100804151408646</v>
      </c>
      <c r="O129" s="5">
        <v>6.3669653865263234</v>
      </c>
      <c r="P129" s="5">
        <v>5.9805310711591186</v>
      </c>
      <c r="Q129" s="5">
        <v>6.2907300453994601</v>
      </c>
      <c r="R129" s="5">
        <v>7.139834017260732</v>
      </c>
    </row>
    <row r="130" spans="1:18">
      <c r="A130" s="11"/>
      <c r="B130" s="16" t="s">
        <v>125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</row>
    <row r="131" spans="1:18">
      <c r="A131" s="11"/>
      <c r="B131" s="16" t="s">
        <v>126</v>
      </c>
      <c r="C131" s="5">
        <v>1.4537290911432934</v>
      </c>
      <c r="D131" s="5">
        <v>21.506252612374833</v>
      </c>
      <c r="E131" s="5">
        <v>85.015549380785004</v>
      </c>
      <c r="F131" s="5">
        <v>62.024022018869559</v>
      </c>
      <c r="G131" s="5">
        <v>21.753360269820529</v>
      </c>
      <c r="H131" s="5">
        <v>184.47901030754386</v>
      </c>
      <c r="I131" s="5">
        <v>11.905857240122922</v>
      </c>
      <c r="J131" s="5">
        <v>98.033391079413562</v>
      </c>
      <c r="K131" s="5">
        <v>188.62463558192539</v>
      </c>
      <c r="L131" s="5">
        <v>40.152365530059065</v>
      </c>
      <c r="M131" s="5">
        <v>111.44292470314221</v>
      </c>
      <c r="N131" s="5">
        <v>186.00371713008113</v>
      </c>
      <c r="O131" s="5">
        <v>140.04957925978113</v>
      </c>
      <c r="P131" s="5">
        <v>180.81445632372154</v>
      </c>
      <c r="Q131" s="5">
        <v>168.85602298626975</v>
      </c>
      <c r="R131" s="5">
        <v>228.45891572314477</v>
      </c>
    </row>
    <row r="132" spans="1:18">
      <c r="A132" s="11"/>
      <c r="B132" s="16" t="s">
        <v>127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</row>
    <row r="133" spans="1:18">
      <c r="A133" s="11"/>
      <c r="B133" s="16" t="s">
        <v>128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</row>
    <row r="134" spans="1:18">
      <c r="A134" s="11"/>
      <c r="B134" s="16" t="s">
        <v>129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</row>
    <row r="135" spans="1:18">
      <c r="A135" s="11"/>
      <c r="B135" s="16" t="s">
        <v>130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</row>
    <row r="136" spans="1:18">
      <c r="A136" s="11"/>
      <c r="B136" s="16" t="s">
        <v>80</v>
      </c>
      <c r="C136" s="5">
        <v>1744.1436799587802</v>
      </c>
      <c r="D136" s="5">
        <v>1702.0696580713509</v>
      </c>
      <c r="E136" s="5">
        <v>1774.8954392864371</v>
      </c>
      <c r="F136" s="5">
        <v>1660.4635634501485</v>
      </c>
      <c r="G136" s="5">
        <v>1481.194844387896</v>
      </c>
      <c r="H136" s="5">
        <v>1790.5184266077113</v>
      </c>
      <c r="I136" s="5">
        <v>1373.2824046203873</v>
      </c>
      <c r="J136" s="5">
        <v>1635.8369194613051</v>
      </c>
      <c r="K136" s="5">
        <v>1671.8541749364485</v>
      </c>
      <c r="L136" s="5">
        <v>1436.2817132447076</v>
      </c>
      <c r="M136" s="5">
        <v>1530.2693736346644</v>
      </c>
      <c r="N136" s="5">
        <v>1564.315025459975</v>
      </c>
      <c r="O136" s="5">
        <v>1540.8213963685689</v>
      </c>
      <c r="P136" s="5">
        <v>1522.2804356455424</v>
      </c>
      <c r="Q136" s="5">
        <v>1489.741089008704</v>
      </c>
      <c r="R136" s="5">
        <v>1563.9522503884059</v>
      </c>
    </row>
    <row r="137" spans="1:18">
      <c r="A137" s="11"/>
      <c r="B137" s="14" t="s">
        <v>151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>
      <c r="A138" s="11"/>
      <c r="B138" s="16" t="s">
        <v>131</v>
      </c>
      <c r="C138" s="5">
        <v>675.17435548276683</v>
      </c>
      <c r="D138" s="5">
        <v>816.57514044389995</v>
      </c>
      <c r="E138" s="5">
        <v>861.58553736714669</v>
      </c>
      <c r="F138" s="5">
        <v>951.5011790189825</v>
      </c>
      <c r="G138" s="5">
        <v>944.33768575792385</v>
      </c>
      <c r="H138" s="5">
        <v>854.8899713723149</v>
      </c>
      <c r="I138" s="5">
        <v>989.89487409339085</v>
      </c>
      <c r="J138" s="5">
        <v>996.14617206579362</v>
      </c>
      <c r="K138" s="5">
        <v>874.44827957865516</v>
      </c>
      <c r="L138" s="5">
        <v>1049.3952434404746</v>
      </c>
      <c r="M138" s="5">
        <v>980.25767545300869</v>
      </c>
      <c r="N138" s="5">
        <v>861.58816617201319</v>
      </c>
      <c r="O138" s="5">
        <v>1034.5740416034657</v>
      </c>
      <c r="P138" s="5">
        <v>953.24144784056818</v>
      </c>
      <c r="Q138" s="5">
        <v>1042.6970486407763</v>
      </c>
      <c r="R138" s="5">
        <v>1282.9303813607219</v>
      </c>
    </row>
    <row r="139" spans="1:18">
      <c r="A139" s="11"/>
      <c r="B139" s="16" t="s">
        <v>132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</row>
    <row r="140" spans="1:18">
      <c r="A140" s="11"/>
      <c r="B140" s="16" t="s">
        <v>133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</row>
    <row r="141" spans="1:18">
      <c r="A141" s="11"/>
      <c r="B141" s="16" t="s">
        <v>134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</row>
    <row r="142" spans="1:18">
      <c r="A142" s="11"/>
      <c r="B142" s="16" t="s">
        <v>135</v>
      </c>
      <c r="C142" s="5">
        <v>49.518797269197499</v>
      </c>
      <c r="D142" s="5">
        <v>49.518797269197499</v>
      </c>
      <c r="E142" s="5">
        <v>49.518797269197499</v>
      </c>
      <c r="F142" s="5">
        <v>49.518797269197499</v>
      </c>
      <c r="G142" s="5">
        <v>49.518797269197499</v>
      </c>
      <c r="H142" s="5">
        <v>49.518797269197499</v>
      </c>
      <c r="I142" s="5">
        <v>49.518797269197499</v>
      </c>
      <c r="J142" s="5">
        <v>49.518797269197499</v>
      </c>
      <c r="K142" s="5">
        <v>49.518797269197499</v>
      </c>
      <c r="L142" s="5">
        <v>49.518797269197499</v>
      </c>
      <c r="M142" s="5">
        <v>49.518797269197499</v>
      </c>
      <c r="N142" s="5">
        <v>49.518797269197499</v>
      </c>
      <c r="O142" s="5">
        <v>49.518797269197499</v>
      </c>
      <c r="P142" s="5">
        <v>49.518797269197499</v>
      </c>
      <c r="Q142" s="5">
        <v>49.518797269197499</v>
      </c>
      <c r="R142" s="5">
        <v>49.518797269197499</v>
      </c>
    </row>
    <row r="143" spans="1:18">
      <c r="A143" s="11"/>
      <c r="B143" s="16" t="s">
        <v>136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</row>
    <row r="144" spans="1:18">
      <c r="A144" s="11"/>
      <c r="B144" s="16" t="s">
        <v>137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</row>
    <row r="145" spans="1:18">
      <c r="A145" s="11"/>
      <c r="B145" s="16" t="s">
        <v>138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</row>
    <row r="146" spans="1:18">
      <c r="A146" s="11"/>
      <c r="B146" s="16" t="s">
        <v>139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</row>
    <row r="147" spans="1:18">
      <c r="A147" s="11"/>
      <c r="B147" s="16" t="s">
        <v>140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</row>
    <row r="148" spans="1:18">
      <c r="A148" s="11"/>
      <c r="B148" s="16" t="s">
        <v>141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</row>
    <row r="149" spans="1:18">
      <c r="A149" s="11"/>
      <c r="B149" s="16" t="s">
        <v>142</v>
      </c>
      <c r="C149" s="5">
        <v>7.3895704795728712</v>
      </c>
      <c r="D149" s="5">
        <v>8.8117539123188422</v>
      </c>
      <c r="E149" s="5">
        <v>7.9863091842555614</v>
      </c>
      <c r="F149" s="5">
        <v>10.186618857468828</v>
      </c>
      <c r="G149" s="5">
        <v>9.9211095659580284</v>
      </c>
      <c r="H149" s="5">
        <v>8.9694822043054554</v>
      </c>
      <c r="I149" s="5">
        <v>11.098814146124747</v>
      </c>
      <c r="J149" s="5">
        <v>11.264428852710692</v>
      </c>
      <c r="K149" s="5">
        <v>11.05675326826165</v>
      </c>
      <c r="L149" s="5">
        <v>11.826993094129616</v>
      </c>
      <c r="M149" s="5">
        <v>12.218685019229707</v>
      </c>
      <c r="N149" s="5">
        <v>12.168737726767279</v>
      </c>
      <c r="O149" s="5">
        <v>13.03098572296077</v>
      </c>
      <c r="P149" s="5">
        <v>13.188714014947383</v>
      </c>
      <c r="Q149" s="5">
        <v>14.392706643778538</v>
      </c>
      <c r="R149" s="5">
        <v>16.027823270706438</v>
      </c>
    </row>
    <row r="150" spans="1:18">
      <c r="A150" s="11"/>
      <c r="B150" s="16" t="s">
        <v>143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</row>
    <row r="151" spans="1:18">
      <c r="A151" s="11"/>
      <c r="B151" s="16" t="s">
        <v>144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</row>
    <row r="152" spans="1:18">
      <c r="A152" s="11"/>
      <c r="B152" s="16" t="s">
        <v>80</v>
      </c>
      <c r="C152" s="5">
        <v>732.08272323153722</v>
      </c>
      <c r="D152" s="5">
        <v>874.90569162541624</v>
      </c>
      <c r="E152" s="5">
        <v>919.09064382059978</v>
      </c>
      <c r="F152" s="5">
        <v>1011.2092239505154</v>
      </c>
      <c r="G152" s="5">
        <v>1003.7802213979458</v>
      </c>
      <c r="H152" s="5">
        <v>913.38087965068439</v>
      </c>
      <c r="I152" s="5">
        <v>1050.5124855087131</v>
      </c>
      <c r="J152" s="5">
        <v>1056.9320269925684</v>
      </c>
      <c r="K152" s="5">
        <v>935.02383011611425</v>
      </c>
      <c r="L152" s="5">
        <v>1110.743662608668</v>
      </c>
      <c r="M152" s="5">
        <v>1041.9951577414361</v>
      </c>
      <c r="N152" s="5">
        <v>923.2757011679779</v>
      </c>
      <c r="O152" s="5">
        <v>1097.1264534004904</v>
      </c>
      <c r="P152" s="5">
        <v>1015.948959124713</v>
      </c>
      <c r="Q152" s="5">
        <v>1106.6085525537524</v>
      </c>
      <c r="R152" s="5">
        <v>1348.4796307054924</v>
      </c>
    </row>
    <row r="153" spans="1:18">
      <c r="A153" s="11"/>
      <c r="B153" s="14" t="s">
        <v>152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spans="1:18">
      <c r="A154" s="11"/>
      <c r="B154" s="16" t="s">
        <v>60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</row>
    <row r="155" spans="1:18">
      <c r="A155" s="11"/>
      <c r="B155" s="16" t="s">
        <v>61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</row>
    <row r="156" spans="1:18">
      <c r="A156" s="11"/>
      <c r="B156" s="16" t="s">
        <v>69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</row>
    <row r="157" spans="1:18">
      <c r="A157" s="11"/>
      <c r="B157" s="16" t="s">
        <v>70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</row>
    <row r="158" spans="1:18">
      <c r="A158" s="11"/>
      <c r="B158" s="16" t="s">
        <v>71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</row>
    <row r="159" spans="1:18">
      <c r="A159" s="11"/>
      <c r="B159" s="16" t="s">
        <v>72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</row>
    <row r="160" spans="1:18">
      <c r="A160" s="11"/>
      <c r="B160" s="16" t="s">
        <v>73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</row>
    <row r="161" spans="1:18">
      <c r="A161" s="11"/>
      <c r="B161" s="16" t="s">
        <v>74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</row>
    <row r="162" spans="1:18">
      <c r="A162" s="11"/>
      <c r="B162" s="16" t="s">
        <v>75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</row>
    <row r="163" spans="1:18">
      <c r="A163" s="11"/>
      <c r="B163" s="16" t="s">
        <v>76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</row>
    <row r="164" spans="1:18">
      <c r="A164" s="11"/>
      <c r="B164" s="16" t="s">
        <v>55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</row>
    <row r="165" spans="1:18">
      <c r="A165" s="11"/>
      <c r="B165" s="16" t="s">
        <v>77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</row>
    <row r="166" spans="1:18">
      <c r="A166" s="11"/>
      <c r="B166" s="16" t="s">
        <v>78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</row>
    <row r="167" spans="1:18">
      <c r="A167" s="11"/>
      <c r="B167" s="16" t="s">
        <v>79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</row>
    <row r="168" spans="1:18">
      <c r="A168" s="11"/>
      <c r="B168" s="16" t="s">
        <v>80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</row>
    <row r="169" spans="1:18">
      <c r="A169" s="11"/>
      <c r="B169" s="14" t="s">
        <v>153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spans="1:18">
      <c r="A170" s="11"/>
      <c r="B170" s="16" t="s">
        <v>60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</row>
    <row r="171" spans="1:18">
      <c r="A171" s="11"/>
      <c r="B171" s="16" t="s">
        <v>61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</row>
    <row r="172" spans="1:18">
      <c r="A172" s="11"/>
      <c r="B172" s="16" t="s">
        <v>69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</row>
    <row r="173" spans="1:18">
      <c r="A173" s="11"/>
      <c r="B173" s="16" t="s">
        <v>70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</row>
    <row r="174" spans="1:18">
      <c r="A174" s="11"/>
      <c r="B174" s="16" t="s">
        <v>71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</row>
    <row r="175" spans="1:18">
      <c r="A175" s="11"/>
      <c r="B175" s="16" t="s">
        <v>72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</row>
    <row r="176" spans="1:18">
      <c r="A176" s="11"/>
      <c r="B176" s="16" t="s">
        <v>73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</row>
    <row r="177" spans="1:18">
      <c r="A177" s="11"/>
      <c r="B177" s="16" t="s">
        <v>74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</row>
    <row r="178" spans="1:18">
      <c r="A178" s="11"/>
      <c r="B178" s="16" t="s">
        <v>75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</row>
    <row r="179" spans="1:18">
      <c r="A179" s="11"/>
      <c r="B179" s="16" t="s">
        <v>76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</row>
    <row r="180" spans="1:18">
      <c r="A180" s="11"/>
      <c r="B180" s="16" t="s">
        <v>55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</row>
    <row r="181" spans="1:18">
      <c r="A181" s="11"/>
      <c r="B181" s="16" t="s">
        <v>77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</row>
    <row r="182" spans="1:18">
      <c r="A182" s="11"/>
      <c r="B182" s="16" t="s">
        <v>78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</row>
    <row r="183" spans="1:18">
      <c r="A183" s="11"/>
      <c r="B183" s="16" t="s">
        <v>79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</row>
    <row r="184" spans="1:18">
      <c r="A184" s="11"/>
      <c r="B184" s="16" t="s">
        <v>80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</row>
    <row r="185" spans="1:18">
      <c r="A185" s="11"/>
      <c r="B185" s="14" t="s">
        <v>154</v>
      </c>
      <c r="C185" s="5">
        <v>2476.2264031903173</v>
      </c>
      <c r="D185" s="5">
        <v>2576.9753496967674</v>
      </c>
      <c r="E185" s="5">
        <v>2693.9887119119035</v>
      </c>
      <c r="F185" s="5">
        <v>2671.6727874006638</v>
      </c>
      <c r="G185" s="5">
        <v>2484.9750657858417</v>
      </c>
      <c r="H185" s="5">
        <v>2703.8993062583954</v>
      </c>
      <c r="I185" s="5">
        <v>2423.7948901291006</v>
      </c>
      <c r="J185" s="5">
        <v>2692.7663176490069</v>
      </c>
      <c r="K185" s="5">
        <v>2606.8780050525629</v>
      </c>
      <c r="L185" s="5">
        <v>2547.0253758533754</v>
      </c>
      <c r="M185" s="5">
        <v>2572.2671601809666</v>
      </c>
      <c r="N185" s="5">
        <v>2487.5907266279528</v>
      </c>
      <c r="O185" s="5">
        <v>2637.9478497690593</v>
      </c>
      <c r="P185" s="5">
        <v>2538.2293947702556</v>
      </c>
      <c r="Q185" s="5">
        <v>2596.3496415624563</v>
      </c>
      <c r="R185" s="5">
        <v>2912.4345098987646</v>
      </c>
    </row>
    <row r="186" spans="1:18">
      <c r="A186" s="73" t="s">
        <v>224</v>
      </c>
      <c r="B186" s="74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</row>
    <row r="187" spans="1:18">
      <c r="A187" s="65"/>
      <c r="B187" s="73" t="s">
        <v>223</v>
      </c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</row>
    <row r="188" spans="1:18">
      <c r="A188" s="65"/>
      <c r="B188" s="67" t="s">
        <v>221</v>
      </c>
      <c r="C188" s="72">
        <v>341.28373900000003</v>
      </c>
      <c r="D188" s="72">
        <v>338.17644200000001</v>
      </c>
      <c r="E188" s="72">
        <v>346.74407900000006</v>
      </c>
      <c r="F188" s="72">
        <v>334.67382600000002</v>
      </c>
      <c r="G188" s="72">
        <v>337.58759800000001</v>
      </c>
      <c r="H188" s="72">
        <v>333.20763299999999</v>
      </c>
      <c r="I188" s="72">
        <v>297.83595500000001</v>
      </c>
      <c r="J188" s="72">
        <v>357.57995500000004</v>
      </c>
      <c r="K188" s="72">
        <v>345.515624</v>
      </c>
      <c r="L188" s="72">
        <v>319.86116600000003</v>
      </c>
      <c r="M188" s="72">
        <v>342.40702100000004</v>
      </c>
      <c r="N188" s="72">
        <v>353.20218</v>
      </c>
      <c r="O188" s="72">
        <v>362.823713</v>
      </c>
      <c r="P188" s="72">
        <v>361.066192</v>
      </c>
      <c r="Q188" s="72">
        <v>356.471721</v>
      </c>
      <c r="R188" s="72">
        <v>384.12028600000002</v>
      </c>
    </row>
    <row r="189" spans="1:18">
      <c r="A189" s="65"/>
      <c r="B189" s="67" t="s">
        <v>220</v>
      </c>
      <c r="C189" s="72">
        <v>341.16465000000005</v>
      </c>
      <c r="D189" s="72">
        <v>335.94025199999999</v>
      </c>
      <c r="E189" s="72">
        <v>366.00710100000003</v>
      </c>
      <c r="F189" s="72">
        <v>346.77805699999999</v>
      </c>
      <c r="G189" s="72">
        <v>315.65488299999998</v>
      </c>
      <c r="H189" s="72">
        <v>334.35447100000005</v>
      </c>
      <c r="I189" s="72">
        <v>288.09444900000005</v>
      </c>
      <c r="J189" s="72">
        <v>339.15063299999997</v>
      </c>
      <c r="K189" s="72">
        <v>344.661608</v>
      </c>
      <c r="L189" s="72">
        <v>304.29301099999998</v>
      </c>
      <c r="M189" s="72">
        <v>304.94519600000001</v>
      </c>
      <c r="N189" s="72">
        <v>321.26011599999998</v>
      </c>
      <c r="O189" s="72">
        <v>336.42144000000002</v>
      </c>
      <c r="P189" s="72">
        <v>354.05705200000006</v>
      </c>
      <c r="Q189" s="72">
        <v>345.59413699999999</v>
      </c>
      <c r="R189" s="72">
        <v>374.32274900000004</v>
      </c>
    </row>
    <row r="190" spans="1:18">
      <c r="A190" s="65"/>
      <c r="B190" s="67" t="s">
        <v>219</v>
      </c>
      <c r="C190" s="72">
        <v>344.26562699999999</v>
      </c>
      <c r="D190" s="72">
        <v>324.39424200000002</v>
      </c>
      <c r="E190" s="72">
        <v>399.93724500000002</v>
      </c>
      <c r="F190" s="72">
        <v>344.04289600000004</v>
      </c>
      <c r="G190" s="72">
        <v>331.71499</v>
      </c>
      <c r="H190" s="72">
        <v>343.98574000000002</v>
      </c>
      <c r="I190" s="72">
        <v>275.349019</v>
      </c>
      <c r="J190" s="72">
        <v>327.750428</v>
      </c>
      <c r="K190" s="72">
        <v>355.64713</v>
      </c>
      <c r="L190" s="72">
        <v>302.55319400000002</v>
      </c>
      <c r="M190" s="72">
        <v>298.12431500000002</v>
      </c>
      <c r="N190" s="72">
        <v>349.69595500000003</v>
      </c>
      <c r="O190" s="72">
        <v>323.924755</v>
      </c>
      <c r="P190" s="72">
        <v>315.28597400000001</v>
      </c>
      <c r="Q190" s="72">
        <v>315.87958900000001</v>
      </c>
      <c r="R190" s="72">
        <v>355.781991</v>
      </c>
    </row>
    <row r="191" spans="1:18">
      <c r="A191" s="65"/>
      <c r="B191" s="67" t="s">
        <v>218</v>
      </c>
      <c r="C191" s="72">
        <v>349.95913900000005</v>
      </c>
      <c r="D191" s="72">
        <v>340.590214</v>
      </c>
      <c r="E191" s="72">
        <v>393.288882</v>
      </c>
      <c r="F191" s="72">
        <v>332.75751100000002</v>
      </c>
      <c r="G191" s="72">
        <v>365.10495600000002</v>
      </c>
      <c r="H191" s="72">
        <v>359.97959600000002</v>
      </c>
      <c r="I191" s="72">
        <v>297.248582</v>
      </c>
      <c r="J191" s="72">
        <v>309.96221399999996</v>
      </c>
      <c r="K191" s="72">
        <v>388.94094000000001</v>
      </c>
      <c r="L191" s="72">
        <v>282.95870000000002</v>
      </c>
      <c r="M191" s="72">
        <v>286.54667800000004</v>
      </c>
      <c r="N191" s="72">
        <v>326.67060100000003</v>
      </c>
      <c r="O191" s="72">
        <v>289.71751699999999</v>
      </c>
      <c r="P191" s="72">
        <v>309.80008600000002</v>
      </c>
      <c r="Q191" s="72">
        <v>302.74730800000003</v>
      </c>
      <c r="R191" s="72">
        <v>328.22356500000001</v>
      </c>
    </row>
    <row r="192" spans="1:18">
      <c r="A192" s="65"/>
      <c r="B192" s="67" t="s">
        <v>201</v>
      </c>
      <c r="C192" s="72">
        <v>370.18414100000001</v>
      </c>
      <c r="D192" s="72">
        <v>375.04838100000001</v>
      </c>
      <c r="E192" s="72">
        <v>421.482482</v>
      </c>
      <c r="F192" s="72">
        <v>346.85681199999999</v>
      </c>
      <c r="G192" s="72">
        <v>301.97061300000001</v>
      </c>
      <c r="H192" s="72">
        <v>424.97991300000001</v>
      </c>
      <c r="I192" s="72">
        <v>292.68264700000003</v>
      </c>
      <c r="J192" s="72">
        <v>329.17107799999997</v>
      </c>
      <c r="K192" s="72">
        <v>386.72501699999998</v>
      </c>
      <c r="L192" s="72">
        <v>294.67479800000001</v>
      </c>
      <c r="M192" s="72">
        <v>324.48135300000001</v>
      </c>
      <c r="N192" s="72">
        <v>350.76173200000005</v>
      </c>
      <c r="O192" s="72">
        <v>319.32729499999999</v>
      </c>
      <c r="P192" s="72">
        <v>319.78267700000004</v>
      </c>
      <c r="Q192" s="72">
        <v>294.993289</v>
      </c>
      <c r="R192" s="72">
        <v>302.60307699999998</v>
      </c>
    </row>
    <row r="193" spans="1:18">
      <c r="A193" s="65"/>
      <c r="B193" s="67" t="s">
        <v>217</v>
      </c>
      <c r="C193" s="72">
        <v>378.59472399999999</v>
      </c>
      <c r="D193" s="72">
        <v>379.51343000000003</v>
      </c>
      <c r="E193" s="72">
        <v>501.84706499999999</v>
      </c>
      <c r="F193" s="72">
        <v>366.00697600000001</v>
      </c>
      <c r="G193" s="72">
        <v>304.551151</v>
      </c>
      <c r="H193" s="72">
        <v>482.49503100000004</v>
      </c>
      <c r="I193" s="72">
        <v>296.05644300000006</v>
      </c>
      <c r="J193" s="72">
        <v>372.061554</v>
      </c>
      <c r="K193" s="72">
        <v>421.81230200000005</v>
      </c>
      <c r="L193" s="72">
        <v>302.72197100000005</v>
      </c>
      <c r="M193" s="72">
        <v>354.49606400000005</v>
      </c>
      <c r="N193" s="72">
        <v>376.35034400000001</v>
      </c>
      <c r="O193" s="72">
        <v>346.97036800000001</v>
      </c>
      <c r="P193" s="72">
        <v>348.47387099999997</v>
      </c>
      <c r="Q193" s="72">
        <v>308.76262700000001</v>
      </c>
      <c r="R193" s="72">
        <v>308.444007</v>
      </c>
    </row>
    <row r="194" spans="1:18">
      <c r="A194" s="65"/>
      <c r="B194" s="67" t="s">
        <v>216</v>
      </c>
      <c r="C194" s="72">
        <v>368.18739899999997</v>
      </c>
      <c r="D194" s="72">
        <v>383.21892600000001</v>
      </c>
      <c r="E194" s="72">
        <v>439.62432100000001</v>
      </c>
      <c r="F194" s="72">
        <v>388.03593900000004</v>
      </c>
      <c r="G194" s="72">
        <v>309.59816999999998</v>
      </c>
      <c r="H194" s="72">
        <v>457.32350500000001</v>
      </c>
      <c r="I194" s="72">
        <v>310.37141700000001</v>
      </c>
      <c r="J194" s="72">
        <v>379.69311900000002</v>
      </c>
      <c r="K194" s="72">
        <v>426.05316600000003</v>
      </c>
      <c r="L194" s="72">
        <v>317.768912</v>
      </c>
      <c r="M194" s="72">
        <v>358.655261</v>
      </c>
      <c r="N194" s="72">
        <v>372.29310800000002</v>
      </c>
      <c r="O194" s="72">
        <v>342.42319099999997</v>
      </c>
      <c r="P194" s="72">
        <v>352.75665100000003</v>
      </c>
      <c r="Q194" s="72">
        <v>322.94455399999998</v>
      </c>
      <c r="R194" s="72">
        <v>296.713009</v>
      </c>
    </row>
    <row r="195" spans="1:18">
      <c r="A195" s="65"/>
      <c r="B195" s="67" t="s">
        <v>215</v>
      </c>
      <c r="C195" s="72">
        <v>375.43115299999999</v>
      </c>
      <c r="D195" s="72">
        <v>388.45869099999999</v>
      </c>
      <c r="E195" s="72">
        <v>440.66210100000001</v>
      </c>
      <c r="F195" s="72">
        <v>371.54628400000001</v>
      </c>
      <c r="G195" s="72">
        <v>322.29757599999999</v>
      </c>
      <c r="H195" s="72">
        <v>424.10821999999996</v>
      </c>
      <c r="I195" s="72">
        <v>304.88882599999999</v>
      </c>
      <c r="J195" s="72">
        <v>381.00606900000002</v>
      </c>
      <c r="K195" s="72">
        <v>370.41188799999998</v>
      </c>
      <c r="L195" s="72">
        <v>309.06314199999997</v>
      </c>
      <c r="M195" s="72">
        <v>349.15390300000001</v>
      </c>
      <c r="N195" s="72">
        <v>370.669398</v>
      </c>
      <c r="O195" s="72">
        <v>342.99487099999999</v>
      </c>
      <c r="P195" s="72">
        <v>335.46905099999998</v>
      </c>
      <c r="Q195" s="72">
        <v>315.423608</v>
      </c>
      <c r="R195" s="72">
        <v>287.78465500000004</v>
      </c>
    </row>
    <row r="196" spans="1:18">
      <c r="A196" s="65"/>
      <c r="B196" s="67" t="s">
        <v>214</v>
      </c>
      <c r="C196" s="72">
        <v>369.65216399999997</v>
      </c>
      <c r="D196" s="72">
        <v>373.33821600000005</v>
      </c>
      <c r="E196" s="72">
        <v>408.14644699999997</v>
      </c>
      <c r="F196" s="72">
        <v>353.93895299999997</v>
      </c>
      <c r="G196" s="72">
        <v>330.03117500000002</v>
      </c>
      <c r="H196" s="72">
        <v>425.284738</v>
      </c>
      <c r="I196" s="72">
        <v>336.83603199999999</v>
      </c>
      <c r="J196" s="72">
        <v>355.02582400000006</v>
      </c>
      <c r="K196" s="72">
        <v>373.89225799999997</v>
      </c>
      <c r="L196" s="72">
        <v>312.01495799999998</v>
      </c>
      <c r="M196" s="72">
        <v>330.03745199999997</v>
      </c>
      <c r="N196" s="72">
        <v>377.41390100000001</v>
      </c>
      <c r="O196" s="72">
        <v>323.65459999999996</v>
      </c>
      <c r="P196" s="72">
        <v>317.79100699999998</v>
      </c>
      <c r="Q196" s="72">
        <v>298.12946999999997</v>
      </c>
      <c r="R196" s="72">
        <v>287.89318600000001</v>
      </c>
    </row>
    <row r="197" spans="1:18">
      <c r="A197" s="65"/>
      <c r="B197" s="67" t="s">
        <v>213</v>
      </c>
      <c r="C197" s="72">
        <v>363.27262800000005</v>
      </c>
      <c r="D197" s="72">
        <v>355.33489200000002</v>
      </c>
      <c r="E197" s="72">
        <v>390.07825800000001</v>
      </c>
      <c r="F197" s="72">
        <v>346.953891</v>
      </c>
      <c r="G197" s="72">
        <v>345.91571800000003</v>
      </c>
      <c r="H197" s="72">
        <v>379.83811900000001</v>
      </c>
      <c r="I197" s="72">
        <v>302.39907799999997</v>
      </c>
      <c r="J197" s="72">
        <v>328.348637</v>
      </c>
      <c r="K197" s="72">
        <v>365.99619799999999</v>
      </c>
      <c r="L197" s="72">
        <v>283.559078</v>
      </c>
      <c r="M197" s="72">
        <v>310.900689</v>
      </c>
      <c r="N197" s="72">
        <v>358.35589199999998</v>
      </c>
      <c r="O197" s="72">
        <v>294.36512500000003</v>
      </c>
      <c r="P197" s="72">
        <v>308.15462300000002</v>
      </c>
      <c r="Q197" s="72">
        <v>296.76077399999997</v>
      </c>
      <c r="R197" s="72">
        <v>336.16703799999999</v>
      </c>
    </row>
    <row r="198" spans="1:18">
      <c r="A198" s="65"/>
      <c r="B198" s="67" t="s">
        <v>212</v>
      </c>
      <c r="C198" s="72">
        <v>348.12319100000002</v>
      </c>
      <c r="D198" s="72">
        <v>338.95378899999997</v>
      </c>
      <c r="E198" s="72">
        <v>373.821686</v>
      </c>
      <c r="F198" s="72">
        <v>321.35214000000002</v>
      </c>
      <c r="G198" s="72">
        <v>315.22536700000001</v>
      </c>
      <c r="H198" s="72">
        <v>328.88880800000004</v>
      </c>
      <c r="I198" s="72">
        <v>286.436848</v>
      </c>
      <c r="J198" s="72">
        <v>313.55451799999997</v>
      </c>
      <c r="K198" s="72">
        <v>326.63936700000005</v>
      </c>
      <c r="L198" s="72">
        <v>318.36407700000001</v>
      </c>
      <c r="M198" s="72">
        <v>310.45346899999998</v>
      </c>
      <c r="N198" s="72">
        <v>329.42812600000002</v>
      </c>
      <c r="O198" s="72">
        <v>324.548248</v>
      </c>
      <c r="P198" s="72">
        <v>308.38727600000004</v>
      </c>
      <c r="Q198" s="72">
        <v>326.85342900000001</v>
      </c>
      <c r="R198" s="72">
        <v>350.95903900000002</v>
      </c>
    </row>
    <row r="199" spans="1:18">
      <c r="A199" s="65"/>
      <c r="B199" s="67" t="s">
        <v>211</v>
      </c>
      <c r="C199" s="72">
        <v>338.630562</v>
      </c>
      <c r="D199" s="72">
        <v>329.63352000000003</v>
      </c>
      <c r="E199" s="72">
        <v>354.699682</v>
      </c>
      <c r="F199" s="72">
        <v>350.12562300000002</v>
      </c>
      <c r="G199" s="72">
        <v>338.325695</v>
      </c>
      <c r="H199" s="72">
        <v>340.43828600000001</v>
      </c>
      <c r="I199" s="72">
        <v>297.59746799999999</v>
      </c>
      <c r="J199" s="72">
        <v>335.70239000000004</v>
      </c>
      <c r="K199" s="72">
        <v>339.30175199999996</v>
      </c>
      <c r="L199" s="72">
        <v>325.52722899999998</v>
      </c>
      <c r="M199" s="72">
        <v>324.10532799999999</v>
      </c>
      <c r="N199" s="72">
        <v>345.64563400000003</v>
      </c>
      <c r="O199" s="72">
        <v>334.80433899999997</v>
      </c>
      <c r="P199" s="72">
        <v>363.22708299999999</v>
      </c>
      <c r="Q199" s="72">
        <v>337.46439800000002</v>
      </c>
      <c r="R199" s="72">
        <v>370.712467</v>
      </c>
    </row>
    <row r="200" spans="1:18">
      <c r="A200" s="65"/>
      <c r="B200" s="64" t="s">
        <v>222</v>
      </c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</row>
    <row r="201" spans="1:18">
      <c r="A201" s="65"/>
      <c r="B201" s="67" t="s">
        <v>221</v>
      </c>
      <c r="C201" s="72" t="s">
        <v>451</v>
      </c>
      <c r="D201" s="72" t="s">
        <v>478</v>
      </c>
      <c r="E201" s="72" t="s">
        <v>456</v>
      </c>
      <c r="F201" s="72" t="s">
        <v>544</v>
      </c>
      <c r="G201" s="72" t="s">
        <v>561</v>
      </c>
      <c r="H201" s="72" t="s">
        <v>566</v>
      </c>
      <c r="I201" s="72" t="s">
        <v>294</v>
      </c>
      <c r="J201" s="72" t="s">
        <v>294</v>
      </c>
      <c r="K201" s="72" t="s">
        <v>455</v>
      </c>
      <c r="L201" s="72" t="s">
        <v>578</v>
      </c>
      <c r="M201" s="72" t="s">
        <v>318</v>
      </c>
      <c r="N201" s="72" t="s">
        <v>526</v>
      </c>
      <c r="O201" s="72" t="s">
        <v>526</v>
      </c>
      <c r="P201" s="72" t="s">
        <v>591</v>
      </c>
      <c r="Q201" s="72" t="s">
        <v>471</v>
      </c>
      <c r="R201" s="72" t="s">
        <v>604</v>
      </c>
    </row>
    <row r="202" spans="1:18">
      <c r="A202" s="65"/>
      <c r="B202" s="67" t="s">
        <v>220</v>
      </c>
      <c r="C202" s="72" t="s">
        <v>463</v>
      </c>
      <c r="D202" s="72" t="s">
        <v>551</v>
      </c>
      <c r="E202" s="72" t="s">
        <v>556</v>
      </c>
      <c r="F202" s="72" t="s">
        <v>540</v>
      </c>
      <c r="G202" s="72" t="s">
        <v>562</v>
      </c>
      <c r="H202" s="72" t="s">
        <v>567</v>
      </c>
      <c r="I202" s="72" t="s">
        <v>571</v>
      </c>
      <c r="J202" s="72" t="s">
        <v>528</v>
      </c>
      <c r="K202" s="72" t="s">
        <v>575</v>
      </c>
      <c r="L202" s="72" t="s">
        <v>468</v>
      </c>
      <c r="M202" s="72" t="s">
        <v>582</v>
      </c>
      <c r="N202" s="72" t="s">
        <v>528</v>
      </c>
      <c r="O202" s="72" t="s">
        <v>472</v>
      </c>
      <c r="P202" s="72" t="s">
        <v>473</v>
      </c>
      <c r="Q202" s="72" t="s">
        <v>470</v>
      </c>
      <c r="R202" s="72" t="s">
        <v>296</v>
      </c>
    </row>
    <row r="203" spans="1:18">
      <c r="A203" s="65"/>
      <c r="B203" s="64" t="s">
        <v>219</v>
      </c>
      <c r="C203" s="72" t="s">
        <v>524</v>
      </c>
      <c r="D203" s="72" t="s">
        <v>552</v>
      </c>
      <c r="E203" s="72" t="s">
        <v>557</v>
      </c>
      <c r="F203" s="72" t="s">
        <v>479</v>
      </c>
      <c r="G203" s="72" t="s">
        <v>541</v>
      </c>
      <c r="H203" s="72" t="s">
        <v>597</v>
      </c>
      <c r="I203" s="72" t="s">
        <v>465</v>
      </c>
      <c r="J203" s="72" t="s">
        <v>469</v>
      </c>
      <c r="K203" s="72" t="s">
        <v>314</v>
      </c>
      <c r="L203" s="72" t="s">
        <v>469</v>
      </c>
      <c r="M203" s="72" t="s">
        <v>583</v>
      </c>
      <c r="N203" s="72" t="s">
        <v>586</v>
      </c>
      <c r="O203" s="72" t="s">
        <v>465</v>
      </c>
      <c r="P203" s="72" t="s">
        <v>483</v>
      </c>
      <c r="Q203" s="72" t="s">
        <v>593</v>
      </c>
      <c r="R203" s="72" t="s">
        <v>476</v>
      </c>
    </row>
    <row r="204" spans="1:18">
      <c r="A204" s="65"/>
      <c r="B204" s="64" t="s">
        <v>218</v>
      </c>
      <c r="C204" s="72" t="s">
        <v>477</v>
      </c>
      <c r="D204" s="72" t="s">
        <v>254</v>
      </c>
      <c r="E204" s="72" t="s">
        <v>537</v>
      </c>
      <c r="F204" s="72" t="s">
        <v>460</v>
      </c>
      <c r="G204" s="72" t="s">
        <v>542</v>
      </c>
      <c r="H204" s="72" t="s">
        <v>254</v>
      </c>
      <c r="I204" s="72" t="s">
        <v>599</v>
      </c>
      <c r="J204" s="72" t="s">
        <v>573</v>
      </c>
      <c r="K204" s="72" t="s">
        <v>576</v>
      </c>
      <c r="L204" s="72" t="s">
        <v>546</v>
      </c>
      <c r="M204" s="72" t="s">
        <v>584</v>
      </c>
      <c r="N204" s="72" t="s">
        <v>560</v>
      </c>
      <c r="O204" s="72" t="s">
        <v>588</v>
      </c>
      <c r="P204" s="72" t="s">
        <v>461</v>
      </c>
      <c r="Q204" s="72" t="s">
        <v>594</v>
      </c>
      <c r="R204" s="72" t="s">
        <v>527</v>
      </c>
    </row>
    <row r="205" spans="1:18">
      <c r="A205" s="65"/>
      <c r="B205" s="64" t="s">
        <v>201</v>
      </c>
      <c r="C205" s="72" t="s">
        <v>249</v>
      </c>
      <c r="D205" s="72" t="s">
        <v>292</v>
      </c>
      <c r="E205" s="72" t="s">
        <v>538</v>
      </c>
      <c r="F205" s="72" t="s">
        <v>259</v>
      </c>
      <c r="G205" s="72" t="s">
        <v>262</v>
      </c>
      <c r="H205" s="72" t="s">
        <v>568</v>
      </c>
      <c r="I205" s="72" t="s">
        <v>263</v>
      </c>
      <c r="J205" s="72" t="s">
        <v>267</v>
      </c>
      <c r="K205" s="72" t="s">
        <v>315</v>
      </c>
      <c r="L205" s="72" t="s">
        <v>458</v>
      </c>
      <c r="M205" s="72" t="s">
        <v>484</v>
      </c>
      <c r="N205" s="72" t="s">
        <v>319</v>
      </c>
      <c r="O205" s="72" t="s">
        <v>295</v>
      </c>
      <c r="P205" s="72" t="s">
        <v>484</v>
      </c>
      <c r="Q205" s="72" t="s">
        <v>259</v>
      </c>
      <c r="R205" s="72" t="s">
        <v>249</v>
      </c>
    </row>
    <row r="206" spans="1:18">
      <c r="A206" s="65"/>
      <c r="B206" s="64" t="s">
        <v>217</v>
      </c>
      <c r="C206" s="72" t="s">
        <v>250</v>
      </c>
      <c r="D206" s="72" t="s">
        <v>553</v>
      </c>
      <c r="E206" s="72" t="s">
        <v>257</v>
      </c>
      <c r="F206" s="72" t="s">
        <v>307</v>
      </c>
      <c r="G206" s="72" t="s">
        <v>563</v>
      </c>
      <c r="H206" s="72" t="s">
        <v>310</v>
      </c>
      <c r="I206" s="72" t="s">
        <v>264</v>
      </c>
      <c r="J206" s="72" t="s">
        <v>268</v>
      </c>
      <c r="K206" s="72" t="s">
        <v>271</v>
      </c>
      <c r="L206" s="72" t="s">
        <v>250</v>
      </c>
      <c r="M206" s="72" t="s">
        <v>274</v>
      </c>
      <c r="N206" s="72" t="s">
        <v>529</v>
      </c>
      <c r="O206" s="72" t="s">
        <v>589</v>
      </c>
      <c r="P206" s="72" t="s">
        <v>321</v>
      </c>
      <c r="Q206" s="72" t="s">
        <v>595</v>
      </c>
      <c r="R206" s="72" t="s">
        <v>547</v>
      </c>
    </row>
    <row r="207" spans="1:18">
      <c r="A207" s="65"/>
      <c r="B207" s="64" t="s">
        <v>216</v>
      </c>
      <c r="C207" s="72" t="s">
        <v>275</v>
      </c>
      <c r="D207" s="72" t="s">
        <v>305</v>
      </c>
      <c r="E207" s="72" t="s">
        <v>258</v>
      </c>
      <c r="F207" s="72" t="s">
        <v>308</v>
      </c>
      <c r="G207" s="72" t="s">
        <v>453</v>
      </c>
      <c r="H207" s="72" t="s">
        <v>302</v>
      </c>
      <c r="I207" s="72" t="s">
        <v>265</v>
      </c>
      <c r="J207" s="72" t="s">
        <v>269</v>
      </c>
      <c r="K207" s="72" t="s">
        <v>316</v>
      </c>
      <c r="L207" s="72" t="s">
        <v>272</v>
      </c>
      <c r="M207" s="72" t="s">
        <v>275</v>
      </c>
      <c r="N207" s="72" t="s">
        <v>587</v>
      </c>
      <c r="O207" s="72" t="s">
        <v>590</v>
      </c>
      <c r="P207" s="72" t="s">
        <v>279</v>
      </c>
      <c r="Q207" s="72" t="s">
        <v>280</v>
      </c>
      <c r="R207" s="72" t="s">
        <v>279</v>
      </c>
    </row>
    <row r="208" spans="1:18">
      <c r="A208" s="65"/>
      <c r="B208" s="64" t="s">
        <v>215</v>
      </c>
      <c r="C208" s="72" t="s">
        <v>549</v>
      </c>
      <c r="D208" s="72" t="s">
        <v>299</v>
      </c>
      <c r="E208" s="72" t="s">
        <v>539</v>
      </c>
      <c r="F208" s="72" t="s">
        <v>309</v>
      </c>
      <c r="G208" s="72" t="s">
        <v>564</v>
      </c>
      <c r="H208" s="72" t="s">
        <v>480</v>
      </c>
      <c r="I208" s="72" t="s">
        <v>293</v>
      </c>
      <c r="J208" s="72" t="s">
        <v>300</v>
      </c>
      <c r="K208" s="72" t="s">
        <v>457</v>
      </c>
      <c r="L208" s="72" t="s">
        <v>579</v>
      </c>
      <c r="M208" s="72" t="s">
        <v>602</v>
      </c>
      <c r="N208" s="72" t="s">
        <v>276</v>
      </c>
      <c r="O208" s="72" t="s">
        <v>277</v>
      </c>
      <c r="P208" s="72" t="s">
        <v>273</v>
      </c>
      <c r="Q208" s="72" t="s">
        <v>281</v>
      </c>
      <c r="R208" s="72" t="s">
        <v>462</v>
      </c>
    </row>
    <row r="209" spans="1:18">
      <c r="A209" s="65"/>
      <c r="B209" s="64" t="s">
        <v>214</v>
      </c>
      <c r="C209" s="72" t="s">
        <v>251</v>
      </c>
      <c r="D209" s="72" t="s">
        <v>255</v>
      </c>
      <c r="E209" s="72" t="s">
        <v>558</v>
      </c>
      <c r="F209" s="72" t="s">
        <v>260</v>
      </c>
      <c r="G209" s="72" t="s">
        <v>565</v>
      </c>
      <c r="H209" s="72" t="s">
        <v>598</v>
      </c>
      <c r="I209" s="72" t="s">
        <v>266</v>
      </c>
      <c r="J209" s="72" t="s">
        <v>270</v>
      </c>
      <c r="K209" s="72" t="s">
        <v>601</v>
      </c>
      <c r="L209" s="72" t="s">
        <v>580</v>
      </c>
      <c r="M209" s="72" t="s">
        <v>482</v>
      </c>
      <c r="N209" s="72" t="s">
        <v>603</v>
      </c>
      <c r="O209" s="72" t="s">
        <v>278</v>
      </c>
      <c r="P209" s="72" t="s">
        <v>459</v>
      </c>
      <c r="Q209" s="72" t="s">
        <v>322</v>
      </c>
      <c r="R209" s="72" t="s">
        <v>474</v>
      </c>
    </row>
    <row r="210" spans="1:18">
      <c r="A210" s="65"/>
      <c r="B210" s="64" t="s">
        <v>213</v>
      </c>
      <c r="C210" s="72" t="s">
        <v>550</v>
      </c>
      <c r="D210" s="72" t="s">
        <v>256</v>
      </c>
      <c r="E210" s="72" t="s">
        <v>548</v>
      </c>
      <c r="F210" s="72" t="s">
        <v>261</v>
      </c>
      <c r="G210" s="72" t="s">
        <v>481</v>
      </c>
      <c r="H210" s="72" t="s">
        <v>311</v>
      </c>
      <c r="I210" s="72" t="s">
        <v>545</v>
      </c>
      <c r="J210" s="72" t="s">
        <v>600</v>
      </c>
      <c r="K210" s="72" t="s">
        <v>317</v>
      </c>
      <c r="L210" s="72" t="s">
        <v>581</v>
      </c>
      <c r="M210" s="72" t="s">
        <v>525</v>
      </c>
      <c r="N210" s="72" t="s">
        <v>320</v>
      </c>
      <c r="O210" s="72" t="s">
        <v>323</v>
      </c>
      <c r="P210" s="72" t="s">
        <v>592</v>
      </c>
      <c r="Q210" s="72" t="s">
        <v>323</v>
      </c>
      <c r="R210" s="72" t="s">
        <v>297</v>
      </c>
    </row>
    <row r="211" spans="1:18">
      <c r="A211" s="65"/>
      <c r="B211" s="64" t="s">
        <v>212</v>
      </c>
      <c r="C211" s="72" t="s">
        <v>252</v>
      </c>
      <c r="D211" s="72" t="s">
        <v>554</v>
      </c>
      <c r="E211" s="72" t="s">
        <v>306</v>
      </c>
      <c r="F211" s="72" t="s">
        <v>464</v>
      </c>
      <c r="G211" s="72" t="s">
        <v>543</v>
      </c>
      <c r="H211" s="72" t="s">
        <v>569</v>
      </c>
      <c r="I211" s="72" t="s">
        <v>572</v>
      </c>
      <c r="J211" s="72" t="s">
        <v>574</v>
      </c>
      <c r="K211" s="72" t="s">
        <v>577</v>
      </c>
      <c r="L211" s="72" t="s">
        <v>312</v>
      </c>
      <c r="M211" s="72" t="s">
        <v>585</v>
      </c>
      <c r="N211" s="72" t="s">
        <v>454</v>
      </c>
      <c r="O211" s="72" t="s">
        <v>467</v>
      </c>
      <c r="P211" s="72" t="s">
        <v>464</v>
      </c>
      <c r="Q211" s="72" t="s">
        <v>304</v>
      </c>
      <c r="R211" s="72" t="s">
        <v>605</v>
      </c>
    </row>
    <row r="212" spans="1:18">
      <c r="A212" s="65"/>
      <c r="B212" s="64" t="s">
        <v>211</v>
      </c>
      <c r="C212" s="72" t="s">
        <v>536</v>
      </c>
      <c r="D212" s="72" t="s">
        <v>555</v>
      </c>
      <c r="E212" s="72" t="s">
        <v>559</v>
      </c>
      <c r="F212" s="72" t="s">
        <v>301</v>
      </c>
      <c r="G212" s="72" t="s">
        <v>596</v>
      </c>
      <c r="H212" s="72" t="s">
        <v>570</v>
      </c>
      <c r="I212" s="72" t="s">
        <v>466</v>
      </c>
      <c r="J212" s="72" t="s">
        <v>475</v>
      </c>
      <c r="K212" s="72" t="s">
        <v>301</v>
      </c>
      <c r="L212" s="72" t="s">
        <v>303</v>
      </c>
      <c r="M212" s="72" t="s">
        <v>466</v>
      </c>
      <c r="N212" s="72" t="s">
        <v>303</v>
      </c>
      <c r="O212" s="72" t="s">
        <v>313</v>
      </c>
      <c r="P212" s="72" t="s">
        <v>303</v>
      </c>
      <c r="Q212" s="72" t="s">
        <v>475</v>
      </c>
      <c r="R212" s="72" t="s">
        <v>298</v>
      </c>
    </row>
    <row r="213" spans="1:18">
      <c r="A213" s="69" t="s">
        <v>282</v>
      </c>
      <c r="B213" s="64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</row>
    <row r="214" spans="1:18">
      <c r="A214" s="65"/>
      <c r="B214" s="86" t="s">
        <v>283</v>
      </c>
      <c r="C214" s="18">
        <v>25048.48</v>
      </c>
      <c r="D214" s="18">
        <v>27150.42</v>
      </c>
      <c r="E214" s="18">
        <v>25173.59</v>
      </c>
      <c r="F214" s="18">
        <v>25448.98</v>
      </c>
      <c r="G214" s="18">
        <v>21608.400000000001</v>
      </c>
      <c r="H214" s="18">
        <v>28157.65</v>
      </c>
      <c r="I214" s="18">
        <v>20532.02</v>
      </c>
      <c r="J214" s="18">
        <v>26642.98</v>
      </c>
      <c r="K214" s="18">
        <v>24985.72</v>
      </c>
      <c r="L214" s="18">
        <v>14131.65</v>
      </c>
      <c r="M214" s="18">
        <v>24970.28</v>
      </c>
      <c r="N214" s="18">
        <v>23579.599999999999</v>
      </c>
      <c r="O214" s="18">
        <v>24702.74</v>
      </c>
      <c r="P214" s="18">
        <v>24348.95</v>
      </c>
      <c r="Q214" s="18">
        <v>24074.27</v>
      </c>
      <c r="R214" s="18">
        <v>26852.44</v>
      </c>
    </row>
    <row r="215" spans="1:18">
      <c r="A215" s="65"/>
      <c r="B215" s="14" t="s">
        <v>284</v>
      </c>
      <c r="C215" s="18">
        <v>6584.76</v>
      </c>
      <c r="D215" s="18">
        <v>7137.32</v>
      </c>
      <c r="E215" s="18">
        <v>6617.65</v>
      </c>
      <c r="F215" s="18">
        <v>6690.05</v>
      </c>
      <c r="G215" s="18">
        <v>5680.43</v>
      </c>
      <c r="H215" s="18">
        <v>7402.1</v>
      </c>
      <c r="I215" s="18">
        <v>5397.47</v>
      </c>
      <c r="J215" s="18">
        <v>7003.92</v>
      </c>
      <c r="K215" s="18">
        <v>6568.26</v>
      </c>
      <c r="L215" s="18">
        <v>3714.94</v>
      </c>
      <c r="M215" s="18">
        <v>6564.2</v>
      </c>
      <c r="N215" s="18">
        <v>6198.62</v>
      </c>
      <c r="O215" s="18">
        <v>6493.87</v>
      </c>
      <c r="P215" s="18">
        <v>6400.87</v>
      </c>
      <c r="Q215" s="18">
        <v>6328.66</v>
      </c>
      <c r="R215" s="18">
        <v>7058.99</v>
      </c>
    </row>
    <row r="216" spans="1:18">
      <c r="A216" s="69" t="s">
        <v>210</v>
      </c>
      <c r="B216" s="70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</row>
    <row r="217" spans="1:18">
      <c r="A217" s="69"/>
      <c r="B217" s="68" t="s">
        <v>61</v>
      </c>
      <c r="C217" s="63">
        <v>0</v>
      </c>
      <c r="D217" s="63">
        <v>0</v>
      </c>
      <c r="E217" s="63">
        <v>0</v>
      </c>
      <c r="F217" s="63">
        <v>0</v>
      </c>
      <c r="G217" s="63">
        <v>0</v>
      </c>
      <c r="H217" s="63">
        <v>0</v>
      </c>
      <c r="I217" s="63">
        <v>0</v>
      </c>
      <c r="J217" s="63">
        <v>0</v>
      </c>
      <c r="K217" s="63">
        <v>0</v>
      </c>
      <c r="L217" s="63">
        <v>0</v>
      </c>
      <c r="M217" s="63">
        <v>0</v>
      </c>
      <c r="N217" s="63">
        <v>0</v>
      </c>
      <c r="O217" s="63">
        <v>0</v>
      </c>
      <c r="P217" s="63">
        <v>0</v>
      </c>
      <c r="Q217" s="63">
        <v>0</v>
      </c>
      <c r="R217" s="63">
        <v>0</v>
      </c>
    </row>
    <row r="218" spans="1:18">
      <c r="A218" s="69"/>
      <c r="B218" s="68" t="s">
        <v>75</v>
      </c>
      <c r="C218" s="63">
        <v>0</v>
      </c>
      <c r="D218" s="63">
        <v>0</v>
      </c>
      <c r="E218" s="63">
        <v>0</v>
      </c>
      <c r="F218" s="63">
        <v>0</v>
      </c>
      <c r="G218" s="63">
        <v>0</v>
      </c>
      <c r="H218" s="63">
        <v>0</v>
      </c>
      <c r="I218" s="63">
        <v>0</v>
      </c>
      <c r="J218" s="63">
        <v>0</v>
      </c>
      <c r="K218" s="63">
        <v>0</v>
      </c>
      <c r="L218" s="63">
        <v>0</v>
      </c>
      <c r="M218" s="63">
        <v>0</v>
      </c>
      <c r="N218" s="63">
        <v>0</v>
      </c>
      <c r="O218" s="63">
        <v>0</v>
      </c>
      <c r="P218" s="63">
        <v>0</v>
      </c>
      <c r="Q218" s="63">
        <v>0</v>
      </c>
      <c r="R218" s="63">
        <v>0</v>
      </c>
    </row>
    <row r="219" spans="1:18">
      <c r="A219" s="69"/>
      <c r="B219" s="68" t="s">
        <v>76</v>
      </c>
      <c r="C219" s="63">
        <v>2.06</v>
      </c>
      <c r="D219" s="63">
        <v>30.43</v>
      </c>
      <c r="E219" s="63">
        <v>120.3</v>
      </c>
      <c r="F219" s="63">
        <v>87.77</v>
      </c>
      <c r="G219" s="63">
        <v>30.78</v>
      </c>
      <c r="H219" s="63">
        <v>261.05</v>
      </c>
      <c r="I219" s="63">
        <v>16.850000000000001</v>
      </c>
      <c r="J219" s="63">
        <v>138.72</v>
      </c>
      <c r="K219" s="63">
        <v>266.92</v>
      </c>
      <c r="L219" s="63">
        <v>56.82</v>
      </c>
      <c r="M219" s="63">
        <v>157.69999999999999</v>
      </c>
      <c r="N219" s="63">
        <v>263.20999999999998</v>
      </c>
      <c r="O219" s="63">
        <v>198.18</v>
      </c>
      <c r="P219" s="63">
        <v>255.87</v>
      </c>
      <c r="Q219" s="63">
        <v>238.95</v>
      </c>
      <c r="R219" s="63">
        <v>323.29000000000002</v>
      </c>
    </row>
    <row r="220" spans="1:18">
      <c r="A220" s="69"/>
      <c r="B220" s="68" t="s">
        <v>77</v>
      </c>
      <c r="C220" s="63">
        <v>240.48</v>
      </c>
      <c r="D220" s="63">
        <v>240.48</v>
      </c>
      <c r="E220" s="63">
        <v>240.48</v>
      </c>
      <c r="F220" s="63">
        <v>240.48</v>
      </c>
      <c r="G220" s="63">
        <v>240.48</v>
      </c>
      <c r="H220" s="63">
        <v>240.48</v>
      </c>
      <c r="I220" s="63">
        <v>240.48</v>
      </c>
      <c r="J220" s="63">
        <v>240.48</v>
      </c>
      <c r="K220" s="63">
        <v>240.48</v>
      </c>
      <c r="L220" s="63">
        <v>240.48</v>
      </c>
      <c r="M220" s="63">
        <v>240.48</v>
      </c>
      <c r="N220" s="63">
        <v>240.48</v>
      </c>
      <c r="O220" s="63">
        <v>240.48</v>
      </c>
      <c r="P220" s="63">
        <v>240.48</v>
      </c>
      <c r="Q220" s="63">
        <v>240.48</v>
      </c>
      <c r="R220" s="63">
        <v>240.48</v>
      </c>
    </row>
    <row r="221" spans="1:18">
      <c r="A221" s="69"/>
      <c r="B221" s="70" t="s">
        <v>209</v>
      </c>
      <c r="C221" s="63">
        <v>242.53</v>
      </c>
      <c r="D221" s="63">
        <v>270.91000000000003</v>
      </c>
      <c r="E221" s="63">
        <v>360.78</v>
      </c>
      <c r="F221" s="63">
        <v>328.25</v>
      </c>
      <c r="G221" s="63">
        <v>271.26</v>
      </c>
      <c r="H221" s="63">
        <v>501.53</v>
      </c>
      <c r="I221" s="63">
        <v>257.33</v>
      </c>
      <c r="J221" s="63">
        <v>379.2</v>
      </c>
      <c r="K221" s="63">
        <v>507.4</v>
      </c>
      <c r="L221" s="63">
        <v>297.3</v>
      </c>
      <c r="M221" s="63">
        <v>398.18</v>
      </c>
      <c r="N221" s="63">
        <v>503.69</v>
      </c>
      <c r="O221" s="63">
        <v>438.66</v>
      </c>
      <c r="P221" s="63">
        <v>496.35</v>
      </c>
      <c r="Q221" s="63">
        <v>479.43</v>
      </c>
      <c r="R221" s="63">
        <v>563.77</v>
      </c>
    </row>
    <row r="222" spans="1:18">
      <c r="A222" s="69" t="s">
        <v>208</v>
      </c>
      <c r="B222" s="68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</row>
    <row r="223" spans="1:18">
      <c r="A223" s="65"/>
      <c r="B223" s="64" t="s">
        <v>207</v>
      </c>
      <c r="C223" s="63">
        <v>555655.90789999999</v>
      </c>
      <c r="D223" s="63">
        <v>659933.39489999996</v>
      </c>
      <c r="E223" s="63">
        <v>629207.55850000004</v>
      </c>
      <c r="F223" s="63">
        <v>609834.84199999995</v>
      </c>
      <c r="G223" s="63">
        <v>251766.56950000001</v>
      </c>
      <c r="H223" s="63">
        <v>700774.46519999998</v>
      </c>
      <c r="I223" s="63">
        <v>241646.21960000001</v>
      </c>
      <c r="J223" s="63">
        <v>538957.36560000002</v>
      </c>
      <c r="K223" s="63">
        <v>785791.01489999995</v>
      </c>
      <c r="L223" s="63">
        <v>186731.70759999999</v>
      </c>
      <c r="M223" s="63">
        <v>933574.44709999999</v>
      </c>
      <c r="N223" s="63">
        <v>738566.30469999998</v>
      </c>
      <c r="O223" s="63">
        <v>632559.99430000002</v>
      </c>
      <c r="P223" s="63">
        <v>657514.23600000003</v>
      </c>
      <c r="Q223" s="63">
        <v>614734.61840000004</v>
      </c>
      <c r="R223" s="63">
        <v>557516.68770000001</v>
      </c>
    </row>
    <row r="224" spans="1:18">
      <c r="A224" s="65"/>
      <c r="B224" s="67" t="s">
        <v>206</v>
      </c>
      <c r="C224" s="63">
        <v>1315460</v>
      </c>
      <c r="D224" s="63">
        <v>1678760</v>
      </c>
      <c r="E224" s="63">
        <v>1513590</v>
      </c>
      <c r="F224" s="63">
        <v>1427060</v>
      </c>
      <c r="G224" s="63">
        <v>687278.65119999996</v>
      </c>
      <c r="H224" s="63">
        <v>1692420</v>
      </c>
      <c r="I224" s="63">
        <v>660962.23109999998</v>
      </c>
      <c r="J224" s="63">
        <v>1255510</v>
      </c>
      <c r="K224" s="63">
        <v>1866830</v>
      </c>
      <c r="L224" s="63">
        <v>482718.96879999997</v>
      </c>
      <c r="M224" s="63">
        <v>2195600</v>
      </c>
      <c r="N224" s="63">
        <v>1756340</v>
      </c>
      <c r="O224" s="63">
        <v>1502240</v>
      </c>
      <c r="P224" s="63">
        <v>1568550</v>
      </c>
      <c r="Q224" s="63">
        <v>1461520</v>
      </c>
      <c r="R224" s="63">
        <v>1432130</v>
      </c>
    </row>
    <row r="225" spans="1:18">
      <c r="A225" s="65"/>
      <c r="B225" s="64" t="s">
        <v>205</v>
      </c>
      <c r="C225" s="63">
        <v>2195.7901999999999</v>
      </c>
      <c r="D225" s="63">
        <v>2136.0871000000002</v>
      </c>
      <c r="E225" s="63">
        <v>2415.7212</v>
      </c>
      <c r="F225" s="63">
        <v>2550.6048000000001</v>
      </c>
      <c r="G225" s="63">
        <v>598.51940000000002</v>
      </c>
      <c r="H225" s="63">
        <v>2642.9216999999999</v>
      </c>
      <c r="I225" s="63">
        <v>576.48090000000002</v>
      </c>
      <c r="J225" s="63">
        <v>2281.6354000000001</v>
      </c>
      <c r="K225" s="63">
        <v>3118.5268999999998</v>
      </c>
      <c r="L225" s="63">
        <v>621.75710000000004</v>
      </c>
      <c r="M225" s="63">
        <v>3809.4142999999999</v>
      </c>
      <c r="N225" s="63">
        <v>2926.6415999999999</v>
      </c>
      <c r="O225" s="63">
        <v>2541.9270000000001</v>
      </c>
      <c r="P225" s="63">
        <v>2609.7116000000001</v>
      </c>
      <c r="Q225" s="63">
        <v>2465.9065999999998</v>
      </c>
      <c r="R225" s="63">
        <v>1701.9934000000001</v>
      </c>
    </row>
    <row r="226" spans="1:18">
      <c r="A226" s="65"/>
      <c r="B226" s="64" t="s">
        <v>204</v>
      </c>
      <c r="C226" s="63">
        <v>7889.4481999999998</v>
      </c>
      <c r="D226" s="63">
        <v>8579.8567999999996</v>
      </c>
      <c r="E226" s="63">
        <v>7542.6121999999996</v>
      </c>
      <c r="F226" s="63">
        <v>6159.5424999999996</v>
      </c>
      <c r="G226" s="63">
        <v>4555.3759</v>
      </c>
      <c r="H226" s="63">
        <v>10408.3676</v>
      </c>
      <c r="I226" s="63">
        <v>4223.6139000000003</v>
      </c>
      <c r="J226" s="63">
        <v>6310.9333999999999</v>
      </c>
      <c r="K226" s="63">
        <v>7715.3306000000002</v>
      </c>
      <c r="L226" s="63">
        <v>1174.174</v>
      </c>
      <c r="M226" s="63">
        <v>10898.2816</v>
      </c>
      <c r="N226" s="63">
        <v>7219.1067000000003</v>
      </c>
      <c r="O226" s="63">
        <v>3843.7892999999999</v>
      </c>
      <c r="P226" s="63">
        <v>4296.0505000000003</v>
      </c>
      <c r="Q226" s="63">
        <v>3716.4047999999998</v>
      </c>
      <c r="R226" s="63">
        <v>8413.6761999999999</v>
      </c>
    </row>
    <row r="227" spans="1:18">
      <c r="A227" s="65"/>
      <c r="B227" s="64" t="s">
        <v>203</v>
      </c>
      <c r="C227" s="63">
        <v>0</v>
      </c>
      <c r="D227" s="63">
        <v>0</v>
      </c>
      <c r="E227" s="63">
        <v>0</v>
      </c>
      <c r="F227" s="63">
        <v>0</v>
      </c>
      <c r="G227" s="63">
        <v>0</v>
      </c>
      <c r="H227" s="63">
        <v>0</v>
      </c>
      <c r="I227" s="63">
        <v>0</v>
      </c>
      <c r="J227" s="63">
        <v>0</v>
      </c>
      <c r="K227" s="63">
        <v>0</v>
      </c>
      <c r="L227" s="63">
        <v>0</v>
      </c>
      <c r="M227" s="63">
        <v>0</v>
      </c>
      <c r="N227" s="63">
        <v>0</v>
      </c>
      <c r="O227" s="63">
        <v>0</v>
      </c>
      <c r="P227" s="63">
        <v>0</v>
      </c>
      <c r="Q227" s="63">
        <v>0</v>
      </c>
      <c r="R227" s="63">
        <v>0</v>
      </c>
    </row>
    <row r="228" spans="1:18">
      <c r="A228" s="65"/>
      <c r="B228" s="64" t="s">
        <v>202</v>
      </c>
      <c r="C228" s="66">
        <v>3.6200000000000003E-2</v>
      </c>
      <c r="D228" s="66">
        <v>2.4500000000000001E-2</v>
      </c>
      <c r="E228" s="66">
        <v>2.0799999999999999E-2</v>
      </c>
      <c r="F228" s="66">
        <v>2.29E-2</v>
      </c>
      <c r="G228" s="66">
        <v>2.5000000000000001E-3</v>
      </c>
      <c r="H228" s="66">
        <v>1.9900000000000001E-2</v>
      </c>
      <c r="I228" s="66">
        <v>2.3E-3</v>
      </c>
      <c r="J228" s="66">
        <v>2.5899999999999999E-2</v>
      </c>
      <c r="K228" s="66">
        <v>3.04E-2</v>
      </c>
      <c r="L228" s="66">
        <v>5.0000000000000001E-3</v>
      </c>
      <c r="M228" s="66">
        <v>3.3300000000000003E-2</v>
      </c>
      <c r="N228" s="66">
        <v>2.8500000000000001E-2</v>
      </c>
      <c r="O228" s="66">
        <v>2.8500000000000001E-2</v>
      </c>
      <c r="P228" s="66">
        <v>3.0200000000000001E-2</v>
      </c>
      <c r="Q228" s="66">
        <v>2.75E-2</v>
      </c>
      <c r="R228" s="66">
        <v>2.9000000000000001E-2</v>
      </c>
    </row>
    <row r="229" spans="1:18">
      <c r="A229" s="65"/>
      <c r="B229" s="64" t="s">
        <v>231</v>
      </c>
      <c r="C229" s="63">
        <v>976.33467169999994</v>
      </c>
      <c r="D229" s="63">
        <v>2926.41</v>
      </c>
      <c r="E229" s="63">
        <v>55710</v>
      </c>
      <c r="F229" s="63">
        <v>10954.800000000001</v>
      </c>
      <c r="G229" s="63">
        <v>27480.2</v>
      </c>
      <c r="H229" s="63">
        <v>51904.700000000004</v>
      </c>
      <c r="I229" s="63">
        <v>25478.2</v>
      </c>
      <c r="J229" s="63">
        <v>392.44316989999999</v>
      </c>
      <c r="K229" s="63">
        <v>8021.76</v>
      </c>
      <c r="L229" s="63">
        <v>15505.800000000001</v>
      </c>
      <c r="M229" s="63">
        <v>2508.66</v>
      </c>
      <c r="N229" s="63">
        <v>7505.78</v>
      </c>
      <c r="O229" s="63">
        <v>2525.96</v>
      </c>
      <c r="P229" s="63">
        <v>101892</v>
      </c>
      <c r="Q229" s="63">
        <v>2442.2200000000003</v>
      </c>
      <c r="R229" s="63">
        <v>1688.41</v>
      </c>
    </row>
    <row r="230" spans="1:18">
      <c r="B230" s="20"/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>
      <c r="B232" s="21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>
      <c r="B233" s="20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>
      <c r="B234" s="20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>
      <c r="B235" s="20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>
      <c r="B236" s="20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>
      <c r="B237" s="20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>
      <c r="B238" s="20"/>
      <c r="C238" s="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 spans="1:18">
      <c r="B239" s="20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>
      <c r="B240" s="20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2:18">
      <c r="B241" s="20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2:18">
      <c r="B242" s="20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2:18">
      <c r="B243" s="20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2:18">
      <c r="B244" s="20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2:18">
      <c r="B245" s="20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2:18">
      <c r="B246" s="20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2:18">
      <c r="B247" s="20"/>
      <c r="C247" s="6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20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2:18">
      <c r="B249" s="20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2:18">
      <c r="B250" s="20"/>
    </row>
    <row r="251" spans="2:18">
      <c r="B251" s="20"/>
    </row>
    <row r="252" spans="2:18">
      <c r="B252" s="20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2:18">
      <c r="B253" s="20"/>
      <c r="C253" s="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r="254" spans="2:18">
      <c r="B254" s="20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2:18">
      <c r="B255" s="20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2:18">
      <c r="B256" s="20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2:18">
      <c r="B257" s="20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2:18">
      <c r="B258" s="20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2:18">
      <c r="B259" s="20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2:18">
      <c r="B260" s="20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2:18">
      <c r="B261" s="20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2:18"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2:18">
      <c r="B263" s="21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2:18">
      <c r="B264" s="20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2:18">
      <c r="B265" s="20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2:18">
      <c r="B266" s="20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2:18">
      <c r="B267" s="20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2:18">
      <c r="B268" s="20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2:18">
      <c r="B269" s="20"/>
      <c r="C269" s="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spans="2:18">
      <c r="B270" s="20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2:18">
      <c r="B271" s="20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2:18">
      <c r="B272" s="20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2:18">
      <c r="B273" s="20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2:18">
      <c r="B274" s="20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2:18">
      <c r="B275" s="20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2:18">
      <c r="B276" s="20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2:18">
      <c r="B277" s="20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2:18">
      <c r="B278" s="20"/>
      <c r="C278" s="6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20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2:18">
      <c r="B280" s="20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2:18">
      <c r="B281" s="20"/>
    </row>
    <row r="282" spans="2:18">
      <c r="B282" s="20"/>
    </row>
    <row r="283" spans="2:18">
      <c r="B283" s="20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2:18">
      <c r="B284" s="20"/>
      <c r="C284" s="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 spans="2:18">
      <c r="B285" s="20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2:18">
      <c r="B286" s="20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2:18">
      <c r="B287" s="20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2:18">
      <c r="B288" s="20"/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2:18">
      <c r="B289" s="20"/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2:18">
      <c r="B290" s="20"/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2:18">
      <c r="B291" s="20"/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2:18">
      <c r="B292" s="20"/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2:18"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2:18">
      <c r="B294" s="21"/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2:18">
      <c r="B295" s="20"/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2:18">
      <c r="B296" s="20"/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2:18">
      <c r="B297" s="20"/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2:18">
      <c r="B298" s="20"/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2:18">
      <c r="B299" s="20"/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2:18">
      <c r="B300" s="20"/>
      <c r="C300" s="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 spans="2:18">
      <c r="B301" s="20"/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2:18">
      <c r="B302" s="20"/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2:18">
      <c r="B303" s="20"/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2:18">
      <c r="B304" s="20"/>
      <c r="C304" s="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2:18">
      <c r="B305" s="20"/>
      <c r="C305" s="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2:18">
      <c r="B306" s="20"/>
      <c r="C306" s="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2:18">
      <c r="B307" s="20"/>
      <c r="C307" s="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2:18">
      <c r="B308" s="20"/>
      <c r="C308" s="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2:18">
      <c r="B309" s="20"/>
      <c r="C309" s="6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20"/>
      <c r="C310" s="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2:18">
      <c r="B311" s="20"/>
      <c r="C311" s="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2:18">
      <c r="B312" s="20"/>
    </row>
    <row r="313" spans="2:18">
      <c r="B313" s="20"/>
    </row>
    <row r="314" spans="2:18">
      <c r="B314" s="20"/>
      <c r="C314" s="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2:18">
      <c r="B315" s="20"/>
      <c r="C315" s="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 spans="2:18">
      <c r="B316" s="20"/>
      <c r="C316" s="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2:18">
      <c r="B317" s="20"/>
      <c r="C317" s="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2:18">
      <c r="B318" s="20"/>
      <c r="C318" s="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2:18">
      <c r="B319" s="20"/>
      <c r="C319" s="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2:18">
      <c r="B320" s="20"/>
      <c r="C320" s="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2:18">
      <c r="B321" s="20"/>
      <c r="C321" s="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2:18">
      <c r="B322" s="20"/>
      <c r="C322" s="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2:18">
      <c r="B323" s="20"/>
      <c r="C323" s="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2:18">
      <c r="C324" s="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2:18">
      <c r="B325" s="21"/>
      <c r="C325" s="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2:18">
      <c r="B326" s="20"/>
      <c r="C326" s="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2:18">
      <c r="B327" s="20"/>
      <c r="C327" s="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2:18">
      <c r="B328" s="20"/>
      <c r="C328" s="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2:18">
      <c r="B329" s="20"/>
      <c r="C329" s="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2:18">
      <c r="B330" s="20"/>
      <c r="C330" s="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2:18">
      <c r="B331" s="20"/>
      <c r="C331" s="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r="332" spans="2:18">
      <c r="B332" s="20"/>
      <c r="C332" s="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2:18">
      <c r="B333" s="20"/>
      <c r="C333" s="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2:18">
      <c r="B334" s="20"/>
      <c r="C334" s="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2:18">
      <c r="B335" s="20"/>
      <c r="C335" s="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2:18">
      <c r="B336" s="20"/>
      <c r="C336" s="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2:18">
      <c r="B337" s="20"/>
      <c r="C337" s="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2:18">
      <c r="B338" s="20"/>
      <c r="C338" s="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2:18">
      <c r="B339" s="20"/>
      <c r="C339" s="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2:18">
      <c r="B340" s="20"/>
      <c r="C340" s="6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20"/>
      <c r="C341" s="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2:18">
      <c r="B342" s="20"/>
      <c r="C342" s="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2:18">
      <c r="B343" s="20"/>
    </row>
    <row r="344" spans="2:18">
      <c r="B344" s="20"/>
    </row>
    <row r="345" spans="2:18">
      <c r="B345" s="20"/>
      <c r="C345" s="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2:18">
      <c r="B346" s="20"/>
      <c r="C346" s="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r="347" spans="2:18">
      <c r="B347" s="20"/>
      <c r="C347" s="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2:18">
      <c r="B348" s="20"/>
      <c r="C348" s="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2:18">
      <c r="B349" s="20"/>
      <c r="C349" s="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2:18">
      <c r="B350" s="20"/>
      <c r="C350" s="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2:18">
      <c r="B351" s="20"/>
      <c r="C351" s="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2:18">
      <c r="B352" s="20"/>
      <c r="C352" s="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2:18">
      <c r="B353" s="20"/>
      <c r="C353" s="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2:18">
      <c r="B354" s="20"/>
      <c r="C354" s="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2:18">
      <c r="C355" s="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2:18">
      <c r="B356" s="21"/>
      <c r="C356" s="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2:18">
      <c r="B357" s="20"/>
      <c r="C357" s="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2:18">
      <c r="B358" s="20"/>
      <c r="C358" s="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2:18">
      <c r="B359" s="20"/>
      <c r="C359" s="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2:18">
      <c r="B360" s="20"/>
      <c r="C360" s="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2:18">
      <c r="B361" s="20"/>
      <c r="C361" s="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2:18">
      <c r="B362" s="20"/>
      <c r="C362" s="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</row>
    <row r="363" spans="2:18">
      <c r="B363" s="20"/>
      <c r="C363" s="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2:18">
      <c r="B364" s="20"/>
      <c r="C364" s="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2:18">
      <c r="B365" s="20"/>
      <c r="C365" s="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2:18">
      <c r="B366" s="20"/>
      <c r="C366" s="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2:18">
      <c r="B367" s="20"/>
      <c r="C367" s="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2:18">
      <c r="B368" s="20"/>
      <c r="C368" s="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2:18">
      <c r="B369" s="20"/>
      <c r="C369" s="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2:18">
      <c r="B370" s="20"/>
      <c r="C370" s="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2:18">
      <c r="B371" s="20"/>
      <c r="C371" s="6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20"/>
      <c r="C372" s="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2:18">
      <c r="B373" s="20"/>
      <c r="C373" s="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2:18">
      <c r="B374" s="20"/>
    </row>
    <row r="375" spans="2:18">
      <c r="B375" s="20"/>
    </row>
    <row r="376" spans="2:18">
      <c r="B376" s="20"/>
      <c r="C376" s="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2:18">
      <c r="B377" s="20"/>
      <c r="C377" s="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spans="2:18">
      <c r="B378" s="20"/>
      <c r="C378" s="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2:18">
      <c r="B379" s="20"/>
      <c r="C379" s="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2:18">
      <c r="B380" s="20"/>
      <c r="C380" s="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2:18">
      <c r="B381" s="20"/>
      <c r="C381" s="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2:18">
      <c r="B382" s="20"/>
      <c r="C382" s="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2:18">
      <c r="B383" s="20"/>
      <c r="C383" s="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2:18">
      <c r="B384" s="20"/>
      <c r="C384" s="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2:18">
      <c r="B385" s="20"/>
      <c r="C385" s="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2:18">
      <c r="C386" s="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2:18">
      <c r="B387" s="21"/>
      <c r="C387" s="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2:18">
      <c r="B388" s="20"/>
      <c r="C388" s="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2:18">
      <c r="B389" s="20"/>
      <c r="C389" s="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2:18">
      <c r="B390" s="20"/>
      <c r="C390" s="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2:18">
      <c r="B391" s="20"/>
      <c r="C391" s="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2:18">
      <c r="B392" s="20"/>
      <c r="C392" s="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2:18">
      <c r="B393" s="20"/>
      <c r="C393" s="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</row>
    <row r="394" spans="2:18">
      <c r="B394" s="20"/>
      <c r="C394" s="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2:18">
      <c r="B395" s="20"/>
      <c r="C395" s="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2:18">
      <c r="B396" s="20"/>
      <c r="C396" s="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2:18">
      <c r="B397" s="20"/>
      <c r="C397" s="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2:18">
      <c r="B398" s="20"/>
      <c r="C398" s="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2:18">
      <c r="B399" s="20"/>
      <c r="C399" s="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2:18">
      <c r="B400" s="20"/>
      <c r="C400" s="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2:18">
      <c r="B401" s="20"/>
      <c r="C401" s="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2:18">
      <c r="B402" s="20"/>
      <c r="C402" s="6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20"/>
      <c r="C403" s="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2:18">
      <c r="B404" s="20"/>
      <c r="C404" s="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2:18">
      <c r="B405" s="20"/>
    </row>
    <row r="406" spans="2:18">
      <c r="B406" s="20"/>
    </row>
    <row r="407" spans="2:18">
      <c r="B407" s="20"/>
      <c r="C407" s="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2:18">
      <c r="B408" s="20"/>
      <c r="C408" s="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</row>
    <row r="409" spans="2:18">
      <c r="B409" s="20"/>
      <c r="C409" s="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2:18">
      <c r="B410" s="20"/>
      <c r="C410" s="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2:18">
      <c r="B411" s="20"/>
      <c r="C411" s="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2:18">
      <c r="B412" s="20"/>
      <c r="C412" s="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2:18">
      <c r="B413" s="20"/>
      <c r="C413" s="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2:18">
      <c r="B414" s="20"/>
      <c r="C414" s="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2:18">
      <c r="B415" s="20"/>
      <c r="C415" s="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2:18">
      <c r="B416" s="20"/>
      <c r="C416" s="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2:18">
      <c r="C417" s="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2:18">
      <c r="B418" s="21"/>
      <c r="C418" s="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2:18">
      <c r="B419" s="20"/>
      <c r="C419" s="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2:18">
      <c r="B420" s="20"/>
      <c r="C420" s="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2:18">
      <c r="B421" s="20"/>
      <c r="C421" s="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2:18">
      <c r="B422" s="20"/>
      <c r="C422" s="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2:18">
      <c r="B423" s="20"/>
      <c r="C423" s="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2:18">
      <c r="B424" s="20"/>
      <c r="C424" s="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</row>
    <row r="425" spans="2:18">
      <c r="B425" s="20"/>
      <c r="C425" s="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2:18">
      <c r="B426" s="20"/>
      <c r="C426" s="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2:18">
      <c r="B427" s="20"/>
      <c r="C427" s="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2:18">
      <c r="B428" s="20"/>
      <c r="C428" s="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2:18">
      <c r="B429" s="20"/>
      <c r="C429" s="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2:18">
      <c r="B430" s="20"/>
      <c r="C430" s="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2:18">
      <c r="B431" s="20"/>
      <c r="C431" s="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2:18">
      <c r="B432" s="20"/>
      <c r="C432" s="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2:18">
      <c r="B433" s="20"/>
      <c r="C433" s="6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2:18">
      <c r="B434" s="20"/>
      <c r="C434" s="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2:18">
      <c r="B435" s="20"/>
      <c r="C435" s="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2:18">
      <c r="B436" s="20"/>
    </row>
    <row r="437" spans="2:18">
      <c r="B437" s="20"/>
    </row>
    <row r="438" spans="2:18">
      <c r="B438" s="20"/>
      <c r="C438" s="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2:18">
      <c r="B439" s="20"/>
      <c r="C439" s="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</row>
    <row r="440" spans="2:18">
      <c r="B440" s="20"/>
      <c r="C440" s="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2:18">
      <c r="B441" s="20"/>
      <c r="C441" s="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2:18">
      <c r="B442" s="20"/>
      <c r="C442" s="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2:18">
      <c r="B443" s="20"/>
      <c r="C443" s="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2:18">
      <c r="B444" s="20"/>
      <c r="C444" s="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2:18">
      <c r="B445" s="20"/>
      <c r="C445" s="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2:18">
      <c r="B446" s="20"/>
      <c r="C446" s="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2:18">
      <c r="B447" s="20"/>
      <c r="C447" s="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2:18">
      <c r="C448" s="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2:18">
      <c r="B449" s="21"/>
      <c r="C449" s="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2:18">
      <c r="B450" s="20"/>
      <c r="C450" s="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2:18">
      <c r="B451" s="20"/>
      <c r="C451" s="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2:18">
      <c r="B452" s="20"/>
      <c r="C452" s="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2:18">
      <c r="B453" s="20"/>
      <c r="C453" s="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2:18">
      <c r="B454" s="20"/>
      <c r="C454" s="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2:18">
      <c r="B455" s="20"/>
      <c r="C455" s="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</row>
    <row r="456" spans="2:18">
      <c r="B456" s="20"/>
      <c r="C456" s="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2:18">
      <c r="B457" s="20"/>
      <c r="C457" s="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2:18">
      <c r="B458" s="20"/>
      <c r="C458" s="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2:18">
      <c r="B459" s="20"/>
      <c r="C459" s="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2:18">
      <c r="B460" s="20"/>
      <c r="C460" s="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2:18">
      <c r="B461" s="20"/>
      <c r="C461" s="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2:18">
      <c r="B462" s="20"/>
      <c r="C462" s="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2:18">
      <c r="B463" s="20"/>
      <c r="C463" s="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2:18">
      <c r="B464" s="20"/>
      <c r="C464" s="6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</row>
    <row r="465" spans="2:18">
      <c r="B465" s="20"/>
      <c r="C465" s="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2:18">
      <c r="B466" s="20"/>
      <c r="C466" s="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2:18">
      <c r="B467" s="20"/>
    </row>
    <row r="468" spans="2:18">
      <c r="B468" s="20"/>
    </row>
    <row r="469" spans="2:18">
      <c r="B469" s="20"/>
      <c r="C469" s="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2:18">
      <c r="B470" s="20"/>
      <c r="C470" s="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</row>
    <row r="471" spans="2:18">
      <c r="B471" s="20"/>
      <c r="C471" s="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2:18">
      <c r="B472" s="20"/>
      <c r="C472" s="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2:18">
      <c r="B473" s="20"/>
      <c r="C473" s="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2:18">
      <c r="B474" s="20"/>
      <c r="C474" s="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2:18">
      <c r="B475" s="20"/>
      <c r="C475" s="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2:18">
      <c r="B476" s="20"/>
      <c r="C476" s="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2:18">
      <c r="B477" s="20"/>
      <c r="C477" s="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2:18">
      <c r="B478" s="20"/>
      <c r="C478" s="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2:18">
      <c r="C479" s="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2:18">
      <c r="B480" s="21"/>
      <c r="C480" s="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2:18">
      <c r="B481" s="20"/>
      <c r="C481" s="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2:18">
      <c r="B482" s="20"/>
      <c r="C482" s="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2:18">
      <c r="B483" s="20"/>
      <c r="C483" s="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2:18">
      <c r="B484" s="20"/>
      <c r="C484" s="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2:18">
      <c r="B485" s="20"/>
      <c r="C485" s="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2:18">
      <c r="B486" s="20"/>
      <c r="C486" s="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2:18">
      <c r="B487" s="20"/>
      <c r="C487" s="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2:18">
      <c r="B488" s="20"/>
      <c r="C488" s="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2:18">
      <c r="B489" s="20"/>
      <c r="C489" s="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2:18">
      <c r="B490" s="20"/>
      <c r="C490" s="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2:18">
      <c r="B491" s="20"/>
      <c r="C491" s="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2:18">
      <c r="B492" s="20"/>
      <c r="C492" s="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2:18">
      <c r="B493" s="20"/>
      <c r="C493" s="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2:18">
      <c r="B494" s="20"/>
      <c r="C494" s="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2:18">
      <c r="B495" s="20"/>
      <c r="C495" s="6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</row>
    <row r="496" spans="2:18">
      <c r="B496" s="20"/>
      <c r="C496" s="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2:18">
      <c r="B497" s="20"/>
      <c r="C497" s="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2:18">
      <c r="B498" s="20"/>
    </row>
    <row r="499" spans="2:18">
      <c r="B499" s="20"/>
    </row>
    <row r="500" spans="2:18">
      <c r="B500" s="20"/>
      <c r="C500" s="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2:18">
      <c r="B501" s="20"/>
      <c r="C501" s="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</row>
    <row r="502" spans="2:18">
      <c r="B502" s="20"/>
      <c r="C502" s="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2:18">
      <c r="B503" s="20"/>
      <c r="C503" s="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2:18">
      <c r="B504" s="20"/>
      <c r="C504" s="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2:18">
      <c r="B505" s="20"/>
      <c r="C505" s="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2:18">
      <c r="B506" s="20"/>
      <c r="C506" s="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2:18">
      <c r="B507" s="20"/>
      <c r="C507" s="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2:18">
      <c r="B508" s="20"/>
      <c r="C508" s="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2:18">
      <c r="B509" s="20"/>
      <c r="C509" s="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2:18">
      <c r="C510" s="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2:18">
      <c r="B511" s="21"/>
      <c r="C511" s="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2:18">
      <c r="B512" s="20"/>
      <c r="C512" s="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2:18">
      <c r="B513" s="20"/>
      <c r="C513" s="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2:18">
      <c r="B514" s="20"/>
      <c r="C514" s="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2:18">
      <c r="B515" s="20"/>
      <c r="C515" s="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2:18">
      <c r="B516" s="20"/>
      <c r="C516" s="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2:18">
      <c r="B517" s="20"/>
      <c r="C517" s="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</row>
    <row r="518" spans="2:18">
      <c r="B518" s="20"/>
      <c r="C518" s="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2:18">
      <c r="B519" s="20"/>
      <c r="C519" s="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2:18">
      <c r="B520" s="20"/>
      <c r="C520" s="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2:18">
      <c r="B521" s="20"/>
      <c r="C521" s="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2:18">
      <c r="B522" s="20"/>
      <c r="C522" s="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2:18">
      <c r="B523" s="20"/>
      <c r="C523" s="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2:18">
      <c r="B524" s="20"/>
      <c r="C524" s="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2:18">
      <c r="B525" s="20"/>
      <c r="C525" s="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2:18">
      <c r="B526" s="20"/>
      <c r="C526" s="6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</row>
    <row r="527" spans="2:18">
      <c r="B527" s="20"/>
      <c r="C527" s="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2:18">
      <c r="B528" s="20"/>
      <c r="C528" s="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2:18">
      <c r="B529" s="20"/>
    </row>
    <row r="530" spans="2:18">
      <c r="B530" s="20"/>
    </row>
    <row r="531" spans="2:18">
      <c r="B531" s="20"/>
      <c r="C531" s="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2:18">
      <c r="B532" s="20"/>
      <c r="C532" s="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2:18">
      <c r="B533" s="20"/>
      <c r="C533" s="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2:18">
      <c r="B534" s="20"/>
      <c r="C534" s="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2:18">
      <c r="B535" s="20"/>
      <c r="C535" s="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2:18">
      <c r="B536" s="20"/>
      <c r="C536" s="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2:18">
      <c r="B537" s="20"/>
      <c r="C537" s="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2:18">
      <c r="B538" s="20"/>
      <c r="C538" s="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2:18">
      <c r="B539" s="20"/>
      <c r="C539" s="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2:18">
      <c r="B540" s="20"/>
      <c r="C540" s="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2:18">
      <c r="C541" s="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2:18">
      <c r="B542" s="21"/>
      <c r="C542" s="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2:18">
      <c r="B543" s="20"/>
      <c r="C543" s="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2:18">
      <c r="B544" s="20"/>
      <c r="C544" s="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2:18">
      <c r="B545" s="20"/>
      <c r="C545" s="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2:18">
      <c r="B546" s="20"/>
      <c r="C546" s="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2:18">
      <c r="B547" s="20"/>
      <c r="C547" s="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2:18">
      <c r="B548" s="20"/>
      <c r="C548" s="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</row>
    <row r="549" spans="2:18">
      <c r="B549" s="20"/>
      <c r="C549" s="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2:18">
      <c r="B550" s="20"/>
      <c r="C550" s="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2:18">
      <c r="B551" s="20"/>
      <c r="C551" s="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2:18">
      <c r="B552" s="20"/>
      <c r="C552" s="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2:18">
      <c r="B553" s="20"/>
      <c r="C553" s="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2:18">
      <c r="B554" s="20"/>
      <c r="C554" s="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2:18">
      <c r="B555" s="20"/>
      <c r="C555" s="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2:18">
      <c r="B556" s="20"/>
      <c r="C556" s="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2:18">
      <c r="B557" s="20"/>
      <c r="C557" s="6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</row>
    <row r="558" spans="2:18">
      <c r="B558" s="20"/>
      <c r="C558" s="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2:18">
      <c r="B559" s="20"/>
      <c r="C559" s="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2:18">
      <c r="B560" s="20"/>
    </row>
    <row r="561" spans="2:18">
      <c r="B561" s="20"/>
    </row>
    <row r="562" spans="2:18">
      <c r="B562" s="20"/>
      <c r="C562" s="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2:18">
      <c r="B563" s="20"/>
      <c r="C563" s="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</row>
    <row r="564" spans="2:18">
      <c r="B564" s="20"/>
      <c r="C564" s="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2:18">
      <c r="B565" s="20"/>
      <c r="C565" s="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2:18">
      <c r="B566" s="20"/>
      <c r="C566" s="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2:18">
      <c r="B567" s="20"/>
      <c r="C567" s="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2:18">
      <c r="B568" s="20"/>
      <c r="C568" s="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2:18">
      <c r="B569" s="20"/>
      <c r="C569" s="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2:18">
      <c r="B570" s="20"/>
      <c r="C570" s="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2:18">
      <c r="B571" s="20"/>
      <c r="C571" s="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2:18">
      <c r="C572" s="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2:18">
      <c r="B573" s="21"/>
      <c r="C573" s="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2:18">
      <c r="B574" s="20"/>
      <c r="C574" s="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2:18">
      <c r="B575" s="20"/>
      <c r="C575" s="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2:18">
      <c r="B576" s="20"/>
      <c r="C576" s="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2:18">
      <c r="B577" s="20"/>
      <c r="C577" s="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2:18">
      <c r="B578" s="20"/>
      <c r="C578" s="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2:18">
      <c r="B579" s="20"/>
      <c r="C579" s="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</row>
    <row r="580" spans="2:18">
      <c r="B580" s="20"/>
      <c r="C580" s="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2:18">
      <c r="B581" s="20"/>
      <c r="C581" s="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2:18">
      <c r="B582" s="20"/>
      <c r="C582" s="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2:18">
      <c r="B583" s="20"/>
      <c r="C583" s="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2:18">
      <c r="B584" s="20"/>
      <c r="C584" s="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2:18">
      <c r="B585" s="20"/>
      <c r="C585" s="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2:18">
      <c r="B586" s="20"/>
      <c r="C586" s="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2:18">
      <c r="B587" s="20"/>
      <c r="C587" s="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2:18">
      <c r="B588" s="20"/>
      <c r="C588" s="6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</row>
    <row r="589" spans="2:18">
      <c r="B589" s="20"/>
      <c r="C589" s="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2:18">
      <c r="B590" s="20"/>
      <c r="C590" s="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2:18">
      <c r="B591" s="20"/>
    </row>
    <row r="592" spans="2:18">
      <c r="B592" s="20"/>
    </row>
    <row r="593" spans="2:18">
      <c r="B593" s="20"/>
      <c r="C593" s="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2:18">
      <c r="B594" s="20"/>
      <c r="C594" s="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</row>
    <row r="595" spans="2:18">
      <c r="B595" s="20"/>
      <c r="C595" s="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2:18">
      <c r="B596" s="20"/>
      <c r="C596" s="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2:18">
      <c r="B597" s="20"/>
      <c r="C597" s="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2:18">
      <c r="B598" s="20"/>
      <c r="C598" s="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2:18">
      <c r="B599" s="20"/>
      <c r="C599" s="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2:18">
      <c r="B600" s="20"/>
      <c r="C600" s="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2:18">
      <c r="B601" s="20"/>
      <c r="C601" s="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2:18">
      <c r="B602" s="20"/>
      <c r="C602" s="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2:18">
      <c r="C603" s="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2:18">
      <c r="B604" s="21"/>
      <c r="C604" s="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2:18">
      <c r="B605" s="20"/>
      <c r="C605" s="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2:18">
      <c r="B606" s="20"/>
      <c r="C606" s="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2:18">
      <c r="B607" s="20"/>
      <c r="C607" s="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2:18">
      <c r="B608" s="20"/>
      <c r="C608" s="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2:18">
      <c r="B609" s="20"/>
      <c r="C609" s="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2:18">
      <c r="B610" s="20"/>
      <c r="C610" s="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</row>
    <row r="611" spans="2:18">
      <c r="B611" s="20"/>
      <c r="C611" s="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2:18">
      <c r="B612" s="20"/>
      <c r="C612" s="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2:18">
      <c r="B613" s="20"/>
      <c r="C613" s="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2:18">
      <c r="B614" s="20"/>
      <c r="C614" s="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2:18">
      <c r="B615" s="20"/>
      <c r="C615" s="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2:18">
      <c r="B616" s="20"/>
      <c r="C616" s="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2:18">
      <c r="B617" s="20"/>
      <c r="C617" s="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2:18">
      <c r="B618" s="20"/>
      <c r="C618" s="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2:18">
      <c r="B619" s="20"/>
      <c r="C619" s="6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</row>
    <row r="620" spans="2:18">
      <c r="B620" s="20"/>
      <c r="C620" s="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2:18">
      <c r="B621" s="20"/>
      <c r="C621" s="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2:18">
      <c r="B622" s="20"/>
    </row>
    <row r="623" spans="2:18">
      <c r="B623" s="20"/>
    </row>
    <row r="624" spans="2:18">
      <c r="B624" s="20"/>
      <c r="C624" s="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2:18">
      <c r="B625" s="20"/>
      <c r="C625" s="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</row>
    <row r="626" spans="2:18">
      <c r="B626" s="20"/>
      <c r="C626" s="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2:18">
      <c r="B627" s="20"/>
      <c r="C627" s="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2:18">
      <c r="B628" s="20"/>
      <c r="C628" s="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2:18">
      <c r="B629" s="20"/>
      <c r="C629" s="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2:18">
      <c r="B630" s="20"/>
      <c r="C630" s="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2:18">
      <c r="B631" s="20"/>
      <c r="C631" s="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2:18">
      <c r="B632" s="20"/>
      <c r="C632" s="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2:18">
      <c r="B633" s="20"/>
      <c r="C633" s="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2:18">
      <c r="C634" s="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2:18">
      <c r="C635" s="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2:18">
      <c r="C636" s="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2:18">
      <c r="C637" s="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2:18">
      <c r="C638" s="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2:18">
      <c r="C639" s="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2:18">
      <c r="C640" s="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3:18">
      <c r="C641" s="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</row>
    <row r="642" spans="3:18">
      <c r="C642" s="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3:18">
      <c r="C643" s="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3:18">
      <c r="C644" s="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3:18">
      <c r="C645" s="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3:18">
      <c r="C646" s="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3:18">
      <c r="C647" s="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3:18">
      <c r="C648" s="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3:18">
      <c r="C649" s="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3:18">
      <c r="C650" s="6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</row>
    <row r="651" spans="3:18">
      <c r="C651" s="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3:18">
      <c r="C652" s="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2:P2"/>
  <sheetViews>
    <sheetView workbookViewId="0">
      <selection activeCell="C41" sqref="C41"/>
    </sheetView>
  </sheetViews>
  <sheetFormatPr defaultRowHeight="10.5"/>
  <sheetData>
    <row r="2" spans="1:16" ht="15.75">
      <c r="A2" s="101" t="s">
        <v>101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62"/>
      <c r="N2" s="62"/>
      <c r="O2" s="62"/>
      <c r="P2" s="62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218"/>
  <sheetViews>
    <sheetView workbookViewId="0">
      <pane ySplit="1" topLeftCell="A3" activePane="bottomLeft" state="frozen"/>
      <selection pane="bottomLeft" activeCell="W64" sqref="W64"/>
    </sheetView>
  </sheetViews>
  <sheetFormatPr defaultRowHeight="12.75"/>
  <cols>
    <col min="1" max="1" width="36" style="61" bestFit="1" customWidth="1"/>
    <col min="2" max="2" width="14.83203125" style="61" bestFit="1" customWidth="1"/>
    <col min="3" max="3" width="16" style="61" bestFit="1" customWidth="1"/>
    <col min="4" max="4" width="33" style="61" bestFit="1" customWidth="1"/>
    <col min="5" max="28" width="5" style="61" customWidth="1"/>
    <col min="29" max="29" width="8.5" style="61" bestFit="1" customWidth="1"/>
    <col min="30" max="30" width="10.6640625" style="61" bestFit="1" customWidth="1"/>
    <col min="31" max="31" width="10.5" style="61" bestFit="1" customWidth="1"/>
    <col min="32" max="16384" width="9.33203125" style="61"/>
  </cols>
  <sheetData>
    <row r="1" spans="1:31" s="59" customFormat="1" ht="25.5">
      <c r="A1" s="59" t="s">
        <v>62</v>
      </c>
      <c r="B1" s="59" t="s">
        <v>98</v>
      </c>
      <c r="C1" s="59" t="s">
        <v>99</v>
      </c>
      <c r="D1" s="59" t="s">
        <v>100</v>
      </c>
      <c r="E1" s="59">
        <v>1</v>
      </c>
      <c r="F1" s="59">
        <v>2</v>
      </c>
      <c r="G1" s="59">
        <v>3</v>
      </c>
      <c r="H1" s="59">
        <v>4</v>
      </c>
      <c r="I1" s="59">
        <v>5</v>
      </c>
      <c r="J1" s="59">
        <v>6</v>
      </c>
      <c r="K1" s="59">
        <v>7</v>
      </c>
      <c r="L1" s="59">
        <v>8</v>
      </c>
      <c r="M1" s="59">
        <v>9</v>
      </c>
      <c r="N1" s="59">
        <v>10</v>
      </c>
      <c r="O1" s="59">
        <v>11</v>
      </c>
      <c r="P1" s="59">
        <v>12</v>
      </c>
      <c r="Q1" s="59">
        <v>13</v>
      </c>
      <c r="R1" s="59">
        <v>14</v>
      </c>
      <c r="S1" s="59">
        <v>15</v>
      </c>
      <c r="T1" s="59">
        <v>16</v>
      </c>
      <c r="U1" s="59">
        <v>17</v>
      </c>
      <c r="V1" s="59">
        <v>18</v>
      </c>
      <c r="W1" s="59">
        <v>19</v>
      </c>
      <c r="X1" s="59">
        <v>20</v>
      </c>
      <c r="Y1" s="59">
        <v>21</v>
      </c>
      <c r="Z1" s="59">
        <v>22</v>
      </c>
      <c r="AA1" s="59">
        <v>23</v>
      </c>
      <c r="AB1" s="59">
        <v>24</v>
      </c>
      <c r="AC1" s="60" t="s">
        <v>179</v>
      </c>
      <c r="AD1" s="60" t="s">
        <v>180</v>
      </c>
      <c r="AE1" s="60" t="s">
        <v>181</v>
      </c>
    </row>
    <row r="2" spans="1:31">
      <c r="A2" s="99" t="s">
        <v>495</v>
      </c>
      <c r="B2" s="99" t="s">
        <v>494</v>
      </c>
      <c r="C2" s="99" t="s">
        <v>102</v>
      </c>
      <c r="D2" s="99" t="s">
        <v>103</v>
      </c>
      <c r="E2" s="99">
        <v>1</v>
      </c>
      <c r="F2" s="99">
        <v>1</v>
      </c>
      <c r="G2" s="99">
        <v>1</v>
      </c>
      <c r="H2" s="99">
        <v>1</v>
      </c>
      <c r="I2" s="99">
        <v>1</v>
      </c>
      <c r="J2" s="99">
        <v>1</v>
      </c>
      <c r="K2" s="99">
        <v>1</v>
      </c>
      <c r="L2" s="99">
        <v>1</v>
      </c>
      <c r="M2" s="99">
        <v>1</v>
      </c>
      <c r="N2" s="99">
        <v>1</v>
      </c>
      <c r="O2" s="99">
        <v>1</v>
      </c>
      <c r="P2" s="99">
        <v>1</v>
      </c>
      <c r="Q2" s="99">
        <v>1</v>
      </c>
      <c r="R2" s="99">
        <v>1</v>
      </c>
      <c r="S2" s="99">
        <v>1</v>
      </c>
      <c r="T2" s="99">
        <v>1</v>
      </c>
      <c r="U2" s="99">
        <v>1</v>
      </c>
      <c r="V2" s="99">
        <v>1</v>
      </c>
      <c r="W2" s="99">
        <v>1</v>
      </c>
      <c r="X2" s="99">
        <v>1</v>
      </c>
      <c r="Y2" s="99">
        <v>1</v>
      </c>
      <c r="Z2" s="99">
        <v>1</v>
      </c>
      <c r="AA2" s="99">
        <v>1</v>
      </c>
      <c r="AB2" s="99">
        <v>1</v>
      </c>
      <c r="AC2" s="99">
        <v>24</v>
      </c>
      <c r="AD2" s="99">
        <v>168</v>
      </c>
      <c r="AE2" s="99">
        <v>8760</v>
      </c>
    </row>
    <row r="3" spans="1:31">
      <c r="A3" s="99" t="s">
        <v>510</v>
      </c>
      <c r="B3" s="99" t="s">
        <v>104</v>
      </c>
      <c r="C3" s="99" t="s">
        <v>102</v>
      </c>
      <c r="D3" s="99" t="s">
        <v>491</v>
      </c>
      <c r="E3" s="99">
        <v>0.05</v>
      </c>
      <c r="F3" s="99">
        <v>0.05</v>
      </c>
      <c r="G3" s="99">
        <v>0.05</v>
      </c>
      <c r="H3" s="99">
        <v>0.05</v>
      </c>
      <c r="I3" s="99">
        <v>0.05</v>
      </c>
      <c r="J3" s="99">
        <v>0.05</v>
      </c>
      <c r="K3" s="99">
        <v>0.05</v>
      </c>
      <c r="L3" s="99">
        <v>0.5</v>
      </c>
      <c r="M3" s="99">
        <v>0.75</v>
      </c>
      <c r="N3" s="99">
        <v>1</v>
      </c>
      <c r="O3" s="99">
        <v>1</v>
      </c>
      <c r="P3" s="99">
        <v>1</v>
      </c>
      <c r="Q3" s="99">
        <v>0.75</v>
      </c>
      <c r="R3" s="99">
        <v>1</v>
      </c>
      <c r="S3" s="99">
        <v>1</v>
      </c>
      <c r="T3" s="99">
        <v>1</v>
      </c>
      <c r="U3" s="99">
        <v>1</v>
      </c>
      <c r="V3" s="99">
        <v>1</v>
      </c>
      <c r="W3" s="99">
        <v>0.52</v>
      </c>
      <c r="X3" s="99">
        <v>0.52</v>
      </c>
      <c r="Y3" s="99">
        <v>0.52</v>
      </c>
      <c r="Z3" s="99">
        <v>0.28000000000000003</v>
      </c>
      <c r="AA3" s="99">
        <v>0.05</v>
      </c>
      <c r="AB3" s="99">
        <v>0.05</v>
      </c>
      <c r="AC3" s="99">
        <v>12.29</v>
      </c>
      <c r="AD3" s="99">
        <v>71.86</v>
      </c>
      <c r="AE3" s="99">
        <v>3666.11</v>
      </c>
    </row>
    <row r="4" spans="1:31">
      <c r="A4" s="99"/>
      <c r="B4" s="99"/>
      <c r="C4" s="99"/>
      <c r="D4" s="99" t="s">
        <v>488</v>
      </c>
      <c r="E4" s="99">
        <v>0.05</v>
      </c>
      <c r="F4" s="99">
        <v>0.05</v>
      </c>
      <c r="G4" s="99">
        <v>0.05</v>
      </c>
      <c r="H4" s="99">
        <v>0.05</v>
      </c>
      <c r="I4" s="99">
        <v>0.05</v>
      </c>
      <c r="J4" s="99">
        <v>0.05</v>
      </c>
      <c r="K4" s="99">
        <v>0.05</v>
      </c>
      <c r="L4" s="99">
        <v>0.4</v>
      </c>
      <c r="M4" s="99">
        <v>0.46</v>
      </c>
      <c r="N4" s="99">
        <v>0.7</v>
      </c>
      <c r="O4" s="99">
        <v>0.7</v>
      </c>
      <c r="P4" s="99">
        <v>0.7</v>
      </c>
      <c r="Q4" s="99">
        <v>0.51</v>
      </c>
      <c r="R4" s="99">
        <v>0.51</v>
      </c>
      <c r="S4" s="99">
        <v>0.51</v>
      </c>
      <c r="T4" s="99">
        <v>0.51</v>
      </c>
      <c r="U4" s="99">
        <v>0.51</v>
      </c>
      <c r="V4" s="99">
        <v>0.25</v>
      </c>
      <c r="W4" s="99">
        <v>0.05</v>
      </c>
      <c r="X4" s="99">
        <v>0.05</v>
      </c>
      <c r="Y4" s="99">
        <v>0.05</v>
      </c>
      <c r="Z4" s="99">
        <v>0.05</v>
      </c>
      <c r="AA4" s="99">
        <v>0.05</v>
      </c>
      <c r="AB4" s="99">
        <v>0.05</v>
      </c>
      <c r="AC4" s="99">
        <v>6.41</v>
      </c>
      <c r="AD4" s="99"/>
      <c r="AE4" s="99"/>
    </row>
    <row r="5" spans="1:31">
      <c r="A5" s="99"/>
      <c r="B5" s="99"/>
      <c r="C5" s="99"/>
      <c r="D5" s="99" t="s">
        <v>253</v>
      </c>
      <c r="E5" s="99">
        <v>0.05</v>
      </c>
      <c r="F5" s="99">
        <v>0.05</v>
      </c>
      <c r="G5" s="99">
        <v>0.05</v>
      </c>
      <c r="H5" s="99">
        <v>0.05</v>
      </c>
      <c r="I5" s="99">
        <v>0.05</v>
      </c>
      <c r="J5" s="99">
        <v>0.05</v>
      </c>
      <c r="K5" s="99">
        <v>0.05</v>
      </c>
      <c r="L5" s="99">
        <v>0.05</v>
      </c>
      <c r="M5" s="99">
        <v>0.4</v>
      </c>
      <c r="N5" s="99">
        <v>0.4</v>
      </c>
      <c r="O5" s="99">
        <v>0.4</v>
      </c>
      <c r="P5" s="99">
        <v>0.4</v>
      </c>
      <c r="Q5" s="99">
        <v>0.4</v>
      </c>
      <c r="R5" s="99">
        <v>0.4</v>
      </c>
      <c r="S5" s="99">
        <v>0.4</v>
      </c>
      <c r="T5" s="99">
        <v>0.4</v>
      </c>
      <c r="U5" s="99">
        <v>0.05</v>
      </c>
      <c r="V5" s="99">
        <v>0.05</v>
      </c>
      <c r="W5" s="99">
        <v>0.05</v>
      </c>
      <c r="X5" s="99">
        <v>0.05</v>
      </c>
      <c r="Y5" s="99">
        <v>0.05</v>
      </c>
      <c r="Z5" s="99">
        <v>0.05</v>
      </c>
      <c r="AA5" s="99">
        <v>0.05</v>
      </c>
      <c r="AB5" s="99">
        <v>0.05</v>
      </c>
      <c r="AC5" s="99">
        <v>4</v>
      </c>
      <c r="AD5" s="99"/>
      <c r="AE5" s="99"/>
    </row>
    <row r="6" spans="1:31">
      <c r="A6" s="99" t="s">
        <v>487</v>
      </c>
      <c r="B6" s="99" t="s">
        <v>104</v>
      </c>
      <c r="C6" s="99" t="s">
        <v>102</v>
      </c>
      <c r="D6" s="99" t="s">
        <v>491</v>
      </c>
      <c r="E6" s="99">
        <v>0.3</v>
      </c>
      <c r="F6" s="99">
        <v>0.3</v>
      </c>
      <c r="G6" s="99">
        <v>0.3</v>
      </c>
      <c r="H6" s="99">
        <v>0.3</v>
      </c>
      <c r="I6" s="99">
        <v>0.5</v>
      </c>
      <c r="J6" s="99">
        <v>0.5</v>
      </c>
      <c r="K6" s="99">
        <v>1</v>
      </c>
      <c r="L6" s="99">
        <v>1</v>
      </c>
      <c r="M6" s="99">
        <v>1</v>
      </c>
      <c r="N6" s="99">
        <v>1</v>
      </c>
      <c r="O6" s="99">
        <v>1</v>
      </c>
      <c r="P6" s="99">
        <v>1</v>
      </c>
      <c r="Q6" s="99">
        <v>1</v>
      </c>
      <c r="R6" s="99">
        <v>1</v>
      </c>
      <c r="S6" s="99">
        <v>1</v>
      </c>
      <c r="T6" s="99">
        <v>1</v>
      </c>
      <c r="U6" s="99">
        <v>1</v>
      </c>
      <c r="V6" s="99">
        <v>1</v>
      </c>
      <c r="W6" s="99">
        <v>0.5</v>
      </c>
      <c r="X6" s="99">
        <v>0.5</v>
      </c>
      <c r="Y6" s="99">
        <v>0.3</v>
      </c>
      <c r="Z6" s="99">
        <v>0.3</v>
      </c>
      <c r="AA6" s="99">
        <v>0.3</v>
      </c>
      <c r="AB6" s="99">
        <v>0.3</v>
      </c>
      <c r="AC6" s="99">
        <v>16.399999999999999</v>
      </c>
      <c r="AD6" s="99">
        <v>102.6</v>
      </c>
      <c r="AE6" s="99">
        <v>5349.86</v>
      </c>
    </row>
    <row r="7" spans="1:31">
      <c r="A7" s="99"/>
      <c r="B7" s="99"/>
      <c r="C7" s="99"/>
      <c r="D7" s="99" t="s">
        <v>488</v>
      </c>
      <c r="E7" s="99">
        <v>0.3</v>
      </c>
      <c r="F7" s="99">
        <v>0.3</v>
      </c>
      <c r="G7" s="99">
        <v>0.3</v>
      </c>
      <c r="H7" s="99">
        <v>0.3</v>
      </c>
      <c r="I7" s="99">
        <v>0.3</v>
      </c>
      <c r="J7" s="99">
        <v>0.3</v>
      </c>
      <c r="K7" s="99">
        <v>0.3</v>
      </c>
      <c r="L7" s="99">
        <v>0.5</v>
      </c>
      <c r="M7" s="99">
        <v>0.5</v>
      </c>
      <c r="N7" s="99">
        <v>0.8</v>
      </c>
      <c r="O7" s="99">
        <v>0.8</v>
      </c>
      <c r="P7" s="99">
        <v>0.8</v>
      </c>
      <c r="Q7" s="99">
        <v>0.8</v>
      </c>
      <c r="R7" s="99">
        <v>0.8</v>
      </c>
      <c r="S7" s="99">
        <v>0.8</v>
      </c>
      <c r="T7" s="99">
        <v>0.5</v>
      </c>
      <c r="U7" s="99">
        <v>0.5</v>
      </c>
      <c r="V7" s="99">
        <v>0.5</v>
      </c>
      <c r="W7" s="99">
        <v>0.5</v>
      </c>
      <c r="X7" s="99">
        <v>0.5</v>
      </c>
      <c r="Y7" s="99">
        <v>0.3</v>
      </c>
      <c r="Z7" s="99">
        <v>0.3</v>
      </c>
      <c r="AA7" s="99">
        <v>0.3</v>
      </c>
      <c r="AB7" s="99">
        <v>0.3</v>
      </c>
      <c r="AC7" s="99">
        <v>11.6</v>
      </c>
      <c r="AD7" s="99"/>
      <c r="AE7" s="99"/>
    </row>
    <row r="8" spans="1:31">
      <c r="A8" s="99"/>
      <c r="B8" s="99"/>
      <c r="C8" s="99"/>
      <c r="D8" s="99" t="s">
        <v>253</v>
      </c>
      <c r="E8" s="99">
        <v>0.3</v>
      </c>
      <c r="F8" s="99">
        <v>0.3</v>
      </c>
      <c r="G8" s="99">
        <v>0.3</v>
      </c>
      <c r="H8" s="99">
        <v>0.3</v>
      </c>
      <c r="I8" s="99">
        <v>0.3</v>
      </c>
      <c r="J8" s="99">
        <v>0.3</v>
      </c>
      <c r="K8" s="99">
        <v>0.3</v>
      </c>
      <c r="L8" s="99">
        <v>0.3</v>
      </c>
      <c r="M8" s="99">
        <v>0.5</v>
      </c>
      <c r="N8" s="99">
        <v>0.5</v>
      </c>
      <c r="O8" s="99">
        <v>0.5</v>
      </c>
      <c r="P8" s="99">
        <v>0.5</v>
      </c>
      <c r="Q8" s="99">
        <v>0.5</v>
      </c>
      <c r="R8" s="99">
        <v>0.5</v>
      </c>
      <c r="S8" s="99">
        <v>0.5</v>
      </c>
      <c r="T8" s="99">
        <v>0.5</v>
      </c>
      <c r="U8" s="99">
        <v>0.5</v>
      </c>
      <c r="V8" s="99">
        <v>0.3</v>
      </c>
      <c r="W8" s="99">
        <v>0.3</v>
      </c>
      <c r="X8" s="99">
        <v>0.3</v>
      </c>
      <c r="Y8" s="99">
        <v>0.3</v>
      </c>
      <c r="Z8" s="99">
        <v>0.3</v>
      </c>
      <c r="AA8" s="99">
        <v>0.3</v>
      </c>
      <c r="AB8" s="99">
        <v>0.3</v>
      </c>
      <c r="AC8" s="99">
        <v>9</v>
      </c>
      <c r="AD8" s="99"/>
      <c r="AE8" s="99"/>
    </row>
    <row r="9" spans="1:31">
      <c r="A9" s="99" t="s">
        <v>486</v>
      </c>
      <c r="B9" s="99" t="s">
        <v>104</v>
      </c>
      <c r="C9" s="99" t="s">
        <v>102</v>
      </c>
      <c r="D9" s="99" t="s">
        <v>491</v>
      </c>
      <c r="E9" s="99">
        <v>0.1</v>
      </c>
      <c r="F9" s="99">
        <v>0.1</v>
      </c>
      <c r="G9" s="99">
        <v>0.1</v>
      </c>
      <c r="H9" s="99">
        <v>0.1</v>
      </c>
      <c r="I9" s="99">
        <v>0.3</v>
      </c>
      <c r="J9" s="99">
        <v>0.3</v>
      </c>
      <c r="K9" s="99">
        <v>0.6</v>
      </c>
      <c r="L9" s="99">
        <v>0.9</v>
      </c>
      <c r="M9" s="99">
        <v>0.9</v>
      </c>
      <c r="N9" s="99">
        <v>0.9</v>
      </c>
      <c r="O9" s="99">
        <v>0.9</v>
      </c>
      <c r="P9" s="99">
        <v>0.9</v>
      </c>
      <c r="Q9" s="99">
        <v>0.9</v>
      </c>
      <c r="R9" s="99">
        <v>0.9</v>
      </c>
      <c r="S9" s="99">
        <v>0.9</v>
      </c>
      <c r="T9" s="99">
        <v>0.9</v>
      </c>
      <c r="U9" s="99">
        <v>0.9</v>
      </c>
      <c r="V9" s="99">
        <v>0.9</v>
      </c>
      <c r="W9" s="99">
        <v>0.6</v>
      </c>
      <c r="X9" s="99">
        <v>0.6</v>
      </c>
      <c r="Y9" s="99">
        <v>0.3</v>
      </c>
      <c r="Z9" s="99">
        <v>0.3</v>
      </c>
      <c r="AA9" s="99">
        <v>0.1</v>
      </c>
      <c r="AB9" s="99">
        <v>0.1</v>
      </c>
      <c r="AC9" s="99">
        <v>13.5</v>
      </c>
      <c r="AD9" s="99">
        <v>74.75</v>
      </c>
      <c r="AE9" s="99">
        <v>3897.68</v>
      </c>
    </row>
    <row r="10" spans="1:31">
      <c r="A10" s="99"/>
      <c r="B10" s="99"/>
      <c r="C10" s="99"/>
      <c r="D10" s="99" t="s">
        <v>488</v>
      </c>
      <c r="E10" s="99">
        <v>0.1</v>
      </c>
      <c r="F10" s="99">
        <v>0.1</v>
      </c>
      <c r="G10" s="99">
        <v>0.1</v>
      </c>
      <c r="H10" s="99">
        <v>0.1</v>
      </c>
      <c r="I10" s="99">
        <v>0.1</v>
      </c>
      <c r="J10" s="99">
        <v>0.1</v>
      </c>
      <c r="K10" s="99">
        <v>0.1</v>
      </c>
      <c r="L10" s="99">
        <v>0.3</v>
      </c>
      <c r="M10" s="99">
        <v>0.3</v>
      </c>
      <c r="N10" s="99">
        <v>0.4</v>
      </c>
      <c r="O10" s="99">
        <v>0.4</v>
      </c>
      <c r="P10" s="99">
        <v>0.4</v>
      </c>
      <c r="Q10" s="99">
        <v>0.4</v>
      </c>
      <c r="R10" s="99">
        <v>0.4</v>
      </c>
      <c r="S10" s="99">
        <v>0.4</v>
      </c>
      <c r="T10" s="99">
        <v>0.3</v>
      </c>
      <c r="U10" s="99">
        <v>0.3</v>
      </c>
      <c r="V10" s="99">
        <v>0.3</v>
      </c>
      <c r="W10" s="99">
        <v>0.3</v>
      </c>
      <c r="X10" s="99">
        <v>0.3</v>
      </c>
      <c r="Y10" s="99">
        <v>0.1</v>
      </c>
      <c r="Z10" s="99">
        <v>0.1</v>
      </c>
      <c r="AA10" s="99">
        <v>0.1</v>
      </c>
      <c r="AB10" s="99">
        <v>0.1</v>
      </c>
      <c r="AC10" s="99">
        <v>5.6</v>
      </c>
      <c r="AD10" s="99"/>
      <c r="AE10" s="99"/>
    </row>
    <row r="11" spans="1:31">
      <c r="A11" s="99"/>
      <c r="B11" s="99"/>
      <c r="C11" s="99"/>
      <c r="D11" s="99" t="s">
        <v>253</v>
      </c>
      <c r="E11" s="99">
        <v>0.05</v>
      </c>
      <c r="F11" s="99">
        <v>0.05</v>
      </c>
      <c r="G11" s="99">
        <v>0.05</v>
      </c>
      <c r="H11" s="99">
        <v>0.05</v>
      </c>
      <c r="I11" s="99">
        <v>0.05</v>
      </c>
      <c r="J11" s="99">
        <v>0.05</v>
      </c>
      <c r="K11" s="99">
        <v>0.05</v>
      </c>
      <c r="L11" s="99">
        <v>0.05</v>
      </c>
      <c r="M11" s="99">
        <v>0.1</v>
      </c>
      <c r="N11" s="99">
        <v>0.1</v>
      </c>
      <c r="O11" s="99">
        <v>0.1</v>
      </c>
      <c r="P11" s="99">
        <v>0.1</v>
      </c>
      <c r="Q11" s="99">
        <v>0.1</v>
      </c>
      <c r="R11" s="99">
        <v>0.1</v>
      </c>
      <c r="S11" s="99">
        <v>0.1</v>
      </c>
      <c r="T11" s="99">
        <v>0.1</v>
      </c>
      <c r="U11" s="99">
        <v>0.1</v>
      </c>
      <c r="V11" s="99">
        <v>0.05</v>
      </c>
      <c r="W11" s="99">
        <v>0.05</v>
      </c>
      <c r="X11" s="99">
        <v>0.05</v>
      </c>
      <c r="Y11" s="99">
        <v>0.05</v>
      </c>
      <c r="Z11" s="99">
        <v>0.05</v>
      </c>
      <c r="AA11" s="99">
        <v>0.05</v>
      </c>
      <c r="AB11" s="99">
        <v>0.05</v>
      </c>
      <c r="AC11" s="99">
        <v>1.65</v>
      </c>
      <c r="AD11" s="99"/>
      <c r="AE11" s="99"/>
    </row>
    <row r="12" spans="1:31">
      <c r="A12" s="99" t="s">
        <v>489</v>
      </c>
      <c r="B12" s="99" t="s">
        <v>104</v>
      </c>
      <c r="C12" s="99" t="s">
        <v>102</v>
      </c>
      <c r="D12" s="99" t="s">
        <v>491</v>
      </c>
      <c r="E12" s="99">
        <v>0.05</v>
      </c>
      <c r="F12" s="99">
        <v>0.05</v>
      </c>
      <c r="G12" s="99">
        <v>0.05</v>
      </c>
      <c r="H12" s="99">
        <v>0.05</v>
      </c>
      <c r="I12" s="99">
        <v>0.2</v>
      </c>
      <c r="J12" s="99">
        <v>0.2</v>
      </c>
      <c r="K12" s="99">
        <v>0.5</v>
      </c>
      <c r="L12" s="99">
        <v>0.9</v>
      </c>
      <c r="M12" s="99">
        <v>0.9</v>
      </c>
      <c r="N12" s="99">
        <v>0.9</v>
      </c>
      <c r="O12" s="99">
        <v>0.9</v>
      </c>
      <c r="P12" s="99">
        <v>0.9</v>
      </c>
      <c r="Q12" s="99">
        <v>0.9</v>
      </c>
      <c r="R12" s="99">
        <v>0.9</v>
      </c>
      <c r="S12" s="99">
        <v>0.9</v>
      </c>
      <c r="T12" s="99">
        <v>0.9</v>
      </c>
      <c r="U12" s="99">
        <v>0.9</v>
      </c>
      <c r="V12" s="99">
        <v>0.9</v>
      </c>
      <c r="W12" s="99">
        <v>0.5</v>
      </c>
      <c r="X12" s="99">
        <v>0.5</v>
      </c>
      <c r="Y12" s="99">
        <v>0.2</v>
      </c>
      <c r="Z12" s="99">
        <v>0.2</v>
      </c>
      <c r="AA12" s="99">
        <v>0.05</v>
      </c>
      <c r="AB12" s="99">
        <v>0.05</v>
      </c>
      <c r="AC12" s="99">
        <v>12.5</v>
      </c>
      <c r="AD12" s="99">
        <v>66.7</v>
      </c>
      <c r="AE12" s="99">
        <v>3477.93</v>
      </c>
    </row>
    <row r="13" spans="1:31">
      <c r="A13" s="99"/>
      <c r="B13" s="99"/>
      <c r="C13" s="99"/>
      <c r="D13" s="99" t="s">
        <v>488</v>
      </c>
      <c r="E13" s="99">
        <v>0.05</v>
      </c>
      <c r="F13" s="99">
        <v>0.05</v>
      </c>
      <c r="G13" s="99">
        <v>0.05</v>
      </c>
      <c r="H13" s="99">
        <v>0.05</v>
      </c>
      <c r="I13" s="99">
        <v>0.05</v>
      </c>
      <c r="J13" s="99">
        <v>0.05</v>
      </c>
      <c r="K13" s="99">
        <v>0.05</v>
      </c>
      <c r="L13" s="99">
        <v>0.2</v>
      </c>
      <c r="M13" s="99">
        <v>0.2</v>
      </c>
      <c r="N13" s="99">
        <v>0.3</v>
      </c>
      <c r="O13" s="99">
        <v>0.3</v>
      </c>
      <c r="P13" s="99">
        <v>0.3</v>
      </c>
      <c r="Q13" s="99">
        <v>0.3</v>
      </c>
      <c r="R13" s="99">
        <v>0.3</v>
      </c>
      <c r="S13" s="99">
        <v>0.3</v>
      </c>
      <c r="T13" s="99">
        <v>0.2</v>
      </c>
      <c r="U13" s="99">
        <v>0.2</v>
      </c>
      <c r="V13" s="99">
        <v>0.2</v>
      </c>
      <c r="W13" s="99">
        <v>0.2</v>
      </c>
      <c r="X13" s="99">
        <v>0.2</v>
      </c>
      <c r="Y13" s="99">
        <v>0.05</v>
      </c>
      <c r="Z13" s="99">
        <v>0.05</v>
      </c>
      <c r="AA13" s="99">
        <v>0.05</v>
      </c>
      <c r="AB13" s="99">
        <v>0.05</v>
      </c>
      <c r="AC13" s="99">
        <v>3.75</v>
      </c>
      <c r="AD13" s="99"/>
      <c r="AE13" s="99"/>
    </row>
    <row r="14" spans="1:31">
      <c r="A14" s="99"/>
      <c r="B14" s="99"/>
      <c r="C14" s="99"/>
      <c r="D14" s="99" t="s">
        <v>253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0.05</v>
      </c>
      <c r="N14" s="99">
        <v>0.05</v>
      </c>
      <c r="O14" s="99">
        <v>0.05</v>
      </c>
      <c r="P14" s="99">
        <v>0.05</v>
      </c>
      <c r="Q14" s="99">
        <v>0.05</v>
      </c>
      <c r="R14" s="99">
        <v>0.05</v>
      </c>
      <c r="S14" s="99">
        <v>0.05</v>
      </c>
      <c r="T14" s="99">
        <v>0.05</v>
      </c>
      <c r="U14" s="99">
        <v>0.05</v>
      </c>
      <c r="V14" s="99">
        <v>0</v>
      </c>
      <c r="W14" s="99">
        <v>0</v>
      </c>
      <c r="X14" s="99">
        <v>0</v>
      </c>
      <c r="Y14" s="99">
        <v>0</v>
      </c>
      <c r="Z14" s="99">
        <v>0</v>
      </c>
      <c r="AA14" s="99">
        <v>0</v>
      </c>
      <c r="AB14" s="99">
        <v>0</v>
      </c>
      <c r="AC14" s="99">
        <v>0.45</v>
      </c>
      <c r="AD14" s="99"/>
      <c r="AE14" s="99"/>
    </row>
    <row r="15" spans="1:31">
      <c r="A15" s="99" t="s">
        <v>507</v>
      </c>
      <c r="B15" s="99" t="s">
        <v>504</v>
      </c>
      <c r="C15" s="99" t="s">
        <v>508</v>
      </c>
      <c r="D15" s="99" t="s">
        <v>103</v>
      </c>
      <c r="E15" s="99">
        <v>1</v>
      </c>
      <c r="F15" s="99">
        <v>1</v>
      </c>
      <c r="G15" s="99">
        <v>1</v>
      </c>
      <c r="H15" s="99">
        <v>1</v>
      </c>
      <c r="I15" s="99">
        <v>1</v>
      </c>
      <c r="J15" s="99">
        <v>1</v>
      </c>
      <c r="K15" s="99">
        <v>1</v>
      </c>
      <c r="L15" s="99">
        <v>1</v>
      </c>
      <c r="M15" s="99">
        <v>1</v>
      </c>
      <c r="N15" s="99">
        <v>1</v>
      </c>
      <c r="O15" s="99">
        <v>1</v>
      </c>
      <c r="P15" s="99">
        <v>1</v>
      </c>
      <c r="Q15" s="99">
        <v>1</v>
      </c>
      <c r="R15" s="99">
        <v>1</v>
      </c>
      <c r="S15" s="99">
        <v>1</v>
      </c>
      <c r="T15" s="99">
        <v>1</v>
      </c>
      <c r="U15" s="99">
        <v>1</v>
      </c>
      <c r="V15" s="99">
        <v>1</v>
      </c>
      <c r="W15" s="99">
        <v>1</v>
      </c>
      <c r="X15" s="99">
        <v>1</v>
      </c>
      <c r="Y15" s="99">
        <v>1</v>
      </c>
      <c r="Z15" s="99">
        <v>1</v>
      </c>
      <c r="AA15" s="99">
        <v>1</v>
      </c>
      <c r="AB15" s="99">
        <v>1</v>
      </c>
      <c r="AC15" s="99">
        <v>24</v>
      </c>
      <c r="AD15" s="99">
        <v>168</v>
      </c>
      <c r="AE15" s="99">
        <v>6924</v>
      </c>
    </row>
    <row r="16" spans="1:31">
      <c r="A16" s="99"/>
      <c r="B16" s="99"/>
      <c r="C16" s="99" t="s">
        <v>509</v>
      </c>
      <c r="D16" s="99" t="s">
        <v>103</v>
      </c>
      <c r="E16" s="99">
        <v>0.5</v>
      </c>
      <c r="F16" s="99">
        <v>0.5</v>
      </c>
      <c r="G16" s="99">
        <v>0.5</v>
      </c>
      <c r="H16" s="99">
        <v>0.5</v>
      </c>
      <c r="I16" s="99">
        <v>0.5</v>
      </c>
      <c r="J16" s="99">
        <v>0.5</v>
      </c>
      <c r="K16" s="99">
        <v>0.5</v>
      </c>
      <c r="L16" s="99">
        <v>0.5</v>
      </c>
      <c r="M16" s="99">
        <v>0.5</v>
      </c>
      <c r="N16" s="99">
        <v>0.5</v>
      </c>
      <c r="O16" s="99">
        <v>0.5</v>
      </c>
      <c r="P16" s="99">
        <v>0.5</v>
      </c>
      <c r="Q16" s="99">
        <v>0.5</v>
      </c>
      <c r="R16" s="99">
        <v>0.5</v>
      </c>
      <c r="S16" s="99">
        <v>0.5</v>
      </c>
      <c r="T16" s="99">
        <v>0.5</v>
      </c>
      <c r="U16" s="99">
        <v>0.5</v>
      </c>
      <c r="V16" s="99">
        <v>0.5</v>
      </c>
      <c r="W16" s="99">
        <v>0.5</v>
      </c>
      <c r="X16" s="99">
        <v>0.5</v>
      </c>
      <c r="Y16" s="99">
        <v>0.5</v>
      </c>
      <c r="Z16" s="99">
        <v>0.5</v>
      </c>
      <c r="AA16" s="99">
        <v>0.5</v>
      </c>
      <c r="AB16" s="99">
        <v>0.5</v>
      </c>
      <c r="AC16" s="99">
        <v>12</v>
      </c>
      <c r="AD16" s="99">
        <v>84</v>
      </c>
      <c r="AE16" s="99"/>
    </row>
    <row r="17" spans="1:31">
      <c r="A17" s="99"/>
      <c r="B17" s="99"/>
      <c r="C17" s="99" t="s">
        <v>102</v>
      </c>
      <c r="D17" s="99" t="s">
        <v>103</v>
      </c>
      <c r="E17" s="99">
        <v>1</v>
      </c>
      <c r="F17" s="99">
        <v>1</v>
      </c>
      <c r="G17" s="99">
        <v>1</v>
      </c>
      <c r="H17" s="99">
        <v>1</v>
      </c>
      <c r="I17" s="99">
        <v>1</v>
      </c>
      <c r="J17" s="99">
        <v>1</v>
      </c>
      <c r="K17" s="99">
        <v>1</v>
      </c>
      <c r="L17" s="99">
        <v>1</v>
      </c>
      <c r="M17" s="99">
        <v>1</v>
      </c>
      <c r="N17" s="99">
        <v>1</v>
      </c>
      <c r="O17" s="99">
        <v>1</v>
      </c>
      <c r="P17" s="99">
        <v>1</v>
      </c>
      <c r="Q17" s="99">
        <v>1</v>
      </c>
      <c r="R17" s="99">
        <v>1</v>
      </c>
      <c r="S17" s="99">
        <v>1</v>
      </c>
      <c r="T17" s="99">
        <v>1</v>
      </c>
      <c r="U17" s="99">
        <v>1</v>
      </c>
      <c r="V17" s="99">
        <v>1</v>
      </c>
      <c r="W17" s="99">
        <v>1</v>
      </c>
      <c r="X17" s="99">
        <v>1</v>
      </c>
      <c r="Y17" s="99">
        <v>1</v>
      </c>
      <c r="Z17" s="99">
        <v>1</v>
      </c>
      <c r="AA17" s="99">
        <v>1</v>
      </c>
      <c r="AB17" s="99">
        <v>1</v>
      </c>
      <c r="AC17" s="99">
        <v>24</v>
      </c>
      <c r="AD17" s="99">
        <v>168</v>
      </c>
      <c r="AE17" s="99"/>
    </row>
    <row r="18" spans="1:31">
      <c r="A18" s="99" t="s">
        <v>505</v>
      </c>
      <c r="B18" s="99" t="s">
        <v>104</v>
      </c>
      <c r="C18" s="99" t="s">
        <v>102</v>
      </c>
      <c r="D18" s="99" t="s">
        <v>103</v>
      </c>
      <c r="E18" s="99">
        <v>0</v>
      </c>
      <c r="F18" s="99">
        <v>0</v>
      </c>
      <c r="G18" s="99">
        <v>0</v>
      </c>
      <c r="H18" s="99">
        <v>0</v>
      </c>
      <c r="I18" s="99">
        <v>0</v>
      </c>
      <c r="J18" s="99">
        <v>0</v>
      </c>
      <c r="K18" s="99">
        <v>0</v>
      </c>
      <c r="L18" s="99">
        <v>0</v>
      </c>
      <c r="M18" s="99">
        <v>0</v>
      </c>
      <c r="N18" s="99">
        <v>0</v>
      </c>
      <c r="O18" s="99">
        <v>0</v>
      </c>
      <c r="P18" s="99">
        <v>0</v>
      </c>
      <c r="Q18" s="99">
        <v>0</v>
      </c>
      <c r="R18" s="99">
        <v>0</v>
      </c>
      <c r="S18" s="99">
        <v>0</v>
      </c>
      <c r="T18" s="99">
        <v>0</v>
      </c>
      <c r="U18" s="99">
        <v>0</v>
      </c>
      <c r="V18" s="99">
        <v>0</v>
      </c>
      <c r="W18" s="99">
        <v>0</v>
      </c>
      <c r="X18" s="99">
        <v>0</v>
      </c>
      <c r="Y18" s="99">
        <v>0</v>
      </c>
      <c r="Z18" s="99">
        <v>0</v>
      </c>
      <c r="AA18" s="99">
        <v>0</v>
      </c>
      <c r="AB18" s="99">
        <v>0</v>
      </c>
      <c r="AC18" s="99">
        <v>0</v>
      </c>
      <c r="AD18" s="99">
        <v>0</v>
      </c>
      <c r="AE18" s="99">
        <v>0</v>
      </c>
    </row>
    <row r="19" spans="1:31">
      <c r="A19" s="99" t="s">
        <v>506</v>
      </c>
      <c r="B19" s="99" t="s">
        <v>504</v>
      </c>
      <c r="C19" s="99" t="s">
        <v>102</v>
      </c>
      <c r="D19" s="99" t="s">
        <v>103</v>
      </c>
      <c r="E19" s="99">
        <v>0.2</v>
      </c>
      <c r="F19" s="99">
        <v>0.2</v>
      </c>
      <c r="G19" s="99">
        <v>0.2</v>
      </c>
      <c r="H19" s="99">
        <v>0.2</v>
      </c>
      <c r="I19" s="99">
        <v>0.2</v>
      </c>
      <c r="J19" s="99">
        <v>0.2</v>
      </c>
      <c r="K19" s="99">
        <v>0.2</v>
      </c>
      <c r="L19" s="99">
        <v>0.2</v>
      </c>
      <c r="M19" s="99">
        <v>0.2</v>
      </c>
      <c r="N19" s="99">
        <v>0.2</v>
      </c>
      <c r="O19" s="99">
        <v>0.2</v>
      </c>
      <c r="P19" s="99">
        <v>0.2</v>
      </c>
      <c r="Q19" s="99">
        <v>0.2</v>
      </c>
      <c r="R19" s="99">
        <v>0.2</v>
      </c>
      <c r="S19" s="99">
        <v>0.2</v>
      </c>
      <c r="T19" s="99">
        <v>0.2</v>
      </c>
      <c r="U19" s="99">
        <v>0.2</v>
      </c>
      <c r="V19" s="99">
        <v>0.2</v>
      </c>
      <c r="W19" s="99">
        <v>0.2</v>
      </c>
      <c r="X19" s="99">
        <v>0.2</v>
      </c>
      <c r="Y19" s="99">
        <v>0.2</v>
      </c>
      <c r="Z19" s="99">
        <v>0.2</v>
      </c>
      <c r="AA19" s="99">
        <v>0.2</v>
      </c>
      <c r="AB19" s="99">
        <v>0.2</v>
      </c>
      <c r="AC19" s="99">
        <v>4.8</v>
      </c>
      <c r="AD19" s="99">
        <v>33.6</v>
      </c>
      <c r="AE19" s="99">
        <v>1752</v>
      </c>
    </row>
    <row r="20" spans="1:31">
      <c r="A20" s="99" t="s">
        <v>503</v>
      </c>
      <c r="B20" s="99" t="s">
        <v>504</v>
      </c>
      <c r="C20" s="99" t="s">
        <v>102</v>
      </c>
      <c r="D20" s="99" t="s">
        <v>103</v>
      </c>
      <c r="E20" s="99">
        <v>120</v>
      </c>
      <c r="F20" s="99">
        <v>120</v>
      </c>
      <c r="G20" s="99">
        <v>120</v>
      </c>
      <c r="H20" s="99">
        <v>120</v>
      </c>
      <c r="I20" s="99">
        <v>120</v>
      </c>
      <c r="J20" s="99">
        <v>120</v>
      </c>
      <c r="K20" s="99">
        <v>120</v>
      </c>
      <c r="L20" s="99">
        <v>120</v>
      </c>
      <c r="M20" s="99">
        <v>120</v>
      </c>
      <c r="N20" s="99">
        <v>120</v>
      </c>
      <c r="O20" s="99">
        <v>120</v>
      </c>
      <c r="P20" s="99">
        <v>120</v>
      </c>
      <c r="Q20" s="99">
        <v>120</v>
      </c>
      <c r="R20" s="99">
        <v>120</v>
      </c>
      <c r="S20" s="99">
        <v>120</v>
      </c>
      <c r="T20" s="99">
        <v>120</v>
      </c>
      <c r="U20" s="99">
        <v>120</v>
      </c>
      <c r="V20" s="99">
        <v>120</v>
      </c>
      <c r="W20" s="99">
        <v>120</v>
      </c>
      <c r="X20" s="99">
        <v>120</v>
      </c>
      <c r="Y20" s="99">
        <v>120</v>
      </c>
      <c r="Z20" s="99">
        <v>120</v>
      </c>
      <c r="AA20" s="99">
        <v>120</v>
      </c>
      <c r="AB20" s="99">
        <v>120</v>
      </c>
      <c r="AC20" s="99">
        <v>2880</v>
      </c>
      <c r="AD20" s="99">
        <v>20160</v>
      </c>
      <c r="AE20" s="99">
        <v>1051200</v>
      </c>
    </row>
    <row r="21" spans="1:31">
      <c r="A21" s="99" t="s">
        <v>490</v>
      </c>
      <c r="B21" s="99" t="s">
        <v>104</v>
      </c>
      <c r="C21" s="99" t="s">
        <v>102</v>
      </c>
      <c r="D21" s="99" t="s">
        <v>511</v>
      </c>
      <c r="E21" s="99">
        <v>1</v>
      </c>
      <c r="F21" s="99">
        <v>1</v>
      </c>
      <c r="G21" s="99">
        <v>1</v>
      </c>
      <c r="H21" s="99">
        <v>1</v>
      </c>
      <c r="I21" s="99">
        <v>1</v>
      </c>
      <c r="J21" s="99">
        <v>1</v>
      </c>
      <c r="K21" s="99">
        <v>1</v>
      </c>
      <c r="L21" s="99">
        <v>1</v>
      </c>
      <c r="M21" s="99">
        <v>1</v>
      </c>
      <c r="N21" s="99">
        <v>1</v>
      </c>
      <c r="O21" s="99">
        <v>1</v>
      </c>
      <c r="P21" s="99">
        <v>1</v>
      </c>
      <c r="Q21" s="99">
        <v>1</v>
      </c>
      <c r="R21" s="99">
        <v>1</v>
      </c>
      <c r="S21" s="99">
        <v>1</v>
      </c>
      <c r="T21" s="99">
        <v>1</v>
      </c>
      <c r="U21" s="99">
        <v>1</v>
      </c>
      <c r="V21" s="99">
        <v>1</v>
      </c>
      <c r="W21" s="99">
        <v>1</v>
      </c>
      <c r="X21" s="99">
        <v>1</v>
      </c>
      <c r="Y21" s="99">
        <v>1</v>
      </c>
      <c r="Z21" s="99">
        <v>1</v>
      </c>
      <c r="AA21" s="99">
        <v>1</v>
      </c>
      <c r="AB21" s="99">
        <v>1</v>
      </c>
      <c r="AC21" s="99">
        <v>24</v>
      </c>
      <c r="AD21" s="99">
        <v>168</v>
      </c>
      <c r="AE21" s="99">
        <v>8760</v>
      </c>
    </row>
    <row r="22" spans="1:31">
      <c r="A22" s="99"/>
      <c r="B22" s="99"/>
      <c r="C22" s="99"/>
      <c r="D22" s="99" t="s">
        <v>253</v>
      </c>
      <c r="E22" s="99">
        <v>0.5</v>
      </c>
      <c r="F22" s="99">
        <v>0.5</v>
      </c>
      <c r="G22" s="99">
        <v>0.5</v>
      </c>
      <c r="H22" s="99">
        <v>0.5</v>
      </c>
      <c r="I22" s="99">
        <v>0.5</v>
      </c>
      <c r="J22" s="99">
        <v>0.5</v>
      </c>
      <c r="K22" s="99">
        <v>0.5</v>
      </c>
      <c r="L22" s="99">
        <v>0.5</v>
      </c>
      <c r="M22" s="99">
        <v>0.5</v>
      </c>
      <c r="N22" s="99">
        <v>0.5</v>
      </c>
      <c r="O22" s="99">
        <v>0.5</v>
      </c>
      <c r="P22" s="99">
        <v>0.5</v>
      </c>
      <c r="Q22" s="99">
        <v>0.5</v>
      </c>
      <c r="R22" s="99">
        <v>0.5</v>
      </c>
      <c r="S22" s="99">
        <v>0.5</v>
      </c>
      <c r="T22" s="99">
        <v>0.5</v>
      </c>
      <c r="U22" s="99">
        <v>0.5</v>
      </c>
      <c r="V22" s="99">
        <v>0.5</v>
      </c>
      <c r="W22" s="99">
        <v>0.5</v>
      </c>
      <c r="X22" s="99">
        <v>0.5</v>
      </c>
      <c r="Y22" s="99">
        <v>0.5</v>
      </c>
      <c r="Z22" s="99">
        <v>0.5</v>
      </c>
      <c r="AA22" s="99">
        <v>0.5</v>
      </c>
      <c r="AB22" s="99">
        <v>0.5</v>
      </c>
      <c r="AC22" s="99">
        <v>12</v>
      </c>
      <c r="AD22" s="99">
        <v>84</v>
      </c>
      <c r="AE22" s="99">
        <v>4380</v>
      </c>
    </row>
    <row r="23" spans="1:31">
      <c r="A23" s="99" t="s">
        <v>512</v>
      </c>
      <c r="B23" s="99" t="s">
        <v>104</v>
      </c>
      <c r="C23" s="99" t="s">
        <v>102</v>
      </c>
      <c r="D23" s="99" t="s">
        <v>530</v>
      </c>
      <c r="E23" s="99">
        <v>0.01</v>
      </c>
      <c r="F23" s="99">
        <v>0.01</v>
      </c>
      <c r="G23" s="99">
        <v>0.01</v>
      </c>
      <c r="H23" s="99">
        <v>0.01</v>
      </c>
      <c r="I23" s="99">
        <v>0.01</v>
      </c>
      <c r="J23" s="99">
        <v>0.01</v>
      </c>
      <c r="K23" s="99">
        <v>0.96</v>
      </c>
      <c r="L23" s="99">
        <v>0.96</v>
      </c>
      <c r="M23" s="99">
        <v>0.96</v>
      </c>
      <c r="N23" s="99">
        <v>0.96</v>
      </c>
      <c r="O23" s="99">
        <v>0.96</v>
      </c>
      <c r="P23" s="99">
        <v>0.96</v>
      </c>
      <c r="Q23" s="99">
        <v>0.96</v>
      </c>
      <c r="R23" s="99">
        <v>0.96</v>
      </c>
      <c r="S23" s="99">
        <v>0.96</v>
      </c>
      <c r="T23" s="99">
        <v>0.96</v>
      </c>
      <c r="U23" s="99">
        <v>0.96</v>
      </c>
      <c r="V23" s="99">
        <v>0.96</v>
      </c>
      <c r="W23" s="99">
        <v>0.01</v>
      </c>
      <c r="X23" s="99">
        <v>0.01</v>
      </c>
      <c r="Y23" s="99">
        <v>0.01</v>
      </c>
      <c r="Z23" s="99">
        <v>0.01</v>
      </c>
      <c r="AA23" s="99">
        <v>0.01</v>
      </c>
      <c r="AB23" s="99">
        <v>0.01</v>
      </c>
      <c r="AC23" s="99">
        <v>11.64</v>
      </c>
      <c r="AD23" s="99">
        <v>70.08</v>
      </c>
      <c r="AE23" s="99">
        <v>3654.17</v>
      </c>
    </row>
    <row r="24" spans="1:31">
      <c r="A24" s="99"/>
      <c r="B24" s="99"/>
      <c r="C24" s="99"/>
      <c r="D24" s="99" t="s">
        <v>253</v>
      </c>
      <c r="E24" s="99">
        <v>0.01</v>
      </c>
      <c r="F24" s="99">
        <v>0.01</v>
      </c>
      <c r="G24" s="99">
        <v>0.01</v>
      </c>
      <c r="H24" s="99">
        <v>0.01</v>
      </c>
      <c r="I24" s="99">
        <v>0.01</v>
      </c>
      <c r="J24" s="99">
        <v>0.01</v>
      </c>
      <c r="K24" s="99">
        <v>0.01</v>
      </c>
      <c r="L24" s="99">
        <v>0.01</v>
      </c>
      <c r="M24" s="99">
        <v>0.01</v>
      </c>
      <c r="N24" s="99">
        <v>0.01</v>
      </c>
      <c r="O24" s="99">
        <v>0.01</v>
      </c>
      <c r="P24" s="99">
        <v>0.01</v>
      </c>
      <c r="Q24" s="99">
        <v>0.01</v>
      </c>
      <c r="R24" s="99">
        <v>0.01</v>
      </c>
      <c r="S24" s="99">
        <v>0.01</v>
      </c>
      <c r="T24" s="99">
        <v>0.01</v>
      </c>
      <c r="U24" s="99">
        <v>0.01</v>
      </c>
      <c r="V24" s="99">
        <v>0.01</v>
      </c>
      <c r="W24" s="99">
        <v>0.01</v>
      </c>
      <c r="X24" s="99">
        <v>0.01</v>
      </c>
      <c r="Y24" s="99">
        <v>0.01</v>
      </c>
      <c r="Z24" s="99">
        <v>0.01</v>
      </c>
      <c r="AA24" s="99">
        <v>0.01</v>
      </c>
      <c r="AB24" s="99">
        <v>0.01</v>
      </c>
      <c r="AC24" s="99">
        <v>0.24</v>
      </c>
      <c r="AD24" s="99"/>
      <c r="AE24" s="99"/>
    </row>
    <row r="25" spans="1:31">
      <c r="A25" s="99" t="s">
        <v>513</v>
      </c>
      <c r="B25" s="99" t="s">
        <v>105</v>
      </c>
      <c r="C25" s="99" t="s">
        <v>102</v>
      </c>
      <c r="D25" s="99" t="s">
        <v>103</v>
      </c>
      <c r="E25" s="99">
        <v>22.2</v>
      </c>
      <c r="F25" s="99">
        <v>22.2</v>
      </c>
      <c r="G25" s="99">
        <v>22.2</v>
      </c>
      <c r="H25" s="99">
        <v>22.2</v>
      </c>
      <c r="I25" s="99">
        <v>22.2</v>
      </c>
      <c r="J25" s="99">
        <v>22.2</v>
      </c>
      <c r="K25" s="99">
        <v>18.3</v>
      </c>
      <c r="L25" s="99">
        <v>18.3</v>
      </c>
      <c r="M25" s="99">
        <v>18.3</v>
      </c>
      <c r="N25" s="99">
        <v>18.3</v>
      </c>
      <c r="O25" s="99">
        <v>18.3</v>
      </c>
      <c r="P25" s="99">
        <v>18.3</v>
      </c>
      <c r="Q25" s="99">
        <v>18.3</v>
      </c>
      <c r="R25" s="99">
        <v>18.3</v>
      </c>
      <c r="S25" s="99">
        <v>18.3</v>
      </c>
      <c r="T25" s="99">
        <v>18.3</v>
      </c>
      <c r="U25" s="99">
        <v>18.3</v>
      </c>
      <c r="V25" s="99">
        <v>22.2</v>
      </c>
      <c r="W25" s="99">
        <v>22.2</v>
      </c>
      <c r="X25" s="99">
        <v>22.2</v>
      </c>
      <c r="Y25" s="99">
        <v>22.2</v>
      </c>
      <c r="Z25" s="99">
        <v>22.2</v>
      </c>
      <c r="AA25" s="99">
        <v>22.2</v>
      </c>
      <c r="AB25" s="99">
        <v>22.2</v>
      </c>
      <c r="AC25" s="99">
        <v>489.9</v>
      </c>
      <c r="AD25" s="99">
        <v>3429.3</v>
      </c>
      <c r="AE25" s="99">
        <v>178813.5</v>
      </c>
    </row>
    <row r="26" spans="1:31">
      <c r="A26" s="99" t="s">
        <v>514</v>
      </c>
      <c r="B26" s="99" t="s">
        <v>105</v>
      </c>
      <c r="C26" s="99" t="s">
        <v>102</v>
      </c>
      <c r="D26" s="99" t="s">
        <v>103</v>
      </c>
      <c r="E26" s="99">
        <v>18.3</v>
      </c>
      <c r="F26" s="99">
        <v>18.3</v>
      </c>
      <c r="G26" s="99">
        <v>18.3</v>
      </c>
      <c r="H26" s="99">
        <v>18.3</v>
      </c>
      <c r="I26" s="99">
        <v>18.3</v>
      </c>
      <c r="J26" s="99">
        <v>18.3</v>
      </c>
      <c r="K26" s="99">
        <v>18.3</v>
      </c>
      <c r="L26" s="99">
        <v>18.3</v>
      </c>
      <c r="M26" s="99">
        <v>18.3</v>
      </c>
      <c r="N26" s="99">
        <v>18.3</v>
      </c>
      <c r="O26" s="99">
        <v>18.3</v>
      </c>
      <c r="P26" s="99">
        <v>18.3</v>
      </c>
      <c r="Q26" s="99">
        <v>18.3</v>
      </c>
      <c r="R26" s="99">
        <v>18.3</v>
      </c>
      <c r="S26" s="99">
        <v>18.3</v>
      </c>
      <c r="T26" s="99">
        <v>18.3</v>
      </c>
      <c r="U26" s="99">
        <v>18.3</v>
      </c>
      <c r="V26" s="99">
        <v>18.3</v>
      </c>
      <c r="W26" s="99">
        <v>18.3</v>
      </c>
      <c r="X26" s="99">
        <v>18.3</v>
      </c>
      <c r="Y26" s="99">
        <v>18.3</v>
      </c>
      <c r="Z26" s="99">
        <v>18.3</v>
      </c>
      <c r="AA26" s="99">
        <v>18.3</v>
      </c>
      <c r="AB26" s="99">
        <v>18.3</v>
      </c>
      <c r="AC26" s="99">
        <v>439.2</v>
      </c>
      <c r="AD26" s="99">
        <v>3074.4</v>
      </c>
      <c r="AE26" s="99">
        <v>160308</v>
      </c>
    </row>
    <row r="27" spans="1:31">
      <c r="A27" s="99" t="s">
        <v>497</v>
      </c>
      <c r="B27" s="99" t="s">
        <v>105</v>
      </c>
      <c r="C27" s="99" t="s">
        <v>102</v>
      </c>
      <c r="D27" s="99" t="s">
        <v>491</v>
      </c>
      <c r="E27" s="99">
        <v>25</v>
      </c>
      <c r="F27" s="99">
        <v>25</v>
      </c>
      <c r="G27" s="99">
        <v>25</v>
      </c>
      <c r="H27" s="99">
        <v>25</v>
      </c>
      <c r="I27" s="99">
        <v>25</v>
      </c>
      <c r="J27" s="99">
        <v>22.2</v>
      </c>
      <c r="K27" s="99">
        <v>22.2</v>
      </c>
      <c r="L27" s="99">
        <v>22.2</v>
      </c>
      <c r="M27" s="99">
        <v>22.2</v>
      </c>
      <c r="N27" s="99">
        <v>22.2</v>
      </c>
      <c r="O27" s="99">
        <v>22.2</v>
      </c>
      <c r="P27" s="99">
        <v>22.2</v>
      </c>
      <c r="Q27" s="99">
        <v>22.2</v>
      </c>
      <c r="R27" s="99">
        <v>22.2</v>
      </c>
      <c r="S27" s="99">
        <v>22.2</v>
      </c>
      <c r="T27" s="99">
        <v>22.2</v>
      </c>
      <c r="U27" s="99">
        <v>22.2</v>
      </c>
      <c r="V27" s="99">
        <v>22.2</v>
      </c>
      <c r="W27" s="99">
        <v>25</v>
      </c>
      <c r="X27" s="99">
        <v>25</v>
      </c>
      <c r="Y27" s="99">
        <v>25</v>
      </c>
      <c r="Z27" s="99">
        <v>25</v>
      </c>
      <c r="AA27" s="99">
        <v>25</v>
      </c>
      <c r="AB27" s="99">
        <v>25</v>
      </c>
      <c r="AC27" s="99">
        <v>563.6</v>
      </c>
      <c r="AD27" s="99">
        <v>3995.6</v>
      </c>
      <c r="AE27" s="99">
        <v>208342</v>
      </c>
    </row>
    <row r="28" spans="1:31">
      <c r="A28" s="99"/>
      <c r="B28" s="99"/>
      <c r="C28" s="99"/>
      <c r="D28" s="99" t="s">
        <v>531</v>
      </c>
      <c r="E28" s="99">
        <v>25</v>
      </c>
      <c r="F28" s="99">
        <v>25</v>
      </c>
      <c r="G28" s="99">
        <v>25</v>
      </c>
      <c r="H28" s="99">
        <v>25</v>
      </c>
      <c r="I28" s="99">
        <v>25</v>
      </c>
      <c r="J28" s="99">
        <v>25</v>
      </c>
      <c r="K28" s="99">
        <v>25</v>
      </c>
      <c r="L28" s="99">
        <v>22.2</v>
      </c>
      <c r="M28" s="99">
        <v>22.2</v>
      </c>
      <c r="N28" s="99">
        <v>22.2</v>
      </c>
      <c r="O28" s="99">
        <v>22.2</v>
      </c>
      <c r="P28" s="99">
        <v>22.2</v>
      </c>
      <c r="Q28" s="99">
        <v>22.2</v>
      </c>
      <c r="R28" s="99">
        <v>22.2</v>
      </c>
      <c r="S28" s="99">
        <v>22.2</v>
      </c>
      <c r="T28" s="99">
        <v>25</v>
      </c>
      <c r="U28" s="99">
        <v>25</v>
      </c>
      <c r="V28" s="99">
        <v>25</v>
      </c>
      <c r="W28" s="99">
        <v>25</v>
      </c>
      <c r="X28" s="99">
        <v>25</v>
      </c>
      <c r="Y28" s="99">
        <v>25</v>
      </c>
      <c r="Z28" s="99">
        <v>25</v>
      </c>
      <c r="AA28" s="99">
        <v>25</v>
      </c>
      <c r="AB28" s="99">
        <v>25</v>
      </c>
      <c r="AC28" s="99">
        <v>577.6</v>
      </c>
      <c r="AD28" s="99"/>
      <c r="AE28" s="99"/>
    </row>
    <row r="29" spans="1:31">
      <c r="A29" s="99"/>
      <c r="B29" s="99"/>
      <c r="C29" s="99"/>
      <c r="D29" s="99" t="s">
        <v>253</v>
      </c>
      <c r="E29" s="99">
        <v>25</v>
      </c>
      <c r="F29" s="99">
        <v>25</v>
      </c>
      <c r="G29" s="99">
        <v>25</v>
      </c>
      <c r="H29" s="99">
        <v>25</v>
      </c>
      <c r="I29" s="99">
        <v>25</v>
      </c>
      <c r="J29" s="99">
        <v>25</v>
      </c>
      <c r="K29" s="99">
        <v>25</v>
      </c>
      <c r="L29" s="99">
        <v>25</v>
      </c>
      <c r="M29" s="99">
        <v>25</v>
      </c>
      <c r="N29" s="99">
        <v>25</v>
      </c>
      <c r="O29" s="99">
        <v>25</v>
      </c>
      <c r="P29" s="99">
        <v>25</v>
      </c>
      <c r="Q29" s="99">
        <v>25</v>
      </c>
      <c r="R29" s="99">
        <v>25</v>
      </c>
      <c r="S29" s="99">
        <v>25</v>
      </c>
      <c r="T29" s="99">
        <v>25</v>
      </c>
      <c r="U29" s="99">
        <v>25</v>
      </c>
      <c r="V29" s="99">
        <v>25</v>
      </c>
      <c r="W29" s="99">
        <v>25</v>
      </c>
      <c r="X29" s="99">
        <v>25</v>
      </c>
      <c r="Y29" s="99">
        <v>25</v>
      </c>
      <c r="Z29" s="99">
        <v>25</v>
      </c>
      <c r="AA29" s="99">
        <v>25</v>
      </c>
      <c r="AB29" s="99">
        <v>25</v>
      </c>
      <c r="AC29" s="99">
        <v>600</v>
      </c>
      <c r="AD29" s="99"/>
      <c r="AE29" s="99"/>
    </row>
    <row r="30" spans="1:31">
      <c r="A30" s="99" t="s">
        <v>496</v>
      </c>
      <c r="B30" s="99" t="s">
        <v>105</v>
      </c>
      <c r="C30" s="99" t="s">
        <v>102</v>
      </c>
      <c r="D30" s="99" t="s">
        <v>491</v>
      </c>
      <c r="E30" s="99">
        <v>18.3</v>
      </c>
      <c r="F30" s="99">
        <v>18.3</v>
      </c>
      <c r="G30" s="99">
        <v>18.3</v>
      </c>
      <c r="H30" s="99">
        <v>18.3</v>
      </c>
      <c r="I30" s="99">
        <v>18.3</v>
      </c>
      <c r="J30" s="99">
        <v>21.1</v>
      </c>
      <c r="K30" s="99">
        <v>21.1</v>
      </c>
      <c r="L30" s="99">
        <v>21.1</v>
      </c>
      <c r="M30" s="99">
        <v>21.1</v>
      </c>
      <c r="N30" s="99">
        <v>21.1</v>
      </c>
      <c r="O30" s="99">
        <v>21.1</v>
      </c>
      <c r="P30" s="99">
        <v>21.1</v>
      </c>
      <c r="Q30" s="99">
        <v>21.1</v>
      </c>
      <c r="R30" s="99">
        <v>21.1</v>
      </c>
      <c r="S30" s="99">
        <v>21.1</v>
      </c>
      <c r="T30" s="99">
        <v>21.1</v>
      </c>
      <c r="U30" s="99">
        <v>21.1</v>
      </c>
      <c r="V30" s="99">
        <v>21.1</v>
      </c>
      <c r="W30" s="99">
        <v>18.3</v>
      </c>
      <c r="X30" s="99">
        <v>18.3</v>
      </c>
      <c r="Y30" s="99">
        <v>18.3</v>
      </c>
      <c r="Z30" s="99">
        <v>18.3</v>
      </c>
      <c r="AA30" s="99">
        <v>18.3</v>
      </c>
      <c r="AB30" s="99">
        <v>18.3</v>
      </c>
      <c r="AC30" s="99">
        <v>475.6</v>
      </c>
      <c r="AD30" s="99">
        <v>3278.8</v>
      </c>
      <c r="AE30" s="99">
        <v>170966</v>
      </c>
    </row>
    <row r="31" spans="1:31">
      <c r="A31" s="99"/>
      <c r="B31" s="99"/>
      <c r="C31" s="99"/>
      <c r="D31" s="99" t="s">
        <v>531</v>
      </c>
      <c r="E31" s="99">
        <v>18.3</v>
      </c>
      <c r="F31" s="99">
        <v>18.3</v>
      </c>
      <c r="G31" s="99">
        <v>18.3</v>
      </c>
      <c r="H31" s="99">
        <v>18.3</v>
      </c>
      <c r="I31" s="99">
        <v>18.3</v>
      </c>
      <c r="J31" s="99">
        <v>18.3</v>
      </c>
      <c r="K31" s="99">
        <v>18.3</v>
      </c>
      <c r="L31" s="99">
        <v>21.1</v>
      </c>
      <c r="M31" s="99">
        <v>21.1</v>
      </c>
      <c r="N31" s="99">
        <v>21.1</v>
      </c>
      <c r="O31" s="99">
        <v>21.1</v>
      </c>
      <c r="P31" s="99">
        <v>21.1</v>
      </c>
      <c r="Q31" s="99">
        <v>21.1</v>
      </c>
      <c r="R31" s="99">
        <v>21.1</v>
      </c>
      <c r="S31" s="99">
        <v>21.1</v>
      </c>
      <c r="T31" s="99">
        <v>18.3</v>
      </c>
      <c r="U31" s="99">
        <v>18.3</v>
      </c>
      <c r="V31" s="99">
        <v>18.3</v>
      </c>
      <c r="W31" s="99">
        <v>18.3</v>
      </c>
      <c r="X31" s="99">
        <v>18.3</v>
      </c>
      <c r="Y31" s="99">
        <v>18.3</v>
      </c>
      <c r="Z31" s="99">
        <v>18.3</v>
      </c>
      <c r="AA31" s="99">
        <v>18.3</v>
      </c>
      <c r="AB31" s="99">
        <v>18.3</v>
      </c>
      <c r="AC31" s="99">
        <v>461.6</v>
      </c>
      <c r="AD31" s="99"/>
      <c r="AE31" s="99"/>
    </row>
    <row r="32" spans="1:31">
      <c r="A32" s="99"/>
      <c r="B32" s="99"/>
      <c r="C32" s="99"/>
      <c r="D32" s="99" t="s">
        <v>253</v>
      </c>
      <c r="E32" s="99">
        <v>18.3</v>
      </c>
      <c r="F32" s="99">
        <v>18.3</v>
      </c>
      <c r="G32" s="99">
        <v>18.3</v>
      </c>
      <c r="H32" s="99">
        <v>18.3</v>
      </c>
      <c r="I32" s="99">
        <v>18.3</v>
      </c>
      <c r="J32" s="99">
        <v>18.3</v>
      </c>
      <c r="K32" s="99">
        <v>18.3</v>
      </c>
      <c r="L32" s="99">
        <v>18.3</v>
      </c>
      <c r="M32" s="99">
        <v>18.3</v>
      </c>
      <c r="N32" s="99">
        <v>18.3</v>
      </c>
      <c r="O32" s="99">
        <v>18.3</v>
      </c>
      <c r="P32" s="99">
        <v>18.3</v>
      </c>
      <c r="Q32" s="99">
        <v>18.3</v>
      </c>
      <c r="R32" s="99">
        <v>18.3</v>
      </c>
      <c r="S32" s="99">
        <v>18.3</v>
      </c>
      <c r="T32" s="99">
        <v>18.3</v>
      </c>
      <c r="U32" s="99">
        <v>18.3</v>
      </c>
      <c r="V32" s="99">
        <v>18.3</v>
      </c>
      <c r="W32" s="99">
        <v>18.3</v>
      </c>
      <c r="X32" s="99">
        <v>18.3</v>
      </c>
      <c r="Y32" s="99">
        <v>18.3</v>
      </c>
      <c r="Z32" s="99">
        <v>18.3</v>
      </c>
      <c r="AA32" s="99">
        <v>18.3</v>
      </c>
      <c r="AB32" s="99">
        <v>18.3</v>
      </c>
      <c r="AC32" s="99">
        <v>439.2</v>
      </c>
      <c r="AD32" s="99"/>
      <c r="AE32" s="99"/>
    </row>
    <row r="33" spans="1:31">
      <c r="A33" s="99" t="s">
        <v>501</v>
      </c>
      <c r="B33" s="99" t="s">
        <v>502</v>
      </c>
      <c r="C33" s="99" t="s">
        <v>102</v>
      </c>
      <c r="D33" s="99" t="s">
        <v>103</v>
      </c>
      <c r="E33" s="99">
        <v>4</v>
      </c>
      <c r="F33" s="99">
        <v>4</v>
      </c>
      <c r="G33" s="99">
        <v>4</v>
      </c>
      <c r="H33" s="99">
        <v>4</v>
      </c>
      <c r="I33" s="99">
        <v>4</v>
      </c>
      <c r="J33" s="99">
        <v>4</v>
      </c>
      <c r="K33" s="99">
        <v>4</v>
      </c>
      <c r="L33" s="99">
        <v>4</v>
      </c>
      <c r="M33" s="99">
        <v>4</v>
      </c>
      <c r="N33" s="99">
        <v>4</v>
      </c>
      <c r="O33" s="99">
        <v>4</v>
      </c>
      <c r="P33" s="99">
        <v>4</v>
      </c>
      <c r="Q33" s="99">
        <v>4</v>
      </c>
      <c r="R33" s="99">
        <v>4</v>
      </c>
      <c r="S33" s="99">
        <v>4</v>
      </c>
      <c r="T33" s="99">
        <v>4</v>
      </c>
      <c r="U33" s="99">
        <v>4</v>
      </c>
      <c r="V33" s="99">
        <v>4</v>
      </c>
      <c r="W33" s="99">
        <v>4</v>
      </c>
      <c r="X33" s="99">
        <v>4</v>
      </c>
      <c r="Y33" s="99">
        <v>4</v>
      </c>
      <c r="Z33" s="99">
        <v>4</v>
      </c>
      <c r="AA33" s="99">
        <v>4</v>
      </c>
      <c r="AB33" s="99">
        <v>4</v>
      </c>
      <c r="AC33" s="99">
        <v>96</v>
      </c>
      <c r="AD33" s="99">
        <v>672</v>
      </c>
      <c r="AE33" s="99">
        <v>35040</v>
      </c>
    </row>
    <row r="34" spans="1:31">
      <c r="A34" s="99" t="s">
        <v>500</v>
      </c>
      <c r="B34" s="99" t="s">
        <v>498</v>
      </c>
      <c r="C34" s="99" t="s">
        <v>102</v>
      </c>
      <c r="D34" s="99" t="s">
        <v>103</v>
      </c>
      <c r="E34" s="99">
        <v>60</v>
      </c>
      <c r="F34" s="99">
        <v>60</v>
      </c>
      <c r="G34" s="99">
        <v>60</v>
      </c>
      <c r="H34" s="99">
        <v>60</v>
      </c>
      <c r="I34" s="99">
        <v>60</v>
      </c>
      <c r="J34" s="99">
        <v>60</v>
      </c>
      <c r="K34" s="99">
        <v>60</v>
      </c>
      <c r="L34" s="99">
        <v>60</v>
      </c>
      <c r="M34" s="99">
        <v>60</v>
      </c>
      <c r="N34" s="99">
        <v>60</v>
      </c>
      <c r="O34" s="99">
        <v>60</v>
      </c>
      <c r="P34" s="99">
        <v>60</v>
      </c>
      <c r="Q34" s="99">
        <v>60</v>
      </c>
      <c r="R34" s="99">
        <v>60</v>
      </c>
      <c r="S34" s="99">
        <v>60</v>
      </c>
      <c r="T34" s="99">
        <v>60</v>
      </c>
      <c r="U34" s="99">
        <v>60</v>
      </c>
      <c r="V34" s="99">
        <v>60</v>
      </c>
      <c r="W34" s="99">
        <v>60</v>
      </c>
      <c r="X34" s="99">
        <v>60</v>
      </c>
      <c r="Y34" s="99">
        <v>60</v>
      </c>
      <c r="Z34" s="99">
        <v>60</v>
      </c>
      <c r="AA34" s="99">
        <v>60</v>
      </c>
      <c r="AB34" s="99">
        <v>60</v>
      </c>
      <c r="AC34" s="99">
        <v>1440</v>
      </c>
      <c r="AD34" s="99">
        <v>10080</v>
      </c>
      <c r="AE34" s="99">
        <v>525600</v>
      </c>
    </row>
    <row r="35" spans="1:31">
      <c r="A35" s="99" t="s">
        <v>499</v>
      </c>
      <c r="B35" s="99" t="s">
        <v>498</v>
      </c>
      <c r="C35" s="99" t="s">
        <v>102</v>
      </c>
      <c r="D35" s="99" t="s">
        <v>103</v>
      </c>
      <c r="E35" s="99">
        <v>40</v>
      </c>
      <c r="F35" s="99">
        <v>40</v>
      </c>
      <c r="G35" s="99">
        <v>40</v>
      </c>
      <c r="H35" s="99">
        <v>40</v>
      </c>
      <c r="I35" s="99">
        <v>40</v>
      </c>
      <c r="J35" s="99">
        <v>40</v>
      </c>
      <c r="K35" s="99">
        <v>40</v>
      </c>
      <c r="L35" s="99">
        <v>40</v>
      </c>
      <c r="M35" s="99">
        <v>40</v>
      </c>
      <c r="N35" s="99">
        <v>40</v>
      </c>
      <c r="O35" s="99">
        <v>40</v>
      </c>
      <c r="P35" s="99">
        <v>40</v>
      </c>
      <c r="Q35" s="99">
        <v>40</v>
      </c>
      <c r="R35" s="99">
        <v>40</v>
      </c>
      <c r="S35" s="99">
        <v>40</v>
      </c>
      <c r="T35" s="99">
        <v>40</v>
      </c>
      <c r="U35" s="99">
        <v>40</v>
      </c>
      <c r="V35" s="99">
        <v>40</v>
      </c>
      <c r="W35" s="99">
        <v>40</v>
      </c>
      <c r="X35" s="99">
        <v>40</v>
      </c>
      <c r="Y35" s="99">
        <v>40</v>
      </c>
      <c r="Z35" s="99">
        <v>40</v>
      </c>
      <c r="AA35" s="99">
        <v>40</v>
      </c>
      <c r="AB35" s="99">
        <v>40</v>
      </c>
      <c r="AC35" s="99">
        <v>960</v>
      </c>
      <c r="AD35" s="99">
        <v>6720</v>
      </c>
      <c r="AE35" s="99">
        <v>350400</v>
      </c>
    </row>
    <row r="36" spans="1:31">
      <c r="A36" s="99" t="s">
        <v>532</v>
      </c>
      <c r="B36" s="99" t="s">
        <v>104</v>
      </c>
      <c r="C36" s="99" t="s">
        <v>102</v>
      </c>
      <c r="D36" s="99" t="s">
        <v>103</v>
      </c>
      <c r="E36" s="99">
        <v>0.33</v>
      </c>
      <c r="F36" s="99">
        <v>0.33</v>
      </c>
      <c r="G36" s="99">
        <v>0.33</v>
      </c>
      <c r="H36" s="99">
        <v>0.33</v>
      </c>
      <c r="I36" s="99">
        <v>0.33</v>
      </c>
      <c r="J36" s="99">
        <v>0.33</v>
      </c>
      <c r="K36" s="99">
        <v>0.33</v>
      </c>
      <c r="L36" s="99">
        <v>0.33</v>
      </c>
      <c r="M36" s="99">
        <v>0.33</v>
      </c>
      <c r="N36" s="99">
        <v>0.33</v>
      </c>
      <c r="O36" s="99">
        <v>0.33</v>
      </c>
      <c r="P36" s="99">
        <v>0.33</v>
      </c>
      <c r="Q36" s="99">
        <v>0.33</v>
      </c>
      <c r="R36" s="99">
        <v>0.33</v>
      </c>
      <c r="S36" s="99">
        <v>0.33</v>
      </c>
      <c r="T36" s="99">
        <v>0.33</v>
      </c>
      <c r="U36" s="99">
        <v>0.33</v>
      </c>
      <c r="V36" s="99">
        <v>0.33</v>
      </c>
      <c r="W36" s="99">
        <v>0.33</v>
      </c>
      <c r="X36" s="99">
        <v>0.33</v>
      </c>
      <c r="Y36" s="99">
        <v>0.33</v>
      </c>
      <c r="Z36" s="99">
        <v>0.33</v>
      </c>
      <c r="AA36" s="99">
        <v>0.33</v>
      </c>
      <c r="AB36" s="99">
        <v>0.33</v>
      </c>
      <c r="AC36" s="99">
        <v>7.92</v>
      </c>
      <c r="AD36" s="99">
        <v>55.44</v>
      </c>
      <c r="AE36" s="99">
        <v>2890.8</v>
      </c>
    </row>
    <row r="37" spans="1:31">
      <c r="A37" s="99" t="s">
        <v>533</v>
      </c>
      <c r="B37" s="99" t="s">
        <v>104</v>
      </c>
      <c r="C37" s="99" t="s">
        <v>102</v>
      </c>
      <c r="D37" s="99" t="s">
        <v>534</v>
      </c>
      <c r="E37" s="99">
        <v>0</v>
      </c>
      <c r="F37" s="99">
        <v>0</v>
      </c>
      <c r="G37" s="99">
        <v>0</v>
      </c>
      <c r="H37" s="99">
        <v>0</v>
      </c>
      <c r="I37" s="99">
        <v>1</v>
      </c>
      <c r="J37" s="99">
        <v>1</v>
      </c>
      <c r="K37" s="99">
        <v>1</v>
      </c>
      <c r="L37" s="99">
        <v>1</v>
      </c>
      <c r="M37" s="99">
        <v>1</v>
      </c>
      <c r="N37" s="99">
        <v>1</v>
      </c>
      <c r="O37" s="99">
        <v>1</v>
      </c>
      <c r="P37" s="99">
        <v>1</v>
      </c>
      <c r="Q37" s="99">
        <v>1</v>
      </c>
      <c r="R37" s="99">
        <v>1</v>
      </c>
      <c r="S37" s="99">
        <v>1</v>
      </c>
      <c r="T37" s="99">
        <v>1</v>
      </c>
      <c r="U37" s="99">
        <v>1</v>
      </c>
      <c r="V37" s="99">
        <v>1</v>
      </c>
      <c r="W37" s="99">
        <v>1</v>
      </c>
      <c r="X37" s="99">
        <v>1</v>
      </c>
      <c r="Y37" s="99">
        <v>1</v>
      </c>
      <c r="Z37" s="99">
        <v>0</v>
      </c>
      <c r="AA37" s="99">
        <v>0</v>
      </c>
      <c r="AB37" s="99">
        <v>0</v>
      </c>
      <c r="AC37" s="99">
        <v>17</v>
      </c>
      <c r="AD37" s="99">
        <v>102</v>
      </c>
      <c r="AE37" s="99">
        <v>5151</v>
      </c>
    </row>
    <row r="38" spans="1:31">
      <c r="A38" s="99"/>
      <c r="B38" s="99"/>
      <c r="C38" s="99"/>
      <c r="D38" s="99" t="s">
        <v>511</v>
      </c>
      <c r="E38" s="99">
        <v>1</v>
      </c>
      <c r="F38" s="99">
        <v>1</v>
      </c>
      <c r="G38" s="99">
        <v>1</v>
      </c>
      <c r="H38" s="99">
        <v>1</v>
      </c>
      <c r="I38" s="99">
        <v>1</v>
      </c>
      <c r="J38" s="99">
        <v>1</v>
      </c>
      <c r="K38" s="99">
        <v>1</v>
      </c>
      <c r="L38" s="99">
        <v>1</v>
      </c>
      <c r="M38" s="99">
        <v>1</v>
      </c>
      <c r="N38" s="99">
        <v>1</v>
      </c>
      <c r="O38" s="99">
        <v>1</v>
      </c>
      <c r="P38" s="99">
        <v>1</v>
      </c>
      <c r="Q38" s="99">
        <v>1</v>
      </c>
      <c r="R38" s="99">
        <v>1</v>
      </c>
      <c r="S38" s="99">
        <v>1</v>
      </c>
      <c r="T38" s="99">
        <v>1</v>
      </c>
      <c r="U38" s="99">
        <v>1</v>
      </c>
      <c r="V38" s="99">
        <v>1</v>
      </c>
      <c r="W38" s="99">
        <v>1</v>
      </c>
      <c r="X38" s="99">
        <v>1</v>
      </c>
      <c r="Y38" s="99">
        <v>1</v>
      </c>
      <c r="Z38" s="99">
        <v>1</v>
      </c>
      <c r="AA38" s="99">
        <v>1</v>
      </c>
      <c r="AB38" s="99">
        <v>1</v>
      </c>
      <c r="AC38" s="99">
        <v>24</v>
      </c>
      <c r="AD38" s="99"/>
      <c r="AE38" s="99"/>
    </row>
    <row r="39" spans="1:31">
      <c r="A39" s="99"/>
      <c r="B39" s="99"/>
      <c r="C39" s="99"/>
      <c r="D39" s="99" t="s">
        <v>253</v>
      </c>
      <c r="E39" s="99">
        <v>0</v>
      </c>
      <c r="F39" s="99">
        <v>0</v>
      </c>
      <c r="G39" s="99">
        <v>0</v>
      </c>
      <c r="H39" s="99">
        <v>0</v>
      </c>
      <c r="I39" s="99">
        <v>0</v>
      </c>
      <c r="J39" s="99">
        <v>0</v>
      </c>
      <c r="K39" s="99">
        <v>0</v>
      </c>
      <c r="L39" s="99">
        <v>0</v>
      </c>
      <c r="M39" s="99">
        <v>0</v>
      </c>
      <c r="N39" s="99">
        <v>0</v>
      </c>
      <c r="O39" s="99">
        <v>0</v>
      </c>
      <c r="P39" s="99">
        <v>0</v>
      </c>
      <c r="Q39" s="99">
        <v>0</v>
      </c>
      <c r="R39" s="99">
        <v>0</v>
      </c>
      <c r="S39" s="99">
        <v>0</v>
      </c>
      <c r="T39" s="99">
        <v>0</v>
      </c>
      <c r="U39" s="99">
        <v>0</v>
      </c>
      <c r="V39" s="99">
        <v>0</v>
      </c>
      <c r="W39" s="99">
        <v>0</v>
      </c>
      <c r="X39" s="99">
        <v>0</v>
      </c>
      <c r="Y39" s="99">
        <v>0</v>
      </c>
      <c r="Z39" s="99">
        <v>0</v>
      </c>
      <c r="AA39" s="99">
        <v>0</v>
      </c>
      <c r="AB39" s="99">
        <v>0</v>
      </c>
      <c r="AC39" s="99">
        <v>0</v>
      </c>
      <c r="AD39" s="99"/>
      <c r="AE39" s="99"/>
    </row>
    <row r="40" spans="1:31">
      <c r="A40" s="99" t="s">
        <v>535</v>
      </c>
      <c r="B40" s="99" t="s">
        <v>104</v>
      </c>
      <c r="C40" s="99" t="s">
        <v>102</v>
      </c>
      <c r="D40" s="99" t="s">
        <v>534</v>
      </c>
      <c r="E40" s="99">
        <v>0</v>
      </c>
      <c r="F40" s="99">
        <v>0</v>
      </c>
      <c r="G40" s="99">
        <v>0</v>
      </c>
      <c r="H40" s="99">
        <v>0</v>
      </c>
      <c r="I40" s="99">
        <v>0</v>
      </c>
      <c r="J40" s="99">
        <v>0</v>
      </c>
      <c r="K40" s="99">
        <v>1</v>
      </c>
      <c r="L40" s="99">
        <v>1</v>
      </c>
      <c r="M40" s="99">
        <v>1</v>
      </c>
      <c r="N40" s="99">
        <v>1</v>
      </c>
      <c r="O40" s="99">
        <v>1</v>
      </c>
      <c r="P40" s="99">
        <v>1</v>
      </c>
      <c r="Q40" s="99">
        <v>1</v>
      </c>
      <c r="R40" s="99">
        <v>1</v>
      </c>
      <c r="S40" s="99">
        <v>1</v>
      </c>
      <c r="T40" s="99">
        <v>1</v>
      </c>
      <c r="U40" s="99">
        <v>1</v>
      </c>
      <c r="V40" s="99">
        <v>1</v>
      </c>
      <c r="W40" s="99">
        <v>0</v>
      </c>
      <c r="X40" s="99">
        <v>0</v>
      </c>
      <c r="Y40" s="99">
        <v>0</v>
      </c>
      <c r="Z40" s="99">
        <v>0</v>
      </c>
      <c r="AA40" s="99">
        <v>0</v>
      </c>
      <c r="AB40" s="99">
        <v>0</v>
      </c>
      <c r="AC40" s="99">
        <v>12</v>
      </c>
      <c r="AD40" s="99">
        <v>72</v>
      </c>
      <c r="AE40" s="99">
        <v>3754.29</v>
      </c>
    </row>
    <row r="41" spans="1:31">
      <c r="A41" s="99"/>
      <c r="B41" s="99"/>
      <c r="C41" s="99"/>
      <c r="D41" s="99" t="s">
        <v>511</v>
      </c>
      <c r="E41" s="99">
        <v>1</v>
      </c>
      <c r="F41" s="99">
        <v>1</v>
      </c>
      <c r="G41" s="99">
        <v>1</v>
      </c>
      <c r="H41" s="99">
        <v>1</v>
      </c>
      <c r="I41" s="99">
        <v>1</v>
      </c>
      <c r="J41" s="99">
        <v>1</v>
      </c>
      <c r="K41" s="99">
        <v>1</v>
      </c>
      <c r="L41" s="99">
        <v>1</v>
      </c>
      <c r="M41" s="99">
        <v>1</v>
      </c>
      <c r="N41" s="99">
        <v>1</v>
      </c>
      <c r="O41" s="99">
        <v>1</v>
      </c>
      <c r="P41" s="99">
        <v>1</v>
      </c>
      <c r="Q41" s="99">
        <v>1</v>
      </c>
      <c r="R41" s="99">
        <v>1</v>
      </c>
      <c r="S41" s="99">
        <v>1</v>
      </c>
      <c r="T41" s="99">
        <v>1</v>
      </c>
      <c r="U41" s="99">
        <v>1</v>
      </c>
      <c r="V41" s="99">
        <v>1</v>
      </c>
      <c r="W41" s="99">
        <v>1</v>
      </c>
      <c r="X41" s="99">
        <v>1</v>
      </c>
      <c r="Y41" s="99">
        <v>1</v>
      </c>
      <c r="Z41" s="99">
        <v>1</v>
      </c>
      <c r="AA41" s="99">
        <v>1</v>
      </c>
      <c r="AB41" s="99">
        <v>1</v>
      </c>
      <c r="AC41" s="99">
        <v>24</v>
      </c>
      <c r="AD41" s="99"/>
      <c r="AE41" s="99"/>
    </row>
    <row r="42" spans="1:31">
      <c r="A42" s="99"/>
      <c r="B42" s="99"/>
      <c r="C42" s="99"/>
      <c r="D42" s="99" t="s">
        <v>253</v>
      </c>
      <c r="E42" s="99">
        <v>0</v>
      </c>
      <c r="F42" s="99">
        <v>0</v>
      </c>
      <c r="G42" s="99">
        <v>0</v>
      </c>
      <c r="H42" s="99">
        <v>0</v>
      </c>
      <c r="I42" s="99">
        <v>0</v>
      </c>
      <c r="J42" s="99">
        <v>0</v>
      </c>
      <c r="K42" s="99">
        <v>0</v>
      </c>
      <c r="L42" s="99">
        <v>0</v>
      </c>
      <c r="M42" s="99">
        <v>0</v>
      </c>
      <c r="N42" s="99">
        <v>0</v>
      </c>
      <c r="O42" s="99">
        <v>0</v>
      </c>
      <c r="P42" s="99">
        <v>0</v>
      </c>
      <c r="Q42" s="99">
        <v>0</v>
      </c>
      <c r="R42" s="99">
        <v>0</v>
      </c>
      <c r="S42" s="99">
        <v>0</v>
      </c>
      <c r="T42" s="99">
        <v>0</v>
      </c>
      <c r="U42" s="99">
        <v>0</v>
      </c>
      <c r="V42" s="99">
        <v>0</v>
      </c>
      <c r="W42" s="99">
        <v>0</v>
      </c>
      <c r="X42" s="99">
        <v>0</v>
      </c>
      <c r="Y42" s="99">
        <v>0</v>
      </c>
      <c r="Z42" s="99">
        <v>0</v>
      </c>
      <c r="AA42" s="99">
        <v>0</v>
      </c>
      <c r="AB42" s="99">
        <v>0</v>
      </c>
      <c r="AC42" s="99">
        <v>0</v>
      </c>
      <c r="AD42" s="99"/>
      <c r="AE42" s="99"/>
    </row>
    <row r="43" spans="1:31">
      <c r="A43" s="99" t="s">
        <v>515</v>
      </c>
      <c r="B43" s="99" t="s">
        <v>105</v>
      </c>
      <c r="C43" s="99" t="s">
        <v>102</v>
      </c>
      <c r="D43" s="99" t="s">
        <v>103</v>
      </c>
      <c r="E43" s="99">
        <v>12.8</v>
      </c>
      <c r="F43" s="99">
        <v>12.8</v>
      </c>
      <c r="G43" s="99">
        <v>12.8</v>
      </c>
      <c r="H43" s="99">
        <v>12.8</v>
      </c>
      <c r="I43" s="99">
        <v>12.8</v>
      </c>
      <c r="J43" s="99">
        <v>12.8</v>
      </c>
      <c r="K43" s="99">
        <v>12.8</v>
      </c>
      <c r="L43" s="99">
        <v>12.8</v>
      </c>
      <c r="M43" s="99">
        <v>12.8</v>
      </c>
      <c r="N43" s="99">
        <v>12.8</v>
      </c>
      <c r="O43" s="99">
        <v>12.8</v>
      </c>
      <c r="P43" s="99">
        <v>12.8</v>
      </c>
      <c r="Q43" s="99">
        <v>12.8</v>
      </c>
      <c r="R43" s="99">
        <v>12.8</v>
      </c>
      <c r="S43" s="99">
        <v>12.8</v>
      </c>
      <c r="T43" s="99">
        <v>12.8</v>
      </c>
      <c r="U43" s="99">
        <v>12.8</v>
      </c>
      <c r="V43" s="99">
        <v>12.8</v>
      </c>
      <c r="W43" s="99">
        <v>12.8</v>
      </c>
      <c r="X43" s="99">
        <v>12.8</v>
      </c>
      <c r="Y43" s="99">
        <v>12.8</v>
      </c>
      <c r="Z43" s="99">
        <v>12.8</v>
      </c>
      <c r="AA43" s="99">
        <v>12.8</v>
      </c>
      <c r="AB43" s="99">
        <v>12.8</v>
      </c>
      <c r="AC43" s="99">
        <v>307.2</v>
      </c>
      <c r="AD43" s="99">
        <v>2150.4</v>
      </c>
      <c r="AE43" s="99">
        <v>112128</v>
      </c>
    </row>
    <row r="44" spans="1:31">
      <c r="A44" s="99" t="s">
        <v>516</v>
      </c>
      <c r="B44" s="99" t="s">
        <v>105</v>
      </c>
      <c r="C44" s="99" t="s">
        <v>102</v>
      </c>
      <c r="D44" s="99" t="s">
        <v>103</v>
      </c>
      <c r="E44" s="99">
        <v>11.1</v>
      </c>
      <c r="F44" s="99">
        <v>11.1</v>
      </c>
      <c r="G44" s="99">
        <v>11.1</v>
      </c>
      <c r="H44" s="99">
        <v>11.1</v>
      </c>
      <c r="I44" s="99">
        <v>11.1</v>
      </c>
      <c r="J44" s="99">
        <v>11.1</v>
      </c>
      <c r="K44" s="99">
        <v>11.1</v>
      </c>
      <c r="L44" s="99">
        <v>11.1</v>
      </c>
      <c r="M44" s="99">
        <v>11.1</v>
      </c>
      <c r="N44" s="99">
        <v>11.1</v>
      </c>
      <c r="O44" s="99">
        <v>11.1</v>
      </c>
      <c r="P44" s="99">
        <v>11.1</v>
      </c>
      <c r="Q44" s="99">
        <v>11.1</v>
      </c>
      <c r="R44" s="99">
        <v>11.1</v>
      </c>
      <c r="S44" s="99">
        <v>11.1</v>
      </c>
      <c r="T44" s="99">
        <v>11.1</v>
      </c>
      <c r="U44" s="99">
        <v>11.1</v>
      </c>
      <c r="V44" s="99">
        <v>11.1</v>
      </c>
      <c r="W44" s="99">
        <v>11.1</v>
      </c>
      <c r="X44" s="99">
        <v>11.1</v>
      </c>
      <c r="Y44" s="99">
        <v>11.1</v>
      </c>
      <c r="Z44" s="99">
        <v>11.1</v>
      </c>
      <c r="AA44" s="99">
        <v>11.1</v>
      </c>
      <c r="AB44" s="99">
        <v>11.1</v>
      </c>
      <c r="AC44" s="99">
        <v>266.39999999999998</v>
      </c>
      <c r="AD44" s="99">
        <v>1864.8</v>
      </c>
      <c r="AE44" s="99">
        <v>97236</v>
      </c>
    </row>
    <row r="45" spans="1:31">
      <c r="A45" s="99" t="s">
        <v>517</v>
      </c>
      <c r="B45" s="99" t="s">
        <v>105</v>
      </c>
      <c r="C45" s="99" t="s">
        <v>102</v>
      </c>
      <c r="D45" s="99" t="s">
        <v>103</v>
      </c>
      <c r="E45" s="99">
        <v>60</v>
      </c>
      <c r="F45" s="99">
        <v>60</v>
      </c>
      <c r="G45" s="99">
        <v>60</v>
      </c>
      <c r="H45" s="99">
        <v>60</v>
      </c>
      <c r="I45" s="99">
        <v>60</v>
      </c>
      <c r="J45" s="99">
        <v>60</v>
      </c>
      <c r="K45" s="99">
        <v>60</v>
      </c>
      <c r="L45" s="99">
        <v>60</v>
      </c>
      <c r="M45" s="99">
        <v>60</v>
      </c>
      <c r="N45" s="99">
        <v>60</v>
      </c>
      <c r="O45" s="99">
        <v>60</v>
      </c>
      <c r="P45" s="99">
        <v>60</v>
      </c>
      <c r="Q45" s="99">
        <v>60</v>
      </c>
      <c r="R45" s="99">
        <v>60</v>
      </c>
      <c r="S45" s="99">
        <v>60</v>
      </c>
      <c r="T45" s="99">
        <v>60</v>
      </c>
      <c r="U45" s="99">
        <v>60</v>
      </c>
      <c r="V45" s="99">
        <v>60</v>
      </c>
      <c r="W45" s="99">
        <v>60</v>
      </c>
      <c r="X45" s="99">
        <v>60</v>
      </c>
      <c r="Y45" s="99">
        <v>60</v>
      </c>
      <c r="Z45" s="99">
        <v>60</v>
      </c>
      <c r="AA45" s="99">
        <v>60</v>
      </c>
      <c r="AB45" s="99">
        <v>60</v>
      </c>
      <c r="AC45" s="99">
        <v>1440</v>
      </c>
      <c r="AD45" s="99">
        <v>10080</v>
      </c>
      <c r="AE45" s="99">
        <v>525600</v>
      </c>
    </row>
    <row r="46" spans="1:31">
      <c r="A46" s="99" t="s">
        <v>493</v>
      </c>
      <c r="B46" s="99" t="s">
        <v>494</v>
      </c>
      <c r="C46" s="99" t="s">
        <v>102</v>
      </c>
      <c r="D46" s="99" t="s">
        <v>103</v>
      </c>
      <c r="E46" s="99">
        <v>1</v>
      </c>
      <c r="F46" s="99">
        <v>1</v>
      </c>
      <c r="G46" s="99">
        <v>1</v>
      </c>
      <c r="H46" s="99">
        <v>1</v>
      </c>
      <c r="I46" s="99">
        <v>1</v>
      </c>
      <c r="J46" s="99">
        <v>1</v>
      </c>
      <c r="K46" s="99">
        <v>1</v>
      </c>
      <c r="L46" s="99">
        <v>1</v>
      </c>
      <c r="M46" s="99">
        <v>1</v>
      </c>
      <c r="N46" s="99">
        <v>1</v>
      </c>
      <c r="O46" s="99">
        <v>1</v>
      </c>
      <c r="P46" s="99">
        <v>1</v>
      </c>
      <c r="Q46" s="99">
        <v>1</v>
      </c>
      <c r="R46" s="99">
        <v>1</v>
      </c>
      <c r="S46" s="99">
        <v>1</v>
      </c>
      <c r="T46" s="99">
        <v>1</v>
      </c>
      <c r="U46" s="99">
        <v>1</v>
      </c>
      <c r="V46" s="99">
        <v>1</v>
      </c>
      <c r="W46" s="99">
        <v>1</v>
      </c>
      <c r="X46" s="99">
        <v>1</v>
      </c>
      <c r="Y46" s="99">
        <v>1</v>
      </c>
      <c r="Z46" s="99">
        <v>1</v>
      </c>
      <c r="AA46" s="99">
        <v>1</v>
      </c>
      <c r="AB46" s="99">
        <v>1</v>
      </c>
      <c r="AC46" s="99">
        <v>24</v>
      </c>
      <c r="AD46" s="99">
        <v>168</v>
      </c>
      <c r="AE46" s="99">
        <v>8760</v>
      </c>
    </row>
    <row r="47" spans="1:31">
      <c r="A47" s="99" t="s">
        <v>518</v>
      </c>
      <c r="B47" s="99" t="s">
        <v>105</v>
      </c>
      <c r="C47" s="99" t="s">
        <v>102</v>
      </c>
      <c r="D47" s="99" t="s">
        <v>103</v>
      </c>
      <c r="E47" s="99">
        <v>6.7</v>
      </c>
      <c r="F47" s="99">
        <v>6.7</v>
      </c>
      <c r="G47" s="99">
        <v>6.7</v>
      </c>
      <c r="H47" s="99">
        <v>6.7</v>
      </c>
      <c r="I47" s="99">
        <v>6.7</v>
      </c>
      <c r="J47" s="99">
        <v>6.7</v>
      </c>
      <c r="K47" s="99">
        <v>6.7</v>
      </c>
      <c r="L47" s="99">
        <v>6.7</v>
      </c>
      <c r="M47" s="99">
        <v>6.7</v>
      </c>
      <c r="N47" s="99">
        <v>6.7</v>
      </c>
      <c r="O47" s="99">
        <v>6.7</v>
      </c>
      <c r="P47" s="99">
        <v>6.7</v>
      </c>
      <c r="Q47" s="99">
        <v>6.7</v>
      </c>
      <c r="R47" s="99">
        <v>6.7</v>
      </c>
      <c r="S47" s="99">
        <v>6.7</v>
      </c>
      <c r="T47" s="99">
        <v>6.7</v>
      </c>
      <c r="U47" s="99">
        <v>6.7</v>
      </c>
      <c r="V47" s="99">
        <v>6.7</v>
      </c>
      <c r="W47" s="99">
        <v>6.7</v>
      </c>
      <c r="X47" s="99">
        <v>6.7</v>
      </c>
      <c r="Y47" s="99">
        <v>6.7</v>
      </c>
      <c r="Z47" s="99">
        <v>6.7</v>
      </c>
      <c r="AA47" s="99">
        <v>6.7</v>
      </c>
      <c r="AB47" s="99">
        <v>6.7</v>
      </c>
      <c r="AC47" s="99">
        <v>160.80000000000001</v>
      </c>
      <c r="AD47" s="99">
        <v>1125.5999999999999</v>
      </c>
      <c r="AE47" s="99">
        <v>58692</v>
      </c>
    </row>
    <row r="48" spans="1:31">
      <c r="A48" s="99" t="s">
        <v>519</v>
      </c>
      <c r="B48" s="99" t="s">
        <v>105</v>
      </c>
      <c r="C48" s="99" t="s">
        <v>102</v>
      </c>
      <c r="D48" s="99" t="s">
        <v>103</v>
      </c>
      <c r="E48" s="99">
        <v>82.2</v>
      </c>
      <c r="F48" s="99">
        <v>82.2</v>
      </c>
      <c r="G48" s="99">
        <v>82.2</v>
      </c>
      <c r="H48" s="99">
        <v>82.2</v>
      </c>
      <c r="I48" s="99">
        <v>82.2</v>
      </c>
      <c r="J48" s="99">
        <v>82.2</v>
      </c>
      <c r="K48" s="99">
        <v>82.2</v>
      </c>
      <c r="L48" s="99">
        <v>82.2</v>
      </c>
      <c r="M48" s="99">
        <v>82.2</v>
      </c>
      <c r="N48" s="99">
        <v>82.2</v>
      </c>
      <c r="O48" s="99">
        <v>82.2</v>
      </c>
      <c r="P48" s="99">
        <v>82.2</v>
      </c>
      <c r="Q48" s="99">
        <v>82.2</v>
      </c>
      <c r="R48" s="99">
        <v>82.2</v>
      </c>
      <c r="S48" s="99">
        <v>82.2</v>
      </c>
      <c r="T48" s="99">
        <v>82.2</v>
      </c>
      <c r="U48" s="99">
        <v>82.2</v>
      </c>
      <c r="V48" s="99">
        <v>82.2</v>
      </c>
      <c r="W48" s="99">
        <v>82.2</v>
      </c>
      <c r="X48" s="99">
        <v>82.2</v>
      </c>
      <c r="Y48" s="99">
        <v>82.2</v>
      </c>
      <c r="Z48" s="99">
        <v>82.2</v>
      </c>
      <c r="AA48" s="99">
        <v>82.2</v>
      </c>
      <c r="AB48" s="99">
        <v>82.2</v>
      </c>
      <c r="AC48" s="99">
        <v>1972.8</v>
      </c>
      <c r="AD48" s="99">
        <v>13809.6</v>
      </c>
      <c r="AE48" s="99">
        <v>720072</v>
      </c>
    </row>
    <row r="49" spans="1:31">
      <c r="A49" s="99" t="s">
        <v>492</v>
      </c>
      <c r="B49" s="99" t="s">
        <v>104</v>
      </c>
      <c r="C49" s="99" t="s">
        <v>102</v>
      </c>
      <c r="D49" s="99" t="s">
        <v>491</v>
      </c>
      <c r="E49" s="99">
        <v>0.01</v>
      </c>
      <c r="F49" s="99">
        <v>0.01</v>
      </c>
      <c r="G49" s="99">
        <v>0.01</v>
      </c>
      <c r="H49" s="99">
        <v>0.01</v>
      </c>
      <c r="I49" s="99">
        <v>0.01</v>
      </c>
      <c r="J49" s="99">
        <v>0.01</v>
      </c>
      <c r="K49" s="99">
        <v>0.01</v>
      </c>
      <c r="L49" s="99">
        <v>0.17</v>
      </c>
      <c r="M49" s="99">
        <v>0.57999999999999996</v>
      </c>
      <c r="N49" s="99">
        <v>0.66</v>
      </c>
      <c r="O49" s="99">
        <v>0.78</v>
      </c>
      <c r="P49" s="99">
        <v>0.82</v>
      </c>
      <c r="Q49" s="99">
        <v>0.71</v>
      </c>
      <c r="R49" s="99">
        <v>0.82</v>
      </c>
      <c r="S49" s="99">
        <v>0.78</v>
      </c>
      <c r="T49" s="99">
        <v>0.74</v>
      </c>
      <c r="U49" s="99">
        <v>0.63</v>
      </c>
      <c r="V49" s="99">
        <v>0.41</v>
      </c>
      <c r="W49" s="99">
        <v>0.18</v>
      </c>
      <c r="X49" s="99">
        <v>0.18</v>
      </c>
      <c r="Y49" s="99">
        <v>0.18</v>
      </c>
      <c r="Z49" s="99">
        <v>0.1</v>
      </c>
      <c r="AA49" s="99">
        <v>0.01</v>
      </c>
      <c r="AB49" s="99">
        <v>0.01</v>
      </c>
      <c r="AC49" s="99">
        <v>7.83</v>
      </c>
      <c r="AD49" s="99">
        <v>41.88</v>
      </c>
      <c r="AE49" s="99">
        <v>2183.7399999999998</v>
      </c>
    </row>
    <row r="50" spans="1:31">
      <c r="A50" s="99"/>
      <c r="B50" s="99"/>
      <c r="C50" s="99"/>
      <c r="D50" s="99" t="s">
        <v>488</v>
      </c>
      <c r="E50" s="99">
        <v>0.01</v>
      </c>
      <c r="F50" s="99">
        <v>0.01</v>
      </c>
      <c r="G50" s="99">
        <v>0.01</v>
      </c>
      <c r="H50" s="99">
        <v>0.01</v>
      </c>
      <c r="I50" s="99">
        <v>0.01</v>
      </c>
      <c r="J50" s="99">
        <v>0.01</v>
      </c>
      <c r="K50" s="99">
        <v>0.01</v>
      </c>
      <c r="L50" s="99">
        <v>0.01</v>
      </c>
      <c r="M50" s="99">
        <v>0.2</v>
      </c>
      <c r="N50" s="99">
        <v>0.28000000000000003</v>
      </c>
      <c r="O50" s="99">
        <v>0.3</v>
      </c>
      <c r="P50" s="99">
        <v>0.3</v>
      </c>
      <c r="Q50" s="99">
        <v>0.24</v>
      </c>
      <c r="R50" s="99">
        <v>0.24</v>
      </c>
      <c r="S50" s="99">
        <v>0.23</v>
      </c>
      <c r="T50" s="99">
        <v>0.23</v>
      </c>
      <c r="U50" s="99">
        <v>0.23</v>
      </c>
      <c r="V50" s="99">
        <v>0.1</v>
      </c>
      <c r="W50" s="99">
        <v>0.01</v>
      </c>
      <c r="X50" s="99">
        <v>0.01</v>
      </c>
      <c r="Y50" s="99">
        <v>0.01</v>
      </c>
      <c r="Z50" s="99">
        <v>0.01</v>
      </c>
      <c r="AA50" s="99">
        <v>0.01</v>
      </c>
      <c r="AB50" s="99">
        <v>0.01</v>
      </c>
      <c r="AC50" s="99">
        <v>2.4900000000000002</v>
      </c>
      <c r="AD50" s="99"/>
      <c r="AE50" s="99"/>
    </row>
    <row r="51" spans="1:31">
      <c r="A51" s="99"/>
      <c r="B51" s="99"/>
      <c r="C51" s="99"/>
      <c r="D51" s="99" t="s">
        <v>253</v>
      </c>
      <c r="E51" s="99">
        <v>0.01</v>
      </c>
      <c r="F51" s="99">
        <v>0.01</v>
      </c>
      <c r="G51" s="99">
        <v>0.01</v>
      </c>
      <c r="H51" s="99">
        <v>0.01</v>
      </c>
      <c r="I51" s="99">
        <v>0.01</v>
      </c>
      <c r="J51" s="99">
        <v>0.01</v>
      </c>
      <c r="K51" s="99">
        <v>0.01</v>
      </c>
      <c r="L51" s="99">
        <v>0.01</v>
      </c>
      <c r="M51" s="99">
        <v>0.01</v>
      </c>
      <c r="N51" s="99">
        <v>0.01</v>
      </c>
      <c r="O51" s="99">
        <v>0.01</v>
      </c>
      <c r="P51" s="99">
        <v>0.01</v>
      </c>
      <c r="Q51" s="99">
        <v>0.01</v>
      </c>
      <c r="R51" s="99">
        <v>0.01</v>
      </c>
      <c r="S51" s="99">
        <v>0.01</v>
      </c>
      <c r="T51" s="99">
        <v>0.01</v>
      </c>
      <c r="U51" s="99">
        <v>0.01</v>
      </c>
      <c r="V51" s="99">
        <v>0.01</v>
      </c>
      <c r="W51" s="99">
        <v>0.01</v>
      </c>
      <c r="X51" s="99">
        <v>0.01</v>
      </c>
      <c r="Y51" s="99">
        <v>0.01</v>
      </c>
      <c r="Z51" s="99">
        <v>0.01</v>
      </c>
      <c r="AA51" s="99">
        <v>0.01</v>
      </c>
      <c r="AB51" s="99">
        <v>0.01</v>
      </c>
      <c r="AC51" s="99">
        <v>0.24</v>
      </c>
      <c r="AD51" s="99"/>
      <c r="AE51" s="99"/>
    </row>
    <row r="52" spans="1:31">
      <c r="A52" s="99" t="s">
        <v>520</v>
      </c>
      <c r="B52" s="99" t="s">
        <v>104</v>
      </c>
      <c r="C52" s="99" t="s">
        <v>102</v>
      </c>
      <c r="D52" s="99" t="s">
        <v>103</v>
      </c>
      <c r="E52" s="99">
        <v>0.05</v>
      </c>
      <c r="F52" s="99">
        <v>0.05</v>
      </c>
      <c r="G52" s="99">
        <v>0.05</v>
      </c>
      <c r="H52" s="99">
        <v>0.05</v>
      </c>
      <c r="I52" s="99">
        <v>0.05</v>
      </c>
      <c r="J52" s="99">
        <v>0.05</v>
      </c>
      <c r="K52" s="99">
        <v>0.05</v>
      </c>
      <c r="L52" s="99">
        <v>0.05</v>
      </c>
      <c r="M52" s="99">
        <v>0.05</v>
      </c>
      <c r="N52" s="99">
        <v>0.05</v>
      </c>
      <c r="O52" s="99">
        <v>0.05</v>
      </c>
      <c r="P52" s="99">
        <v>0.05</v>
      </c>
      <c r="Q52" s="99">
        <v>0.05</v>
      </c>
      <c r="R52" s="99">
        <v>0.05</v>
      </c>
      <c r="S52" s="99">
        <v>0.05</v>
      </c>
      <c r="T52" s="99">
        <v>0.05</v>
      </c>
      <c r="U52" s="99">
        <v>0.05</v>
      </c>
      <c r="V52" s="99">
        <v>0.05</v>
      </c>
      <c r="W52" s="99">
        <v>0.05</v>
      </c>
      <c r="X52" s="99">
        <v>0.05</v>
      </c>
      <c r="Y52" s="99">
        <v>0.05</v>
      </c>
      <c r="Z52" s="99">
        <v>0.05</v>
      </c>
      <c r="AA52" s="99">
        <v>0.05</v>
      </c>
      <c r="AB52" s="99">
        <v>0.05</v>
      </c>
      <c r="AC52" s="99">
        <v>1.2</v>
      </c>
      <c r="AD52" s="99">
        <v>8.4</v>
      </c>
      <c r="AE52" s="99">
        <v>438</v>
      </c>
    </row>
    <row r="53" spans="1:31">
      <c r="A53" s="99" t="s">
        <v>521</v>
      </c>
      <c r="B53" s="99" t="s">
        <v>104</v>
      </c>
      <c r="C53" s="99" t="s">
        <v>102</v>
      </c>
      <c r="D53" s="99" t="s">
        <v>103</v>
      </c>
      <c r="E53" s="99">
        <v>0.2</v>
      </c>
      <c r="F53" s="99">
        <v>0.2</v>
      </c>
      <c r="G53" s="99">
        <v>0.2</v>
      </c>
      <c r="H53" s="99">
        <v>0.2</v>
      </c>
      <c r="I53" s="99">
        <v>0.2</v>
      </c>
      <c r="J53" s="99">
        <v>0.2</v>
      </c>
      <c r="K53" s="99">
        <v>0.2</v>
      </c>
      <c r="L53" s="99">
        <v>0.2</v>
      </c>
      <c r="M53" s="99">
        <v>0.2</v>
      </c>
      <c r="N53" s="99">
        <v>0.2</v>
      </c>
      <c r="O53" s="99">
        <v>0.2</v>
      </c>
      <c r="P53" s="99">
        <v>0.2</v>
      </c>
      <c r="Q53" s="99">
        <v>0.2</v>
      </c>
      <c r="R53" s="99">
        <v>0.2</v>
      </c>
      <c r="S53" s="99">
        <v>0.2</v>
      </c>
      <c r="T53" s="99">
        <v>0.2</v>
      </c>
      <c r="U53" s="99">
        <v>0.2</v>
      </c>
      <c r="V53" s="99">
        <v>0.2</v>
      </c>
      <c r="W53" s="99">
        <v>0.2</v>
      </c>
      <c r="X53" s="99">
        <v>0.2</v>
      </c>
      <c r="Y53" s="99">
        <v>0.2</v>
      </c>
      <c r="Z53" s="99">
        <v>0.2</v>
      </c>
      <c r="AA53" s="99">
        <v>0.2</v>
      </c>
      <c r="AB53" s="99">
        <v>0.2</v>
      </c>
      <c r="AC53" s="99">
        <v>4.8</v>
      </c>
      <c r="AD53" s="99">
        <v>33.6</v>
      </c>
      <c r="AE53" s="99">
        <v>1752</v>
      </c>
    </row>
    <row r="54" spans="1:31">
      <c r="A54" s="99" t="s">
        <v>522</v>
      </c>
      <c r="B54" s="99" t="s">
        <v>105</v>
      </c>
      <c r="C54" s="99" t="s">
        <v>102</v>
      </c>
      <c r="D54" s="99" t="s">
        <v>103</v>
      </c>
      <c r="E54" s="99">
        <v>43.3</v>
      </c>
      <c r="F54" s="99">
        <v>43.3</v>
      </c>
      <c r="G54" s="99">
        <v>43.3</v>
      </c>
      <c r="H54" s="99">
        <v>43.3</v>
      </c>
      <c r="I54" s="99">
        <v>43.3</v>
      </c>
      <c r="J54" s="99">
        <v>43.3</v>
      </c>
      <c r="K54" s="99">
        <v>43.3</v>
      </c>
      <c r="L54" s="99">
        <v>43.3</v>
      </c>
      <c r="M54" s="99">
        <v>43.3</v>
      </c>
      <c r="N54" s="99">
        <v>43.3</v>
      </c>
      <c r="O54" s="99">
        <v>43.3</v>
      </c>
      <c r="P54" s="99">
        <v>43.3</v>
      </c>
      <c r="Q54" s="99">
        <v>43.3</v>
      </c>
      <c r="R54" s="99">
        <v>43.3</v>
      </c>
      <c r="S54" s="99">
        <v>43.3</v>
      </c>
      <c r="T54" s="99">
        <v>43.3</v>
      </c>
      <c r="U54" s="99">
        <v>43.3</v>
      </c>
      <c r="V54" s="99">
        <v>43.3</v>
      </c>
      <c r="W54" s="99">
        <v>43.3</v>
      </c>
      <c r="X54" s="99">
        <v>43.3</v>
      </c>
      <c r="Y54" s="99">
        <v>43.3</v>
      </c>
      <c r="Z54" s="99">
        <v>43.3</v>
      </c>
      <c r="AA54" s="99">
        <v>43.3</v>
      </c>
      <c r="AB54" s="99">
        <v>43.3</v>
      </c>
      <c r="AC54" s="99">
        <v>1039.2</v>
      </c>
      <c r="AD54" s="99">
        <v>7274.4</v>
      </c>
      <c r="AE54" s="99">
        <v>379308</v>
      </c>
    </row>
    <row r="55" spans="1:31">
      <c r="A55" s="99" t="s">
        <v>523</v>
      </c>
      <c r="B55" s="99" t="s">
        <v>105</v>
      </c>
      <c r="C55" s="99" t="s">
        <v>102</v>
      </c>
      <c r="D55" s="99" t="s">
        <v>103</v>
      </c>
      <c r="E55" s="99">
        <v>43.3</v>
      </c>
      <c r="F55" s="99">
        <v>43.3</v>
      </c>
      <c r="G55" s="99">
        <v>43.3</v>
      </c>
      <c r="H55" s="99">
        <v>43.3</v>
      </c>
      <c r="I55" s="99">
        <v>43.3</v>
      </c>
      <c r="J55" s="99">
        <v>43.3</v>
      </c>
      <c r="K55" s="99">
        <v>43.3</v>
      </c>
      <c r="L55" s="99">
        <v>43.3</v>
      </c>
      <c r="M55" s="99">
        <v>43.3</v>
      </c>
      <c r="N55" s="99">
        <v>43.3</v>
      </c>
      <c r="O55" s="99">
        <v>43.3</v>
      </c>
      <c r="P55" s="99">
        <v>43.3</v>
      </c>
      <c r="Q55" s="99">
        <v>43.3</v>
      </c>
      <c r="R55" s="99">
        <v>43.3</v>
      </c>
      <c r="S55" s="99">
        <v>43.3</v>
      </c>
      <c r="T55" s="99">
        <v>43.3</v>
      </c>
      <c r="U55" s="99">
        <v>43.3</v>
      </c>
      <c r="V55" s="99">
        <v>43.3</v>
      </c>
      <c r="W55" s="99">
        <v>43.3</v>
      </c>
      <c r="X55" s="99">
        <v>43.3</v>
      </c>
      <c r="Y55" s="99">
        <v>43.3</v>
      </c>
      <c r="Z55" s="99">
        <v>43.3</v>
      </c>
      <c r="AA55" s="99">
        <v>43.3</v>
      </c>
      <c r="AB55" s="99">
        <v>43.3</v>
      </c>
      <c r="AC55" s="99">
        <v>1039.2</v>
      </c>
      <c r="AD55" s="99">
        <v>7274.4</v>
      </c>
      <c r="AE55" s="99">
        <v>379308</v>
      </c>
    </row>
    <row r="56" spans="1:31">
      <c r="A56" s="99" t="s">
        <v>230</v>
      </c>
      <c r="B56" s="99" t="s">
        <v>105</v>
      </c>
      <c r="C56" s="99" t="s">
        <v>102</v>
      </c>
      <c r="D56" s="99" t="s">
        <v>103</v>
      </c>
      <c r="E56" s="99">
        <v>22</v>
      </c>
      <c r="F56" s="99">
        <v>22</v>
      </c>
      <c r="G56" s="99">
        <v>22</v>
      </c>
      <c r="H56" s="99">
        <v>22</v>
      </c>
      <c r="I56" s="99">
        <v>22</v>
      </c>
      <c r="J56" s="99">
        <v>22</v>
      </c>
      <c r="K56" s="99">
        <v>22</v>
      </c>
      <c r="L56" s="99">
        <v>22</v>
      </c>
      <c r="M56" s="99">
        <v>22</v>
      </c>
      <c r="N56" s="99">
        <v>22</v>
      </c>
      <c r="O56" s="99">
        <v>22</v>
      </c>
      <c r="P56" s="99">
        <v>22</v>
      </c>
      <c r="Q56" s="99">
        <v>22</v>
      </c>
      <c r="R56" s="99">
        <v>22</v>
      </c>
      <c r="S56" s="99">
        <v>22</v>
      </c>
      <c r="T56" s="99">
        <v>22</v>
      </c>
      <c r="U56" s="99">
        <v>22</v>
      </c>
      <c r="V56" s="99">
        <v>22</v>
      </c>
      <c r="W56" s="99">
        <v>22</v>
      </c>
      <c r="X56" s="99">
        <v>22</v>
      </c>
      <c r="Y56" s="99">
        <v>22</v>
      </c>
      <c r="Z56" s="99">
        <v>22</v>
      </c>
      <c r="AA56" s="99">
        <v>22</v>
      </c>
      <c r="AB56" s="99">
        <v>22</v>
      </c>
      <c r="AC56" s="99">
        <v>528</v>
      </c>
      <c r="AD56" s="99">
        <v>3696</v>
      </c>
      <c r="AE56" s="99">
        <v>192720</v>
      </c>
    </row>
    <row r="57" spans="1:31">
      <c r="A57" s="99" t="s">
        <v>229</v>
      </c>
      <c r="B57" s="99" t="s">
        <v>105</v>
      </c>
      <c r="C57" s="99" t="s">
        <v>102</v>
      </c>
      <c r="D57" s="99" t="s">
        <v>103</v>
      </c>
      <c r="E57" s="99">
        <v>60</v>
      </c>
      <c r="F57" s="99">
        <v>60</v>
      </c>
      <c r="G57" s="99">
        <v>60</v>
      </c>
      <c r="H57" s="99">
        <v>60</v>
      </c>
      <c r="I57" s="99">
        <v>60</v>
      </c>
      <c r="J57" s="99">
        <v>60</v>
      </c>
      <c r="K57" s="99">
        <v>60</v>
      </c>
      <c r="L57" s="99">
        <v>60</v>
      </c>
      <c r="M57" s="99">
        <v>60</v>
      </c>
      <c r="N57" s="99">
        <v>60</v>
      </c>
      <c r="O57" s="99">
        <v>60</v>
      </c>
      <c r="P57" s="99">
        <v>60</v>
      </c>
      <c r="Q57" s="99">
        <v>60</v>
      </c>
      <c r="R57" s="99">
        <v>60</v>
      </c>
      <c r="S57" s="99">
        <v>60</v>
      </c>
      <c r="T57" s="99">
        <v>60</v>
      </c>
      <c r="U57" s="99">
        <v>60</v>
      </c>
      <c r="V57" s="99">
        <v>60</v>
      </c>
      <c r="W57" s="99">
        <v>60</v>
      </c>
      <c r="X57" s="99">
        <v>60</v>
      </c>
      <c r="Y57" s="99">
        <v>60</v>
      </c>
      <c r="Z57" s="99">
        <v>60</v>
      </c>
      <c r="AA57" s="99">
        <v>60</v>
      </c>
      <c r="AB57" s="99">
        <v>60</v>
      </c>
      <c r="AC57" s="99">
        <v>1440</v>
      </c>
      <c r="AD57" s="99">
        <v>10080</v>
      </c>
      <c r="AE57" s="99">
        <v>525600</v>
      </c>
    </row>
    <row r="58" spans="1:31">
      <c r="A58" s="99" t="s">
        <v>228</v>
      </c>
      <c r="B58" s="99" t="s">
        <v>105</v>
      </c>
      <c r="C58" s="99" t="s">
        <v>102</v>
      </c>
      <c r="D58" s="99" t="s">
        <v>103</v>
      </c>
      <c r="E58" s="99">
        <v>60</v>
      </c>
      <c r="F58" s="99">
        <v>60</v>
      </c>
      <c r="G58" s="99">
        <v>60</v>
      </c>
      <c r="H58" s="99">
        <v>60</v>
      </c>
      <c r="I58" s="99">
        <v>60</v>
      </c>
      <c r="J58" s="99">
        <v>60</v>
      </c>
      <c r="K58" s="99">
        <v>60</v>
      </c>
      <c r="L58" s="99">
        <v>60</v>
      </c>
      <c r="M58" s="99">
        <v>60</v>
      </c>
      <c r="N58" s="99">
        <v>60</v>
      </c>
      <c r="O58" s="99">
        <v>60</v>
      </c>
      <c r="P58" s="99">
        <v>60</v>
      </c>
      <c r="Q58" s="99">
        <v>60</v>
      </c>
      <c r="R58" s="99">
        <v>60</v>
      </c>
      <c r="S58" s="99">
        <v>60</v>
      </c>
      <c r="T58" s="99">
        <v>60</v>
      </c>
      <c r="U58" s="99">
        <v>60</v>
      </c>
      <c r="V58" s="99">
        <v>60</v>
      </c>
      <c r="W58" s="99">
        <v>60</v>
      </c>
      <c r="X58" s="99">
        <v>60</v>
      </c>
      <c r="Y58" s="99">
        <v>60</v>
      </c>
      <c r="Z58" s="99">
        <v>60</v>
      </c>
      <c r="AA58" s="99">
        <v>60</v>
      </c>
      <c r="AB58" s="99">
        <v>60</v>
      </c>
      <c r="AC58" s="99">
        <v>1440</v>
      </c>
      <c r="AD58" s="99">
        <v>10080</v>
      </c>
      <c r="AE58" s="99">
        <v>525600</v>
      </c>
    </row>
    <row r="59" spans="1:31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</row>
    <row r="60" spans="1:31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</row>
    <row r="61" spans="1:31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</row>
    <row r="62" spans="1:31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</row>
    <row r="63" spans="1:31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</row>
    <row r="64" spans="1:3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</row>
    <row r="65" spans="1:3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</row>
    <row r="66" spans="1:31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</row>
    <row r="67" spans="1:31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</row>
    <row r="68" spans="1:31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</row>
    <row r="69" spans="1:31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</row>
    <row r="70" spans="1:31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</row>
    <row r="71" spans="1:31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</row>
    <row r="72" spans="1:31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</row>
    <row r="73" spans="1:31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</row>
    <row r="74" spans="1:31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</row>
    <row r="75" spans="1:3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</row>
    <row r="76" spans="1:31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</row>
    <row r="77" spans="1:3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</row>
    <row r="78" spans="1:3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</row>
    <row r="79" spans="1:3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</row>
    <row r="80" spans="1:3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</row>
    <row r="81" spans="1:3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</row>
    <row r="82" spans="1:3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</row>
    <row r="83" spans="1:3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</row>
    <row r="84" spans="1:3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</row>
    <row r="85" spans="1:3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</row>
    <row r="86" spans="1:3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</row>
    <row r="87" spans="1:3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</row>
    <row r="88" spans="1:3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</row>
    <row r="89" spans="1:31" ht="15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</row>
    <row r="90" spans="1:31" ht="15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</row>
    <row r="91" spans="1:31" ht="15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</row>
    <row r="92" spans="1:31" ht="15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</row>
    <row r="93" spans="1:31" ht="15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</row>
    <row r="94" spans="1:31" ht="15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</row>
    <row r="95" spans="1:31" ht="15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</row>
    <row r="96" spans="1:31" ht="15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</row>
    <row r="97" spans="1:31" ht="15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</row>
    <row r="98" spans="1:31" ht="15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</row>
    <row r="99" spans="1:31" ht="15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</row>
    <row r="100" spans="1:31" ht="15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</row>
    <row r="101" spans="1:31" ht="15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</row>
    <row r="102" spans="1:31" ht="15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</row>
    <row r="103" spans="1:31" ht="15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</row>
    <row r="104" spans="1:31" ht="15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</row>
    <row r="105" spans="1:31" ht="15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</row>
    <row r="106" spans="1:31" ht="15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</row>
    <row r="107" spans="1:31" ht="15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</row>
    <row r="108" spans="1:31" ht="15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</row>
    <row r="109" spans="1:31" ht="15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</row>
    <row r="110" spans="1:31" ht="15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</row>
    <row r="111" spans="1:31" ht="15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</row>
    <row r="112" spans="1:31" ht="15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</row>
    <row r="113" spans="1:31" ht="15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</row>
    <row r="114" spans="1:31" ht="15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</row>
    <row r="115" spans="1:31" ht="15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</row>
    <row r="116" spans="1:31" ht="15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</row>
    <row r="117" spans="1:31" ht="15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</row>
    <row r="118" spans="1:31" ht="15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</row>
    <row r="119" spans="1:31" ht="15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</row>
    <row r="120" spans="1:31" ht="15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</row>
    <row r="121" spans="1:31" ht="15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</row>
    <row r="122" spans="1:31" ht="15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</row>
    <row r="123" spans="1:31" ht="15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</row>
    <row r="124" spans="1:31" ht="15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</row>
    <row r="125" spans="1:31" ht="15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</row>
    <row r="126" spans="1:31" ht="15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</row>
    <row r="127" spans="1:31" ht="15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</row>
    <row r="128" spans="1:31" ht="15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</row>
    <row r="129" spans="1:31" ht="15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</row>
    <row r="130" spans="1:31" ht="15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</row>
    <row r="131" spans="1:31" ht="15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</row>
    <row r="132" spans="1:31" ht="15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</row>
    <row r="133" spans="1:31" ht="15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</row>
    <row r="134" spans="1:31" ht="15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</row>
    <row r="135" spans="1:31" ht="15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</row>
    <row r="136" spans="1:31" ht="15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</row>
    <row r="137" spans="1:31" ht="15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</row>
    <row r="138" spans="1:31" ht="15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</row>
    <row r="139" spans="1:31" ht="15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</row>
    <row r="140" spans="1:31" ht="15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</row>
    <row r="141" spans="1:31" ht="15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  <c r="AE141" s="97"/>
    </row>
    <row r="142" spans="1:31" ht="15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  <c r="AE142" s="97"/>
    </row>
    <row r="143" spans="1:31" ht="15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</row>
    <row r="144" spans="1:31" ht="15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</row>
    <row r="145" spans="1:31" ht="15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  <c r="AE145" s="97"/>
    </row>
    <row r="146" spans="1:31" ht="15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</row>
    <row r="147" spans="1:31" ht="15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  <c r="AE147" s="97"/>
    </row>
    <row r="148" spans="1:31" ht="15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  <c r="AE148" s="97"/>
    </row>
    <row r="149" spans="1:31" ht="15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</row>
    <row r="150" spans="1:31" ht="15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  <c r="AE150" s="97"/>
    </row>
    <row r="151" spans="1:31" ht="15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  <c r="AD151" s="97"/>
      <c r="AE151" s="97"/>
    </row>
    <row r="152" spans="1:31" ht="15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</row>
    <row r="153" spans="1:31" ht="15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</row>
    <row r="154" spans="1:31" ht="15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</row>
    <row r="155" spans="1:31" ht="15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</row>
    <row r="156" spans="1:31" ht="15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</row>
    <row r="157" spans="1:31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98"/>
    </row>
    <row r="158" spans="1:31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  <c r="AE158" s="98"/>
    </row>
    <row r="159" spans="1:31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  <c r="AD159" s="98"/>
      <c r="AE159" s="98"/>
    </row>
    <row r="160" spans="1:31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  <c r="AD160" s="98"/>
      <c r="AE160" s="98"/>
    </row>
    <row r="161" spans="1:31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  <c r="AD161" s="98"/>
      <c r="AE161" s="98"/>
    </row>
    <row r="162" spans="1:31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  <c r="AD162" s="98"/>
      <c r="AE162" s="98"/>
    </row>
    <row r="163" spans="1:31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</row>
    <row r="164" spans="1:31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</row>
    <row r="165" spans="1:31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  <c r="AD165" s="98"/>
      <c r="AE165" s="98"/>
    </row>
    <row r="166" spans="1:31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</row>
    <row r="167" spans="1:31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</row>
    <row r="168" spans="1:31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</row>
    <row r="169" spans="1:31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</row>
    <row r="170" spans="1:31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</row>
    <row r="171" spans="1:31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</row>
    <row r="172" spans="1:31">
      <c r="A172" s="98"/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</row>
    <row r="173" spans="1:31">
      <c r="A173" s="98"/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  <c r="AD173" s="98"/>
      <c r="AE173" s="98"/>
    </row>
    <row r="174" spans="1:31">
      <c r="A174" s="98"/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</row>
    <row r="175" spans="1:31">
      <c r="A175" s="98"/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  <c r="AE175" s="98"/>
    </row>
    <row r="176" spans="1:31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</row>
    <row r="177" spans="1:31">
      <c r="A177" s="98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</row>
    <row r="178" spans="1:31">
      <c r="A178" s="98"/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  <c r="AD178" s="98"/>
      <c r="AE178" s="98"/>
    </row>
    <row r="179" spans="1:31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</row>
    <row r="180" spans="1:31">
      <c r="A180" s="98"/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</row>
    <row r="181" spans="1:31">
      <c r="A181" s="98"/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  <c r="AD181" s="98"/>
      <c r="AE181" s="98"/>
    </row>
    <row r="182" spans="1:31">
      <c r="A182" s="98"/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</row>
    <row r="183" spans="1:31">
      <c r="A183" s="98"/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</row>
    <row r="184" spans="1:31">
      <c r="A184" s="98"/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  <c r="AD184" s="98"/>
      <c r="AE184" s="98"/>
    </row>
    <row r="185" spans="1:31">
      <c r="A185" s="98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  <c r="AD185" s="98"/>
      <c r="AE185" s="98"/>
    </row>
    <row r="186" spans="1:31">
      <c r="A186" s="98"/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</row>
    <row r="187" spans="1:31">
      <c r="A187" s="98"/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  <c r="AD187" s="98"/>
      <c r="AE187" s="98"/>
    </row>
    <row r="188" spans="1:31">
      <c r="A188" s="98"/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  <c r="AD188" s="98"/>
      <c r="AE188" s="98"/>
    </row>
    <row r="189" spans="1:31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  <c r="AD189" s="98"/>
      <c r="AE189" s="98"/>
    </row>
    <row r="190" spans="1:31">
      <c r="A190" s="98"/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</row>
    <row r="191" spans="1:31">
      <c r="A191" s="98"/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  <c r="AD191" s="98"/>
      <c r="AE191" s="98"/>
    </row>
    <row r="192" spans="1:31">
      <c r="A192" s="98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8"/>
      <c r="AD192" s="98"/>
      <c r="AE192" s="98"/>
    </row>
    <row r="193" spans="1:31">
      <c r="A193" s="98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  <c r="AD193" s="98"/>
      <c r="AE193" s="98"/>
    </row>
    <row r="194" spans="1:31">
      <c r="A194" s="98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8"/>
      <c r="AD194" s="98"/>
      <c r="AE194" s="98"/>
    </row>
    <row r="195" spans="1:31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</row>
    <row r="196" spans="1:31">
      <c r="A196" s="98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  <c r="AD196" s="98"/>
      <c r="AE196" s="98"/>
    </row>
    <row r="197" spans="1:31">
      <c r="A197" s="98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  <c r="AD197" s="98"/>
      <c r="AE197" s="98"/>
    </row>
    <row r="198" spans="1:31">
      <c r="A198" s="98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</row>
    <row r="199" spans="1:31">
      <c r="A199" s="98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  <c r="AD199" s="98"/>
      <c r="AE199" s="98"/>
    </row>
    <row r="200" spans="1:31">
      <c r="A200" s="98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  <c r="AD200" s="98"/>
      <c r="AE200" s="98"/>
    </row>
    <row r="201" spans="1:31">
      <c r="A201" s="98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</row>
    <row r="202" spans="1:31">
      <c r="A202" s="98"/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</row>
    <row r="203" spans="1:31">
      <c r="A203" s="98"/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  <c r="AD203" s="98"/>
      <c r="AE203" s="98"/>
    </row>
    <row r="204" spans="1:31">
      <c r="A204" s="98"/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</row>
    <row r="205" spans="1:31">
      <c r="A205" s="98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  <c r="AD205" s="98"/>
      <c r="AE205" s="98"/>
    </row>
    <row r="206" spans="1:31">
      <c r="A206" s="98"/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</row>
    <row r="207" spans="1:31">
      <c r="A207" s="98"/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  <c r="AD207" s="98"/>
      <c r="AE207" s="98"/>
    </row>
    <row r="208" spans="1:31">
      <c r="A208" s="98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  <c r="AD208" s="98"/>
      <c r="AE208" s="98"/>
    </row>
    <row r="209" spans="1:31">
      <c r="A209" s="98"/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</row>
    <row r="210" spans="1:31">
      <c r="A210" s="98"/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  <c r="AD210" s="98"/>
      <c r="AE210" s="98"/>
    </row>
    <row r="211" spans="1:31">
      <c r="A211" s="98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  <c r="AD211" s="98"/>
      <c r="AE211" s="98"/>
    </row>
    <row r="212" spans="1:31">
      <c r="A212" s="98"/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  <c r="AD212" s="98"/>
      <c r="AE212" s="98"/>
    </row>
    <row r="213" spans="1:31">
      <c r="A213" s="98"/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  <c r="AD213" s="98"/>
      <c r="AE213" s="98"/>
    </row>
    <row r="214" spans="1:31">
      <c r="A214" s="98"/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</row>
    <row r="215" spans="1:31">
      <c r="A215" s="98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  <c r="AD215" s="98"/>
      <c r="AE215" s="98"/>
    </row>
    <row r="216" spans="1:31">
      <c r="A216" s="98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  <c r="AE216" s="98"/>
    </row>
    <row r="217" spans="1:31">
      <c r="A217" s="98"/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</row>
    <row r="218" spans="1:31">
      <c r="A218" s="98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  <c r="AD218" s="98"/>
      <c r="AE218" s="98"/>
    </row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</vt:vector>
  </HeadingPairs>
  <TitlesOfParts>
    <vt:vector size="15" baseType="lpstr">
      <vt:lpstr>BuildingSummary</vt:lpstr>
      <vt:lpstr>ZoneSummary</vt:lpstr>
      <vt:lpstr>LocationSummary</vt:lpstr>
      <vt:lpstr>Picture</vt:lpstr>
      <vt:lpstr>Schedules</vt:lpstr>
      <vt:lpstr>Elec</vt:lpstr>
      <vt:lpstr>Gas</vt:lpstr>
      <vt:lpstr>EUI</vt:lpstr>
      <vt:lpstr>Water</vt:lpstr>
      <vt:lpstr>Carbon</vt:lpstr>
      <vt:lpstr>LghtSch</vt:lpstr>
      <vt:lpstr>EqpSch</vt:lpstr>
      <vt:lpstr>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2008-04-24T21:48:05Z</cp:lastPrinted>
  <dcterms:created xsi:type="dcterms:W3CDTF">2007-11-14T19:26:56Z</dcterms:created>
  <dcterms:modified xsi:type="dcterms:W3CDTF">2010-09-25T02:01:32Z</dcterms:modified>
</cp:coreProperties>
</file>