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900" yWindow="0" windowWidth="25040" windowHeight="1566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2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D2" i="1"/>
  <c r="E2" i="1"/>
  <c r="R206" i="1"/>
  <c r="L206" i="1"/>
  <c r="O206" i="1"/>
  <c r="P206" i="1"/>
  <c r="Q206" i="1"/>
  <c r="S206" i="1"/>
  <c r="T206" i="1"/>
  <c r="U206" i="1"/>
  <c r="R205" i="1"/>
  <c r="L205" i="1"/>
  <c r="O205" i="1"/>
  <c r="P205" i="1"/>
  <c r="Q205" i="1"/>
  <c r="S205" i="1"/>
  <c r="T205" i="1"/>
  <c r="U205" i="1"/>
  <c r="R204" i="1"/>
  <c r="L204" i="1"/>
  <c r="O204" i="1"/>
  <c r="P204" i="1"/>
  <c r="Q204" i="1"/>
  <c r="S204" i="1"/>
  <c r="T204" i="1"/>
  <c r="U204" i="1"/>
  <c r="R203" i="1"/>
  <c r="L203" i="1"/>
  <c r="O203" i="1"/>
  <c r="P203" i="1"/>
  <c r="Q203" i="1"/>
  <c r="S203" i="1"/>
  <c r="T203" i="1"/>
  <c r="U203" i="1"/>
  <c r="R202" i="1"/>
  <c r="L202" i="1"/>
  <c r="O202" i="1"/>
  <c r="P202" i="1"/>
  <c r="Q202" i="1"/>
  <c r="S202" i="1"/>
  <c r="T202" i="1"/>
  <c r="U202" i="1"/>
  <c r="R201" i="1"/>
  <c r="L201" i="1"/>
  <c r="O201" i="1"/>
  <c r="P201" i="1"/>
  <c r="Q201" i="1"/>
  <c r="S201" i="1"/>
  <c r="T201" i="1"/>
  <c r="U201" i="1"/>
  <c r="R200" i="1"/>
  <c r="L200" i="1"/>
  <c r="O200" i="1"/>
  <c r="P200" i="1"/>
  <c r="Q200" i="1"/>
  <c r="S200" i="1"/>
  <c r="T200" i="1"/>
  <c r="U200" i="1"/>
  <c r="R199" i="1"/>
  <c r="L199" i="1"/>
  <c r="O199" i="1"/>
  <c r="P199" i="1"/>
  <c r="Q199" i="1"/>
  <c r="S199" i="1"/>
  <c r="T199" i="1"/>
  <c r="U199" i="1"/>
  <c r="R198" i="1"/>
  <c r="L198" i="1"/>
  <c r="O198" i="1"/>
  <c r="P198" i="1"/>
  <c r="Q198" i="1"/>
  <c r="S198" i="1"/>
  <c r="T198" i="1"/>
  <c r="U198" i="1"/>
  <c r="R197" i="1"/>
  <c r="L197" i="1"/>
  <c r="O197" i="1"/>
  <c r="P197" i="1"/>
  <c r="Q197" i="1"/>
  <c r="S197" i="1"/>
  <c r="T197" i="1"/>
  <c r="U197" i="1"/>
  <c r="R196" i="1"/>
  <c r="L196" i="1"/>
  <c r="O196" i="1"/>
  <c r="P196" i="1"/>
  <c r="Q196" i="1"/>
  <c r="S196" i="1"/>
  <c r="T196" i="1"/>
  <c r="U196" i="1"/>
  <c r="R195" i="1"/>
  <c r="L195" i="1"/>
  <c r="O195" i="1"/>
  <c r="P195" i="1"/>
  <c r="Q195" i="1"/>
  <c r="S195" i="1"/>
  <c r="T195" i="1"/>
  <c r="U195" i="1"/>
  <c r="R194" i="1"/>
  <c r="L194" i="1"/>
  <c r="O194" i="1"/>
  <c r="P194" i="1"/>
  <c r="Q194" i="1"/>
  <c r="S194" i="1"/>
  <c r="T194" i="1"/>
  <c r="U194" i="1"/>
  <c r="R193" i="1"/>
  <c r="L193" i="1"/>
  <c r="O193" i="1"/>
  <c r="P193" i="1"/>
  <c r="Q193" i="1"/>
  <c r="S193" i="1"/>
  <c r="T193" i="1"/>
  <c r="U193" i="1"/>
  <c r="R192" i="1"/>
  <c r="L192" i="1"/>
  <c r="O192" i="1"/>
  <c r="P192" i="1"/>
  <c r="Q192" i="1"/>
  <c r="S192" i="1"/>
  <c r="T192" i="1"/>
  <c r="U192" i="1"/>
  <c r="R191" i="1"/>
  <c r="L191" i="1"/>
  <c r="O191" i="1"/>
  <c r="P191" i="1"/>
  <c r="Q191" i="1"/>
  <c r="S191" i="1"/>
  <c r="T191" i="1"/>
  <c r="U191" i="1"/>
  <c r="R190" i="1"/>
  <c r="L190" i="1"/>
  <c r="O190" i="1"/>
  <c r="P190" i="1"/>
  <c r="Q190" i="1"/>
  <c r="S190" i="1"/>
  <c r="T190" i="1"/>
  <c r="U190" i="1"/>
  <c r="R189" i="1"/>
  <c r="L189" i="1"/>
  <c r="O189" i="1"/>
  <c r="P189" i="1"/>
  <c r="Q189" i="1"/>
  <c r="S189" i="1"/>
  <c r="T189" i="1"/>
  <c r="U189" i="1"/>
  <c r="R188" i="1"/>
  <c r="L188" i="1"/>
  <c r="O188" i="1"/>
  <c r="P188" i="1"/>
  <c r="Q188" i="1"/>
  <c r="S188" i="1"/>
  <c r="T188" i="1"/>
  <c r="U188" i="1"/>
  <c r="R187" i="1"/>
  <c r="L187" i="1"/>
  <c r="O187" i="1"/>
  <c r="P187" i="1"/>
  <c r="Q187" i="1"/>
  <c r="S187" i="1"/>
  <c r="T187" i="1"/>
  <c r="U187" i="1"/>
  <c r="R186" i="1"/>
  <c r="L186" i="1"/>
  <c r="O186" i="1"/>
  <c r="P186" i="1"/>
  <c r="Q186" i="1"/>
  <c r="S186" i="1"/>
  <c r="T186" i="1"/>
  <c r="U186" i="1"/>
  <c r="R185" i="1"/>
  <c r="L185" i="1"/>
  <c r="O185" i="1"/>
  <c r="P185" i="1"/>
  <c r="Q185" i="1"/>
  <c r="S185" i="1"/>
  <c r="T185" i="1"/>
  <c r="U185" i="1"/>
  <c r="R184" i="1"/>
  <c r="L184" i="1"/>
  <c r="O184" i="1"/>
  <c r="P184" i="1"/>
  <c r="Q184" i="1"/>
  <c r="S184" i="1"/>
  <c r="T184" i="1"/>
  <c r="U184" i="1"/>
  <c r="R183" i="1"/>
  <c r="L183" i="1"/>
  <c r="O183" i="1"/>
  <c r="P183" i="1"/>
  <c r="Q183" i="1"/>
  <c r="S183" i="1"/>
  <c r="T183" i="1"/>
  <c r="U183" i="1"/>
  <c r="R182" i="1"/>
  <c r="L182" i="1"/>
  <c r="O182" i="1"/>
  <c r="P182" i="1"/>
  <c r="Q182" i="1"/>
  <c r="S182" i="1"/>
  <c r="T182" i="1"/>
  <c r="U182" i="1"/>
  <c r="R181" i="1"/>
  <c r="L181" i="1"/>
  <c r="O181" i="1"/>
  <c r="P181" i="1"/>
  <c r="Q181" i="1"/>
  <c r="S181" i="1"/>
  <c r="T181" i="1"/>
  <c r="U181" i="1"/>
  <c r="R180" i="1"/>
  <c r="L180" i="1"/>
  <c r="O180" i="1"/>
  <c r="P180" i="1"/>
  <c r="Q180" i="1"/>
  <c r="S180" i="1"/>
  <c r="T180" i="1"/>
  <c r="U180" i="1"/>
  <c r="R179" i="1"/>
  <c r="L179" i="1"/>
  <c r="O179" i="1"/>
  <c r="P179" i="1"/>
  <c r="Q179" i="1"/>
  <c r="S179" i="1"/>
  <c r="T179" i="1"/>
  <c r="U179" i="1"/>
  <c r="R178" i="1"/>
  <c r="L178" i="1"/>
  <c r="O178" i="1"/>
  <c r="P178" i="1"/>
  <c r="Q178" i="1"/>
  <c r="S178" i="1"/>
  <c r="T178" i="1"/>
  <c r="U178" i="1"/>
  <c r="R177" i="1"/>
  <c r="L177" i="1"/>
  <c r="O177" i="1"/>
  <c r="P177" i="1"/>
  <c r="Q177" i="1"/>
  <c r="S177" i="1"/>
  <c r="T177" i="1"/>
  <c r="U177" i="1"/>
  <c r="R176" i="1"/>
  <c r="L176" i="1"/>
  <c r="O176" i="1"/>
  <c r="P176" i="1"/>
  <c r="Q176" i="1"/>
  <c r="S176" i="1"/>
  <c r="T176" i="1"/>
  <c r="U176" i="1"/>
  <c r="R175" i="1"/>
  <c r="L175" i="1"/>
  <c r="O175" i="1"/>
  <c r="P175" i="1"/>
  <c r="Q175" i="1"/>
  <c r="S175" i="1"/>
  <c r="T175" i="1"/>
  <c r="U175" i="1"/>
  <c r="R174" i="1"/>
  <c r="L174" i="1"/>
  <c r="O174" i="1"/>
  <c r="P174" i="1"/>
  <c r="Q174" i="1"/>
  <c r="S174" i="1"/>
  <c r="T174" i="1"/>
  <c r="U174" i="1"/>
  <c r="R173" i="1"/>
  <c r="L173" i="1"/>
  <c r="O173" i="1"/>
  <c r="P173" i="1"/>
  <c r="Q173" i="1"/>
  <c r="S173" i="1"/>
  <c r="T173" i="1"/>
  <c r="U173" i="1"/>
  <c r="R172" i="1"/>
  <c r="L172" i="1"/>
  <c r="O172" i="1"/>
  <c r="P172" i="1"/>
  <c r="Q172" i="1"/>
  <c r="S172" i="1"/>
  <c r="T172" i="1"/>
  <c r="U172" i="1"/>
  <c r="R171" i="1"/>
  <c r="L171" i="1"/>
  <c r="O171" i="1"/>
  <c r="P171" i="1"/>
  <c r="Q171" i="1"/>
  <c r="S171" i="1"/>
  <c r="T171" i="1"/>
  <c r="U171" i="1"/>
  <c r="R170" i="1"/>
  <c r="L170" i="1"/>
  <c r="O170" i="1"/>
  <c r="P170" i="1"/>
  <c r="Q170" i="1"/>
  <c r="S170" i="1"/>
  <c r="T170" i="1"/>
  <c r="U170" i="1"/>
  <c r="R169" i="1"/>
  <c r="L169" i="1"/>
  <c r="O169" i="1"/>
  <c r="P169" i="1"/>
  <c r="Q169" i="1"/>
  <c r="S169" i="1"/>
  <c r="T169" i="1"/>
  <c r="U169" i="1"/>
  <c r="R168" i="1"/>
  <c r="L168" i="1"/>
  <c r="O168" i="1"/>
  <c r="P168" i="1"/>
  <c r="Q168" i="1"/>
  <c r="S168" i="1"/>
  <c r="T168" i="1"/>
  <c r="U168" i="1"/>
  <c r="R167" i="1"/>
  <c r="L167" i="1"/>
  <c r="O167" i="1"/>
  <c r="P167" i="1"/>
  <c r="Q167" i="1"/>
  <c r="S167" i="1"/>
  <c r="T167" i="1"/>
  <c r="U167" i="1"/>
  <c r="R166" i="1"/>
  <c r="L166" i="1"/>
  <c r="O166" i="1"/>
  <c r="P166" i="1"/>
  <c r="Q166" i="1"/>
  <c r="S166" i="1"/>
  <c r="T166" i="1"/>
  <c r="U166" i="1"/>
  <c r="R165" i="1"/>
  <c r="L165" i="1"/>
  <c r="O165" i="1"/>
  <c r="P165" i="1"/>
  <c r="Q165" i="1"/>
  <c r="S165" i="1"/>
  <c r="T165" i="1"/>
  <c r="U165" i="1"/>
  <c r="R164" i="1"/>
  <c r="L164" i="1"/>
  <c r="O164" i="1"/>
  <c r="P164" i="1"/>
  <c r="Q164" i="1"/>
  <c r="S164" i="1"/>
  <c r="T164" i="1"/>
  <c r="U164" i="1"/>
  <c r="R163" i="1"/>
  <c r="L163" i="1"/>
  <c r="O163" i="1"/>
  <c r="P163" i="1"/>
  <c r="Q163" i="1"/>
  <c r="S163" i="1"/>
  <c r="T163" i="1"/>
  <c r="U163" i="1"/>
  <c r="R162" i="1"/>
  <c r="L162" i="1"/>
  <c r="O162" i="1"/>
  <c r="P162" i="1"/>
  <c r="Q162" i="1"/>
  <c r="S162" i="1"/>
  <c r="T162" i="1"/>
  <c r="U162" i="1"/>
  <c r="R161" i="1"/>
  <c r="L161" i="1"/>
  <c r="O161" i="1"/>
  <c r="P161" i="1"/>
  <c r="Q161" i="1"/>
  <c r="S161" i="1"/>
  <c r="T161" i="1"/>
  <c r="U161" i="1"/>
  <c r="R160" i="1"/>
  <c r="L160" i="1"/>
  <c r="O160" i="1"/>
  <c r="P160" i="1"/>
  <c r="Q160" i="1"/>
  <c r="S160" i="1"/>
  <c r="T160" i="1"/>
  <c r="U160" i="1"/>
  <c r="R159" i="1"/>
  <c r="L159" i="1"/>
  <c r="O159" i="1"/>
  <c r="P159" i="1"/>
  <c r="Q159" i="1"/>
  <c r="S159" i="1"/>
  <c r="T159" i="1"/>
  <c r="U159" i="1"/>
  <c r="R158" i="1"/>
  <c r="L158" i="1"/>
  <c r="O158" i="1"/>
  <c r="P158" i="1"/>
  <c r="Q158" i="1"/>
  <c r="S158" i="1"/>
  <c r="T158" i="1"/>
  <c r="U158" i="1"/>
  <c r="R157" i="1"/>
  <c r="L157" i="1"/>
  <c r="O157" i="1"/>
  <c r="P157" i="1"/>
  <c r="Q157" i="1"/>
  <c r="S157" i="1"/>
  <c r="T157" i="1"/>
  <c r="U157" i="1"/>
  <c r="R156" i="1"/>
  <c r="L156" i="1"/>
  <c r="O156" i="1"/>
  <c r="P156" i="1"/>
  <c r="Q156" i="1"/>
  <c r="S156" i="1"/>
  <c r="T156" i="1"/>
  <c r="U156" i="1"/>
  <c r="R155" i="1"/>
  <c r="L155" i="1"/>
  <c r="O155" i="1"/>
  <c r="P155" i="1"/>
  <c r="Q155" i="1"/>
  <c r="S155" i="1"/>
  <c r="T155" i="1"/>
  <c r="U155" i="1"/>
  <c r="R154" i="1"/>
  <c r="L154" i="1"/>
  <c r="O154" i="1"/>
  <c r="P154" i="1"/>
  <c r="Q154" i="1"/>
  <c r="S154" i="1"/>
  <c r="T154" i="1"/>
  <c r="U154" i="1"/>
  <c r="R153" i="1"/>
  <c r="L153" i="1"/>
  <c r="O153" i="1"/>
  <c r="P153" i="1"/>
  <c r="Q153" i="1"/>
  <c r="S153" i="1"/>
  <c r="T153" i="1"/>
  <c r="U153" i="1"/>
  <c r="R152" i="1"/>
  <c r="L152" i="1"/>
  <c r="O152" i="1"/>
  <c r="P152" i="1"/>
  <c r="Q152" i="1"/>
  <c r="S152" i="1"/>
  <c r="T152" i="1"/>
  <c r="U152" i="1"/>
  <c r="R151" i="1"/>
  <c r="L151" i="1"/>
  <c r="O151" i="1"/>
  <c r="P151" i="1"/>
  <c r="Q151" i="1"/>
  <c r="S151" i="1"/>
  <c r="T151" i="1"/>
  <c r="U151" i="1"/>
  <c r="R150" i="1"/>
  <c r="L150" i="1"/>
  <c r="O150" i="1"/>
  <c r="P150" i="1"/>
  <c r="Q150" i="1"/>
  <c r="S150" i="1"/>
  <c r="T150" i="1"/>
  <c r="U150" i="1"/>
  <c r="R149" i="1"/>
  <c r="L149" i="1"/>
  <c r="O149" i="1"/>
  <c r="P149" i="1"/>
  <c r="Q149" i="1"/>
  <c r="S149" i="1"/>
  <c r="T149" i="1"/>
  <c r="U149" i="1"/>
  <c r="R148" i="1"/>
  <c r="L148" i="1"/>
  <c r="O148" i="1"/>
  <c r="P148" i="1"/>
  <c r="Q148" i="1"/>
  <c r="S148" i="1"/>
  <c r="T148" i="1"/>
  <c r="U148" i="1"/>
  <c r="R147" i="1"/>
  <c r="L147" i="1"/>
  <c r="O147" i="1"/>
  <c r="P147" i="1"/>
  <c r="Q147" i="1"/>
  <c r="S147" i="1"/>
  <c r="T147" i="1"/>
  <c r="U147" i="1"/>
  <c r="R146" i="1"/>
  <c r="L146" i="1"/>
  <c r="O146" i="1"/>
  <c r="P146" i="1"/>
  <c r="Q146" i="1"/>
  <c r="S146" i="1"/>
  <c r="T146" i="1"/>
  <c r="U146" i="1"/>
  <c r="R145" i="1"/>
  <c r="L145" i="1"/>
  <c r="O145" i="1"/>
  <c r="P145" i="1"/>
  <c r="Q145" i="1"/>
  <c r="S145" i="1"/>
  <c r="T145" i="1"/>
  <c r="U145" i="1"/>
  <c r="R144" i="1"/>
  <c r="L144" i="1"/>
  <c r="O144" i="1"/>
  <c r="P144" i="1"/>
  <c r="Q144" i="1"/>
  <c r="S144" i="1"/>
  <c r="T144" i="1"/>
  <c r="U144" i="1"/>
  <c r="R143" i="1"/>
  <c r="L143" i="1"/>
  <c r="O143" i="1"/>
  <c r="P143" i="1"/>
  <c r="Q143" i="1"/>
  <c r="S143" i="1"/>
  <c r="T143" i="1"/>
  <c r="U143" i="1"/>
  <c r="R142" i="1"/>
  <c r="L142" i="1"/>
  <c r="O142" i="1"/>
  <c r="P142" i="1"/>
  <c r="Q142" i="1"/>
  <c r="S142" i="1"/>
  <c r="T142" i="1"/>
  <c r="U142" i="1"/>
  <c r="R141" i="1"/>
  <c r="L141" i="1"/>
  <c r="O141" i="1"/>
  <c r="P141" i="1"/>
  <c r="Q141" i="1"/>
  <c r="S141" i="1"/>
  <c r="T141" i="1"/>
  <c r="U141" i="1"/>
  <c r="R140" i="1"/>
  <c r="L140" i="1"/>
  <c r="O140" i="1"/>
  <c r="P140" i="1"/>
  <c r="Q140" i="1"/>
  <c r="S140" i="1"/>
  <c r="T140" i="1"/>
  <c r="U140" i="1"/>
  <c r="R139" i="1"/>
  <c r="L139" i="1"/>
  <c r="O139" i="1"/>
  <c r="P139" i="1"/>
  <c r="Q139" i="1"/>
  <c r="S139" i="1"/>
  <c r="T139" i="1"/>
  <c r="U139" i="1"/>
  <c r="R138" i="1"/>
  <c r="L138" i="1"/>
  <c r="O138" i="1"/>
  <c r="P138" i="1"/>
  <c r="Q138" i="1"/>
  <c r="S138" i="1"/>
  <c r="T138" i="1"/>
  <c r="U138" i="1"/>
  <c r="R137" i="1"/>
  <c r="L137" i="1"/>
  <c r="O137" i="1"/>
  <c r="P137" i="1"/>
  <c r="Q137" i="1"/>
  <c r="S137" i="1"/>
  <c r="T137" i="1"/>
  <c r="U137" i="1"/>
  <c r="R136" i="1"/>
  <c r="L136" i="1"/>
  <c r="O136" i="1"/>
  <c r="P136" i="1"/>
  <c r="Q136" i="1"/>
  <c r="S136" i="1"/>
  <c r="T136" i="1"/>
  <c r="U136" i="1"/>
  <c r="R135" i="1"/>
  <c r="L135" i="1"/>
  <c r="O135" i="1"/>
  <c r="P135" i="1"/>
  <c r="Q135" i="1"/>
  <c r="S135" i="1"/>
  <c r="T135" i="1"/>
  <c r="U135" i="1"/>
  <c r="R134" i="1"/>
  <c r="L134" i="1"/>
  <c r="O134" i="1"/>
  <c r="P134" i="1"/>
  <c r="Q134" i="1"/>
  <c r="S134" i="1"/>
  <c r="T134" i="1"/>
  <c r="U134" i="1"/>
  <c r="R133" i="1"/>
  <c r="L133" i="1"/>
  <c r="O133" i="1"/>
  <c r="P133" i="1"/>
  <c r="Q133" i="1"/>
  <c r="S133" i="1"/>
  <c r="T133" i="1"/>
  <c r="U133" i="1"/>
  <c r="R132" i="1"/>
  <c r="L132" i="1"/>
  <c r="O132" i="1"/>
  <c r="P132" i="1"/>
  <c r="Q132" i="1"/>
  <c r="S132" i="1"/>
  <c r="T132" i="1"/>
  <c r="U132" i="1"/>
  <c r="R131" i="1"/>
  <c r="L131" i="1"/>
  <c r="O131" i="1"/>
  <c r="P131" i="1"/>
  <c r="Q131" i="1"/>
  <c r="S131" i="1"/>
  <c r="T131" i="1"/>
  <c r="U131" i="1"/>
  <c r="R130" i="1"/>
  <c r="L130" i="1"/>
  <c r="O130" i="1"/>
  <c r="P130" i="1"/>
  <c r="Q130" i="1"/>
  <c r="S130" i="1"/>
  <c r="T130" i="1"/>
  <c r="U130" i="1"/>
  <c r="R129" i="1"/>
  <c r="L129" i="1"/>
  <c r="O129" i="1"/>
  <c r="P129" i="1"/>
  <c r="Q129" i="1"/>
  <c r="S129" i="1"/>
  <c r="T129" i="1"/>
  <c r="U129" i="1"/>
  <c r="R128" i="1"/>
  <c r="L128" i="1"/>
  <c r="O128" i="1"/>
  <c r="P128" i="1"/>
  <c r="Q128" i="1"/>
  <c r="S128" i="1"/>
  <c r="T128" i="1"/>
  <c r="U128" i="1"/>
  <c r="R127" i="1"/>
  <c r="L127" i="1"/>
  <c r="O127" i="1"/>
  <c r="P127" i="1"/>
  <c r="Q127" i="1"/>
  <c r="S127" i="1"/>
  <c r="T127" i="1"/>
  <c r="U127" i="1"/>
  <c r="R126" i="1"/>
  <c r="L126" i="1"/>
  <c r="O126" i="1"/>
  <c r="P126" i="1"/>
  <c r="Q126" i="1"/>
  <c r="S126" i="1"/>
  <c r="T126" i="1"/>
  <c r="U126" i="1"/>
  <c r="R125" i="1"/>
  <c r="L125" i="1"/>
  <c r="O125" i="1"/>
  <c r="P125" i="1"/>
  <c r="Q125" i="1"/>
  <c r="S125" i="1"/>
  <c r="T125" i="1"/>
  <c r="U125" i="1"/>
  <c r="R124" i="1"/>
  <c r="L124" i="1"/>
  <c r="O124" i="1"/>
  <c r="P124" i="1"/>
  <c r="Q124" i="1"/>
  <c r="S124" i="1"/>
  <c r="T124" i="1"/>
  <c r="U124" i="1"/>
  <c r="R123" i="1"/>
  <c r="L123" i="1"/>
  <c r="O123" i="1"/>
  <c r="P123" i="1"/>
  <c r="Q123" i="1"/>
  <c r="S123" i="1"/>
  <c r="T123" i="1"/>
  <c r="U123" i="1"/>
  <c r="R122" i="1"/>
  <c r="L122" i="1"/>
  <c r="O122" i="1"/>
  <c r="P122" i="1"/>
  <c r="Q122" i="1"/>
  <c r="S122" i="1"/>
  <c r="T122" i="1"/>
  <c r="U122" i="1"/>
  <c r="R121" i="1"/>
  <c r="L121" i="1"/>
  <c r="O121" i="1"/>
  <c r="P121" i="1"/>
  <c r="Q121" i="1"/>
  <c r="S121" i="1"/>
  <c r="T121" i="1"/>
  <c r="U121" i="1"/>
  <c r="R120" i="1"/>
  <c r="L120" i="1"/>
  <c r="O120" i="1"/>
  <c r="P120" i="1"/>
  <c r="Q120" i="1"/>
  <c r="S120" i="1"/>
  <c r="T120" i="1"/>
  <c r="U120" i="1"/>
  <c r="R119" i="1"/>
  <c r="L119" i="1"/>
  <c r="O119" i="1"/>
  <c r="P119" i="1"/>
  <c r="Q119" i="1"/>
  <c r="S119" i="1"/>
  <c r="T119" i="1"/>
  <c r="U119" i="1"/>
  <c r="R118" i="1"/>
  <c r="L118" i="1"/>
  <c r="O118" i="1"/>
  <c r="P118" i="1"/>
  <c r="Q118" i="1"/>
  <c r="S118" i="1"/>
  <c r="T118" i="1"/>
  <c r="U118" i="1"/>
  <c r="R87" i="1"/>
  <c r="L87" i="1"/>
  <c r="O87" i="1"/>
  <c r="P87" i="1"/>
  <c r="Q87" i="1"/>
  <c r="S87" i="1"/>
  <c r="T87" i="1"/>
  <c r="R86" i="1"/>
  <c r="L86" i="1"/>
  <c r="O86" i="1"/>
  <c r="P86" i="1"/>
  <c r="Q86" i="1"/>
  <c r="S86" i="1"/>
  <c r="T86" i="1"/>
  <c r="R85" i="1"/>
  <c r="L85" i="1"/>
  <c r="O85" i="1"/>
  <c r="P85" i="1"/>
  <c r="Q85" i="1"/>
  <c r="S85" i="1"/>
  <c r="T85" i="1"/>
  <c r="R84" i="1"/>
  <c r="L84" i="1"/>
  <c r="O84" i="1"/>
  <c r="P84" i="1"/>
  <c r="Q84" i="1"/>
  <c r="S84" i="1"/>
  <c r="T84" i="1"/>
  <c r="R83" i="1"/>
  <c r="L83" i="1"/>
  <c r="O83" i="1"/>
  <c r="P83" i="1"/>
  <c r="Q83" i="1"/>
  <c r="S83" i="1"/>
  <c r="T83" i="1"/>
  <c r="R82" i="1"/>
  <c r="L82" i="1"/>
  <c r="O82" i="1"/>
  <c r="P82" i="1"/>
  <c r="Q82" i="1"/>
  <c r="S82" i="1"/>
  <c r="T82" i="1"/>
  <c r="R81" i="1"/>
  <c r="L81" i="1"/>
  <c r="O81" i="1"/>
  <c r="P81" i="1"/>
  <c r="Q81" i="1"/>
  <c r="S81" i="1"/>
  <c r="T81" i="1"/>
  <c r="R80" i="1"/>
  <c r="L80" i="1"/>
  <c r="O80" i="1"/>
  <c r="P80" i="1"/>
  <c r="Q80" i="1"/>
  <c r="S80" i="1"/>
  <c r="T80" i="1"/>
  <c r="R79" i="1"/>
  <c r="L79" i="1"/>
  <c r="O79" i="1"/>
  <c r="P79" i="1"/>
  <c r="Q79" i="1"/>
  <c r="S79" i="1"/>
  <c r="T79" i="1"/>
  <c r="R78" i="1"/>
  <c r="L78" i="1"/>
  <c r="O78" i="1"/>
  <c r="P78" i="1"/>
  <c r="Q78" i="1"/>
  <c r="S78" i="1"/>
  <c r="T78" i="1"/>
  <c r="R77" i="1"/>
  <c r="L77" i="1"/>
  <c r="O77" i="1"/>
  <c r="P77" i="1"/>
  <c r="Q77" i="1"/>
  <c r="S77" i="1"/>
  <c r="T77" i="1"/>
  <c r="R76" i="1"/>
  <c r="L76" i="1"/>
  <c r="O76" i="1"/>
  <c r="P76" i="1"/>
  <c r="Q76" i="1"/>
  <c r="S76" i="1"/>
  <c r="T76" i="1"/>
  <c r="R75" i="1"/>
  <c r="L75" i="1"/>
  <c r="O75" i="1"/>
  <c r="P75" i="1"/>
  <c r="Q75" i="1"/>
  <c r="S75" i="1"/>
  <c r="T75" i="1"/>
  <c r="R74" i="1"/>
  <c r="L74" i="1"/>
  <c r="O74" i="1"/>
  <c r="P74" i="1"/>
  <c r="Q74" i="1"/>
  <c r="S74" i="1"/>
  <c r="T74" i="1"/>
  <c r="R73" i="1"/>
  <c r="L73" i="1"/>
  <c r="O73" i="1"/>
  <c r="P73" i="1"/>
  <c r="Q73" i="1"/>
  <c r="S73" i="1"/>
  <c r="T73" i="1"/>
  <c r="R72" i="1"/>
  <c r="L72" i="1"/>
  <c r="O72" i="1"/>
  <c r="P72" i="1"/>
  <c r="Q72" i="1"/>
  <c r="S72" i="1"/>
  <c r="T72" i="1"/>
  <c r="R71" i="1"/>
  <c r="L71" i="1"/>
  <c r="O71" i="1"/>
  <c r="P71" i="1"/>
  <c r="Q71" i="1"/>
  <c r="S71" i="1"/>
  <c r="T71" i="1"/>
  <c r="R70" i="1"/>
  <c r="L70" i="1"/>
  <c r="O70" i="1"/>
  <c r="P70" i="1"/>
  <c r="Q70" i="1"/>
  <c r="S70" i="1"/>
  <c r="T70" i="1"/>
  <c r="R69" i="1"/>
  <c r="L69" i="1"/>
  <c r="O69" i="1"/>
  <c r="P69" i="1"/>
  <c r="Q69" i="1"/>
  <c r="S69" i="1"/>
  <c r="T69" i="1"/>
  <c r="R68" i="1"/>
  <c r="L68" i="1"/>
  <c r="O68" i="1"/>
  <c r="P68" i="1"/>
  <c r="Q68" i="1"/>
  <c r="S68" i="1"/>
  <c r="T68" i="1"/>
  <c r="R67" i="1"/>
  <c r="L67" i="1"/>
  <c r="O67" i="1"/>
  <c r="P67" i="1"/>
  <c r="Q67" i="1"/>
  <c r="S67" i="1"/>
  <c r="T67" i="1"/>
  <c r="R66" i="1"/>
  <c r="L66" i="1"/>
  <c r="O66" i="1"/>
  <c r="P66" i="1"/>
  <c r="Q66" i="1"/>
  <c r="S66" i="1"/>
  <c r="T66" i="1"/>
  <c r="R65" i="1"/>
  <c r="L65" i="1"/>
  <c r="O65" i="1"/>
  <c r="P65" i="1"/>
  <c r="Q65" i="1"/>
  <c r="S65" i="1"/>
  <c r="T65" i="1"/>
  <c r="R64" i="1"/>
  <c r="L64" i="1"/>
  <c r="O64" i="1"/>
  <c r="P64" i="1"/>
  <c r="Q64" i="1"/>
  <c r="S64" i="1"/>
  <c r="T64" i="1"/>
  <c r="R63" i="1"/>
  <c r="L63" i="1"/>
  <c r="O63" i="1"/>
  <c r="P63" i="1"/>
  <c r="Q63" i="1"/>
  <c r="S63" i="1"/>
  <c r="T63" i="1"/>
  <c r="R62" i="1"/>
  <c r="L62" i="1"/>
  <c r="O62" i="1"/>
  <c r="P62" i="1"/>
  <c r="Q62" i="1"/>
  <c r="S62" i="1"/>
  <c r="T62" i="1"/>
  <c r="R61" i="1"/>
  <c r="L61" i="1"/>
  <c r="O61" i="1"/>
  <c r="P61" i="1"/>
  <c r="Q61" i="1"/>
  <c r="S61" i="1"/>
  <c r="T61" i="1"/>
  <c r="R60" i="1"/>
  <c r="L60" i="1"/>
  <c r="O60" i="1"/>
  <c r="P60" i="1"/>
  <c r="Q60" i="1"/>
  <c r="S60" i="1"/>
  <c r="T60" i="1"/>
  <c r="R59" i="1"/>
  <c r="L59" i="1"/>
  <c r="O59" i="1"/>
  <c r="P59" i="1"/>
  <c r="Q59" i="1"/>
  <c r="S59" i="1"/>
  <c r="T59" i="1"/>
  <c r="R58" i="1"/>
  <c r="L58" i="1"/>
  <c r="O58" i="1"/>
  <c r="P58" i="1"/>
  <c r="Q58" i="1"/>
  <c r="S58" i="1"/>
  <c r="T58" i="1"/>
  <c r="R57" i="1"/>
  <c r="L57" i="1"/>
  <c r="O57" i="1"/>
  <c r="P57" i="1"/>
  <c r="Q57" i="1"/>
  <c r="S57" i="1"/>
  <c r="T57" i="1"/>
  <c r="R56" i="1"/>
  <c r="L56" i="1"/>
  <c r="O56" i="1"/>
  <c r="P56" i="1"/>
  <c r="Q56" i="1"/>
  <c r="S56" i="1"/>
  <c r="T56" i="1"/>
  <c r="R55" i="1"/>
  <c r="L55" i="1"/>
  <c r="O55" i="1"/>
  <c r="P55" i="1"/>
  <c r="Q55" i="1"/>
  <c r="S55" i="1"/>
  <c r="T55" i="1"/>
  <c r="R54" i="1"/>
  <c r="L54" i="1"/>
  <c r="O54" i="1"/>
  <c r="P54" i="1"/>
  <c r="Q54" i="1"/>
  <c r="S54" i="1"/>
  <c r="T54" i="1"/>
  <c r="R53" i="1"/>
  <c r="L53" i="1"/>
  <c r="O53" i="1"/>
  <c r="P53" i="1"/>
  <c r="Q53" i="1"/>
  <c r="S53" i="1"/>
  <c r="T53" i="1"/>
  <c r="R52" i="1"/>
  <c r="L52" i="1"/>
  <c r="O52" i="1"/>
  <c r="P52" i="1"/>
  <c r="Q52" i="1"/>
  <c r="S52" i="1"/>
  <c r="T52" i="1"/>
  <c r="R51" i="1"/>
  <c r="L51" i="1"/>
  <c r="O51" i="1"/>
  <c r="P51" i="1"/>
  <c r="Q51" i="1"/>
  <c r="S51" i="1"/>
  <c r="T51" i="1"/>
  <c r="R50" i="1"/>
  <c r="L50" i="1"/>
  <c r="O50" i="1"/>
  <c r="P50" i="1"/>
  <c r="Q50" i="1"/>
  <c r="S50" i="1"/>
  <c r="T50" i="1"/>
  <c r="R49" i="1"/>
  <c r="L49" i="1"/>
  <c r="O49" i="1"/>
  <c r="P49" i="1"/>
  <c r="Q49" i="1"/>
  <c r="S49" i="1"/>
  <c r="T49" i="1"/>
  <c r="R48" i="1"/>
  <c r="L48" i="1"/>
  <c r="O48" i="1"/>
  <c r="P48" i="1"/>
  <c r="Q48" i="1"/>
  <c r="S48" i="1"/>
  <c r="T48" i="1"/>
  <c r="R47" i="1"/>
  <c r="L47" i="1"/>
  <c r="O47" i="1"/>
  <c r="P47" i="1"/>
  <c r="Q47" i="1"/>
  <c r="S47" i="1"/>
  <c r="T47" i="1"/>
  <c r="R46" i="1"/>
  <c r="L46" i="1"/>
  <c r="O46" i="1"/>
  <c r="P46" i="1"/>
  <c r="Q46" i="1"/>
  <c r="S46" i="1"/>
  <c r="T46" i="1"/>
  <c r="R45" i="1"/>
  <c r="L45" i="1"/>
  <c r="O45" i="1"/>
  <c r="P45" i="1"/>
  <c r="Q45" i="1"/>
  <c r="S45" i="1"/>
  <c r="T45" i="1"/>
  <c r="R44" i="1"/>
  <c r="L44" i="1"/>
  <c r="O44" i="1"/>
  <c r="P44" i="1"/>
  <c r="Q44" i="1"/>
  <c r="S44" i="1"/>
  <c r="T44" i="1"/>
  <c r="R43" i="1"/>
  <c r="L43" i="1"/>
  <c r="O43" i="1"/>
  <c r="P43" i="1"/>
  <c r="Q43" i="1"/>
  <c r="S43" i="1"/>
  <c r="T43" i="1"/>
  <c r="R42" i="1"/>
  <c r="L42" i="1"/>
  <c r="O42" i="1"/>
  <c r="P42" i="1"/>
  <c r="Q42" i="1"/>
  <c r="S42" i="1"/>
  <c r="T42" i="1"/>
  <c r="R41" i="1"/>
  <c r="L41" i="1"/>
  <c r="O41" i="1"/>
  <c r="P41" i="1"/>
  <c r="Q41" i="1"/>
  <c r="S41" i="1"/>
  <c r="T41" i="1"/>
  <c r="R40" i="1"/>
  <c r="L40" i="1"/>
  <c r="O40" i="1"/>
  <c r="P40" i="1"/>
  <c r="Q40" i="1"/>
  <c r="S40" i="1"/>
  <c r="T40" i="1"/>
  <c r="R39" i="1"/>
  <c r="L39" i="1"/>
  <c r="O39" i="1"/>
  <c r="P39" i="1"/>
  <c r="Q39" i="1"/>
  <c r="S39" i="1"/>
  <c r="T39" i="1"/>
  <c r="R38" i="1"/>
  <c r="L38" i="1"/>
  <c r="O38" i="1"/>
  <c r="P38" i="1"/>
  <c r="Q38" i="1"/>
  <c r="S38" i="1"/>
  <c r="T38" i="1"/>
  <c r="R37" i="1"/>
  <c r="L37" i="1"/>
  <c r="O37" i="1"/>
  <c r="P37" i="1"/>
  <c r="Q37" i="1"/>
  <c r="S37" i="1"/>
  <c r="T37" i="1"/>
  <c r="R36" i="1"/>
  <c r="L36" i="1"/>
  <c r="O36" i="1"/>
  <c r="P36" i="1"/>
  <c r="Q36" i="1"/>
  <c r="S36" i="1"/>
  <c r="T36" i="1"/>
  <c r="R35" i="1"/>
  <c r="L35" i="1"/>
  <c r="O35" i="1"/>
  <c r="P35" i="1"/>
  <c r="Q35" i="1"/>
  <c r="S35" i="1"/>
  <c r="T35" i="1"/>
  <c r="R34" i="1"/>
  <c r="L34" i="1"/>
  <c r="O34" i="1"/>
  <c r="P34" i="1"/>
  <c r="Q34" i="1"/>
  <c r="S34" i="1"/>
  <c r="T34" i="1"/>
  <c r="R33" i="1"/>
  <c r="L33" i="1"/>
  <c r="O33" i="1"/>
  <c r="P33" i="1"/>
  <c r="Q33" i="1"/>
  <c r="S33" i="1"/>
  <c r="T33" i="1"/>
  <c r="R32" i="1"/>
  <c r="L32" i="1"/>
  <c r="O32" i="1"/>
  <c r="P32" i="1"/>
  <c r="Q32" i="1"/>
  <c r="S32" i="1"/>
  <c r="T32" i="1"/>
  <c r="R31" i="1"/>
  <c r="L31" i="1"/>
  <c r="O31" i="1"/>
  <c r="P31" i="1"/>
  <c r="Q31" i="1"/>
  <c r="S31" i="1"/>
  <c r="T31" i="1"/>
  <c r="R30" i="1"/>
  <c r="L30" i="1"/>
  <c r="O30" i="1"/>
  <c r="P30" i="1"/>
  <c r="Q30" i="1"/>
  <c r="S30" i="1"/>
  <c r="T30" i="1"/>
  <c r="R29" i="1"/>
  <c r="L29" i="1"/>
  <c r="O29" i="1"/>
  <c r="P29" i="1"/>
  <c r="Q29" i="1"/>
  <c r="S29" i="1"/>
  <c r="T29" i="1"/>
  <c r="R28" i="1"/>
  <c r="L28" i="1"/>
  <c r="O28" i="1"/>
  <c r="P28" i="1"/>
  <c r="Q28" i="1"/>
  <c r="S28" i="1"/>
  <c r="T28" i="1"/>
  <c r="R27" i="1"/>
  <c r="L27" i="1"/>
  <c r="O27" i="1"/>
  <c r="P27" i="1"/>
  <c r="Q27" i="1"/>
  <c r="S27" i="1"/>
  <c r="T27" i="1"/>
  <c r="R26" i="1"/>
  <c r="L26" i="1"/>
  <c r="O26" i="1"/>
  <c r="P26" i="1"/>
  <c r="Q26" i="1"/>
  <c r="S26" i="1"/>
  <c r="T26" i="1"/>
  <c r="R25" i="1"/>
  <c r="L25" i="1"/>
  <c r="O25" i="1"/>
  <c r="P25" i="1"/>
  <c r="Q25" i="1"/>
  <c r="S25" i="1"/>
  <c r="T25" i="1"/>
  <c r="R24" i="1"/>
  <c r="L24" i="1"/>
  <c r="O24" i="1"/>
  <c r="P24" i="1"/>
  <c r="Q24" i="1"/>
  <c r="S24" i="1"/>
  <c r="T24" i="1"/>
  <c r="R23" i="1"/>
  <c r="L23" i="1"/>
  <c r="O23" i="1"/>
  <c r="P23" i="1"/>
  <c r="Q23" i="1"/>
  <c r="S23" i="1"/>
  <c r="T23" i="1"/>
  <c r="R22" i="1"/>
  <c r="L22" i="1"/>
  <c r="O22" i="1"/>
  <c r="P22" i="1"/>
  <c r="Q22" i="1"/>
  <c r="S22" i="1"/>
  <c r="T22" i="1"/>
  <c r="R21" i="1"/>
  <c r="L21" i="1"/>
  <c r="O21" i="1"/>
  <c r="P21" i="1"/>
  <c r="Q21" i="1"/>
  <c r="S21" i="1"/>
  <c r="T21" i="1"/>
  <c r="R20" i="1"/>
  <c r="L20" i="1"/>
  <c r="O20" i="1"/>
  <c r="P20" i="1"/>
  <c r="Q20" i="1"/>
  <c r="S20" i="1"/>
  <c r="T20" i="1"/>
  <c r="R19" i="1"/>
  <c r="L19" i="1"/>
  <c r="O19" i="1"/>
  <c r="P19" i="1"/>
  <c r="Q19" i="1"/>
  <c r="S19" i="1"/>
  <c r="T19" i="1"/>
  <c r="R18" i="1"/>
  <c r="L18" i="1"/>
  <c r="O18" i="1"/>
  <c r="P18" i="1"/>
  <c r="Q18" i="1"/>
  <c r="S18" i="1"/>
  <c r="T18" i="1"/>
  <c r="R17" i="1"/>
  <c r="L17" i="1"/>
  <c r="O17" i="1"/>
  <c r="P17" i="1"/>
  <c r="Q17" i="1"/>
  <c r="S17" i="1"/>
  <c r="T17" i="1"/>
  <c r="R16" i="1"/>
  <c r="L16" i="1"/>
  <c r="O16" i="1"/>
  <c r="P16" i="1"/>
  <c r="Q16" i="1"/>
  <c r="S16" i="1"/>
  <c r="T16" i="1"/>
  <c r="R15" i="1"/>
  <c r="L15" i="1"/>
  <c r="O15" i="1"/>
  <c r="P15" i="1"/>
  <c r="Q15" i="1"/>
  <c r="S15" i="1"/>
  <c r="T15" i="1"/>
  <c r="R14" i="1"/>
  <c r="L14" i="1"/>
  <c r="O14" i="1"/>
  <c r="P14" i="1"/>
  <c r="Q14" i="1"/>
  <c r="S14" i="1"/>
  <c r="T14" i="1"/>
  <c r="R13" i="1"/>
  <c r="L13" i="1"/>
  <c r="O13" i="1"/>
  <c r="P13" i="1"/>
  <c r="Q13" i="1"/>
  <c r="S13" i="1"/>
  <c r="T13" i="1"/>
  <c r="R12" i="1"/>
  <c r="L12" i="1"/>
  <c r="O12" i="1"/>
  <c r="P12" i="1"/>
  <c r="Q12" i="1"/>
  <c r="S12" i="1"/>
  <c r="T12" i="1"/>
  <c r="R11" i="1"/>
  <c r="L11" i="1"/>
  <c r="O11" i="1"/>
  <c r="P11" i="1"/>
  <c r="Q11" i="1"/>
  <c r="S11" i="1"/>
  <c r="T11" i="1"/>
  <c r="R10" i="1"/>
  <c r="L10" i="1"/>
  <c r="O10" i="1"/>
  <c r="P10" i="1"/>
  <c r="Q10" i="1"/>
  <c r="S10" i="1"/>
  <c r="T10" i="1"/>
  <c r="R9" i="1"/>
  <c r="L9" i="1"/>
  <c r="O9" i="1"/>
  <c r="P9" i="1"/>
  <c r="Q9" i="1"/>
  <c r="S9" i="1"/>
  <c r="T9" i="1"/>
  <c r="R8" i="1"/>
  <c r="L8" i="1"/>
  <c r="O8" i="1"/>
  <c r="P8" i="1"/>
  <c r="Q8" i="1"/>
  <c r="S8" i="1"/>
  <c r="T8" i="1"/>
  <c r="R7" i="1"/>
  <c r="L7" i="1"/>
  <c r="O7" i="1"/>
  <c r="P7" i="1"/>
  <c r="Q7" i="1"/>
  <c r="S7" i="1"/>
  <c r="T7" i="1"/>
  <c r="R6" i="1"/>
  <c r="L6" i="1"/>
  <c r="O6" i="1"/>
  <c r="P6" i="1"/>
  <c r="Q6" i="1"/>
  <c r="S6" i="1"/>
  <c r="T6" i="1"/>
  <c r="R5" i="1"/>
  <c r="L5" i="1"/>
  <c r="O5" i="1"/>
  <c r="P5" i="1"/>
  <c r="Q5" i="1"/>
  <c r="S5" i="1"/>
  <c r="T5" i="1"/>
  <c r="R4" i="1"/>
  <c r="L4" i="1"/>
  <c r="O4" i="1"/>
  <c r="P4" i="1"/>
  <c r="Q4" i="1"/>
  <c r="S4" i="1"/>
  <c r="T4" i="1"/>
  <c r="R3" i="1"/>
  <c r="L3" i="1"/>
  <c r="O3" i="1"/>
  <c r="P3" i="1"/>
  <c r="Q3" i="1"/>
  <c r="S3" i="1"/>
  <c r="T3" i="1"/>
  <c r="R2" i="1"/>
  <c r="L2" i="1"/>
  <c r="O2" i="1"/>
  <c r="P2" i="1"/>
  <c r="Q2" i="1"/>
  <c r="S2" i="1"/>
  <c r="T2" i="1"/>
</calcChain>
</file>

<file path=xl/sharedStrings.xml><?xml version="1.0" encoding="utf-8"?>
<sst xmlns="http://schemas.openxmlformats.org/spreadsheetml/2006/main" count="818" uniqueCount="70">
  <si>
    <t>period</t>
  </si>
  <si>
    <t>time</t>
  </si>
  <si>
    <t>7:03</t>
  </si>
  <si>
    <t>0:27</t>
  </si>
  <si>
    <t>6:18</t>
  </si>
  <si>
    <t>10:57</t>
  </si>
  <si>
    <t>11:33</t>
  </si>
  <si>
    <t>4:39</t>
  </si>
  <si>
    <t>assist</t>
  </si>
  <si>
    <t>Kemba Walker</t>
  </si>
  <si>
    <t>Joe Johnson</t>
  </si>
  <si>
    <t>Mason Plumlee</t>
  </si>
  <si>
    <t>Andray Blatche</t>
  </si>
  <si>
    <t>Deron Williams</t>
  </si>
  <si>
    <t>Bismack Biyombo</t>
  </si>
  <si>
    <t>Shaun Livingston</t>
  </si>
  <si>
    <t>Chris Douglas-Roberts</t>
  </si>
  <si>
    <t>Paul Pierce</t>
  </si>
  <si>
    <t>Josh Mcroberts</t>
  </si>
  <si>
    <t>Jorge Gutierrez</t>
  </si>
  <si>
    <t>Gerald Henderson</t>
  </si>
  <si>
    <t>Luke Ridnour</t>
  </si>
  <si>
    <t>deron williams</t>
  </si>
  <si>
    <t>Al Jefferson</t>
  </si>
  <si>
    <t>player</t>
  </si>
  <si>
    <t>Alan Anderson</t>
  </si>
  <si>
    <t>Anthony Tolliver</t>
  </si>
  <si>
    <t>Mirza Teletovic</t>
  </si>
  <si>
    <t>Josh McRoberts</t>
  </si>
  <si>
    <t>Cody Zeller</t>
  </si>
  <si>
    <t>Michael Kidd-Gilchrist</t>
  </si>
  <si>
    <t>andray blatche</t>
  </si>
  <si>
    <t>Jason Collins</t>
  </si>
  <si>
    <t>result</t>
  </si>
  <si>
    <t>made</t>
  </si>
  <si>
    <t>missed</t>
  </si>
  <si>
    <t>25ft</t>
  </si>
  <si>
    <t>26ft</t>
  </si>
  <si>
    <t>23ft</t>
  </si>
  <si>
    <t>31ft</t>
  </si>
  <si>
    <t>27ft</t>
  </si>
  <si>
    <t>56ft</t>
  </si>
  <si>
    <t>28ft</t>
  </si>
  <si>
    <t>24ft</t>
  </si>
  <si>
    <t>3ft</t>
  </si>
  <si>
    <t>1ft</t>
  </si>
  <si>
    <t>2ft</t>
  </si>
  <si>
    <t>10ft</t>
  </si>
  <si>
    <t>20ft</t>
  </si>
  <si>
    <t>17ft</t>
  </si>
  <si>
    <t>19ft</t>
  </si>
  <si>
    <t>14ft</t>
  </si>
  <si>
    <t>18ft</t>
  </si>
  <si>
    <t>16ft</t>
  </si>
  <si>
    <t>6ft</t>
  </si>
  <si>
    <t>13ft</t>
  </si>
  <si>
    <t>11ft</t>
  </si>
  <si>
    <t>8ft</t>
  </si>
  <si>
    <t>15ft</t>
  </si>
  <si>
    <t>9ft</t>
  </si>
  <si>
    <t>7ft</t>
  </si>
  <si>
    <t>21ft</t>
  </si>
  <si>
    <t>0ft</t>
  </si>
  <si>
    <t>12ft</t>
  </si>
  <si>
    <t>x</t>
  </si>
  <si>
    <t>y</t>
  </si>
  <si>
    <t>,</t>
  </si>
  <si>
    <t>distance</t>
  </si>
  <si>
    <t>minute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</si>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</sst>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4"/>
  <sheetViews>
    <sheetView tabSelected="1" topLeftCell="N188" workbookViewId="0">
      <selection activeCell="U206" sqref="U2:U206"/>
    </sheetView>
  </sheetViews>
  <sheetFormatPr baseColWidth="10" defaultRowHeight="15" x14ac:dyDescent="0"/>
  <cols>
    <col min="12" max="12" width="8.1640625" bestFit="1" customWidth="1"/>
    <col min="13" max="13" width="21.1640625" bestFit="1" customWidth="1"/>
    <col min="14" max="14" width="21.1640625" customWidth="1"/>
    <col min="15" max="15" width="17.83203125" bestFit="1" customWidth="1"/>
    <col min="16" max="16" width="21.5" bestFit="1" customWidth="1"/>
    <col min="17" max="17" width="11" bestFit="1" customWidth="1"/>
    <col min="18" max="18" width="20.83203125" customWidth="1"/>
    <col min="19" max="20" width="4.6640625" bestFit="1" customWidth="1"/>
  </cols>
  <sheetData>
    <row r="1" spans="1:21">
      <c r="A1" t="s">
        <v>66</v>
      </c>
      <c r="B1" t="s">
        <v>0</v>
      </c>
      <c r="C1" t="s">
        <v>1</v>
      </c>
      <c r="D1" t="s">
        <v>68</v>
      </c>
      <c r="E1" t="s">
        <v>69</v>
      </c>
      <c r="F1" t="s">
        <v>8</v>
      </c>
      <c r="G1" t="s">
        <v>24</v>
      </c>
      <c r="H1" t="s">
        <v>33</v>
      </c>
      <c r="I1" t="s">
        <v>67</v>
      </c>
      <c r="J1" t="s">
        <v>64</v>
      </c>
      <c r="K1" t="s">
        <v>65</v>
      </c>
    </row>
    <row r="2" spans="1:21">
      <c r="B2">
        <v>1</v>
      </c>
      <c r="C2" s="1">
        <v>1462.4243055555555</v>
      </c>
      <c r="D2" s="2">
        <f>HOUR(C2)</f>
        <v>10</v>
      </c>
      <c r="E2">
        <f>MINUTE(C2)</f>
        <v>11</v>
      </c>
      <c r="F2" t="s">
        <v>9</v>
      </c>
      <c r="G2" t="s">
        <v>20</v>
      </c>
      <c r="H2" t="s">
        <v>34</v>
      </c>
      <c r="I2" t="s">
        <v>36</v>
      </c>
      <c r="J2">
        <v>11</v>
      </c>
      <c r="K2">
        <v>67</v>
      </c>
      <c r="L2" t="str">
        <f t="shared" ref="L2:L26" si="0">CONCATENATE(B$1,":",B2)</f>
        <v>period:1</v>
      </c>
      <c r="M2" t="str">
        <f>CONCATENATE(D$1,":",D2)</f>
        <v>minute:10</v>
      </c>
      <c r="N2" t="str">
        <f>CONCATENATE(E$1,":",E2)</f>
        <v>second:11</v>
      </c>
      <c r="O2" t="str">
        <f t="shared" ref="O2:O26" si="1">CONCATENATE(F$1,":'",F2,"'")</f>
        <v>assist:'Kemba Walker'</v>
      </c>
      <c r="P2" t="str">
        <f t="shared" ref="P2:P26" si="2">CONCATENATE(G$1,":'",G2,"'")</f>
        <v>player:'Gerald Henderson'</v>
      </c>
      <c r="Q2" t="str">
        <f t="shared" ref="Q2:Q26" si="3">CONCATENATE(H$1,":'",H2,"'")</f>
        <v>result:'made'</v>
      </c>
      <c r="R2" t="str">
        <f t="shared" ref="R2:R26" si="4">CONCATENATE(I$1,":",IF(LEN(I2)=4,LEFT(I2,2),LEFT(I2,1)))</f>
        <v>distance:25</v>
      </c>
      <c r="S2" t="str">
        <f t="shared" ref="S2:S26" si="5">CONCATENATE(J$1,":",J2)</f>
        <v>x:11</v>
      </c>
      <c r="T2" t="str">
        <f t="shared" ref="T2:T26" si="6">CONCATENATE(K$1,":",K2)</f>
        <v>y:67</v>
      </c>
      <c r="U2" t="str">
        <f>CONCATENATE("{",L2,$A$1,M2,$A$1,N2,$A$1,O2,$A$1,P2,$A$1,Q2,$A$1,R2,$A$1,S2,$A$1,T2,"}",",")</f>
        <v>{period:1,minute:10,second:11,assist:'Kemba Walker',player:'Gerald Henderson',result:'made',distance:25,x:11,y:67},</v>
      </c>
    </row>
    <row r="3" spans="1:21">
      <c r="B3">
        <v>1</v>
      </c>
      <c r="C3" s="1">
        <v>1462.3409722222223</v>
      </c>
      <c r="D3" s="2">
        <f t="shared" ref="D3:D66" si="7">HOUR(C3)</f>
        <v>8</v>
      </c>
      <c r="E3">
        <f t="shared" ref="E3:E66" si="8">MINUTE(C3)</f>
        <v>11</v>
      </c>
      <c r="F3" t="s">
        <v>10</v>
      </c>
      <c r="G3" t="s">
        <v>13</v>
      </c>
      <c r="H3" t="s">
        <v>34</v>
      </c>
      <c r="I3" t="s">
        <v>37</v>
      </c>
      <c r="J3">
        <v>31</v>
      </c>
      <c r="K3">
        <v>31</v>
      </c>
      <c r="L3" t="str">
        <f t="shared" si="0"/>
        <v>period:1</v>
      </c>
      <c r="M3" t="str">
        <f t="shared" ref="M3:M66" si="9">CONCATENATE(D$1,":",D3)</f>
        <v>minute:8</v>
      </c>
      <c r="N3" t="str">
        <f t="shared" ref="N3:N66" si="10">CONCATENATE(E$1,":",E3)</f>
        <v>second:11</v>
      </c>
      <c r="O3" t="str">
        <f t="shared" si="1"/>
        <v>assist:'Joe Johnson'</v>
      </c>
      <c r="P3" t="str">
        <f t="shared" si="2"/>
        <v>player:'Deron Williams'</v>
      </c>
      <c r="Q3" t="str">
        <f t="shared" si="3"/>
        <v>result:'made'</v>
      </c>
      <c r="R3" t="str">
        <f t="shared" si="4"/>
        <v>distance:26</v>
      </c>
      <c r="S3" t="str">
        <f t="shared" si="5"/>
        <v>x:31</v>
      </c>
      <c r="T3" t="str">
        <f t="shared" si="6"/>
        <v>y:31</v>
      </c>
      <c r="U3" t="str">
        <f t="shared" ref="U3:U66" si="11">CONCATENATE("{",L3,$A$1,M3,$A$1,N3,$A$1,O3,$A$1,P3,$A$1,Q3,$A$1,R3,$A$1,S3,$A$1,T3,"}",",")</f>
        <v>{period:1,minute:8,second:11,assist:'Joe Johnson',player:'Deron Williams',result:'made',distance:26,x:31,y:31},</v>
      </c>
    </row>
    <row r="4" spans="1:21">
      <c r="B4">
        <v>1</v>
      </c>
      <c r="C4" s="1">
        <v>1462.3187499999999</v>
      </c>
      <c r="D4" s="2">
        <f t="shared" si="7"/>
        <v>7</v>
      </c>
      <c r="E4">
        <f t="shared" si="8"/>
        <v>39</v>
      </c>
      <c r="F4" t="s">
        <v>11</v>
      </c>
      <c r="G4" t="s">
        <v>13</v>
      </c>
      <c r="H4" t="s">
        <v>34</v>
      </c>
      <c r="I4" t="s">
        <v>37</v>
      </c>
      <c r="J4">
        <v>8</v>
      </c>
      <c r="K4">
        <v>26</v>
      </c>
      <c r="L4" t="str">
        <f t="shared" si="0"/>
        <v>period:1</v>
      </c>
      <c r="M4" t="str">
        <f t="shared" si="9"/>
        <v>minute:7</v>
      </c>
      <c r="N4" t="str">
        <f t="shared" si="10"/>
        <v>second:39</v>
      </c>
      <c r="O4" t="str">
        <f t="shared" si="1"/>
        <v>assist:'Mason Plumlee'</v>
      </c>
      <c r="P4" t="str">
        <f t="shared" si="2"/>
        <v>player:'Deron Williams'</v>
      </c>
      <c r="Q4" t="str">
        <f t="shared" si="3"/>
        <v>result:'made'</v>
      </c>
      <c r="R4" t="str">
        <f t="shared" si="4"/>
        <v>distance:26</v>
      </c>
      <c r="S4" t="str">
        <f t="shared" si="5"/>
        <v>x:8</v>
      </c>
      <c r="T4" t="str">
        <f t="shared" si="6"/>
        <v>y:26</v>
      </c>
      <c r="U4" t="str">
        <f t="shared" si="11"/>
        <v>{period:1,minute:7,second:39,assist:'Mason Plumlee',player:'Deron Williams',result:'made',distance:26,x:8,y:26},</v>
      </c>
    </row>
    <row r="5" spans="1:21">
      <c r="B5">
        <v>1</v>
      </c>
      <c r="C5" s="1">
        <v>1462.1652777777779</v>
      </c>
      <c r="D5" s="2">
        <f t="shared" si="7"/>
        <v>3</v>
      </c>
      <c r="E5">
        <f t="shared" si="8"/>
        <v>58</v>
      </c>
      <c r="F5" t="s">
        <v>12</v>
      </c>
      <c r="G5" t="s">
        <v>13</v>
      </c>
      <c r="H5" t="s">
        <v>34</v>
      </c>
      <c r="I5" t="s">
        <v>38</v>
      </c>
      <c r="J5">
        <v>2</v>
      </c>
      <c r="K5">
        <v>7</v>
      </c>
      <c r="L5" t="str">
        <f t="shared" si="0"/>
        <v>period:1</v>
      </c>
      <c r="M5" t="str">
        <f t="shared" si="9"/>
        <v>minute:3</v>
      </c>
      <c r="N5" t="str">
        <f t="shared" si="10"/>
        <v>second:58</v>
      </c>
      <c r="O5" t="str">
        <f t="shared" si="1"/>
        <v>assist:'Andray Blatche'</v>
      </c>
      <c r="P5" t="str">
        <f t="shared" si="2"/>
        <v>player:'Deron Williams'</v>
      </c>
      <c r="Q5" t="str">
        <f t="shared" si="3"/>
        <v>result:'made'</v>
      </c>
      <c r="R5" t="str">
        <f t="shared" si="4"/>
        <v>distance:23</v>
      </c>
      <c r="S5" t="str">
        <f t="shared" si="5"/>
        <v>x:2</v>
      </c>
      <c r="T5" t="str">
        <f t="shared" si="6"/>
        <v>y:7</v>
      </c>
      <c r="U5" t="str">
        <f t="shared" si="11"/>
        <v>{period:1,minute:3,second:58,assist:'Andray Blatche',player:'Deron Williams',result:'made',distance:23,x:2,y:7},</v>
      </c>
    </row>
    <row r="6" spans="1:21">
      <c r="B6">
        <v>1</v>
      </c>
      <c r="C6" s="1">
        <v>1462.1465277777777</v>
      </c>
      <c r="D6" s="2">
        <f t="shared" si="7"/>
        <v>3</v>
      </c>
      <c r="E6">
        <f t="shared" si="8"/>
        <v>31</v>
      </c>
      <c r="F6" t="s">
        <v>13</v>
      </c>
      <c r="G6" t="s">
        <v>25</v>
      </c>
      <c r="H6" t="s">
        <v>34</v>
      </c>
      <c r="I6" t="s">
        <v>36</v>
      </c>
      <c r="J6">
        <v>7</v>
      </c>
      <c r="K6">
        <v>24</v>
      </c>
      <c r="L6" t="str">
        <f t="shared" si="0"/>
        <v>period:1</v>
      </c>
      <c r="M6" t="str">
        <f t="shared" si="9"/>
        <v>minute:3</v>
      </c>
      <c r="N6" t="str">
        <f t="shared" si="10"/>
        <v>second:31</v>
      </c>
      <c r="O6" t="str">
        <f t="shared" si="1"/>
        <v>assist:'Deron Williams'</v>
      </c>
      <c r="P6" t="str">
        <f t="shared" si="2"/>
        <v>player:'Alan Anderson'</v>
      </c>
      <c r="Q6" t="str">
        <f t="shared" si="3"/>
        <v>result:'made'</v>
      </c>
      <c r="R6" t="str">
        <f t="shared" si="4"/>
        <v>distance:25</v>
      </c>
      <c r="S6" t="str">
        <f t="shared" si="5"/>
        <v>x:7</v>
      </c>
      <c r="T6" t="str">
        <f t="shared" si="6"/>
        <v>y:24</v>
      </c>
      <c r="U6" t="str">
        <f t="shared" si="11"/>
        <v>{period:1,minute:3,second:31,assist:'Deron Williams',player:'Alan Anderson',result:'made',distance:25,x:7,y:24},</v>
      </c>
    </row>
    <row r="7" spans="1:21">
      <c r="B7">
        <v>1</v>
      </c>
      <c r="C7" s="1">
        <v>1462.0791666666667</v>
      </c>
      <c r="D7" s="2">
        <f t="shared" si="7"/>
        <v>1</v>
      </c>
      <c r="E7">
        <f t="shared" si="8"/>
        <v>54</v>
      </c>
      <c r="G7" t="s">
        <v>13</v>
      </c>
      <c r="H7" t="s">
        <v>34</v>
      </c>
      <c r="I7" t="s">
        <v>37</v>
      </c>
      <c r="J7">
        <v>6</v>
      </c>
      <c r="K7">
        <v>24</v>
      </c>
      <c r="L7" t="str">
        <f t="shared" si="0"/>
        <v>period:1</v>
      </c>
      <c r="M7" t="str">
        <f t="shared" si="9"/>
        <v>minute:1</v>
      </c>
      <c r="N7" t="str">
        <f t="shared" si="10"/>
        <v>second:54</v>
      </c>
      <c r="O7" t="str">
        <f t="shared" si="1"/>
        <v>assist:''</v>
      </c>
      <c r="P7" t="str">
        <f t="shared" si="2"/>
        <v>player:'Deron Williams'</v>
      </c>
      <c r="Q7" t="str">
        <f t="shared" si="3"/>
        <v>result:'made'</v>
      </c>
      <c r="R7" t="str">
        <f t="shared" si="4"/>
        <v>distance:26</v>
      </c>
      <c r="S7" t="str">
        <f t="shared" si="5"/>
        <v>x:6</v>
      </c>
      <c r="T7" t="str">
        <f t="shared" si="6"/>
        <v>y:24</v>
      </c>
      <c r="U7" t="str">
        <f t="shared" si="11"/>
        <v>{period:1,minute:1,second:54,assist:'',player:'Deron Williams',result:'made',distance:26,x:6,y:24},</v>
      </c>
    </row>
    <row r="8" spans="1:21">
      <c r="B8">
        <v>2</v>
      </c>
      <c r="C8" s="1">
        <v>1462.4180555555556</v>
      </c>
      <c r="D8" s="2">
        <f t="shared" si="7"/>
        <v>10</v>
      </c>
      <c r="E8">
        <f t="shared" si="8"/>
        <v>2</v>
      </c>
      <c r="F8" t="s">
        <v>14</v>
      </c>
      <c r="G8" t="s">
        <v>16</v>
      </c>
      <c r="H8" t="s">
        <v>34</v>
      </c>
      <c r="I8" t="s">
        <v>37</v>
      </c>
      <c r="J8">
        <v>25</v>
      </c>
      <c r="K8">
        <v>62</v>
      </c>
      <c r="L8" t="str">
        <f t="shared" si="0"/>
        <v>period:2</v>
      </c>
      <c r="M8" t="str">
        <f t="shared" si="9"/>
        <v>minute:10</v>
      </c>
      <c r="N8" t="str">
        <f t="shared" si="10"/>
        <v>second:2</v>
      </c>
      <c r="O8" t="str">
        <f t="shared" si="1"/>
        <v>assist:'Bismack Biyombo'</v>
      </c>
      <c r="P8" t="str">
        <f t="shared" si="2"/>
        <v>player:'Chris Douglas-Roberts'</v>
      </c>
      <c r="Q8" t="str">
        <f t="shared" si="3"/>
        <v>result:'made'</v>
      </c>
      <c r="R8" t="str">
        <f t="shared" si="4"/>
        <v>distance:26</v>
      </c>
      <c r="S8" t="str">
        <f t="shared" si="5"/>
        <v>x:25</v>
      </c>
      <c r="T8" t="str">
        <f t="shared" si="6"/>
        <v>y:62</v>
      </c>
      <c r="U8" t="str">
        <f t="shared" si="11"/>
        <v>{period:2,minute:10,second:2,assist:'Bismack Biyombo',player:'Chris Douglas-Roberts',result:'made',distance:26,x:25,y:62},</v>
      </c>
    </row>
    <row r="9" spans="1:21">
      <c r="B9">
        <v>2</v>
      </c>
      <c r="C9" s="1">
        <v>1462.3611111111111</v>
      </c>
      <c r="D9" s="2">
        <f t="shared" si="7"/>
        <v>8</v>
      </c>
      <c r="E9">
        <f t="shared" si="8"/>
        <v>40</v>
      </c>
      <c r="F9" t="s">
        <v>15</v>
      </c>
      <c r="G9" t="s">
        <v>27</v>
      </c>
      <c r="H9" t="s">
        <v>34</v>
      </c>
      <c r="I9" t="s">
        <v>37</v>
      </c>
      <c r="J9">
        <v>21</v>
      </c>
      <c r="K9">
        <v>32</v>
      </c>
      <c r="L9" t="str">
        <f t="shared" si="0"/>
        <v>period:2</v>
      </c>
      <c r="M9" t="str">
        <f t="shared" si="9"/>
        <v>minute:8</v>
      </c>
      <c r="N9" t="str">
        <f t="shared" si="10"/>
        <v>second:40</v>
      </c>
      <c r="O9" t="str">
        <f t="shared" si="1"/>
        <v>assist:'Shaun Livingston'</v>
      </c>
      <c r="P9" t="str">
        <f t="shared" si="2"/>
        <v>player:'Mirza Teletovic'</v>
      </c>
      <c r="Q9" t="str">
        <f t="shared" si="3"/>
        <v>result:'made'</v>
      </c>
      <c r="R9" t="str">
        <f t="shared" si="4"/>
        <v>distance:26</v>
      </c>
      <c r="S9" t="str">
        <f t="shared" si="5"/>
        <v>x:21</v>
      </c>
      <c r="T9" t="str">
        <f t="shared" si="6"/>
        <v>y:32</v>
      </c>
      <c r="U9" t="str">
        <f t="shared" si="11"/>
        <v>{period:2,minute:8,second:40,assist:'Shaun Livingston',player:'Mirza Teletovic',result:'made',distance:26,x:21,y:32},</v>
      </c>
    </row>
    <row r="10" spans="1:21">
      <c r="B10">
        <v>2</v>
      </c>
      <c r="C10" s="1">
        <v>1462.3493055555555</v>
      </c>
      <c r="D10" s="2">
        <f t="shared" si="7"/>
        <v>8</v>
      </c>
      <c r="E10">
        <f t="shared" si="8"/>
        <v>23</v>
      </c>
      <c r="F10" t="s">
        <v>16</v>
      </c>
      <c r="G10" t="s">
        <v>21</v>
      </c>
      <c r="H10" t="s">
        <v>34</v>
      </c>
      <c r="I10" t="s">
        <v>36</v>
      </c>
      <c r="J10">
        <v>13</v>
      </c>
      <c r="K10">
        <v>66</v>
      </c>
      <c r="L10" t="str">
        <f t="shared" si="0"/>
        <v>period:2</v>
      </c>
      <c r="M10" t="str">
        <f t="shared" si="9"/>
        <v>minute:8</v>
      </c>
      <c r="N10" t="str">
        <f t="shared" si="10"/>
        <v>second:23</v>
      </c>
      <c r="O10" t="str">
        <f t="shared" si="1"/>
        <v>assist:'Chris Douglas-Roberts'</v>
      </c>
      <c r="P10" t="str">
        <f t="shared" si="2"/>
        <v>player:'Luke Ridnour'</v>
      </c>
      <c r="Q10" t="str">
        <f t="shared" si="3"/>
        <v>result:'made'</v>
      </c>
      <c r="R10" t="str">
        <f t="shared" si="4"/>
        <v>distance:25</v>
      </c>
      <c r="S10" t="str">
        <f t="shared" si="5"/>
        <v>x:13</v>
      </c>
      <c r="T10" t="str">
        <f t="shared" si="6"/>
        <v>y:66</v>
      </c>
      <c r="U10" t="str">
        <f t="shared" si="11"/>
        <v>{period:2,minute:8,second:23,assist:'Chris Douglas-Roberts',player:'Luke Ridnour',result:'made',distance:25,x:13,y:66},</v>
      </c>
    </row>
    <row r="11" spans="1:21">
      <c r="B11">
        <v>2</v>
      </c>
      <c r="C11" s="1">
        <v>1462.2756944444445</v>
      </c>
      <c r="D11" s="2">
        <f t="shared" si="7"/>
        <v>6</v>
      </c>
      <c r="E11">
        <f t="shared" si="8"/>
        <v>37</v>
      </c>
      <c r="F11" t="s">
        <v>16</v>
      </c>
      <c r="G11" t="s">
        <v>26</v>
      </c>
      <c r="H11" t="s">
        <v>34</v>
      </c>
      <c r="I11" t="s">
        <v>36</v>
      </c>
      <c r="J11">
        <v>21</v>
      </c>
      <c r="K11">
        <v>63</v>
      </c>
      <c r="L11" t="str">
        <f t="shared" si="0"/>
        <v>period:2</v>
      </c>
      <c r="M11" t="str">
        <f t="shared" si="9"/>
        <v>minute:6</v>
      </c>
      <c r="N11" t="str">
        <f t="shared" si="10"/>
        <v>second:37</v>
      </c>
      <c r="O11" t="str">
        <f t="shared" si="1"/>
        <v>assist:'Chris Douglas-Roberts'</v>
      </c>
      <c r="P11" t="str">
        <f t="shared" si="2"/>
        <v>player:'Anthony Tolliver'</v>
      </c>
      <c r="Q11" t="str">
        <f t="shared" si="3"/>
        <v>result:'made'</v>
      </c>
      <c r="R11" t="str">
        <f t="shared" si="4"/>
        <v>distance:25</v>
      </c>
      <c r="S11" t="str">
        <f t="shared" si="5"/>
        <v>x:21</v>
      </c>
      <c r="T11" t="str">
        <f t="shared" si="6"/>
        <v>y:63</v>
      </c>
      <c r="U11" t="str">
        <f t="shared" si="11"/>
        <v>{period:2,minute:6,second:37,assist:'Chris Douglas-Roberts',player:'Anthony Tolliver',result:'made',distance:25,x:21,y:63},</v>
      </c>
    </row>
    <row r="12" spans="1:21">
      <c r="B12">
        <v>2</v>
      </c>
      <c r="C12" s="1">
        <v>1462.192361111111</v>
      </c>
      <c r="D12" s="2">
        <f t="shared" si="7"/>
        <v>4</v>
      </c>
      <c r="E12">
        <f t="shared" si="8"/>
        <v>37</v>
      </c>
      <c r="F12" t="s">
        <v>12</v>
      </c>
      <c r="G12" t="s">
        <v>27</v>
      </c>
      <c r="H12" t="s">
        <v>34</v>
      </c>
      <c r="I12" t="s">
        <v>37</v>
      </c>
      <c r="J12">
        <v>13</v>
      </c>
      <c r="K12">
        <v>29</v>
      </c>
      <c r="L12" t="str">
        <f t="shared" si="0"/>
        <v>period:2</v>
      </c>
      <c r="M12" t="str">
        <f t="shared" si="9"/>
        <v>minute:4</v>
      </c>
      <c r="N12" t="str">
        <f t="shared" si="10"/>
        <v>second:37</v>
      </c>
      <c r="O12" t="str">
        <f t="shared" si="1"/>
        <v>assist:'Andray Blatche'</v>
      </c>
      <c r="P12" t="str">
        <f t="shared" si="2"/>
        <v>player:'Mirza Teletovic'</v>
      </c>
      <c r="Q12" t="str">
        <f t="shared" si="3"/>
        <v>result:'made'</v>
      </c>
      <c r="R12" t="str">
        <f t="shared" si="4"/>
        <v>distance:26</v>
      </c>
      <c r="S12" t="str">
        <f t="shared" si="5"/>
        <v>x:13</v>
      </c>
      <c r="T12" t="str">
        <f t="shared" si="6"/>
        <v>y:29</v>
      </c>
      <c r="U12" t="str">
        <f t="shared" si="11"/>
        <v>{period:2,minute:4,second:37,assist:'Andray Blatche',player:'Mirza Teletovic',result:'made',distance:26,x:13,y:29},</v>
      </c>
    </row>
    <row r="13" spans="1:21">
      <c r="B13">
        <v>2</v>
      </c>
      <c r="C13" s="1">
        <v>1462.0472222222222</v>
      </c>
      <c r="D13" s="2">
        <f t="shared" si="7"/>
        <v>1</v>
      </c>
      <c r="E13">
        <f t="shared" si="8"/>
        <v>8</v>
      </c>
      <c r="F13" t="s">
        <v>13</v>
      </c>
      <c r="G13" t="s">
        <v>27</v>
      </c>
      <c r="H13" t="s">
        <v>34</v>
      </c>
      <c r="I13" t="s">
        <v>40</v>
      </c>
      <c r="J13">
        <v>31</v>
      </c>
      <c r="K13">
        <v>32</v>
      </c>
      <c r="L13" t="str">
        <f t="shared" si="0"/>
        <v>period:2</v>
      </c>
      <c r="M13" t="str">
        <f t="shared" si="9"/>
        <v>minute:1</v>
      </c>
      <c r="N13" t="str">
        <f t="shared" si="10"/>
        <v>second:8</v>
      </c>
      <c r="O13" t="str">
        <f t="shared" si="1"/>
        <v>assist:'Deron Williams'</v>
      </c>
      <c r="P13" t="str">
        <f t="shared" si="2"/>
        <v>player:'Mirza Teletovic'</v>
      </c>
      <c r="Q13" t="str">
        <f t="shared" si="3"/>
        <v>result:'made'</v>
      </c>
      <c r="R13" t="str">
        <f t="shared" si="4"/>
        <v>distance:27</v>
      </c>
      <c r="S13" t="str">
        <f t="shared" si="5"/>
        <v>x:31</v>
      </c>
      <c r="T13" t="str">
        <f t="shared" si="6"/>
        <v>y:32</v>
      </c>
      <c r="U13" t="str">
        <f t="shared" si="11"/>
        <v>{period:2,minute:1,second:8,assist:'Deron Williams',player:'Mirza Teletovic',result:'made',distance:27,x:31,y:32},</v>
      </c>
    </row>
    <row r="14" spans="1:21">
      <c r="B14">
        <v>3</v>
      </c>
      <c r="C14" s="1">
        <v>1462.3097222222223</v>
      </c>
      <c r="D14" s="2">
        <f t="shared" si="7"/>
        <v>7</v>
      </c>
      <c r="E14">
        <f t="shared" si="8"/>
        <v>26</v>
      </c>
      <c r="F14" t="s">
        <v>17</v>
      </c>
      <c r="G14" t="s">
        <v>10</v>
      </c>
      <c r="H14" t="s">
        <v>34</v>
      </c>
      <c r="I14" t="s">
        <v>37</v>
      </c>
      <c r="J14">
        <v>38</v>
      </c>
      <c r="K14">
        <v>28</v>
      </c>
      <c r="L14" t="str">
        <f t="shared" si="0"/>
        <v>period:3</v>
      </c>
      <c r="M14" t="str">
        <f t="shared" si="9"/>
        <v>minute:7</v>
      </c>
      <c r="N14" t="str">
        <f t="shared" si="10"/>
        <v>second:26</v>
      </c>
      <c r="O14" t="str">
        <f t="shared" si="1"/>
        <v>assist:'Paul Pierce'</v>
      </c>
      <c r="P14" t="str">
        <f t="shared" si="2"/>
        <v>player:'Joe Johnson'</v>
      </c>
      <c r="Q14" t="str">
        <f t="shared" si="3"/>
        <v>result:'made'</v>
      </c>
      <c r="R14" t="str">
        <f t="shared" si="4"/>
        <v>distance:26</v>
      </c>
      <c r="S14" t="str">
        <f t="shared" si="5"/>
        <v>x:38</v>
      </c>
      <c r="T14" t="str">
        <f t="shared" si="6"/>
        <v>y:28</v>
      </c>
      <c r="U14" t="str">
        <f t="shared" si="11"/>
        <v>{period:3,minute:7,second:26,assist:'Paul Pierce',player:'Joe Johnson',result:'made',distance:26,x:38,y:28},</v>
      </c>
    </row>
    <row r="15" spans="1:21">
      <c r="B15">
        <v>3</v>
      </c>
      <c r="C15" s="1">
        <v>1462.2902777777779</v>
      </c>
      <c r="D15" s="2">
        <f t="shared" si="7"/>
        <v>6</v>
      </c>
      <c r="E15">
        <f t="shared" si="8"/>
        <v>58</v>
      </c>
      <c r="F15" t="s">
        <v>18</v>
      </c>
      <c r="G15" t="s">
        <v>9</v>
      </c>
      <c r="H15" t="s">
        <v>34</v>
      </c>
      <c r="I15" t="s">
        <v>42</v>
      </c>
      <c r="J15">
        <v>36</v>
      </c>
      <c r="K15">
        <v>62</v>
      </c>
      <c r="L15" t="str">
        <f t="shared" si="0"/>
        <v>period:3</v>
      </c>
      <c r="M15" t="str">
        <f t="shared" si="9"/>
        <v>minute:6</v>
      </c>
      <c r="N15" t="str">
        <f t="shared" si="10"/>
        <v>second:58</v>
      </c>
      <c r="O15" t="str">
        <f t="shared" si="1"/>
        <v>assist:'Josh Mcroberts'</v>
      </c>
      <c r="P15" t="str">
        <f t="shared" si="2"/>
        <v>player:'Kemba Walker'</v>
      </c>
      <c r="Q15" t="str">
        <f t="shared" si="3"/>
        <v>result:'made'</v>
      </c>
      <c r="R15" t="str">
        <f t="shared" si="4"/>
        <v>distance:28</v>
      </c>
      <c r="S15" t="str">
        <f t="shared" si="5"/>
        <v>x:36</v>
      </c>
      <c r="T15" t="str">
        <f t="shared" si="6"/>
        <v>y:62</v>
      </c>
      <c r="U15" t="str">
        <f t="shared" si="11"/>
        <v>{period:3,minute:6,second:58,assist:'Josh Mcroberts',player:'Kemba Walker',result:'made',distance:28,x:36,y:62},</v>
      </c>
    </row>
    <row r="16" spans="1:21">
      <c r="B16">
        <v>3</v>
      </c>
      <c r="C16" s="1">
        <v>1462.1319444444443</v>
      </c>
      <c r="D16" s="2">
        <f t="shared" si="7"/>
        <v>3</v>
      </c>
      <c r="E16">
        <f t="shared" si="8"/>
        <v>10</v>
      </c>
      <c r="F16" t="s">
        <v>12</v>
      </c>
      <c r="G16" t="s">
        <v>27</v>
      </c>
      <c r="H16" t="s">
        <v>34</v>
      </c>
      <c r="I16" t="s">
        <v>37</v>
      </c>
      <c r="J16">
        <v>21</v>
      </c>
      <c r="K16">
        <v>32</v>
      </c>
      <c r="L16" t="str">
        <f t="shared" si="0"/>
        <v>period:3</v>
      </c>
      <c r="M16" t="str">
        <f t="shared" si="9"/>
        <v>minute:3</v>
      </c>
      <c r="N16" t="str">
        <f t="shared" si="10"/>
        <v>second:10</v>
      </c>
      <c r="O16" t="str">
        <f t="shared" si="1"/>
        <v>assist:'Andray Blatche'</v>
      </c>
      <c r="P16" t="str">
        <f t="shared" si="2"/>
        <v>player:'Mirza Teletovic'</v>
      </c>
      <c r="Q16" t="str">
        <f t="shared" si="3"/>
        <v>result:'made'</v>
      </c>
      <c r="R16" t="str">
        <f t="shared" si="4"/>
        <v>distance:26</v>
      </c>
      <c r="S16" t="str">
        <f t="shared" si="5"/>
        <v>x:21</v>
      </c>
      <c r="T16" t="str">
        <f t="shared" si="6"/>
        <v>y:32</v>
      </c>
      <c r="U16" t="str">
        <f t="shared" si="11"/>
        <v>{period:3,minute:3,second:10,assist:'Andray Blatche',player:'Mirza Teletovic',result:'made',distance:26,x:21,y:32},</v>
      </c>
    </row>
    <row r="17" spans="2:21">
      <c r="B17">
        <v>3</v>
      </c>
      <c r="C17" s="1">
        <v>1462.0472222222222</v>
      </c>
      <c r="D17" s="2">
        <f t="shared" si="7"/>
        <v>1</v>
      </c>
      <c r="E17">
        <f t="shared" si="8"/>
        <v>8</v>
      </c>
      <c r="F17" t="s">
        <v>19</v>
      </c>
      <c r="G17" t="s">
        <v>10</v>
      </c>
      <c r="H17" t="s">
        <v>34</v>
      </c>
      <c r="I17" t="s">
        <v>38</v>
      </c>
      <c r="J17">
        <v>48</v>
      </c>
      <c r="K17">
        <v>7</v>
      </c>
      <c r="L17" t="str">
        <f t="shared" si="0"/>
        <v>period:3</v>
      </c>
      <c r="M17" t="str">
        <f t="shared" si="9"/>
        <v>minute:1</v>
      </c>
      <c r="N17" t="str">
        <f t="shared" si="10"/>
        <v>second:8</v>
      </c>
      <c r="O17" t="str">
        <f t="shared" si="1"/>
        <v>assist:'Jorge Gutierrez'</v>
      </c>
      <c r="P17" t="str">
        <f t="shared" si="2"/>
        <v>player:'Joe Johnson'</v>
      </c>
      <c r="Q17" t="str">
        <f t="shared" si="3"/>
        <v>result:'made'</v>
      </c>
      <c r="R17" t="str">
        <f t="shared" si="4"/>
        <v>distance:23</v>
      </c>
      <c r="S17" t="str">
        <f t="shared" si="5"/>
        <v>x:48</v>
      </c>
      <c r="T17" t="str">
        <f t="shared" si="6"/>
        <v>y:7</v>
      </c>
      <c r="U17" t="str">
        <f t="shared" si="11"/>
        <v>{period:3,minute:1,second:8,assist:'Jorge Gutierrez',player:'Joe Johnson',result:'made',distance:23,x:48,y:7},</v>
      </c>
    </row>
    <row r="18" spans="2:21">
      <c r="B18">
        <v>4</v>
      </c>
      <c r="C18" s="1">
        <v>1462.4430555555555</v>
      </c>
      <c r="D18" s="2">
        <f t="shared" si="7"/>
        <v>10</v>
      </c>
      <c r="E18">
        <f t="shared" si="8"/>
        <v>38</v>
      </c>
      <c r="F18" t="s">
        <v>13</v>
      </c>
      <c r="G18" t="s">
        <v>27</v>
      </c>
      <c r="H18" t="s">
        <v>34</v>
      </c>
      <c r="I18" t="s">
        <v>37</v>
      </c>
      <c r="J18">
        <v>38</v>
      </c>
      <c r="K18">
        <v>28</v>
      </c>
      <c r="L18" t="str">
        <f t="shared" si="0"/>
        <v>period:4</v>
      </c>
      <c r="M18" t="str">
        <f t="shared" si="9"/>
        <v>minute:10</v>
      </c>
      <c r="N18" t="str">
        <f t="shared" si="10"/>
        <v>second:38</v>
      </c>
      <c r="O18" t="str">
        <f t="shared" si="1"/>
        <v>assist:'Deron Williams'</v>
      </c>
      <c r="P18" t="str">
        <f t="shared" si="2"/>
        <v>player:'Mirza Teletovic'</v>
      </c>
      <c r="Q18" t="str">
        <f t="shared" si="3"/>
        <v>result:'made'</v>
      </c>
      <c r="R18" t="str">
        <f t="shared" si="4"/>
        <v>distance:26</v>
      </c>
      <c r="S18" t="str">
        <f t="shared" si="5"/>
        <v>x:38</v>
      </c>
      <c r="T18" t="str">
        <f t="shared" si="6"/>
        <v>y:28</v>
      </c>
      <c r="U18" t="str">
        <f t="shared" si="11"/>
        <v>{period:4,minute:10,second:38,assist:'Deron Williams',player:'Mirza Teletovic',result:'made',distance:26,x:38,y:28},</v>
      </c>
    </row>
    <row r="19" spans="2:21">
      <c r="B19">
        <v>4</v>
      </c>
      <c r="C19" s="1">
        <v>1462.4138888888888</v>
      </c>
      <c r="D19" s="2">
        <f t="shared" si="7"/>
        <v>9</v>
      </c>
      <c r="E19">
        <f t="shared" si="8"/>
        <v>56</v>
      </c>
      <c r="F19" t="s">
        <v>9</v>
      </c>
      <c r="G19" t="s">
        <v>16</v>
      </c>
      <c r="H19" t="s">
        <v>34</v>
      </c>
      <c r="I19" t="s">
        <v>43</v>
      </c>
      <c r="J19">
        <v>49</v>
      </c>
      <c r="K19">
        <v>85</v>
      </c>
      <c r="L19" t="str">
        <f t="shared" si="0"/>
        <v>period:4</v>
      </c>
      <c r="M19" t="str">
        <f t="shared" si="9"/>
        <v>minute:9</v>
      </c>
      <c r="N19" t="str">
        <f t="shared" si="10"/>
        <v>second:56</v>
      </c>
      <c r="O19" t="str">
        <f t="shared" si="1"/>
        <v>assist:'Kemba Walker'</v>
      </c>
      <c r="P19" t="str">
        <f t="shared" si="2"/>
        <v>player:'Chris Douglas-Roberts'</v>
      </c>
      <c r="Q19" t="str">
        <f t="shared" si="3"/>
        <v>result:'made'</v>
      </c>
      <c r="R19" t="str">
        <f t="shared" si="4"/>
        <v>distance:24</v>
      </c>
      <c r="S19" t="str">
        <f t="shared" si="5"/>
        <v>x:49</v>
      </c>
      <c r="T19" t="str">
        <f t="shared" si="6"/>
        <v>y:85</v>
      </c>
      <c r="U19" t="str">
        <f t="shared" si="11"/>
        <v>{period:4,minute:9,second:56,assist:'Kemba Walker',player:'Chris Douglas-Roberts',result:'made',distance:24,x:49,y:85},</v>
      </c>
    </row>
    <row r="20" spans="2:21">
      <c r="B20">
        <v>4</v>
      </c>
      <c r="C20" s="1">
        <v>1462.2590277777779</v>
      </c>
      <c r="D20" s="2">
        <f t="shared" si="7"/>
        <v>6</v>
      </c>
      <c r="E20">
        <f t="shared" si="8"/>
        <v>13</v>
      </c>
      <c r="F20" t="s">
        <v>13</v>
      </c>
      <c r="G20" t="s">
        <v>27</v>
      </c>
      <c r="H20" t="s">
        <v>34</v>
      </c>
      <c r="I20" t="s">
        <v>36</v>
      </c>
      <c r="J20">
        <v>18</v>
      </c>
      <c r="K20">
        <v>30</v>
      </c>
      <c r="L20" t="str">
        <f t="shared" si="0"/>
        <v>period:4</v>
      </c>
      <c r="M20" t="str">
        <f t="shared" si="9"/>
        <v>minute:6</v>
      </c>
      <c r="N20" t="str">
        <f t="shared" si="10"/>
        <v>second:13</v>
      </c>
      <c r="O20" t="str">
        <f t="shared" si="1"/>
        <v>assist:'Deron Williams'</v>
      </c>
      <c r="P20" t="str">
        <f t="shared" si="2"/>
        <v>player:'Mirza Teletovic'</v>
      </c>
      <c r="Q20" t="str">
        <f t="shared" si="3"/>
        <v>result:'made'</v>
      </c>
      <c r="R20" t="str">
        <f t="shared" si="4"/>
        <v>distance:25</v>
      </c>
      <c r="S20" t="str">
        <f t="shared" si="5"/>
        <v>x:18</v>
      </c>
      <c r="T20" t="str">
        <f t="shared" si="6"/>
        <v>y:30</v>
      </c>
      <c r="U20" t="str">
        <f t="shared" si="11"/>
        <v>{period:4,minute:6,second:13,assist:'Deron Williams',player:'Mirza Teletovic',result:'made',distance:25,x:18,y:30},</v>
      </c>
    </row>
    <row r="21" spans="2:21">
      <c r="B21">
        <v>4</v>
      </c>
      <c r="C21" s="1">
        <v>1462.2104166666666</v>
      </c>
      <c r="D21" s="2">
        <f t="shared" si="7"/>
        <v>5</v>
      </c>
      <c r="E21">
        <f t="shared" si="8"/>
        <v>3</v>
      </c>
      <c r="F21" t="s">
        <v>12</v>
      </c>
      <c r="G21" t="s">
        <v>13</v>
      </c>
      <c r="H21" t="s">
        <v>34</v>
      </c>
      <c r="I21" t="s">
        <v>37</v>
      </c>
      <c r="J21">
        <v>24</v>
      </c>
      <c r="K21">
        <v>32</v>
      </c>
      <c r="L21" t="str">
        <f t="shared" si="0"/>
        <v>period:4</v>
      </c>
      <c r="M21" t="str">
        <f t="shared" si="9"/>
        <v>minute:5</v>
      </c>
      <c r="N21" t="str">
        <f t="shared" si="10"/>
        <v>second:3</v>
      </c>
      <c r="O21" t="str">
        <f t="shared" si="1"/>
        <v>assist:'Andray Blatche'</v>
      </c>
      <c r="P21" t="str">
        <f t="shared" si="2"/>
        <v>player:'Deron Williams'</v>
      </c>
      <c r="Q21" t="str">
        <f t="shared" si="3"/>
        <v>result:'made'</v>
      </c>
      <c r="R21" t="str">
        <f t="shared" si="4"/>
        <v>distance:26</v>
      </c>
      <c r="S21" t="str">
        <f t="shared" si="5"/>
        <v>x:24</v>
      </c>
      <c r="T21" t="str">
        <f t="shared" si="6"/>
        <v>y:32</v>
      </c>
      <c r="U21" t="str">
        <f t="shared" si="11"/>
        <v>{period:4,minute:5,second:3,assist:'Andray Blatche',player:'Deron Williams',result:'made',distance:26,x:24,y:32},</v>
      </c>
    </row>
    <row r="22" spans="2:21">
      <c r="B22">
        <v>4</v>
      </c>
      <c r="C22" s="1">
        <v>1462.1305555555555</v>
      </c>
      <c r="D22" s="2">
        <f t="shared" si="7"/>
        <v>3</v>
      </c>
      <c r="E22">
        <f t="shared" si="8"/>
        <v>8</v>
      </c>
      <c r="F22" t="s">
        <v>18</v>
      </c>
      <c r="G22" t="s">
        <v>9</v>
      </c>
      <c r="H22" t="s">
        <v>34</v>
      </c>
      <c r="I22" t="s">
        <v>42</v>
      </c>
      <c r="J22">
        <v>39</v>
      </c>
      <c r="K22">
        <v>64</v>
      </c>
      <c r="L22" t="str">
        <f t="shared" si="0"/>
        <v>period:4</v>
      </c>
      <c r="M22" t="str">
        <f t="shared" si="9"/>
        <v>minute:3</v>
      </c>
      <c r="N22" t="str">
        <f t="shared" si="10"/>
        <v>second:8</v>
      </c>
      <c r="O22" t="str">
        <f t="shared" si="1"/>
        <v>assist:'Josh Mcroberts'</v>
      </c>
      <c r="P22" t="str">
        <f t="shared" si="2"/>
        <v>player:'Kemba Walker'</v>
      </c>
      <c r="Q22" t="str">
        <f t="shared" si="3"/>
        <v>result:'made'</v>
      </c>
      <c r="R22" t="str">
        <f t="shared" si="4"/>
        <v>distance:28</v>
      </c>
      <c r="S22" t="str">
        <f t="shared" si="5"/>
        <v>x:39</v>
      </c>
      <c r="T22" t="str">
        <f t="shared" si="6"/>
        <v>y:64</v>
      </c>
      <c r="U22" t="str">
        <f t="shared" si="11"/>
        <v>{period:4,minute:3,second:8,assist:'Josh Mcroberts',player:'Kemba Walker',result:'made',distance:28,x:39,y:64},</v>
      </c>
    </row>
    <row r="23" spans="2:21">
      <c r="B23">
        <v>4</v>
      </c>
      <c r="C23" s="1">
        <v>1462.1159722222221</v>
      </c>
      <c r="D23" s="2">
        <f t="shared" si="7"/>
        <v>2</v>
      </c>
      <c r="E23">
        <f t="shared" si="8"/>
        <v>47</v>
      </c>
      <c r="F23" t="s">
        <v>11</v>
      </c>
      <c r="G23" t="s">
        <v>10</v>
      </c>
      <c r="H23" t="s">
        <v>34</v>
      </c>
      <c r="I23" t="s">
        <v>36</v>
      </c>
      <c r="J23">
        <v>33</v>
      </c>
      <c r="K23">
        <v>30</v>
      </c>
      <c r="L23" t="str">
        <f t="shared" si="0"/>
        <v>period:4</v>
      </c>
      <c r="M23" t="str">
        <f t="shared" si="9"/>
        <v>minute:2</v>
      </c>
      <c r="N23" t="str">
        <f t="shared" si="10"/>
        <v>second:47</v>
      </c>
      <c r="O23" t="str">
        <f t="shared" si="1"/>
        <v>assist:'Mason Plumlee'</v>
      </c>
      <c r="P23" t="str">
        <f t="shared" si="2"/>
        <v>player:'Joe Johnson'</v>
      </c>
      <c r="Q23" t="str">
        <f t="shared" si="3"/>
        <v>result:'made'</v>
      </c>
      <c r="R23" t="str">
        <f t="shared" si="4"/>
        <v>distance:25</v>
      </c>
      <c r="S23" t="str">
        <f t="shared" si="5"/>
        <v>x:33</v>
      </c>
      <c r="T23" t="str">
        <f t="shared" si="6"/>
        <v>y:30</v>
      </c>
      <c r="U23" t="str">
        <f t="shared" si="11"/>
        <v>{period:4,minute:2,second:47,assist:'Mason Plumlee',player:'Joe Johnson',result:'made',distance:25,x:33,y:30},</v>
      </c>
    </row>
    <row r="24" spans="2:21">
      <c r="B24">
        <v>5</v>
      </c>
      <c r="C24" s="1">
        <v>1462.1555555555556</v>
      </c>
      <c r="D24" s="2">
        <f t="shared" si="7"/>
        <v>3</v>
      </c>
      <c r="E24">
        <f t="shared" si="8"/>
        <v>44</v>
      </c>
      <c r="F24" t="s">
        <v>13</v>
      </c>
      <c r="G24" t="s">
        <v>17</v>
      </c>
      <c r="H24" t="s">
        <v>34</v>
      </c>
      <c r="I24" t="s">
        <v>36</v>
      </c>
      <c r="J24">
        <v>32</v>
      </c>
      <c r="K24">
        <v>30</v>
      </c>
      <c r="L24" t="str">
        <f t="shared" si="0"/>
        <v>period:5</v>
      </c>
      <c r="M24" t="str">
        <f t="shared" si="9"/>
        <v>minute:3</v>
      </c>
      <c r="N24" t="str">
        <f t="shared" si="10"/>
        <v>second:44</v>
      </c>
      <c r="O24" t="str">
        <f t="shared" si="1"/>
        <v>assist:'Deron Williams'</v>
      </c>
      <c r="P24" t="str">
        <f t="shared" si="2"/>
        <v>player:'Paul Pierce'</v>
      </c>
      <c r="Q24" t="str">
        <f t="shared" si="3"/>
        <v>result:'made'</v>
      </c>
      <c r="R24" t="str">
        <f t="shared" si="4"/>
        <v>distance:25</v>
      </c>
      <c r="S24" t="str">
        <f t="shared" si="5"/>
        <v>x:32</v>
      </c>
      <c r="T24" t="str">
        <f t="shared" si="6"/>
        <v>y:30</v>
      </c>
      <c r="U24" t="str">
        <f t="shared" si="11"/>
        <v>{period:5,minute:3,second:44,assist:'Deron Williams',player:'Paul Pierce',result:'made',distance:25,x:32,y:30},</v>
      </c>
    </row>
    <row r="25" spans="2:21">
      <c r="B25">
        <v>5</v>
      </c>
      <c r="C25" s="1">
        <v>1462.1076388888889</v>
      </c>
      <c r="D25" s="2">
        <f t="shared" si="7"/>
        <v>2</v>
      </c>
      <c r="E25">
        <f t="shared" si="8"/>
        <v>35</v>
      </c>
      <c r="F25" t="s">
        <v>9</v>
      </c>
      <c r="G25" t="s">
        <v>16</v>
      </c>
      <c r="H25" t="s">
        <v>34</v>
      </c>
      <c r="I25" t="s">
        <v>38</v>
      </c>
      <c r="J25">
        <v>48</v>
      </c>
      <c r="K25">
        <v>87</v>
      </c>
      <c r="L25" t="str">
        <f t="shared" si="0"/>
        <v>period:5</v>
      </c>
      <c r="M25" t="str">
        <f t="shared" si="9"/>
        <v>minute:2</v>
      </c>
      <c r="N25" t="str">
        <f t="shared" si="10"/>
        <v>second:35</v>
      </c>
      <c r="O25" t="str">
        <f t="shared" si="1"/>
        <v>assist:'Kemba Walker'</v>
      </c>
      <c r="P25" t="str">
        <f t="shared" si="2"/>
        <v>player:'Chris Douglas-Roberts'</v>
      </c>
      <c r="Q25" t="str">
        <f t="shared" si="3"/>
        <v>result:'made'</v>
      </c>
      <c r="R25" t="str">
        <f t="shared" si="4"/>
        <v>distance:23</v>
      </c>
      <c r="S25" t="str">
        <f t="shared" si="5"/>
        <v>x:48</v>
      </c>
      <c r="T25" t="str">
        <f t="shared" si="6"/>
        <v>y:87</v>
      </c>
      <c r="U25" t="str">
        <f t="shared" si="11"/>
        <v>{period:5,minute:2,second:35,assist:'Kemba Walker',player:'Chris Douglas-Roberts',result:'made',distance:23,x:48,y:87},</v>
      </c>
    </row>
    <row r="26" spans="2:21">
      <c r="B26">
        <v>5</v>
      </c>
      <c r="C26" s="1">
        <v>1462.09375</v>
      </c>
      <c r="D26" s="2">
        <f t="shared" si="7"/>
        <v>2</v>
      </c>
      <c r="E26">
        <f t="shared" si="8"/>
        <v>15</v>
      </c>
      <c r="F26" t="s">
        <v>15</v>
      </c>
      <c r="G26" t="s">
        <v>10</v>
      </c>
      <c r="H26" t="s">
        <v>34</v>
      </c>
      <c r="I26" t="s">
        <v>36</v>
      </c>
      <c r="J26">
        <v>2</v>
      </c>
      <c r="K26">
        <v>17</v>
      </c>
      <c r="L26" t="str">
        <f t="shared" si="0"/>
        <v>period:5</v>
      </c>
      <c r="M26" t="str">
        <f t="shared" si="9"/>
        <v>minute:2</v>
      </c>
      <c r="N26" t="str">
        <f t="shared" si="10"/>
        <v>second:15</v>
      </c>
      <c r="O26" t="str">
        <f t="shared" si="1"/>
        <v>assist:'Shaun Livingston'</v>
      </c>
      <c r="P26" t="str">
        <f t="shared" si="2"/>
        <v>player:'Joe Johnson'</v>
      </c>
      <c r="Q26" t="str">
        <f t="shared" si="3"/>
        <v>result:'made'</v>
      </c>
      <c r="R26" t="str">
        <f t="shared" si="4"/>
        <v>distance:25</v>
      </c>
      <c r="S26" t="str">
        <f t="shared" si="5"/>
        <v>x:2</v>
      </c>
      <c r="T26" t="str">
        <f t="shared" si="6"/>
        <v>y:17</v>
      </c>
      <c r="U26" t="str">
        <f t="shared" si="11"/>
        <v>{period:5,minute:2,second:15,assist:'Shaun Livingston',player:'Joe Johnson',result:'made',distance:25,x:2,y:17},</v>
      </c>
    </row>
    <row r="27" spans="2:21">
      <c r="B27">
        <v>1</v>
      </c>
      <c r="C27" s="1">
        <v>1462.0465277777778</v>
      </c>
      <c r="D27" s="2">
        <f t="shared" si="7"/>
        <v>1</v>
      </c>
      <c r="E27">
        <f t="shared" si="8"/>
        <v>7</v>
      </c>
      <c r="G27" t="s">
        <v>25</v>
      </c>
      <c r="H27" t="s">
        <v>34</v>
      </c>
      <c r="I27" t="s">
        <v>45</v>
      </c>
      <c r="J27">
        <v>24</v>
      </c>
      <c r="K27">
        <v>6</v>
      </c>
      <c r="L27" t="str">
        <f t="shared" ref="L27:L87" si="12">CONCATENATE(B$1,":",B27)</f>
        <v>period:1</v>
      </c>
      <c r="M27" t="str">
        <f t="shared" si="9"/>
        <v>minute:1</v>
      </c>
      <c r="N27" t="str">
        <f t="shared" si="10"/>
        <v>second:7</v>
      </c>
      <c r="O27" t="str">
        <f t="shared" ref="O27:O87" si="13">CONCATENATE(F$1,":'",F27,"'")</f>
        <v>assist:''</v>
      </c>
      <c r="P27" t="str">
        <f t="shared" ref="P27:P87" si="14">CONCATENATE(G$1,":'",G27,"'")</f>
        <v>player:'Alan Anderson'</v>
      </c>
      <c r="Q27" t="str">
        <f t="shared" ref="Q27:Q87" si="15">CONCATENATE(H$1,":'",H27,"'")</f>
        <v>result:'made'</v>
      </c>
      <c r="R27" t="str">
        <f t="shared" ref="R27:R87" si="16">CONCATENATE(I$1,":",IF(LEN(I27)=4,LEFT(I27,2),LEFT(I27,1)))</f>
        <v>distance:1</v>
      </c>
      <c r="S27" t="str">
        <f t="shared" ref="S27:S87" si="17">CONCATENATE(J$1,":",J27)</f>
        <v>x:24</v>
      </c>
      <c r="T27" t="str">
        <f t="shared" ref="T27:T87" si="18">CONCATENATE(K$1,":",K27)</f>
        <v>y:6</v>
      </c>
      <c r="U27" t="str">
        <f t="shared" si="11"/>
        <v>{period:1,minute:1,second:7,assist:'',player:'Alan Anderson',result:'made',distance:1,x:24,y:6},</v>
      </c>
    </row>
    <row r="28" spans="2:21">
      <c r="B28">
        <v>2</v>
      </c>
      <c r="C28" s="1">
        <v>1462.4604166666666</v>
      </c>
      <c r="D28" s="2">
        <f t="shared" si="7"/>
        <v>11</v>
      </c>
      <c r="E28">
        <f t="shared" si="8"/>
        <v>3</v>
      </c>
      <c r="G28" t="s">
        <v>16</v>
      </c>
      <c r="H28" t="s">
        <v>34</v>
      </c>
      <c r="I28" t="s">
        <v>45</v>
      </c>
      <c r="J28">
        <v>26</v>
      </c>
      <c r="K28">
        <v>88</v>
      </c>
      <c r="L28" t="str">
        <f t="shared" si="12"/>
        <v>period:2</v>
      </c>
      <c r="M28" t="str">
        <f t="shared" si="9"/>
        <v>minute:11</v>
      </c>
      <c r="N28" t="str">
        <f t="shared" si="10"/>
        <v>second:3</v>
      </c>
      <c r="O28" t="str">
        <f t="shared" si="13"/>
        <v>assist:''</v>
      </c>
      <c r="P28" t="str">
        <f t="shared" si="14"/>
        <v>player:'Chris Douglas-Roberts'</v>
      </c>
      <c r="Q28" t="str">
        <f t="shared" si="15"/>
        <v>result:'made'</v>
      </c>
      <c r="R28" t="str">
        <f t="shared" si="16"/>
        <v>distance:1</v>
      </c>
      <c r="S28" t="str">
        <f t="shared" si="17"/>
        <v>x:26</v>
      </c>
      <c r="T28" t="str">
        <f t="shared" si="18"/>
        <v>y:88</v>
      </c>
      <c r="U28" t="str">
        <f t="shared" si="11"/>
        <v>{period:2,minute:11,second:3,assist:'',player:'Chris Douglas-Roberts',result:'made',distance:1,x:26,y:88},</v>
      </c>
    </row>
    <row r="29" spans="2:21">
      <c r="B29">
        <v>2</v>
      </c>
      <c r="C29" s="1">
        <v>1462.3847222222223</v>
      </c>
      <c r="D29" s="2">
        <f t="shared" si="7"/>
        <v>9</v>
      </c>
      <c r="E29">
        <f t="shared" si="8"/>
        <v>14</v>
      </c>
      <c r="G29" t="s">
        <v>15</v>
      </c>
      <c r="H29" t="s">
        <v>34</v>
      </c>
      <c r="I29" t="s">
        <v>46</v>
      </c>
      <c r="J29">
        <v>27</v>
      </c>
      <c r="K29">
        <v>6</v>
      </c>
      <c r="L29" t="str">
        <f t="shared" si="12"/>
        <v>period:2</v>
      </c>
      <c r="M29" t="str">
        <f t="shared" si="9"/>
        <v>minute:9</v>
      </c>
      <c r="N29" t="str">
        <f t="shared" si="10"/>
        <v>second:14</v>
      </c>
      <c r="O29" t="str">
        <f t="shared" si="13"/>
        <v>assist:''</v>
      </c>
      <c r="P29" t="str">
        <f t="shared" si="14"/>
        <v>player:'Shaun Livingston'</v>
      </c>
      <c r="Q29" t="str">
        <f t="shared" si="15"/>
        <v>result:'made'</v>
      </c>
      <c r="R29" t="str">
        <f t="shared" si="16"/>
        <v>distance:2</v>
      </c>
      <c r="S29" t="str">
        <f t="shared" si="17"/>
        <v>x:27</v>
      </c>
      <c r="T29" t="str">
        <f t="shared" si="18"/>
        <v>y:6</v>
      </c>
      <c r="U29" t="str">
        <f t="shared" si="11"/>
        <v>{period:2,minute:9,second:14,assist:'',player:'Shaun Livingston',result:'made',distance:2,x:27,y:6},</v>
      </c>
    </row>
    <row r="30" spans="2:21">
      <c r="B30">
        <v>2</v>
      </c>
      <c r="C30" s="1">
        <v>1462.3277777777778</v>
      </c>
      <c r="D30" s="2">
        <f t="shared" si="7"/>
        <v>7</v>
      </c>
      <c r="E30">
        <f t="shared" si="8"/>
        <v>52</v>
      </c>
      <c r="G30" t="s">
        <v>16</v>
      </c>
      <c r="H30" t="s">
        <v>34</v>
      </c>
      <c r="I30" t="s">
        <v>45</v>
      </c>
      <c r="J30">
        <v>25</v>
      </c>
      <c r="K30">
        <v>87</v>
      </c>
      <c r="L30" t="str">
        <f t="shared" si="12"/>
        <v>period:2</v>
      </c>
      <c r="M30" t="str">
        <f t="shared" si="9"/>
        <v>minute:7</v>
      </c>
      <c r="N30" t="str">
        <f t="shared" si="10"/>
        <v>second:52</v>
      </c>
      <c r="O30" t="str">
        <f t="shared" si="13"/>
        <v>assist:''</v>
      </c>
      <c r="P30" t="str">
        <f t="shared" si="14"/>
        <v>player:'Chris Douglas-Roberts'</v>
      </c>
      <c r="Q30" t="str">
        <f t="shared" si="15"/>
        <v>result:'made'</v>
      </c>
      <c r="R30" t="str">
        <f t="shared" si="16"/>
        <v>distance:1</v>
      </c>
      <c r="S30" t="str">
        <f t="shared" si="17"/>
        <v>x:25</v>
      </c>
      <c r="T30" t="str">
        <f t="shared" si="18"/>
        <v>y:87</v>
      </c>
      <c r="U30" t="str">
        <f t="shared" si="11"/>
        <v>{period:2,minute:7,second:52,assist:'',player:'Chris Douglas-Roberts',result:'made',distance:1,x:25,y:87},</v>
      </c>
    </row>
    <row r="31" spans="2:21">
      <c r="B31">
        <v>3</v>
      </c>
      <c r="C31" s="1">
        <v>1462.4597222222221</v>
      </c>
      <c r="D31" s="2">
        <f t="shared" si="7"/>
        <v>11</v>
      </c>
      <c r="E31">
        <f t="shared" si="8"/>
        <v>2</v>
      </c>
      <c r="G31" t="s">
        <v>18</v>
      </c>
      <c r="H31" t="s">
        <v>34</v>
      </c>
      <c r="I31" t="s">
        <v>45</v>
      </c>
      <c r="J31">
        <v>26</v>
      </c>
      <c r="K31">
        <v>87</v>
      </c>
      <c r="L31" t="str">
        <f t="shared" si="12"/>
        <v>period:3</v>
      </c>
      <c r="M31" t="str">
        <f t="shared" si="9"/>
        <v>minute:11</v>
      </c>
      <c r="N31" t="str">
        <f t="shared" si="10"/>
        <v>second:2</v>
      </c>
      <c r="O31" t="str">
        <f t="shared" si="13"/>
        <v>assist:''</v>
      </c>
      <c r="P31" t="str">
        <f t="shared" si="14"/>
        <v>player:'Josh Mcroberts'</v>
      </c>
      <c r="Q31" t="str">
        <f t="shared" si="15"/>
        <v>result:'made'</v>
      </c>
      <c r="R31" t="str">
        <f t="shared" si="16"/>
        <v>distance:1</v>
      </c>
      <c r="S31" t="str">
        <f t="shared" si="17"/>
        <v>x:26</v>
      </c>
      <c r="T31" t="str">
        <f t="shared" si="18"/>
        <v>y:87</v>
      </c>
      <c r="U31" t="str">
        <f t="shared" si="11"/>
        <v>{period:3,minute:11,second:2,assist:'',player:'Josh Mcroberts',result:'made',distance:1,x:26,y:87},</v>
      </c>
    </row>
    <row r="32" spans="2:21">
      <c r="B32">
        <v>3</v>
      </c>
      <c r="C32" s="1">
        <v>1462.3923611111111</v>
      </c>
      <c r="D32" s="2">
        <f t="shared" si="7"/>
        <v>9</v>
      </c>
      <c r="E32">
        <f t="shared" si="8"/>
        <v>25</v>
      </c>
      <c r="G32" t="s">
        <v>30</v>
      </c>
      <c r="H32" t="s">
        <v>34</v>
      </c>
      <c r="I32" t="s">
        <v>45</v>
      </c>
      <c r="J32">
        <v>25</v>
      </c>
      <c r="K32">
        <v>87</v>
      </c>
      <c r="L32" t="str">
        <f t="shared" si="12"/>
        <v>period:3</v>
      </c>
      <c r="M32" t="str">
        <f t="shared" si="9"/>
        <v>minute:9</v>
      </c>
      <c r="N32" t="str">
        <f t="shared" si="10"/>
        <v>second:25</v>
      </c>
      <c r="O32" t="str">
        <f t="shared" si="13"/>
        <v>assist:''</v>
      </c>
      <c r="P32" t="str">
        <f t="shared" si="14"/>
        <v>player:'Michael Kidd-Gilchrist'</v>
      </c>
      <c r="Q32" t="str">
        <f t="shared" si="15"/>
        <v>result:'made'</v>
      </c>
      <c r="R32" t="str">
        <f t="shared" si="16"/>
        <v>distance:1</v>
      </c>
      <c r="S32" t="str">
        <f t="shared" si="17"/>
        <v>x:25</v>
      </c>
      <c r="T32" t="str">
        <f t="shared" si="18"/>
        <v>y:87</v>
      </c>
      <c r="U32" t="str">
        <f t="shared" si="11"/>
        <v>{period:3,minute:9,second:25,assist:'',player:'Michael Kidd-Gilchrist',result:'made',distance:1,x:25,y:87},</v>
      </c>
    </row>
    <row r="33" spans="2:21">
      <c r="B33">
        <v>4</v>
      </c>
      <c r="C33" s="1">
        <v>1462.3972222222221</v>
      </c>
      <c r="D33" s="2">
        <f t="shared" si="7"/>
        <v>9</v>
      </c>
      <c r="E33">
        <f t="shared" si="8"/>
        <v>32</v>
      </c>
      <c r="G33" t="s">
        <v>25</v>
      </c>
      <c r="H33" t="s">
        <v>34</v>
      </c>
      <c r="I33" t="s">
        <v>46</v>
      </c>
      <c r="J33">
        <v>23</v>
      </c>
      <c r="K33">
        <v>6</v>
      </c>
      <c r="L33" t="str">
        <f t="shared" si="12"/>
        <v>period:4</v>
      </c>
      <c r="M33" t="str">
        <f t="shared" si="9"/>
        <v>minute:9</v>
      </c>
      <c r="N33" t="str">
        <f t="shared" si="10"/>
        <v>second:32</v>
      </c>
      <c r="O33" t="str">
        <f t="shared" si="13"/>
        <v>assist:''</v>
      </c>
      <c r="P33" t="str">
        <f t="shared" si="14"/>
        <v>player:'Alan Anderson'</v>
      </c>
      <c r="Q33" t="str">
        <f t="shared" si="15"/>
        <v>result:'made'</v>
      </c>
      <c r="R33" t="str">
        <f t="shared" si="16"/>
        <v>distance:2</v>
      </c>
      <c r="S33" t="str">
        <f t="shared" si="17"/>
        <v>x:23</v>
      </c>
      <c r="T33" t="str">
        <f t="shared" si="18"/>
        <v>y:6</v>
      </c>
      <c r="U33" t="str">
        <f t="shared" si="11"/>
        <v>{period:4,minute:9,second:32,assist:'',player:'Alan Anderson',result:'made',distance:2,x:23,y:6},</v>
      </c>
    </row>
    <row r="34" spans="2:21">
      <c r="B34">
        <v>4</v>
      </c>
      <c r="C34" s="1">
        <v>1462.0409722222223</v>
      </c>
      <c r="D34" s="2">
        <f t="shared" si="7"/>
        <v>0</v>
      </c>
      <c r="E34">
        <f t="shared" si="8"/>
        <v>59</v>
      </c>
      <c r="F34" t="s">
        <v>15</v>
      </c>
      <c r="G34" t="s">
        <v>13</v>
      </c>
      <c r="H34" t="s">
        <v>34</v>
      </c>
      <c r="I34" t="s">
        <v>45</v>
      </c>
      <c r="J34">
        <v>24</v>
      </c>
      <c r="K34">
        <v>7</v>
      </c>
      <c r="L34" t="str">
        <f t="shared" si="12"/>
        <v>period:4</v>
      </c>
      <c r="M34" t="str">
        <f t="shared" si="9"/>
        <v>minute:0</v>
      </c>
      <c r="N34" t="str">
        <f t="shared" si="10"/>
        <v>second:59</v>
      </c>
      <c r="O34" t="str">
        <f t="shared" si="13"/>
        <v>assist:'Shaun Livingston'</v>
      </c>
      <c r="P34" t="str">
        <f t="shared" si="14"/>
        <v>player:'Deron Williams'</v>
      </c>
      <c r="Q34" t="str">
        <f t="shared" si="15"/>
        <v>result:'made'</v>
      </c>
      <c r="R34" t="str">
        <f t="shared" si="16"/>
        <v>distance:1</v>
      </c>
      <c r="S34" t="str">
        <f t="shared" si="17"/>
        <v>x:24</v>
      </c>
      <c r="T34" t="str">
        <f t="shared" si="18"/>
        <v>y:7</v>
      </c>
      <c r="U34" t="str">
        <f t="shared" si="11"/>
        <v>{period:4,minute:0,second:59,assist:'Shaun Livingston',player:'Deron Williams',result:'made',distance:1,x:24,y:7},</v>
      </c>
    </row>
    <row r="35" spans="2:21">
      <c r="B35">
        <v>1</v>
      </c>
      <c r="C35" s="1">
        <v>1462.375</v>
      </c>
      <c r="D35" s="2">
        <f t="shared" si="7"/>
        <v>9</v>
      </c>
      <c r="E35">
        <f t="shared" si="8"/>
        <v>0</v>
      </c>
      <c r="F35" t="s">
        <v>20</v>
      </c>
      <c r="G35" t="s">
        <v>23</v>
      </c>
      <c r="H35" t="s">
        <v>34</v>
      </c>
      <c r="I35" t="s">
        <v>45</v>
      </c>
      <c r="J35">
        <v>25</v>
      </c>
      <c r="K35">
        <v>87</v>
      </c>
      <c r="L35" t="str">
        <f t="shared" si="12"/>
        <v>period:1</v>
      </c>
      <c r="M35" t="str">
        <f t="shared" si="9"/>
        <v>minute:9</v>
      </c>
      <c r="N35" t="str">
        <f t="shared" si="10"/>
        <v>second:0</v>
      </c>
      <c r="O35" t="str">
        <f t="shared" si="13"/>
        <v>assist:'Gerald Henderson'</v>
      </c>
      <c r="P35" t="str">
        <f t="shared" si="14"/>
        <v>player:'Al Jefferson'</v>
      </c>
      <c r="Q35" t="str">
        <f t="shared" si="15"/>
        <v>result:'made'</v>
      </c>
      <c r="R35" t="str">
        <f t="shared" si="16"/>
        <v>distance:1</v>
      </c>
      <c r="S35" t="str">
        <f t="shared" si="17"/>
        <v>x:25</v>
      </c>
      <c r="T35" t="str">
        <f t="shared" si="18"/>
        <v>y:87</v>
      </c>
      <c r="U35" t="str">
        <f t="shared" si="11"/>
        <v>{period:1,minute:9,second:0,assist:'Gerald Henderson',player:'Al Jefferson',result:'made',distance:1,x:25,y:87},</v>
      </c>
    </row>
    <row r="36" spans="2:21">
      <c r="B36">
        <v>2</v>
      </c>
      <c r="C36" s="1">
        <v>1462.1805555555557</v>
      </c>
      <c r="D36" s="2">
        <f t="shared" si="7"/>
        <v>4</v>
      </c>
      <c r="E36">
        <f t="shared" si="8"/>
        <v>20</v>
      </c>
      <c r="F36" t="s">
        <v>9</v>
      </c>
      <c r="G36" t="s">
        <v>18</v>
      </c>
      <c r="H36" t="s">
        <v>34</v>
      </c>
      <c r="I36" t="s">
        <v>45</v>
      </c>
      <c r="J36">
        <v>26</v>
      </c>
      <c r="K36">
        <v>88</v>
      </c>
      <c r="L36" t="str">
        <f t="shared" si="12"/>
        <v>period:2</v>
      </c>
      <c r="M36" t="str">
        <f t="shared" si="9"/>
        <v>minute:4</v>
      </c>
      <c r="N36" t="str">
        <f t="shared" si="10"/>
        <v>second:20</v>
      </c>
      <c r="O36" t="str">
        <f t="shared" si="13"/>
        <v>assist:'Kemba Walker'</v>
      </c>
      <c r="P36" t="str">
        <f t="shared" si="14"/>
        <v>player:'Josh Mcroberts'</v>
      </c>
      <c r="Q36" t="str">
        <f t="shared" si="15"/>
        <v>result:'made'</v>
      </c>
      <c r="R36" t="str">
        <f t="shared" si="16"/>
        <v>distance:1</v>
      </c>
      <c r="S36" t="str">
        <f t="shared" si="17"/>
        <v>x:26</v>
      </c>
      <c r="T36" t="str">
        <f t="shared" si="18"/>
        <v>y:88</v>
      </c>
      <c r="U36" t="str">
        <f t="shared" si="11"/>
        <v>{period:2,minute:4,second:20,assist:'Kemba Walker',player:'Josh Mcroberts',result:'made',distance:1,x:26,y:88},</v>
      </c>
    </row>
    <row r="37" spans="2:21">
      <c r="B37">
        <v>3</v>
      </c>
      <c r="C37" s="1">
        <v>1462.3354166666666</v>
      </c>
      <c r="D37" s="2">
        <f t="shared" si="7"/>
        <v>8</v>
      </c>
      <c r="E37">
        <f t="shared" si="8"/>
        <v>3</v>
      </c>
      <c r="F37" t="s">
        <v>15</v>
      </c>
      <c r="G37" t="s">
        <v>11</v>
      </c>
      <c r="H37" t="s">
        <v>34</v>
      </c>
      <c r="I37" t="s">
        <v>45</v>
      </c>
      <c r="J37">
        <v>25</v>
      </c>
      <c r="K37">
        <v>7</v>
      </c>
      <c r="L37" t="str">
        <f t="shared" si="12"/>
        <v>period:3</v>
      </c>
      <c r="M37" t="str">
        <f t="shared" si="9"/>
        <v>minute:8</v>
      </c>
      <c r="N37" t="str">
        <f t="shared" si="10"/>
        <v>second:3</v>
      </c>
      <c r="O37" t="str">
        <f t="shared" si="13"/>
        <v>assist:'Shaun Livingston'</v>
      </c>
      <c r="P37" t="str">
        <f t="shared" si="14"/>
        <v>player:'Mason Plumlee'</v>
      </c>
      <c r="Q37" t="str">
        <f t="shared" si="15"/>
        <v>result:'made'</v>
      </c>
      <c r="R37" t="str">
        <f t="shared" si="16"/>
        <v>distance:1</v>
      </c>
      <c r="S37" t="str">
        <f t="shared" si="17"/>
        <v>x:25</v>
      </c>
      <c r="T37" t="str">
        <f t="shared" si="18"/>
        <v>y:7</v>
      </c>
      <c r="U37" t="str">
        <f t="shared" si="11"/>
        <v>{period:3,minute:8,second:3,assist:'Shaun Livingston',player:'Mason Plumlee',result:'made',distance:1,x:25,y:7},</v>
      </c>
    </row>
    <row r="38" spans="2:21">
      <c r="B38">
        <v>1</v>
      </c>
      <c r="C38" s="1">
        <v>1462.4840277777778</v>
      </c>
      <c r="D38" s="2">
        <f t="shared" si="7"/>
        <v>11</v>
      </c>
      <c r="E38">
        <f t="shared" si="8"/>
        <v>37</v>
      </c>
      <c r="F38" t="s">
        <v>17</v>
      </c>
      <c r="G38" t="s">
        <v>15</v>
      </c>
      <c r="H38" t="s">
        <v>34</v>
      </c>
      <c r="I38" t="s">
        <v>47</v>
      </c>
      <c r="J38">
        <v>21</v>
      </c>
      <c r="K38">
        <v>15</v>
      </c>
      <c r="L38" t="str">
        <f t="shared" si="12"/>
        <v>period:1</v>
      </c>
      <c r="M38" t="str">
        <f t="shared" si="9"/>
        <v>minute:11</v>
      </c>
      <c r="N38" t="str">
        <f t="shared" si="10"/>
        <v>second:37</v>
      </c>
      <c r="O38" t="str">
        <f t="shared" si="13"/>
        <v>assist:'Paul Pierce'</v>
      </c>
      <c r="P38" t="str">
        <f t="shared" si="14"/>
        <v>player:'Shaun Livingston'</v>
      </c>
      <c r="Q38" t="str">
        <f t="shared" si="15"/>
        <v>result:'made'</v>
      </c>
      <c r="R38" t="str">
        <f t="shared" si="16"/>
        <v>distance:10</v>
      </c>
      <c r="S38" t="str">
        <f t="shared" si="17"/>
        <v>x:21</v>
      </c>
      <c r="T38" t="str">
        <f t="shared" si="18"/>
        <v>y:15</v>
      </c>
      <c r="U38" t="str">
        <f t="shared" si="11"/>
        <v>{period:1,minute:11,second:37,assist:'Paul Pierce',player:'Shaun Livingston',result:'made',distance:10,x:21,y:15},</v>
      </c>
    </row>
    <row r="39" spans="2:21">
      <c r="B39">
        <v>1</v>
      </c>
      <c r="C39" s="1">
        <v>1462.4340277777778</v>
      </c>
      <c r="D39" s="2">
        <f t="shared" si="7"/>
        <v>10</v>
      </c>
      <c r="E39">
        <f t="shared" si="8"/>
        <v>25</v>
      </c>
      <c r="G39" t="s">
        <v>13</v>
      </c>
      <c r="H39" t="s">
        <v>34</v>
      </c>
      <c r="I39" t="s">
        <v>49</v>
      </c>
      <c r="J39">
        <v>32</v>
      </c>
      <c r="K39">
        <v>22</v>
      </c>
      <c r="L39" t="str">
        <f t="shared" si="12"/>
        <v>period:1</v>
      </c>
      <c r="M39" t="str">
        <f t="shared" si="9"/>
        <v>minute:10</v>
      </c>
      <c r="N39" t="str">
        <f t="shared" si="10"/>
        <v>second:25</v>
      </c>
      <c r="O39" t="str">
        <f t="shared" si="13"/>
        <v>assist:''</v>
      </c>
      <c r="P39" t="str">
        <f t="shared" si="14"/>
        <v>player:'Deron Williams'</v>
      </c>
      <c r="Q39" t="str">
        <f t="shared" si="15"/>
        <v>result:'made'</v>
      </c>
      <c r="R39" t="str">
        <f t="shared" si="16"/>
        <v>distance:17</v>
      </c>
      <c r="S39" t="str">
        <f t="shared" si="17"/>
        <v>x:32</v>
      </c>
      <c r="T39" t="str">
        <f t="shared" si="18"/>
        <v>y:22</v>
      </c>
      <c r="U39" t="str">
        <f t="shared" si="11"/>
        <v>{period:1,minute:10,second:25,assist:'',player:'Deron Williams',result:'made',distance:17,x:32,y:22},</v>
      </c>
    </row>
    <row r="40" spans="2:21">
      <c r="B40">
        <v>1</v>
      </c>
      <c r="C40" s="1">
        <v>1462.4118055555555</v>
      </c>
      <c r="D40" s="2">
        <f t="shared" si="7"/>
        <v>9</v>
      </c>
      <c r="E40">
        <f t="shared" si="8"/>
        <v>53</v>
      </c>
      <c r="G40" t="s">
        <v>10</v>
      </c>
      <c r="H40" t="s">
        <v>34</v>
      </c>
      <c r="I40" t="s">
        <v>47</v>
      </c>
      <c r="J40">
        <v>31</v>
      </c>
      <c r="K40">
        <v>14</v>
      </c>
      <c r="L40" t="str">
        <f t="shared" si="12"/>
        <v>period:1</v>
      </c>
      <c r="M40" t="str">
        <f t="shared" si="9"/>
        <v>minute:9</v>
      </c>
      <c r="N40" t="str">
        <f t="shared" si="10"/>
        <v>second:53</v>
      </c>
      <c r="O40" t="str">
        <f t="shared" si="13"/>
        <v>assist:''</v>
      </c>
      <c r="P40" t="str">
        <f t="shared" si="14"/>
        <v>player:'Joe Johnson'</v>
      </c>
      <c r="Q40" t="str">
        <f t="shared" si="15"/>
        <v>result:'made'</v>
      </c>
      <c r="R40" t="str">
        <f t="shared" si="16"/>
        <v>distance:10</v>
      </c>
      <c r="S40" t="str">
        <f t="shared" si="17"/>
        <v>x:31</v>
      </c>
      <c r="T40" t="str">
        <f t="shared" si="18"/>
        <v>y:14</v>
      </c>
      <c r="U40" t="str">
        <f t="shared" si="11"/>
        <v>{period:1,minute:9,second:53,assist:'',player:'Joe Johnson',result:'made',distance:10,x:31,y:14},</v>
      </c>
    </row>
    <row r="41" spans="2:21">
      <c r="B41">
        <v>1</v>
      </c>
      <c r="C41" s="1">
        <v>1462.3541666666667</v>
      </c>
      <c r="D41" s="2">
        <f t="shared" si="7"/>
        <v>8</v>
      </c>
      <c r="E41">
        <f t="shared" si="8"/>
        <v>30</v>
      </c>
      <c r="F41" t="s">
        <v>20</v>
      </c>
      <c r="G41" t="s">
        <v>30</v>
      </c>
      <c r="H41" t="s">
        <v>34</v>
      </c>
      <c r="I41" t="s">
        <v>50</v>
      </c>
      <c r="J41">
        <v>39</v>
      </c>
      <c r="K41">
        <v>75</v>
      </c>
      <c r="L41" t="str">
        <f t="shared" si="12"/>
        <v>period:1</v>
      </c>
      <c r="M41" t="str">
        <f t="shared" si="9"/>
        <v>minute:8</v>
      </c>
      <c r="N41" t="str">
        <f t="shared" si="10"/>
        <v>second:30</v>
      </c>
      <c r="O41" t="str">
        <f t="shared" si="13"/>
        <v>assist:'Gerald Henderson'</v>
      </c>
      <c r="P41" t="str">
        <f t="shared" si="14"/>
        <v>player:'Michael Kidd-Gilchrist'</v>
      </c>
      <c r="Q41" t="str">
        <f t="shared" si="15"/>
        <v>result:'made'</v>
      </c>
      <c r="R41" t="str">
        <f t="shared" si="16"/>
        <v>distance:19</v>
      </c>
      <c r="S41" t="str">
        <f t="shared" si="17"/>
        <v>x:39</v>
      </c>
      <c r="T41" t="str">
        <f t="shared" si="18"/>
        <v>y:75</v>
      </c>
      <c r="U41" t="str">
        <f t="shared" si="11"/>
        <v>{period:1,minute:8,second:30,assist:'Gerald Henderson',player:'Michael Kidd-Gilchrist',result:'made',distance:19,x:39,y:75},</v>
      </c>
    </row>
    <row r="42" spans="2:21">
      <c r="B42">
        <v>1</v>
      </c>
      <c r="C42" s="1">
        <v>1462.1986111111112</v>
      </c>
      <c r="D42" s="2">
        <f t="shared" si="7"/>
        <v>4</v>
      </c>
      <c r="E42">
        <f t="shared" si="8"/>
        <v>46</v>
      </c>
      <c r="F42" t="s">
        <v>9</v>
      </c>
      <c r="G42" t="s">
        <v>23</v>
      </c>
      <c r="H42" t="s">
        <v>34</v>
      </c>
      <c r="I42" t="s">
        <v>52</v>
      </c>
      <c r="J42">
        <v>39</v>
      </c>
      <c r="K42">
        <v>77</v>
      </c>
      <c r="L42" t="str">
        <f t="shared" si="12"/>
        <v>period:1</v>
      </c>
      <c r="M42" t="str">
        <f t="shared" si="9"/>
        <v>minute:4</v>
      </c>
      <c r="N42" t="str">
        <f t="shared" si="10"/>
        <v>second:46</v>
      </c>
      <c r="O42" t="str">
        <f t="shared" si="13"/>
        <v>assist:'Kemba Walker'</v>
      </c>
      <c r="P42" t="str">
        <f t="shared" si="14"/>
        <v>player:'Al Jefferson'</v>
      </c>
      <c r="Q42" t="str">
        <f t="shared" si="15"/>
        <v>result:'made'</v>
      </c>
      <c r="R42" t="str">
        <f t="shared" si="16"/>
        <v>distance:18</v>
      </c>
      <c r="S42" t="str">
        <f t="shared" si="17"/>
        <v>x:39</v>
      </c>
      <c r="T42" t="str">
        <f t="shared" si="18"/>
        <v>y:77</v>
      </c>
      <c r="U42" t="str">
        <f t="shared" si="11"/>
        <v>{period:1,minute:4,second:46,assist:'Kemba Walker',player:'Al Jefferson',result:'made',distance:18,x:39,y:77},</v>
      </c>
    </row>
    <row r="43" spans="2:21">
      <c r="B43">
        <v>1</v>
      </c>
      <c r="C43" s="1">
        <v>1462.1777777777777</v>
      </c>
      <c r="D43" s="2">
        <f t="shared" si="7"/>
        <v>4</v>
      </c>
      <c r="E43">
        <f t="shared" si="8"/>
        <v>16</v>
      </c>
      <c r="G43" t="s">
        <v>9</v>
      </c>
      <c r="H43" t="s">
        <v>34</v>
      </c>
      <c r="I43" t="s">
        <v>53</v>
      </c>
      <c r="J43">
        <v>11</v>
      </c>
      <c r="K43">
        <v>81</v>
      </c>
      <c r="L43" t="str">
        <f t="shared" si="12"/>
        <v>period:1</v>
      </c>
      <c r="M43" t="str">
        <f t="shared" si="9"/>
        <v>minute:4</v>
      </c>
      <c r="N43" t="str">
        <f t="shared" si="10"/>
        <v>second:16</v>
      </c>
      <c r="O43" t="str">
        <f t="shared" si="13"/>
        <v>assist:''</v>
      </c>
      <c r="P43" t="str">
        <f t="shared" si="14"/>
        <v>player:'Kemba Walker'</v>
      </c>
      <c r="Q43" t="str">
        <f t="shared" si="15"/>
        <v>result:'made'</v>
      </c>
      <c r="R43" t="str">
        <f t="shared" si="16"/>
        <v>distance:16</v>
      </c>
      <c r="S43" t="str">
        <f t="shared" si="17"/>
        <v>x:11</v>
      </c>
      <c r="T43" t="str">
        <f t="shared" si="18"/>
        <v>y:81</v>
      </c>
      <c r="U43" t="str">
        <f t="shared" si="11"/>
        <v>{period:1,minute:4,second:16,assist:'',player:'Kemba Walker',result:'made',distance:16,x:11,y:81},</v>
      </c>
    </row>
    <row r="44" spans="2:21">
      <c r="B44">
        <v>2</v>
      </c>
      <c r="C44" s="1">
        <v>1462.2979166666667</v>
      </c>
      <c r="D44" s="2">
        <f t="shared" si="7"/>
        <v>7</v>
      </c>
      <c r="E44">
        <f t="shared" si="8"/>
        <v>9</v>
      </c>
      <c r="G44" t="s">
        <v>21</v>
      </c>
      <c r="H44" t="s">
        <v>34</v>
      </c>
      <c r="I44" t="s">
        <v>53</v>
      </c>
      <c r="J44">
        <v>10</v>
      </c>
      <c r="K44">
        <v>84</v>
      </c>
      <c r="L44" t="str">
        <f t="shared" si="12"/>
        <v>period:2</v>
      </c>
      <c r="M44" t="str">
        <f t="shared" si="9"/>
        <v>minute:7</v>
      </c>
      <c r="N44" t="str">
        <f t="shared" si="10"/>
        <v>second:9</v>
      </c>
      <c r="O44" t="str">
        <f t="shared" si="13"/>
        <v>assist:''</v>
      </c>
      <c r="P44" t="str">
        <f t="shared" si="14"/>
        <v>player:'Luke Ridnour'</v>
      </c>
      <c r="Q44" t="str">
        <f t="shared" si="15"/>
        <v>result:'made'</v>
      </c>
      <c r="R44" t="str">
        <f t="shared" si="16"/>
        <v>distance:16</v>
      </c>
      <c r="S44" t="str">
        <f t="shared" si="17"/>
        <v>x:10</v>
      </c>
      <c r="T44" t="str">
        <f t="shared" si="18"/>
        <v>y:84</v>
      </c>
      <c r="U44" t="str">
        <f t="shared" si="11"/>
        <v>{period:2,minute:7,second:9,assist:'',player:'Luke Ridnour',result:'made',distance:16,x:10,y:84},</v>
      </c>
    </row>
    <row r="45" spans="2:21">
      <c r="B45">
        <v>2</v>
      </c>
      <c r="C45" s="1">
        <v>1462.2874999999999</v>
      </c>
      <c r="D45" s="2">
        <f t="shared" si="7"/>
        <v>6</v>
      </c>
      <c r="E45">
        <f t="shared" si="8"/>
        <v>54</v>
      </c>
      <c r="G45" t="s">
        <v>15</v>
      </c>
      <c r="H45" t="s">
        <v>34</v>
      </c>
      <c r="I45" t="s">
        <v>53</v>
      </c>
      <c r="J45">
        <v>22</v>
      </c>
      <c r="K45">
        <v>22</v>
      </c>
      <c r="L45" t="str">
        <f t="shared" si="12"/>
        <v>period:2</v>
      </c>
      <c r="M45" t="str">
        <f t="shared" si="9"/>
        <v>minute:6</v>
      </c>
      <c r="N45" t="str">
        <f t="shared" si="10"/>
        <v>second:54</v>
      </c>
      <c r="O45" t="str">
        <f t="shared" si="13"/>
        <v>assist:''</v>
      </c>
      <c r="P45" t="str">
        <f t="shared" si="14"/>
        <v>player:'Shaun Livingston'</v>
      </c>
      <c r="Q45" t="str">
        <f t="shared" si="15"/>
        <v>result:'made'</v>
      </c>
      <c r="R45" t="str">
        <f t="shared" si="16"/>
        <v>distance:16</v>
      </c>
      <c r="S45" t="str">
        <f t="shared" si="17"/>
        <v>x:22</v>
      </c>
      <c r="T45" t="str">
        <f t="shared" si="18"/>
        <v>y:22</v>
      </c>
      <c r="U45" t="str">
        <f t="shared" si="11"/>
        <v>{period:2,minute:6,second:54,assist:'',player:'Shaun Livingston',result:'made',distance:16,x:22,y:22},</v>
      </c>
    </row>
    <row r="46" spans="2:21">
      <c r="B46">
        <v>2</v>
      </c>
      <c r="C46" s="1">
        <v>1462.1458333333333</v>
      </c>
      <c r="D46" s="2">
        <f t="shared" si="7"/>
        <v>3</v>
      </c>
      <c r="E46">
        <f t="shared" si="8"/>
        <v>30</v>
      </c>
      <c r="F46" t="s">
        <v>10</v>
      </c>
      <c r="G46" t="s">
        <v>17</v>
      </c>
      <c r="H46" t="s">
        <v>34</v>
      </c>
      <c r="I46" t="s">
        <v>56</v>
      </c>
      <c r="J46">
        <v>18</v>
      </c>
      <c r="K46">
        <v>14</v>
      </c>
      <c r="L46" t="str">
        <f t="shared" si="12"/>
        <v>period:2</v>
      </c>
      <c r="M46" t="str">
        <f t="shared" si="9"/>
        <v>minute:3</v>
      </c>
      <c r="N46" t="str">
        <f t="shared" si="10"/>
        <v>second:30</v>
      </c>
      <c r="O46" t="str">
        <f t="shared" si="13"/>
        <v>assist:'Joe Johnson'</v>
      </c>
      <c r="P46" t="str">
        <f t="shared" si="14"/>
        <v>player:'Paul Pierce'</v>
      </c>
      <c r="Q46" t="str">
        <f t="shared" si="15"/>
        <v>result:'made'</v>
      </c>
      <c r="R46" t="str">
        <f t="shared" si="16"/>
        <v>distance:11</v>
      </c>
      <c r="S46" t="str">
        <f t="shared" si="17"/>
        <v>x:18</v>
      </c>
      <c r="T46" t="str">
        <f t="shared" si="18"/>
        <v>y:14</v>
      </c>
      <c r="U46" t="str">
        <f t="shared" si="11"/>
        <v>{period:2,minute:3,second:30,assist:'Joe Johnson',player:'Paul Pierce',result:'made',distance:11,x:18,y:14},</v>
      </c>
    </row>
    <row r="47" spans="2:21">
      <c r="B47">
        <v>2</v>
      </c>
      <c r="C47" s="1">
        <v>1462.1354166666667</v>
      </c>
      <c r="D47" s="2">
        <f t="shared" si="7"/>
        <v>3</v>
      </c>
      <c r="E47">
        <f t="shared" si="8"/>
        <v>15</v>
      </c>
      <c r="F47" t="s">
        <v>9</v>
      </c>
      <c r="G47" t="s">
        <v>23</v>
      </c>
      <c r="H47" t="s">
        <v>34</v>
      </c>
      <c r="I47" t="s">
        <v>57</v>
      </c>
      <c r="J47">
        <v>24</v>
      </c>
      <c r="K47">
        <v>80</v>
      </c>
      <c r="L47" t="str">
        <f t="shared" si="12"/>
        <v>period:2</v>
      </c>
      <c r="M47" t="str">
        <f t="shared" si="9"/>
        <v>minute:3</v>
      </c>
      <c r="N47" t="str">
        <f t="shared" si="10"/>
        <v>second:15</v>
      </c>
      <c r="O47" t="str">
        <f t="shared" si="13"/>
        <v>assist:'Kemba Walker'</v>
      </c>
      <c r="P47" t="str">
        <f t="shared" si="14"/>
        <v>player:'Al Jefferson'</v>
      </c>
      <c r="Q47" t="str">
        <f t="shared" si="15"/>
        <v>result:'made'</v>
      </c>
      <c r="R47" t="str">
        <f t="shared" si="16"/>
        <v>distance:8</v>
      </c>
      <c r="S47" t="str">
        <f t="shared" si="17"/>
        <v>x:24</v>
      </c>
      <c r="T47" t="str">
        <f t="shared" si="18"/>
        <v>y:80</v>
      </c>
      <c r="U47" t="str">
        <f t="shared" si="11"/>
        <v>{period:2,minute:3,second:15,assist:'Kemba Walker',player:'Al Jefferson',result:'made',distance:8,x:24,y:80},</v>
      </c>
    </row>
    <row r="48" spans="2:21">
      <c r="B48">
        <v>2</v>
      </c>
      <c r="C48" s="1">
        <v>1462.0625</v>
      </c>
      <c r="D48" s="2">
        <f t="shared" si="7"/>
        <v>1</v>
      </c>
      <c r="E48">
        <f t="shared" si="8"/>
        <v>30</v>
      </c>
      <c r="F48" t="s">
        <v>9</v>
      </c>
      <c r="G48" t="s">
        <v>23</v>
      </c>
      <c r="H48" t="s">
        <v>34</v>
      </c>
      <c r="I48" t="s">
        <v>49</v>
      </c>
      <c r="J48">
        <v>18</v>
      </c>
      <c r="K48">
        <v>72</v>
      </c>
      <c r="L48" t="str">
        <f t="shared" si="12"/>
        <v>period:2</v>
      </c>
      <c r="M48" t="str">
        <f t="shared" si="9"/>
        <v>minute:1</v>
      </c>
      <c r="N48" t="str">
        <f t="shared" si="10"/>
        <v>second:30</v>
      </c>
      <c r="O48" t="str">
        <f t="shared" si="13"/>
        <v>assist:'Kemba Walker'</v>
      </c>
      <c r="P48" t="str">
        <f t="shared" si="14"/>
        <v>player:'Al Jefferson'</v>
      </c>
      <c r="Q48" t="str">
        <f t="shared" si="15"/>
        <v>result:'made'</v>
      </c>
      <c r="R48" t="str">
        <f t="shared" si="16"/>
        <v>distance:17</v>
      </c>
      <c r="S48" t="str">
        <f t="shared" si="17"/>
        <v>x:18</v>
      </c>
      <c r="T48" t="str">
        <f t="shared" si="18"/>
        <v>y:72</v>
      </c>
      <c r="U48" t="str">
        <f t="shared" si="11"/>
        <v>{period:2,minute:1,second:30,assist:'Kemba Walker',player:'Al Jefferson',result:'made',distance:17,x:18,y:72},</v>
      </c>
    </row>
    <row r="49" spans="2:21">
      <c r="B49">
        <v>3</v>
      </c>
      <c r="C49" s="1">
        <v>1462.4493055555556</v>
      </c>
      <c r="D49" s="2">
        <f t="shared" si="7"/>
        <v>10</v>
      </c>
      <c r="E49">
        <f t="shared" si="8"/>
        <v>47</v>
      </c>
      <c r="G49" t="s">
        <v>10</v>
      </c>
      <c r="H49" t="s">
        <v>34</v>
      </c>
      <c r="I49" t="s">
        <v>58</v>
      </c>
      <c r="J49">
        <v>28</v>
      </c>
      <c r="K49">
        <v>21</v>
      </c>
      <c r="L49" t="str">
        <f t="shared" si="12"/>
        <v>period:3</v>
      </c>
      <c r="M49" t="str">
        <f t="shared" si="9"/>
        <v>minute:10</v>
      </c>
      <c r="N49" t="str">
        <f t="shared" si="10"/>
        <v>second:47</v>
      </c>
      <c r="O49" t="str">
        <f t="shared" si="13"/>
        <v>assist:''</v>
      </c>
      <c r="P49" t="str">
        <f t="shared" si="14"/>
        <v>player:'Joe Johnson'</v>
      </c>
      <c r="Q49" t="str">
        <f t="shared" si="15"/>
        <v>result:'made'</v>
      </c>
      <c r="R49" t="str">
        <f t="shared" si="16"/>
        <v>distance:15</v>
      </c>
      <c r="S49" t="str">
        <f t="shared" si="17"/>
        <v>x:28</v>
      </c>
      <c r="T49" t="str">
        <f t="shared" si="18"/>
        <v>y:21</v>
      </c>
      <c r="U49" t="str">
        <f t="shared" si="11"/>
        <v>{period:3,minute:10,second:47,assist:'',player:'Joe Johnson',result:'made',distance:15,x:28,y:21},</v>
      </c>
    </row>
    <row r="50" spans="2:21">
      <c r="B50">
        <v>3</v>
      </c>
      <c r="C50" s="1">
        <v>1462.0715277777779</v>
      </c>
      <c r="D50" s="2">
        <f t="shared" si="7"/>
        <v>1</v>
      </c>
      <c r="E50">
        <f t="shared" si="8"/>
        <v>43</v>
      </c>
      <c r="F50" t="s">
        <v>10</v>
      </c>
      <c r="G50" t="s">
        <v>19</v>
      </c>
      <c r="H50" t="s">
        <v>34</v>
      </c>
      <c r="I50" t="s">
        <v>52</v>
      </c>
      <c r="J50">
        <v>37</v>
      </c>
      <c r="K50">
        <v>19</v>
      </c>
      <c r="L50" t="str">
        <f t="shared" si="12"/>
        <v>period:3</v>
      </c>
      <c r="M50" t="str">
        <f t="shared" si="9"/>
        <v>minute:1</v>
      </c>
      <c r="N50" t="str">
        <f t="shared" si="10"/>
        <v>second:43</v>
      </c>
      <c r="O50" t="str">
        <f t="shared" si="13"/>
        <v>assist:'Joe Johnson'</v>
      </c>
      <c r="P50" t="str">
        <f t="shared" si="14"/>
        <v>player:'Jorge Gutierrez'</v>
      </c>
      <c r="Q50" t="str">
        <f t="shared" si="15"/>
        <v>result:'made'</v>
      </c>
      <c r="R50" t="str">
        <f t="shared" si="16"/>
        <v>distance:18</v>
      </c>
      <c r="S50" t="str">
        <f t="shared" si="17"/>
        <v>x:37</v>
      </c>
      <c r="T50" t="str">
        <f t="shared" si="18"/>
        <v>y:19</v>
      </c>
      <c r="U50" t="str">
        <f t="shared" si="11"/>
        <v>{period:3,minute:1,second:43,assist:'Joe Johnson',player:'Jorge Gutierrez',result:'made',distance:18,x:37,y:19},</v>
      </c>
    </row>
    <row r="51" spans="2:21">
      <c r="B51">
        <v>4</v>
      </c>
      <c r="C51" s="1" t="s">
        <v>5</v>
      </c>
      <c r="D51" s="2">
        <f t="shared" si="7"/>
        <v>10</v>
      </c>
      <c r="E51">
        <f t="shared" si="8"/>
        <v>57</v>
      </c>
      <c r="F51" t="s">
        <v>21</v>
      </c>
      <c r="G51" t="s">
        <v>29</v>
      </c>
      <c r="H51" t="s">
        <v>34</v>
      </c>
      <c r="I51" t="s">
        <v>50</v>
      </c>
      <c r="J51">
        <v>8</v>
      </c>
      <c r="K51">
        <v>79</v>
      </c>
      <c r="L51" t="str">
        <f t="shared" si="12"/>
        <v>period:4</v>
      </c>
      <c r="M51" t="str">
        <f t="shared" si="9"/>
        <v>minute:10</v>
      </c>
      <c r="N51" t="str">
        <f t="shared" si="10"/>
        <v>second:57</v>
      </c>
      <c r="O51" t="str">
        <f t="shared" si="13"/>
        <v>assist:'Luke Ridnour'</v>
      </c>
      <c r="P51" t="str">
        <f t="shared" si="14"/>
        <v>player:'Cody Zeller'</v>
      </c>
      <c r="Q51" t="str">
        <f t="shared" si="15"/>
        <v>result:'made'</v>
      </c>
      <c r="R51" t="str">
        <f t="shared" si="16"/>
        <v>distance:19</v>
      </c>
      <c r="S51" t="str">
        <f t="shared" si="17"/>
        <v>x:8</v>
      </c>
      <c r="T51" t="str">
        <f t="shared" si="18"/>
        <v>y:79</v>
      </c>
      <c r="U51" t="str">
        <f t="shared" si="11"/>
        <v>{period:4,minute:10,second:57,assist:'Luke Ridnour',player:'Cody Zeller',result:'made',distance:19,x:8,y:79},</v>
      </c>
    </row>
    <row r="52" spans="2:21">
      <c r="B52">
        <v>4</v>
      </c>
      <c r="C52" s="1">
        <v>1462.3694444444445</v>
      </c>
      <c r="D52" s="2">
        <f t="shared" si="7"/>
        <v>8</v>
      </c>
      <c r="E52">
        <f t="shared" si="8"/>
        <v>52</v>
      </c>
      <c r="F52" t="s">
        <v>22</v>
      </c>
      <c r="G52" t="s">
        <v>31</v>
      </c>
      <c r="H52" t="s">
        <v>34</v>
      </c>
      <c r="I52" t="s">
        <v>60</v>
      </c>
      <c r="J52">
        <v>25</v>
      </c>
      <c r="K52">
        <v>13</v>
      </c>
      <c r="L52" t="str">
        <f t="shared" si="12"/>
        <v>period:4</v>
      </c>
      <c r="M52" t="str">
        <f t="shared" si="9"/>
        <v>minute:8</v>
      </c>
      <c r="N52" t="str">
        <f t="shared" si="10"/>
        <v>second:52</v>
      </c>
      <c r="O52" t="str">
        <f t="shared" si="13"/>
        <v>assist:'deron williams'</v>
      </c>
      <c r="P52" t="str">
        <f t="shared" si="14"/>
        <v>player:'andray blatche'</v>
      </c>
      <c r="Q52" t="str">
        <f t="shared" si="15"/>
        <v>result:'made'</v>
      </c>
      <c r="R52" t="str">
        <f t="shared" si="16"/>
        <v>distance:7</v>
      </c>
      <c r="S52" t="str">
        <f t="shared" si="17"/>
        <v>x:25</v>
      </c>
      <c r="T52" t="str">
        <f t="shared" si="18"/>
        <v>y:13</v>
      </c>
      <c r="U52" t="str">
        <f t="shared" si="11"/>
        <v>{period:4,minute:8,second:52,assist:'deron williams',player:'andray blatche',result:'made',distance:7,x:25,y:13},</v>
      </c>
    </row>
    <row r="53" spans="2:21">
      <c r="B53">
        <v>4</v>
      </c>
      <c r="C53" s="1">
        <v>1462.34375</v>
      </c>
      <c r="D53" s="2">
        <f t="shared" si="7"/>
        <v>8</v>
      </c>
      <c r="E53">
        <f t="shared" si="8"/>
        <v>15</v>
      </c>
      <c r="F53" t="s">
        <v>19</v>
      </c>
      <c r="G53" t="s">
        <v>13</v>
      </c>
      <c r="H53" t="s">
        <v>34</v>
      </c>
      <c r="I53" t="s">
        <v>50</v>
      </c>
      <c r="J53">
        <v>37</v>
      </c>
      <c r="K53">
        <v>21</v>
      </c>
      <c r="L53" t="str">
        <f t="shared" si="12"/>
        <v>period:4</v>
      </c>
      <c r="M53" t="str">
        <f t="shared" si="9"/>
        <v>minute:8</v>
      </c>
      <c r="N53" t="str">
        <f t="shared" si="10"/>
        <v>second:15</v>
      </c>
      <c r="O53" t="str">
        <f t="shared" si="13"/>
        <v>assist:'Jorge Gutierrez'</v>
      </c>
      <c r="P53" t="str">
        <f t="shared" si="14"/>
        <v>player:'Deron Williams'</v>
      </c>
      <c r="Q53" t="str">
        <f t="shared" si="15"/>
        <v>result:'made'</v>
      </c>
      <c r="R53" t="str">
        <f t="shared" si="16"/>
        <v>distance:19</v>
      </c>
      <c r="S53" t="str">
        <f t="shared" si="17"/>
        <v>x:37</v>
      </c>
      <c r="T53" t="str">
        <f t="shared" si="18"/>
        <v>y:21</v>
      </c>
      <c r="U53" t="str">
        <f t="shared" si="11"/>
        <v>{period:4,minute:8,second:15,assist:'Jorge Gutierrez',player:'Deron Williams',result:'made',distance:19,x:37,y:21},</v>
      </c>
    </row>
    <row r="54" spans="2:21">
      <c r="B54">
        <v>4</v>
      </c>
      <c r="C54" s="1">
        <v>1462.3319444444444</v>
      </c>
      <c r="D54" s="2">
        <f t="shared" si="7"/>
        <v>7</v>
      </c>
      <c r="E54">
        <f t="shared" si="8"/>
        <v>58</v>
      </c>
      <c r="G54" t="s">
        <v>21</v>
      </c>
      <c r="H54" t="s">
        <v>34</v>
      </c>
      <c r="I54" t="s">
        <v>50</v>
      </c>
      <c r="J54">
        <v>44</v>
      </c>
      <c r="K54">
        <v>84</v>
      </c>
      <c r="L54" t="str">
        <f t="shared" si="12"/>
        <v>period:4</v>
      </c>
      <c r="M54" t="str">
        <f t="shared" si="9"/>
        <v>minute:7</v>
      </c>
      <c r="N54" t="str">
        <f t="shared" si="10"/>
        <v>second:58</v>
      </c>
      <c r="O54" t="str">
        <f t="shared" si="13"/>
        <v>assist:''</v>
      </c>
      <c r="P54" t="str">
        <f t="shared" si="14"/>
        <v>player:'Luke Ridnour'</v>
      </c>
      <c r="Q54" t="str">
        <f t="shared" si="15"/>
        <v>result:'made'</v>
      </c>
      <c r="R54" t="str">
        <f t="shared" si="16"/>
        <v>distance:19</v>
      </c>
      <c r="S54" t="str">
        <f t="shared" si="17"/>
        <v>x:44</v>
      </c>
      <c r="T54" t="str">
        <f t="shared" si="18"/>
        <v>y:84</v>
      </c>
      <c r="U54" t="str">
        <f t="shared" si="11"/>
        <v>{period:4,minute:7,second:58,assist:'',player:'Luke Ridnour',result:'made',distance:19,x:44,y:84},</v>
      </c>
    </row>
    <row r="55" spans="2:21">
      <c r="B55">
        <v>4</v>
      </c>
      <c r="C55" s="1">
        <v>1462.3041666666666</v>
      </c>
      <c r="D55" s="2">
        <f t="shared" si="7"/>
        <v>7</v>
      </c>
      <c r="E55">
        <f t="shared" si="8"/>
        <v>18</v>
      </c>
      <c r="F55" t="s">
        <v>13</v>
      </c>
      <c r="G55" t="s">
        <v>19</v>
      </c>
      <c r="H55" t="s">
        <v>34</v>
      </c>
      <c r="I55" t="s">
        <v>50</v>
      </c>
      <c r="J55">
        <v>14</v>
      </c>
      <c r="K55">
        <v>21</v>
      </c>
      <c r="L55" t="str">
        <f t="shared" si="12"/>
        <v>period:4</v>
      </c>
      <c r="M55" t="str">
        <f t="shared" si="9"/>
        <v>minute:7</v>
      </c>
      <c r="N55" t="str">
        <f t="shared" si="10"/>
        <v>second:18</v>
      </c>
      <c r="O55" t="str">
        <f t="shared" si="13"/>
        <v>assist:'Deron Williams'</v>
      </c>
      <c r="P55" t="str">
        <f t="shared" si="14"/>
        <v>player:'Jorge Gutierrez'</v>
      </c>
      <c r="Q55" t="str">
        <f t="shared" si="15"/>
        <v>result:'made'</v>
      </c>
      <c r="R55" t="str">
        <f t="shared" si="16"/>
        <v>distance:19</v>
      </c>
      <c r="S55" t="str">
        <f t="shared" si="17"/>
        <v>x:14</v>
      </c>
      <c r="T55" t="str">
        <f t="shared" si="18"/>
        <v>y:21</v>
      </c>
      <c r="U55" t="str">
        <f t="shared" si="11"/>
        <v>{period:4,minute:7,second:18,assist:'Deron Williams',player:'Jorge Gutierrez',result:'made',distance:19,x:14,y:21},</v>
      </c>
    </row>
    <row r="56" spans="2:21">
      <c r="B56">
        <v>4</v>
      </c>
      <c r="C56" s="1">
        <v>1462.1034722222223</v>
      </c>
      <c r="D56" s="2">
        <f t="shared" si="7"/>
        <v>2</v>
      </c>
      <c r="E56">
        <f t="shared" si="8"/>
        <v>29</v>
      </c>
      <c r="F56" t="s">
        <v>9</v>
      </c>
      <c r="G56" t="s">
        <v>23</v>
      </c>
      <c r="H56" t="s">
        <v>34</v>
      </c>
      <c r="I56" t="s">
        <v>49</v>
      </c>
      <c r="J56">
        <v>12</v>
      </c>
      <c r="K56">
        <v>77</v>
      </c>
      <c r="L56" t="str">
        <f t="shared" si="12"/>
        <v>period:4</v>
      </c>
      <c r="M56" t="str">
        <f t="shared" si="9"/>
        <v>minute:2</v>
      </c>
      <c r="N56" t="str">
        <f t="shared" si="10"/>
        <v>second:29</v>
      </c>
      <c r="O56" t="str">
        <f t="shared" si="13"/>
        <v>assist:'Kemba Walker'</v>
      </c>
      <c r="P56" t="str">
        <f t="shared" si="14"/>
        <v>player:'Al Jefferson'</v>
      </c>
      <c r="Q56" t="str">
        <f t="shared" si="15"/>
        <v>result:'made'</v>
      </c>
      <c r="R56" t="str">
        <f t="shared" si="16"/>
        <v>distance:17</v>
      </c>
      <c r="S56" t="str">
        <f t="shared" si="17"/>
        <v>x:12</v>
      </c>
      <c r="T56" t="str">
        <f t="shared" si="18"/>
        <v>y:77</v>
      </c>
      <c r="U56" t="str">
        <f t="shared" si="11"/>
        <v>{period:4,minute:2,second:29,assist:'Kemba Walker',player:'Al Jefferson',result:'made',distance:17,x:12,y:77},</v>
      </c>
    </row>
    <row r="57" spans="2:21">
      <c r="B57">
        <v>4</v>
      </c>
      <c r="C57" s="1">
        <v>1462.0180555555555</v>
      </c>
      <c r="D57" s="2">
        <f t="shared" si="7"/>
        <v>0</v>
      </c>
      <c r="E57">
        <f t="shared" si="8"/>
        <v>26</v>
      </c>
      <c r="F57" t="s">
        <v>15</v>
      </c>
      <c r="G57" t="s">
        <v>13</v>
      </c>
      <c r="H57" t="s">
        <v>34</v>
      </c>
      <c r="I57" t="s">
        <v>61</v>
      </c>
      <c r="J57">
        <v>44</v>
      </c>
      <c r="K57">
        <v>15</v>
      </c>
      <c r="L57" t="str">
        <f t="shared" si="12"/>
        <v>period:4</v>
      </c>
      <c r="M57" t="str">
        <f t="shared" si="9"/>
        <v>minute:0</v>
      </c>
      <c r="N57" t="str">
        <f t="shared" si="10"/>
        <v>second:26</v>
      </c>
      <c r="O57" t="str">
        <f t="shared" si="13"/>
        <v>assist:'Shaun Livingston'</v>
      </c>
      <c r="P57" t="str">
        <f t="shared" si="14"/>
        <v>player:'Deron Williams'</v>
      </c>
      <c r="Q57" t="str">
        <f t="shared" si="15"/>
        <v>result:'made'</v>
      </c>
      <c r="R57" t="str">
        <f t="shared" si="16"/>
        <v>distance:21</v>
      </c>
      <c r="S57" t="str">
        <f t="shared" si="17"/>
        <v>x:44</v>
      </c>
      <c r="T57" t="str">
        <f t="shared" si="18"/>
        <v>y:15</v>
      </c>
      <c r="U57" t="str">
        <f t="shared" si="11"/>
        <v>{period:4,minute:0,second:26,assist:'Shaun Livingston',player:'Deron Williams',result:'made',distance:21,x:44,y:15},</v>
      </c>
    </row>
    <row r="58" spans="2:21">
      <c r="B58">
        <v>5</v>
      </c>
      <c r="C58" s="1">
        <v>1462.0069444444443</v>
      </c>
      <c r="D58" s="2">
        <f t="shared" si="7"/>
        <v>0</v>
      </c>
      <c r="E58">
        <f t="shared" si="8"/>
        <v>10</v>
      </c>
      <c r="G58" t="s">
        <v>16</v>
      </c>
      <c r="H58" t="s">
        <v>34</v>
      </c>
      <c r="I58" t="s">
        <v>61</v>
      </c>
      <c r="J58">
        <v>4</v>
      </c>
      <c r="K58">
        <v>84</v>
      </c>
      <c r="L58" t="str">
        <f t="shared" si="12"/>
        <v>period:5</v>
      </c>
      <c r="M58" t="str">
        <f t="shared" si="9"/>
        <v>minute:0</v>
      </c>
      <c r="N58" t="str">
        <f t="shared" si="10"/>
        <v>second:10</v>
      </c>
      <c r="O58" t="str">
        <f t="shared" si="13"/>
        <v>assist:''</v>
      </c>
      <c r="P58" t="str">
        <f t="shared" si="14"/>
        <v>player:'Chris Douglas-Roberts'</v>
      </c>
      <c r="Q58" t="str">
        <f t="shared" si="15"/>
        <v>result:'made'</v>
      </c>
      <c r="R58" t="str">
        <f t="shared" si="16"/>
        <v>distance:21</v>
      </c>
      <c r="S58" t="str">
        <f t="shared" si="17"/>
        <v>x:4</v>
      </c>
      <c r="T58" t="str">
        <f t="shared" si="18"/>
        <v>y:84</v>
      </c>
      <c r="U58" t="str">
        <f t="shared" si="11"/>
        <v>{period:5,minute:0,second:10,assist:'',player:'Chris Douglas-Roberts',result:'made',distance:21,x:4,y:84},</v>
      </c>
    </row>
    <row r="59" spans="2:21">
      <c r="B59">
        <v>1</v>
      </c>
      <c r="C59" s="1">
        <v>1462.3659722222221</v>
      </c>
      <c r="D59" s="2">
        <f t="shared" si="7"/>
        <v>8</v>
      </c>
      <c r="E59">
        <f t="shared" si="8"/>
        <v>47</v>
      </c>
      <c r="F59" t="s">
        <v>17</v>
      </c>
      <c r="G59" t="s">
        <v>13</v>
      </c>
      <c r="H59" t="s">
        <v>34</v>
      </c>
      <c r="I59" t="s">
        <v>46</v>
      </c>
      <c r="J59">
        <v>23</v>
      </c>
      <c r="K59">
        <v>6</v>
      </c>
      <c r="L59" t="str">
        <f t="shared" si="12"/>
        <v>period:1</v>
      </c>
      <c r="M59" t="str">
        <f t="shared" si="9"/>
        <v>minute:8</v>
      </c>
      <c r="N59" t="str">
        <f t="shared" si="10"/>
        <v>second:47</v>
      </c>
      <c r="O59" t="str">
        <f t="shared" si="13"/>
        <v>assist:'Paul Pierce'</v>
      </c>
      <c r="P59" t="str">
        <f t="shared" si="14"/>
        <v>player:'Deron Williams'</v>
      </c>
      <c r="Q59" t="str">
        <f t="shared" si="15"/>
        <v>result:'made'</v>
      </c>
      <c r="R59" t="str">
        <f t="shared" si="16"/>
        <v>distance:2</v>
      </c>
      <c r="S59" t="str">
        <f t="shared" si="17"/>
        <v>x:23</v>
      </c>
      <c r="T59" t="str">
        <f t="shared" si="18"/>
        <v>y:6</v>
      </c>
      <c r="U59" t="str">
        <f t="shared" si="11"/>
        <v>{period:1,minute:8,second:47,assist:'Paul Pierce',player:'Deron Williams',result:'made',distance:2,x:23,y:6},</v>
      </c>
    </row>
    <row r="60" spans="2:21">
      <c r="B60">
        <v>1</v>
      </c>
      <c r="C60" s="1">
        <v>1462.2173611111111</v>
      </c>
      <c r="D60" s="2">
        <f t="shared" si="7"/>
        <v>5</v>
      </c>
      <c r="E60">
        <f t="shared" si="8"/>
        <v>13</v>
      </c>
      <c r="F60" t="s">
        <v>9</v>
      </c>
      <c r="G60" t="s">
        <v>23</v>
      </c>
      <c r="H60" t="s">
        <v>34</v>
      </c>
      <c r="I60" t="s">
        <v>45</v>
      </c>
      <c r="J60">
        <v>24</v>
      </c>
      <c r="K60">
        <v>87</v>
      </c>
      <c r="L60" t="str">
        <f t="shared" si="12"/>
        <v>period:1</v>
      </c>
      <c r="M60" t="str">
        <f t="shared" si="9"/>
        <v>minute:5</v>
      </c>
      <c r="N60" t="str">
        <f t="shared" si="10"/>
        <v>second:13</v>
      </c>
      <c r="O60" t="str">
        <f t="shared" si="13"/>
        <v>assist:'Kemba Walker'</v>
      </c>
      <c r="P60" t="str">
        <f t="shared" si="14"/>
        <v>player:'Al Jefferson'</v>
      </c>
      <c r="Q60" t="str">
        <f t="shared" si="15"/>
        <v>result:'made'</v>
      </c>
      <c r="R60" t="str">
        <f t="shared" si="16"/>
        <v>distance:1</v>
      </c>
      <c r="S60" t="str">
        <f t="shared" si="17"/>
        <v>x:24</v>
      </c>
      <c r="T60" t="str">
        <f t="shared" si="18"/>
        <v>y:87</v>
      </c>
      <c r="U60" t="str">
        <f t="shared" si="11"/>
        <v>{period:1,minute:5,second:13,assist:'Kemba Walker',player:'Al Jefferson',result:'made',distance:1,x:24,y:87},</v>
      </c>
    </row>
    <row r="61" spans="2:21">
      <c r="B61">
        <v>1</v>
      </c>
      <c r="C61" s="1">
        <v>1462.1319444444443</v>
      </c>
      <c r="D61" s="2">
        <f t="shared" si="7"/>
        <v>3</v>
      </c>
      <c r="E61">
        <f t="shared" si="8"/>
        <v>10</v>
      </c>
      <c r="F61" t="s">
        <v>20</v>
      </c>
      <c r="G61" t="s">
        <v>23</v>
      </c>
      <c r="H61" t="s">
        <v>34</v>
      </c>
      <c r="I61" t="s">
        <v>45</v>
      </c>
      <c r="J61">
        <v>25</v>
      </c>
      <c r="K61">
        <v>87</v>
      </c>
      <c r="L61" t="str">
        <f t="shared" si="12"/>
        <v>period:1</v>
      </c>
      <c r="M61" t="str">
        <f t="shared" si="9"/>
        <v>minute:3</v>
      </c>
      <c r="N61" t="str">
        <f t="shared" si="10"/>
        <v>second:10</v>
      </c>
      <c r="O61" t="str">
        <f t="shared" si="13"/>
        <v>assist:'Gerald Henderson'</v>
      </c>
      <c r="P61" t="str">
        <f t="shared" si="14"/>
        <v>player:'Al Jefferson'</v>
      </c>
      <c r="Q61" t="str">
        <f t="shared" si="15"/>
        <v>result:'made'</v>
      </c>
      <c r="R61" t="str">
        <f t="shared" si="16"/>
        <v>distance:1</v>
      </c>
      <c r="S61" t="str">
        <f t="shared" si="17"/>
        <v>x:25</v>
      </c>
      <c r="T61" t="str">
        <f t="shared" si="18"/>
        <v>y:87</v>
      </c>
      <c r="U61" t="str">
        <f t="shared" si="11"/>
        <v>{period:1,minute:3,second:10,assist:'Gerald Henderson',player:'Al Jefferson',result:'made',distance:1,x:25,y:87},</v>
      </c>
    </row>
    <row r="62" spans="2:21">
      <c r="B62">
        <v>2</v>
      </c>
      <c r="C62" s="1" t="s">
        <v>6</v>
      </c>
      <c r="D62" s="2">
        <f t="shared" si="7"/>
        <v>11</v>
      </c>
      <c r="E62">
        <f t="shared" si="8"/>
        <v>33</v>
      </c>
      <c r="F62" t="s">
        <v>21</v>
      </c>
      <c r="G62" t="s">
        <v>18</v>
      </c>
      <c r="H62" t="s">
        <v>34</v>
      </c>
      <c r="I62" t="s">
        <v>45</v>
      </c>
      <c r="J62">
        <v>24</v>
      </c>
      <c r="K62">
        <v>87</v>
      </c>
      <c r="L62" t="str">
        <f t="shared" si="12"/>
        <v>period:2</v>
      </c>
      <c r="M62" t="str">
        <f t="shared" si="9"/>
        <v>minute:11</v>
      </c>
      <c r="N62" t="str">
        <f t="shared" si="10"/>
        <v>second:33</v>
      </c>
      <c r="O62" t="str">
        <f t="shared" si="13"/>
        <v>assist:'Luke Ridnour'</v>
      </c>
      <c r="P62" t="str">
        <f t="shared" si="14"/>
        <v>player:'Josh Mcroberts'</v>
      </c>
      <c r="Q62" t="str">
        <f t="shared" si="15"/>
        <v>result:'made'</v>
      </c>
      <c r="R62" t="str">
        <f t="shared" si="16"/>
        <v>distance:1</v>
      </c>
      <c r="S62" t="str">
        <f t="shared" si="17"/>
        <v>x:24</v>
      </c>
      <c r="T62" t="str">
        <f t="shared" si="18"/>
        <v>y:87</v>
      </c>
      <c r="U62" t="str">
        <f t="shared" si="11"/>
        <v>{period:2,minute:11,second:33,assist:'Luke Ridnour',player:'Josh Mcroberts',result:'made',distance:1,x:24,y:87},</v>
      </c>
    </row>
    <row r="63" spans="2:21">
      <c r="B63">
        <v>3</v>
      </c>
      <c r="C63" s="1">
        <v>1462.2743055555557</v>
      </c>
      <c r="D63" s="2">
        <f t="shared" si="7"/>
        <v>6</v>
      </c>
      <c r="E63">
        <f t="shared" si="8"/>
        <v>35</v>
      </c>
      <c r="G63" t="s">
        <v>9</v>
      </c>
      <c r="H63" t="s">
        <v>34</v>
      </c>
      <c r="I63" t="s">
        <v>46</v>
      </c>
      <c r="J63">
        <v>27</v>
      </c>
      <c r="K63">
        <v>88</v>
      </c>
      <c r="L63" t="str">
        <f t="shared" si="12"/>
        <v>period:3</v>
      </c>
      <c r="M63" t="str">
        <f t="shared" si="9"/>
        <v>minute:6</v>
      </c>
      <c r="N63" t="str">
        <f t="shared" si="10"/>
        <v>second:35</v>
      </c>
      <c r="O63" t="str">
        <f t="shared" si="13"/>
        <v>assist:''</v>
      </c>
      <c r="P63" t="str">
        <f t="shared" si="14"/>
        <v>player:'Kemba Walker'</v>
      </c>
      <c r="Q63" t="str">
        <f t="shared" si="15"/>
        <v>result:'made'</v>
      </c>
      <c r="R63" t="str">
        <f t="shared" si="16"/>
        <v>distance:2</v>
      </c>
      <c r="S63" t="str">
        <f t="shared" si="17"/>
        <v>x:27</v>
      </c>
      <c r="T63" t="str">
        <f t="shared" si="18"/>
        <v>y:88</v>
      </c>
      <c r="U63" t="str">
        <f t="shared" si="11"/>
        <v>{period:3,minute:6,second:35,assist:'',player:'Kemba Walker',result:'made',distance:2,x:27,y:88},</v>
      </c>
    </row>
    <row r="64" spans="2:21">
      <c r="B64">
        <v>3</v>
      </c>
      <c r="C64" s="1">
        <v>1462.1756944444444</v>
      </c>
      <c r="D64" s="2">
        <f t="shared" si="7"/>
        <v>4</v>
      </c>
      <c r="E64">
        <f t="shared" si="8"/>
        <v>13</v>
      </c>
      <c r="F64" t="s">
        <v>12</v>
      </c>
      <c r="G64" t="s">
        <v>19</v>
      </c>
      <c r="H64" t="s">
        <v>34</v>
      </c>
      <c r="I64" t="s">
        <v>45</v>
      </c>
      <c r="J64">
        <v>26</v>
      </c>
      <c r="K64">
        <v>6</v>
      </c>
      <c r="L64" t="str">
        <f t="shared" si="12"/>
        <v>period:3</v>
      </c>
      <c r="M64" t="str">
        <f t="shared" si="9"/>
        <v>minute:4</v>
      </c>
      <c r="N64" t="str">
        <f t="shared" si="10"/>
        <v>second:13</v>
      </c>
      <c r="O64" t="str">
        <f t="shared" si="13"/>
        <v>assist:'Andray Blatche'</v>
      </c>
      <c r="P64" t="str">
        <f t="shared" si="14"/>
        <v>player:'Jorge Gutierrez'</v>
      </c>
      <c r="Q64" t="str">
        <f t="shared" si="15"/>
        <v>result:'made'</v>
      </c>
      <c r="R64" t="str">
        <f t="shared" si="16"/>
        <v>distance:1</v>
      </c>
      <c r="S64" t="str">
        <f t="shared" si="17"/>
        <v>x:26</v>
      </c>
      <c r="T64" t="str">
        <f t="shared" si="18"/>
        <v>y:6</v>
      </c>
      <c r="U64" t="str">
        <f t="shared" si="11"/>
        <v>{period:3,minute:4,second:13,assist:'Andray Blatche',player:'Jorge Gutierrez',result:'made',distance:1,x:26,y:6},</v>
      </c>
    </row>
    <row r="65" spans="2:21">
      <c r="B65">
        <v>3</v>
      </c>
      <c r="C65" s="1">
        <v>1462.0381944444443</v>
      </c>
      <c r="D65" s="2">
        <f t="shared" si="7"/>
        <v>0</v>
      </c>
      <c r="E65">
        <f t="shared" si="8"/>
        <v>55</v>
      </c>
      <c r="F65" t="s">
        <v>9</v>
      </c>
      <c r="G65" t="s">
        <v>23</v>
      </c>
      <c r="H65" t="s">
        <v>34</v>
      </c>
      <c r="I65" t="s">
        <v>45</v>
      </c>
      <c r="J65">
        <v>24</v>
      </c>
      <c r="K65">
        <v>88</v>
      </c>
      <c r="L65" t="str">
        <f t="shared" si="12"/>
        <v>period:3</v>
      </c>
      <c r="M65" t="str">
        <f t="shared" si="9"/>
        <v>minute:0</v>
      </c>
      <c r="N65" t="str">
        <f t="shared" si="10"/>
        <v>second:55</v>
      </c>
      <c r="O65" t="str">
        <f t="shared" si="13"/>
        <v>assist:'Kemba Walker'</v>
      </c>
      <c r="P65" t="str">
        <f t="shared" si="14"/>
        <v>player:'Al Jefferson'</v>
      </c>
      <c r="Q65" t="str">
        <f t="shared" si="15"/>
        <v>result:'made'</v>
      </c>
      <c r="R65" t="str">
        <f t="shared" si="16"/>
        <v>distance:1</v>
      </c>
      <c r="S65" t="str">
        <f t="shared" si="17"/>
        <v>x:24</v>
      </c>
      <c r="T65" t="str">
        <f t="shared" si="18"/>
        <v>y:88</v>
      </c>
      <c r="U65" t="str">
        <f t="shared" si="11"/>
        <v>{period:3,minute:0,second:55,assist:'Kemba Walker',player:'Al Jefferson',result:'made',distance:1,x:24,y:88},</v>
      </c>
    </row>
    <row r="66" spans="2:21">
      <c r="B66">
        <v>4</v>
      </c>
      <c r="C66" s="1">
        <v>1462.3131944444444</v>
      </c>
      <c r="D66" s="2">
        <f t="shared" si="7"/>
        <v>7</v>
      </c>
      <c r="E66">
        <f t="shared" si="8"/>
        <v>31</v>
      </c>
      <c r="F66" t="s">
        <v>9</v>
      </c>
      <c r="G66" t="s">
        <v>29</v>
      </c>
      <c r="H66" t="s">
        <v>34</v>
      </c>
      <c r="I66" t="s">
        <v>45</v>
      </c>
      <c r="J66">
        <v>24</v>
      </c>
      <c r="K66">
        <v>88</v>
      </c>
      <c r="L66" t="str">
        <f t="shared" si="12"/>
        <v>period:4</v>
      </c>
      <c r="M66" t="str">
        <f t="shared" si="9"/>
        <v>minute:7</v>
      </c>
      <c r="N66" t="str">
        <f t="shared" si="10"/>
        <v>second:31</v>
      </c>
      <c r="O66" t="str">
        <f t="shared" si="13"/>
        <v>assist:'Kemba Walker'</v>
      </c>
      <c r="P66" t="str">
        <f t="shared" si="14"/>
        <v>player:'Cody Zeller'</v>
      </c>
      <c r="Q66" t="str">
        <f t="shared" si="15"/>
        <v>result:'made'</v>
      </c>
      <c r="R66" t="str">
        <f t="shared" si="16"/>
        <v>distance:1</v>
      </c>
      <c r="S66" t="str">
        <f t="shared" si="17"/>
        <v>x:24</v>
      </c>
      <c r="T66" t="str">
        <f t="shared" si="18"/>
        <v>y:88</v>
      </c>
      <c r="U66" t="str">
        <f t="shared" si="11"/>
        <v>{period:4,minute:7,second:31,assist:'Kemba Walker',player:'Cody Zeller',result:'made',distance:1,x:24,y:88},</v>
      </c>
    </row>
    <row r="67" spans="2:21">
      <c r="B67">
        <v>4</v>
      </c>
      <c r="C67" s="1">
        <v>1462.0680555555555</v>
      </c>
      <c r="D67" s="2">
        <f t="shared" ref="D67:D130" si="19">HOUR(C67)</f>
        <v>1</v>
      </c>
      <c r="E67">
        <f t="shared" ref="E67:E130" si="20">MINUTE(C67)</f>
        <v>38</v>
      </c>
      <c r="F67" t="s">
        <v>15</v>
      </c>
      <c r="G67" t="s">
        <v>11</v>
      </c>
      <c r="H67" t="s">
        <v>34</v>
      </c>
      <c r="I67" t="s">
        <v>45</v>
      </c>
      <c r="J67">
        <v>24</v>
      </c>
      <c r="K67">
        <v>6</v>
      </c>
      <c r="L67" t="str">
        <f t="shared" si="12"/>
        <v>period:4</v>
      </c>
      <c r="M67" t="str">
        <f t="shared" ref="M67:M130" si="21">CONCATENATE(D$1,":",D67)</f>
        <v>minute:1</v>
      </c>
      <c r="N67" t="str">
        <f t="shared" ref="N67:N130" si="22">CONCATENATE(E$1,":",E67)</f>
        <v>second:38</v>
      </c>
      <c r="O67" t="str">
        <f t="shared" si="13"/>
        <v>assist:'Shaun Livingston'</v>
      </c>
      <c r="P67" t="str">
        <f t="shared" si="14"/>
        <v>player:'Mason Plumlee'</v>
      </c>
      <c r="Q67" t="str">
        <f t="shared" si="15"/>
        <v>result:'made'</v>
      </c>
      <c r="R67" t="str">
        <f t="shared" si="16"/>
        <v>distance:1</v>
      </c>
      <c r="S67" t="str">
        <f t="shared" si="17"/>
        <v>x:24</v>
      </c>
      <c r="T67" t="str">
        <f t="shared" si="18"/>
        <v>y:6</v>
      </c>
      <c r="U67" t="str">
        <f t="shared" ref="U67:U87" si="23">CONCATENATE("{",L67,$A$1,M67,$A$1,N67,$A$1,O67,$A$1,P67,$A$1,Q67,$A$1,R67,$A$1,S67,$A$1,T67,"}",",")</f>
        <v>{period:4,minute:1,second:38,assist:'Shaun Livingston',player:'Mason Plumlee',result:'made',distance:1,x:24,y:6},</v>
      </c>
    </row>
    <row r="68" spans="2:21">
      <c r="B68">
        <v>5</v>
      </c>
      <c r="C68" s="1">
        <v>1462.1715277777778</v>
      </c>
      <c r="D68" s="2">
        <f t="shared" si="19"/>
        <v>4</v>
      </c>
      <c r="E68">
        <f t="shared" si="20"/>
        <v>7</v>
      </c>
      <c r="F68" t="s">
        <v>18</v>
      </c>
      <c r="G68" t="s">
        <v>23</v>
      </c>
      <c r="H68" t="s">
        <v>34</v>
      </c>
      <c r="I68" t="s">
        <v>62</v>
      </c>
      <c r="J68">
        <v>25</v>
      </c>
      <c r="K68">
        <v>88</v>
      </c>
      <c r="L68" t="str">
        <f t="shared" si="12"/>
        <v>period:5</v>
      </c>
      <c r="M68" t="str">
        <f t="shared" si="21"/>
        <v>minute:4</v>
      </c>
      <c r="N68" t="str">
        <f t="shared" si="22"/>
        <v>second:7</v>
      </c>
      <c r="O68" t="str">
        <f t="shared" si="13"/>
        <v>assist:'Josh Mcroberts'</v>
      </c>
      <c r="P68" t="str">
        <f t="shared" si="14"/>
        <v>player:'Al Jefferson'</v>
      </c>
      <c r="Q68" t="str">
        <f t="shared" si="15"/>
        <v>result:'made'</v>
      </c>
      <c r="R68" t="str">
        <f t="shared" si="16"/>
        <v>distance:0</v>
      </c>
      <c r="S68" t="str">
        <f t="shared" si="17"/>
        <v>x:25</v>
      </c>
      <c r="T68" t="str">
        <f t="shared" si="18"/>
        <v>y:88</v>
      </c>
      <c r="U68" t="str">
        <f t="shared" si="23"/>
        <v>{period:5,minute:4,second:7,assist:'Josh Mcroberts',player:'Al Jefferson',result:'made',distance:0,x:25,y:88},</v>
      </c>
    </row>
    <row r="69" spans="2:21">
      <c r="B69">
        <v>1</v>
      </c>
      <c r="C69" s="1">
        <v>1462.286111111111</v>
      </c>
      <c r="D69" s="2">
        <f t="shared" si="19"/>
        <v>6</v>
      </c>
      <c r="E69">
        <f t="shared" si="20"/>
        <v>52</v>
      </c>
      <c r="G69" t="s">
        <v>23</v>
      </c>
      <c r="H69" t="s">
        <v>34</v>
      </c>
      <c r="I69" t="s">
        <v>45</v>
      </c>
      <c r="J69">
        <v>26</v>
      </c>
      <c r="K69">
        <v>88</v>
      </c>
      <c r="L69" t="str">
        <f t="shared" si="12"/>
        <v>period:1</v>
      </c>
      <c r="M69" t="str">
        <f t="shared" si="21"/>
        <v>minute:6</v>
      </c>
      <c r="N69" t="str">
        <f t="shared" si="22"/>
        <v>second:52</v>
      </c>
      <c r="O69" t="str">
        <f t="shared" si="13"/>
        <v>assist:''</v>
      </c>
      <c r="P69" t="str">
        <f t="shared" si="14"/>
        <v>player:'Al Jefferson'</v>
      </c>
      <c r="Q69" t="str">
        <f t="shared" si="15"/>
        <v>result:'made'</v>
      </c>
      <c r="R69" t="str">
        <f t="shared" si="16"/>
        <v>distance:1</v>
      </c>
      <c r="S69" t="str">
        <f t="shared" si="17"/>
        <v>x:26</v>
      </c>
      <c r="T69" t="str">
        <f t="shared" si="18"/>
        <v>y:88</v>
      </c>
      <c r="U69" t="str">
        <f t="shared" si="23"/>
        <v>{period:1,minute:6,second:52,assist:'',player:'Al Jefferson',result:'made',distance:1,x:26,y:88},</v>
      </c>
    </row>
    <row r="70" spans="2:21">
      <c r="B70">
        <v>1</v>
      </c>
      <c r="C70" s="1">
        <v>1462.2430555555557</v>
      </c>
      <c r="D70" s="2">
        <f t="shared" si="19"/>
        <v>5</v>
      </c>
      <c r="E70">
        <f t="shared" si="20"/>
        <v>50</v>
      </c>
      <c r="F70" t="s">
        <v>18</v>
      </c>
      <c r="G70" t="s">
        <v>20</v>
      </c>
      <c r="H70" t="s">
        <v>34</v>
      </c>
      <c r="I70" t="s">
        <v>46</v>
      </c>
      <c r="J70">
        <v>27</v>
      </c>
      <c r="K70">
        <v>88</v>
      </c>
      <c r="L70" t="str">
        <f t="shared" si="12"/>
        <v>period:1</v>
      </c>
      <c r="M70" t="str">
        <f t="shared" si="21"/>
        <v>minute:5</v>
      </c>
      <c r="N70" t="str">
        <f t="shared" si="22"/>
        <v>second:50</v>
      </c>
      <c r="O70" t="str">
        <f t="shared" si="13"/>
        <v>assist:'Josh Mcroberts'</v>
      </c>
      <c r="P70" t="str">
        <f t="shared" si="14"/>
        <v>player:'Gerald Henderson'</v>
      </c>
      <c r="Q70" t="str">
        <f t="shared" si="15"/>
        <v>result:'made'</v>
      </c>
      <c r="R70" t="str">
        <f t="shared" si="16"/>
        <v>distance:2</v>
      </c>
      <c r="S70" t="str">
        <f t="shared" si="17"/>
        <v>x:27</v>
      </c>
      <c r="T70" t="str">
        <f t="shared" si="18"/>
        <v>y:88</v>
      </c>
      <c r="U70" t="str">
        <f t="shared" si="23"/>
        <v>{period:1,minute:5,second:50,assist:'Josh Mcroberts',player:'Gerald Henderson',result:'made',distance:2,x:27,y:88},</v>
      </c>
    </row>
    <row r="71" spans="2:21">
      <c r="B71">
        <v>1</v>
      </c>
      <c r="C71" s="1">
        <v>1462.23125</v>
      </c>
      <c r="D71" s="2">
        <f t="shared" si="19"/>
        <v>5</v>
      </c>
      <c r="E71">
        <f t="shared" si="20"/>
        <v>33</v>
      </c>
      <c r="G71" t="s">
        <v>13</v>
      </c>
      <c r="H71" t="s">
        <v>34</v>
      </c>
      <c r="I71" t="s">
        <v>60</v>
      </c>
      <c r="J71">
        <v>23</v>
      </c>
      <c r="K71">
        <v>13</v>
      </c>
      <c r="L71" t="str">
        <f t="shared" si="12"/>
        <v>period:1</v>
      </c>
      <c r="M71" t="str">
        <f t="shared" si="21"/>
        <v>minute:5</v>
      </c>
      <c r="N71" t="str">
        <f t="shared" si="22"/>
        <v>second:33</v>
      </c>
      <c r="O71" t="str">
        <f t="shared" si="13"/>
        <v>assist:''</v>
      </c>
      <c r="P71" t="str">
        <f t="shared" si="14"/>
        <v>player:'Deron Williams'</v>
      </c>
      <c r="Q71" t="str">
        <f t="shared" si="15"/>
        <v>result:'made'</v>
      </c>
      <c r="R71" t="str">
        <f t="shared" si="16"/>
        <v>distance:7</v>
      </c>
      <c r="S71" t="str">
        <f t="shared" si="17"/>
        <v>x:23</v>
      </c>
      <c r="T71" t="str">
        <f t="shared" si="18"/>
        <v>y:13</v>
      </c>
      <c r="U71" t="str">
        <f t="shared" si="23"/>
        <v>{period:1,minute:5,second:33,assist:'',player:'Deron Williams',result:'made',distance:7,x:23,y:13},</v>
      </c>
    </row>
    <row r="72" spans="2:21">
      <c r="B72">
        <v>2</v>
      </c>
      <c r="C72" s="1">
        <v>1462.3375000000001</v>
      </c>
      <c r="D72" s="2">
        <f t="shared" si="19"/>
        <v>8</v>
      </c>
      <c r="E72">
        <f t="shared" si="20"/>
        <v>6</v>
      </c>
      <c r="F72" t="s">
        <v>15</v>
      </c>
      <c r="G72" t="s">
        <v>12</v>
      </c>
      <c r="H72" t="s">
        <v>34</v>
      </c>
      <c r="I72" t="s">
        <v>45</v>
      </c>
      <c r="J72">
        <v>24</v>
      </c>
      <c r="K72">
        <v>6</v>
      </c>
      <c r="L72" t="str">
        <f t="shared" si="12"/>
        <v>period:2</v>
      </c>
      <c r="M72" t="str">
        <f t="shared" si="21"/>
        <v>minute:8</v>
      </c>
      <c r="N72" t="str">
        <f t="shared" si="22"/>
        <v>second:6</v>
      </c>
      <c r="O72" t="str">
        <f t="shared" si="13"/>
        <v>assist:'Shaun Livingston'</v>
      </c>
      <c r="P72" t="str">
        <f t="shared" si="14"/>
        <v>player:'Andray Blatche'</v>
      </c>
      <c r="Q72" t="str">
        <f t="shared" si="15"/>
        <v>result:'made'</v>
      </c>
      <c r="R72" t="str">
        <f t="shared" si="16"/>
        <v>distance:1</v>
      </c>
      <c r="S72" t="str">
        <f t="shared" si="17"/>
        <v>x:24</v>
      </c>
      <c r="T72" t="str">
        <f t="shared" si="18"/>
        <v>y:6</v>
      </c>
      <c r="U72" t="str">
        <f t="shared" si="23"/>
        <v>{period:2,minute:8,second:6,assist:'Shaun Livingston',player:'Andray Blatche',result:'made',distance:1,x:24,y:6},</v>
      </c>
    </row>
    <row r="73" spans="2:21">
      <c r="B73">
        <v>2</v>
      </c>
      <c r="C73" s="1">
        <v>1462.1548611111111</v>
      </c>
      <c r="D73" s="2">
        <f t="shared" si="19"/>
        <v>3</v>
      </c>
      <c r="E73">
        <f t="shared" si="20"/>
        <v>43</v>
      </c>
      <c r="G73" t="s">
        <v>9</v>
      </c>
      <c r="H73" t="s">
        <v>34</v>
      </c>
      <c r="I73" t="s">
        <v>58</v>
      </c>
      <c r="J73">
        <v>35</v>
      </c>
      <c r="K73">
        <v>77</v>
      </c>
      <c r="L73" t="str">
        <f t="shared" si="12"/>
        <v>period:2</v>
      </c>
      <c r="M73" t="str">
        <f t="shared" si="21"/>
        <v>minute:3</v>
      </c>
      <c r="N73" t="str">
        <f t="shared" si="22"/>
        <v>second:43</v>
      </c>
      <c r="O73" t="str">
        <f t="shared" si="13"/>
        <v>assist:''</v>
      </c>
      <c r="P73" t="str">
        <f t="shared" si="14"/>
        <v>player:'Kemba Walker'</v>
      </c>
      <c r="Q73" t="str">
        <f t="shared" si="15"/>
        <v>result:'made'</v>
      </c>
      <c r="R73" t="str">
        <f t="shared" si="16"/>
        <v>distance:15</v>
      </c>
      <c r="S73" t="str">
        <f t="shared" si="17"/>
        <v>x:35</v>
      </c>
      <c r="T73" t="str">
        <f t="shared" si="18"/>
        <v>y:77</v>
      </c>
      <c r="U73" t="str">
        <f t="shared" si="23"/>
        <v>{period:2,minute:3,second:43,assist:'',player:'Kemba Walker',result:'made',distance:15,x:35,y:77},</v>
      </c>
    </row>
    <row r="74" spans="2:21">
      <c r="B74">
        <v>2</v>
      </c>
      <c r="C74" s="1">
        <v>1462.1236111111111</v>
      </c>
      <c r="D74" s="2">
        <f t="shared" si="19"/>
        <v>2</v>
      </c>
      <c r="E74">
        <f t="shared" si="20"/>
        <v>58</v>
      </c>
      <c r="G74" t="s">
        <v>17</v>
      </c>
      <c r="H74" t="s">
        <v>34</v>
      </c>
      <c r="I74" t="s">
        <v>47</v>
      </c>
      <c r="J74">
        <v>19</v>
      </c>
      <c r="K74">
        <v>14</v>
      </c>
      <c r="L74" t="str">
        <f t="shared" si="12"/>
        <v>period:2</v>
      </c>
      <c r="M74" t="str">
        <f t="shared" si="21"/>
        <v>minute:2</v>
      </c>
      <c r="N74" t="str">
        <f t="shared" si="22"/>
        <v>second:58</v>
      </c>
      <c r="O74" t="str">
        <f t="shared" si="13"/>
        <v>assist:''</v>
      </c>
      <c r="P74" t="str">
        <f t="shared" si="14"/>
        <v>player:'Paul Pierce'</v>
      </c>
      <c r="Q74" t="str">
        <f t="shared" si="15"/>
        <v>result:'made'</v>
      </c>
      <c r="R74" t="str">
        <f t="shared" si="16"/>
        <v>distance:10</v>
      </c>
      <c r="S74" t="str">
        <f t="shared" si="17"/>
        <v>x:19</v>
      </c>
      <c r="T74" t="str">
        <f t="shared" si="18"/>
        <v>y:14</v>
      </c>
      <c r="U74" t="str">
        <f t="shared" si="23"/>
        <v>{period:2,minute:2,second:58,assist:'',player:'Paul Pierce',result:'made',distance:10,x:19,y:14},</v>
      </c>
    </row>
    <row r="75" spans="2:21">
      <c r="B75">
        <v>2</v>
      </c>
      <c r="C75" s="1">
        <v>1462.1083333333333</v>
      </c>
      <c r="D75" s="2">
        <f t="shared" si="19"/>
        <v>2</v>
      </c>
      <c r="E75">
        <f t="shared" si="20"/>
        <v>36</v>
      </c>
      <c r="F75" t="s">
        <v>20</v>
      </c>
      <c r="G75" t="s">
        <v>23</v>
      </c>
      <c r="H75" t="s">
        <v>34</v>
      </c>
      <c r="I75" t="s">
        <v>47</v>
      </c>
      <c r="J75">
        <v>35</v>
      </c>
      <c r="K75">
        <v>85</v>
      </c>
      <c r="L75" t="str">
        <f t="shared" si="12"/>
        <v>period:2</v>
      </c>
      <c r="M75" t="str">
        <f t="shared" si="21"/>
        <v>minute:2</v>
      </c>
      <c r="N75" t="str">
        <f t="shared" si="22"/>
        <v>second:36</v>
      </c>
      <c r="O75" t="str">
        <f t="shared" si="13"/>
        <v>assist:'Gerald Henderson'</v>
      </c>
      <c r="P75" t="str">
        <f t="shared" si="14"/>
        <v>player:'Al Jefferson'</v>
      </c>
      <c r="Q75" t="str">
        <f t="shared" si="15"/>
        <v>result:'made'</v>
      </c>
      <c r="R75" t="str">
        <f t="shared" si="16"/>
        <v>distance:10</v>
      </c>
      <c r="S75" t="str">
        <f t="shared" si="17"/>
        <v>x:35</v>
      </c>
      <c r="T75" t="str">
        <f t="shared" si="18"/>
        <v>y:85</v>
      </c>
      <c r="U75" t="str">
        <f t="shared" si="23"/>
        <v>{period:2,minute:2,second:36,assist:'Gerald Henderson',player:'Al Jefferson',result:'made',distance:10,x:35,y:85},</v>
      </c>
    </row>
    <row r="76" spans="2:21">
      <c r="B76">
        <v>2</v>
      </c>
      <c r="C76" s="1">
        <v>1462.0756944444445</v>
      </c>
      <c r="D76" s="2">
        <f t="shared" si="19"/>
        <v>1</v>
      </c>
      <c r="E76">
        <f t="shared" si="20"/>
        <v>49</v>
      </c>
      <c r="G76" t="s">
        <v>23</v>
      </c>
      <c r="H76" t="s">
        <v>34</v>
      </c>
      <c r="I76" t="s">
        <v>54</v>
      </c>
      <c r="J76">
        <v>19</v>
      </c>
      <c r="K76">
        <v>86</v>
      </c>
      <c r="L76" t="str">
        <f t="shared" si="12"/>
        <v>period:2</v>
      </c>
      <c r="M76" t="str">
        <f t="shared" si="21"/>
        <v>minute:1</v>
      </c>
      <c r="N76" t="str">
        <f t="shared" si="22"/>
        <v>second:49</v>
      </c>
      <c r="O76" t="str">
        <f t="shared" si="13"/>
        <v>assist:''</v>
      </c>
      <c r="P76" t="str">
        <f t="shared" si="14"/>
        <v>player:'Al Jefferson'</v>
      </c>
      <c r="Q76" t="str">
        <f t="shared" si="15"/>
        <v>result:'made'</v>
      </c>
      <c r="R76" t="str">
        <f t="shared" si="16"/>
        <v>distance:6</v>
      </c>
      <c r="S76" t="str">
        <f t="shared" si="17"/>
        <v>x:19</v>
      </c>
      <c r="T76" t="str">
        <f t="shared" si="18"/>
        <v>y:86</v>
      </c>
      <c r="U76" t="str">
        <f t="shared" si="23"/>
        <v>{period:2,minute:1,second:49,assist:'',player:'Al Jefferson',result:'made',distance:6,x:19,y:86},</v>
      </c>
    </row>
    <row r="77" spans="2:21">
      <c r="B77">
        <v>3</v>
      </c>
      <c r="C77" s="1">
        <v>1462.4138888888888</v>
      </c>
      <c r="D77" s="2">
        <f t="shared" si="19"/>
        <v>9</v>
      </c>
      <c r="E77">
        <f t="shared" si="20"/>
        <v>56</v>
      </c>
      <c r="G77" t="s">
        <v>20</v>
      </c>
      <c r="H77" t="s">
        <v>34</v>
      </c>
      <c r="I77" t="s">
        <v>53</v>
      </c>
      <c r="J77">
        <v>9</v>
      </c>
      <c r="K77">
        <v>87</v>
      </c>
      <c r="L77" t="str">
        <f t="shared" si="12"/>
        <v>period:3</v>
      </c>
      <c r="M77" t="str">
        <f t="shared" si="21"/>
        <v>minute:9</v>
      </c>
      <c r="N77" t="str">
        <f t="shared" si="22"/>
        <v>second:56</v>
      </c>
      <c r="O77" t="str">
        <f t="shared" si="13"/>
        <v>assist:''</v>
      </c>
      <c r="P77" t="str">
        <f t="shared" si="14"/>
        <v>player:'Gerald Henderson'</v>
      </c>
      <c r="Q77" t="str">
        <f t="shared" si="15"/>
        <v>result:'made'</v>
      </c>
      <c r="R77" t="str">
        <f t="shared" si="16"/>
        <v>distance:16</v>
      </c>
      <c r="S77" t="str">
        <f t="shared" si="17"/>
        <v>x:9</v>
      </c>
      <c r="T77" t="str">
        <f t="shared" si="18"/>
        <v>y:87</v>
      </c>
      <c r="U77" t="str">
        <f t="shared" si="23"/>
        <v>{period:3,minute:9,second:56,assist:'',player:'Gerald Henderson',result:'made',distance:16,x:9,y:87},</v>
      </c>
    </row>
    <row r="78" spans="2:21">
      <c r="B78">
        <v>3</v>
      </c>
      <c r="C78" s="1">
        <v>1462.2520833333333</v>
      </c>
      <c r="D78" s="2">
        <f t="shared" si="19"/>
        <v>6</v>
      </c>
      <c r="E78">
        <f t="shared" si="20"/>
        <v>3</v>
      </c>
      <c r="F78" t="s">
        <v>9</v>
      </c>
      <c r="G78" t="s">
        <v>23</v>
      </c>
      <c r="H78" t="s">
        <v>34</v>
      </c>
      <c r="I78" t="s">
        <v>51</v>
      </c>
      <c r="J78">
        <v>13</v>
      </c>
      <c r="K78">
        <v>81</v>
      </c>
      <c r="L78" t="str">
        <f t="shared" si="12"/>
        <v>period:3</v>
      </c>
      <c r="M78" t="str">
        <f t="shared" si="21"/>
        <v>minute:6</v>
      </c>
      <c r="N78" t="str">
        <f t="shared" si="22"/>
        <v>second:3</v>
      </c>
      <c r="O78" t="str">
        <f t="shared" si="13"/>
        <v>assist:'Kemba Walker'</v>
      </c>
      <c r="P78" t="str">
        <f t="shared" si="14"/>
        <v>player:'Al Jefferson'</v>
      </c>
      <c r="Q78" t="str">
        <f t="shared" si="15"/>
        <v>result:'made'</v>
      </c>
      <c r="R78" t="str">
        <f t="shared" si="16"/>
        <v>distance:14</v>
      </c>
      <c r="S78" t="str">
        <f t="shared" si="17"/>
        <v>x:13</v>
      </c>
      <c r="T78" t="str">
        <f t="shared" si="18"/>
        <v>y:81</v>
      </c>
      <c r="U78" t="str">
        <f t="shared" si="23"/>
        <v>{period:3,minute:6,second:3,assist:'Kemba Walker',player:'Al Jefferson',result:'made',distance:14,x:13,y:81},</v>
      </c>
    </row>
    <row r="79" spans="2:21">
      <c r="B79">
        <v>3</v>
      </c>
      <c r="C79" s="1">
        <v>1462.2118055555557</v>
      </c>
      <c r="D79" s="2">
        <f t="shared" si="19"/>
        <v>5</v>
      </c>
      <c r="E79">
        <f t="shared" si="20"/>
        <v>5</v>
      </c>
      <c r="G79" t="s">
        <v>23</v>
      </c>
      <c r="H79" t="s">
        <v>34</v>
      </c>
      <c r="I79" t="s">
        <v>55</v>
      </c>
      <c r="J79">
        <v>13</v>
      </c>
      <c r="K79">
        <v>82</v>
      </c>
      <c r="L79" t="str">
        <f t="shared" si="12"/>
        <v>period:3</v>
      </c>
      <c r="M79" t="str">
        <f t="shared" si="21"/>
        <v>minute:5</v>
      </c>
      <c r="N79" t="str">
        <f t="shared" si="22"/>
        <v>second:5</v>
      </c>
      <c r="O79" t="str">
        <f t="shared" si="13"/>
        <v>assist:''</v>
      </c>
      <c r="P79" t="str">
        <f t="shared" si="14"/>
        <v>player:'Al Jefferson'</v>
      </c>
      <c r="Q79" t="str">
        <f t="shared" si="15"/>
        <v>result:'made'</v>
      </c>
      <c r="R79" t="str">
        <f t="shared" si="16"/>
        <v>distance:13</v>
      </c>
      <c r="S79" t="str">
        <f t="shared" si="17"/>
        <v>x:13</v>
      </c>
      <c r="T79" t="str">
        <f t="shared" si="18"/>
        <v>y:82</v>
      </c>
      <c r="U79" t="str">
        <f t="shared" si="23"/>
        <v>{period:3,minute:5,second:5,assist:'',player:'Al Jefferson',result:'made',distance:13,x:13,y:82},</v>
      </c>
    </row>
    <row r="80" spans="2:21">
      <c r="B80">
        <v>3</v>
      </c>
      <c r="C80" s="1">
        <v>1462.1138888888888</v>
      </c>
      <c r="D80" s="2">
        <f t="shared" si="19"/>
        <v>2</v>
      </c>
      <c r="E80">
        <f t="shared" si="20"/>
        <v>44</v>
      </c>
      <c r="F80" t="s">
        <v>20</v>
      </c>
      <c r="G80" t="s">
        <v>9</v>
      </c>
      <c r="H80" t="s">
        <v>34</v>
      </c>
      <c r="I80" t="s">
        <v>63</v>
      </c>
      <c r="J80">
        <v>24</v>
      </c>
      <c r="K80">
        <v>76</v>
      </c>
      <c r="L80" t="str">
        <f t="shared" si="12"/>
        <v>period:3</v>
      </c>
      <c r="M80" t="str">
        <f t="shared" si="21"/>
        <v>minute:2</v>
      </c>
      <c r="N80" t="str">
        <f t="shared" si="22"/>
        <v>second:44</v>
      </c>
      <c r="O80" t="str">
        <f t="shared" si="13"/>
        <v>assist:'Gerald Henderson'</v>
      </c>
      <c r="P80" t="str">
        <f t="shared" si="14"/>
        <v>player:'Kemba Walker'</v>
      </c>
      <c r="Q80" t="str">
        <f t="shared" si="15"/>
        <v>result:'made'</v>
      </c>
      <c r="R80" t="str">
        <f t="shared" si="16"/>
        <v>distance:12</v>
      </c>
      <c r="S80" t="str">
        <f t="shared" si="17"/>
        <v>x:24</v>
      </c>
      <c r="T80" t="str">
        <f t="shared" si="18"/>
        <v>y:76</v>
      </c>
      <c r="U80" t="str">
        <f t="shared" si="23"/>
        <v>{period:3,minute:2,second:44,assist:'Gerald Henderson',player:'Kemba Walker',result:'made',distance:12,x:24,y:76},</v>
      </c>
    </row>
    <row r="81" spans="2:21">
      <c r="B81">
        <v>3</v>
      </c>
      <c r="C81" s="1">
        <v>1462.0902777777778</v>
      </c>
      <c r="D81" s="2">
        <f t="shared" si="19"/>
        <v>2</v>
      </c>
      <c r="E81">
        <f t="shared" si="20"/>
        <v>10</v>
      </c>
      <c r="G81" t="s">
        <v>10</v>
      </c>
      <c r="H81" t="s">
        <v>34</v>
      </c>
      <c r="I81" t="s">
        <v>59</v>
      </c>
      <c r="J81">
        <v>16</v>
      </c>
      <c r="K81">
        <v>7</v>
      </c>
      <c r="L81" t="str">
        <f t="shared" si="12"/>
        <v>period:3</v>
      </c>
      <c r="M81" t="str">
        <f t="shared" si="21"/>
        <v>minute:2</v>
      </c>
      <c r="N81" t="str">
        <f t="shared" si="22"/>
        <v>second:10</v>
      </c>
      <c r="O81" t="str">
        <f t="shared" si="13"/>
        <v>assist:''</v>
      </c>
      <c r="P81" t="str">
        <f t="shared" si="14"/>
        <v>player:'Joe Johnson'</v>
      </c>
      <c r="Q81" t="str">
        <f t="shared" si="15"/>
        <v>result:'made'</v>
      </c>
      <c r="R81" t="str">
        <f t="shared" si="16"/>
        <v>distance:9</v>
      </c>
      <c r="S81" t="str">
        <f t="shared" si="17"/>
        <v>x:16</v>
      </c>
      <c r="T81" t="str">
        <f t="shared" si="18"/>
        <v>y:7</v>
      </c>
      <c r="U81" t="str">
        <f t="shared" si="23"/>
        <v>{period:3,minute:2,second:10,assist:'',player:'Joe Johnson',result:'made',distance:9,x:16,y:7},</v>
      </c>
    </row>
    <row r="82" spans="2:21">
      <c r="B82">
        <v>3</v>
      </c>
      <c r="C82" s="1">
        <v>1462.0798611111111</v>
      </c>
      <c r="D82" s="2">
        <f t="shared" si="19"/>
        <v>1</v>
      </c>
      <c r="E82">
        <f t="shared" si="20"/>
        <v>55</v>
      </c>
      <c r="G82" t="s">
        <v>23</v>
      </c>
      <c r="H82" t="s">
        <v>34</v>
      </c>
      <c r="I82" t="s">
        <v>45</v>
      </c>
      <c r="J82">
        <v>26</v>
      </c>
      <c r="K82">
        <v>88</v>
      </c>
      <c r="L82" t="str">
        <f t="shared" si="12"/>
        <v>period:3</v>
      </c>
      <c r="M82" t="str">
        <f t="shared" si="21"/>
        <v>minute:1</v>
      </c>
      <c r="N82" t="str">
        <f t="shared" si="22"/>
        <v>second:55</v>
      </c>
      <c r="O82" t="str">
        <f t="shared" si="13"/>
        <v>assist:''</v>
      </c>
      <c r="P82" t="str">
        <f t="shared" si="14"/>
        <v>player:'Al Jefferson'</v>
      </c>
      <c r="Q82" t="str">
        <f t="shared" si="15"/>
        <v>result:'made'</v>
      </c>
      <c r="R82" t="str">
        <f t="shared" si="16"/>
        <v>distance:1</v>
      </c>
      <c r="S82" t="str">
        <f t="shared" si="17"/>
        <v>x:26</v>
      </c>
      <c r="T82" t="str">
        <f t="shared" si="18"/>
        <v>y:88</v>
      </c>
      <c r="U82" t="str">
        <f t="shared" si="23"/>
        <v>{period:3,minute:1,second:55,assist:'',player:'Al Jefferson',result:'made',distance:1,x:26,y:88},</v>
      </c>
    </row>
    <row r="83" spans="2:21">
      <c r="B83">
        <v>4</v>
      </c>
      <c r="C83" s="1">
        <v>1462.3854166666667</v>
      </c>
      <c r="D83" s="2">
        <f t="shared" si="19"/>
        <v>9</v>
      </c>
      <c r="E83">
        <f t="shared" si="20"/>
        <v>15</v>
      </c>
      <c r="G83" t="s">
        <v>21</v>
      </c>
      <c r="H83" t="s">
        <v>34</v>
      </c>
      <c r="I83" t="s">
        <v>52</v>
      </c>
      <c r="J83">
        <v>7</v>
      </c>
      <c r="K83">
        <v>85</v>
      </c>
      <c r="L83" t="str">
        <f t="shared" si="12"/>
        <v>period:4</v>
      </c>
      <c r="M83" t="str">
        <f t="shared" si="21"/>
        <v>minute:9</v>
      </c>
      <c r="N83" t="str">
        <f t="shared" si="22"/>
        <v>second:15</v>
      </c>
      <c r="O83" t="str">
        <f t="shared" si="13"/>
        <v>assist:''</v>
      </c>
      <c r="P83" t="str">
        <f t="shared" si="14"/>
        <v>player:'Luke Ridnour'</v>
      </c>
      <c r="Q83" t="str">
        <f t="shared" si="15"/>
        <v>result:'made'</v>
      </c>
      <c r="R83" t="str">
        <f t="shared" si="16"/>
        <v>distance:18</v>
      </c>
      <c r="S83" t="str">
        <f t="shared" si="17"/>
        <v>x:7</v>
      </c>
      <c r="T83" t="str">
        <f t="shared" si="18"/>
        <v>y:85</v>
      </c>
      <c r="U83" t="str">
        <f t="shared" si="23"/>
        <v>{period:4,minute:9,second:15,assist:'',player:'Luke Ridnour',result:'made',distance:18,x:7,y:85},</v>
      </c>
    </row>
    <row r="84" spans="2:21">
      <c r="B84">
        <v>4</v>
      </c>
      <c r="C84" s="1">
        <v>1462.2729166666666</v>
      </c>
      <c r="D84" s="2">
        <f t="shared" si="19"/>
        <v>6</v>
      </c>
      <c r="E84">
        <f t="shared" si="20"/>
        <v>33</v>
      </c>
      <c r="G84" t="s">
        <v>18</v>
      </c>
      <c r="H84" t="s">
        <v>34</v>
      </c>
      <c r="I84" t="s">
        <v>46</v>
      </c>
      <c r="J84">
        <v>24</v>
      </c>
      <c r="K84">
        <v>86</v>
      </c>
      <c r="L84" t="str">
        <f t="shared" si="12"/>
        <v>period:4</v>
      </c>
      <c r="M84" t="str">
        <f t="shared" si="21"/>
        <v>minute:6</v>
      </c>
      <c r="N84" t="str">
        <f t="shared" si="22"/>
        <v>second:33</v>
      </c>
      <c r="O84" t="str">
        <f t="shared" si="13"/>
        <v>assist:''</v>
      </c>
      <c r="P84" t="str">
        <f t="shared" si="14"/>
        <v>player:'Josh Mcroberts'</v>
      </c>
      <c r="Q84" t="str">
        <f t="shared" si="15"/>
        <v>result:'made'</v>
      </c>
      <c r="R84" t="str">
        <f t="shared" si="16"/>
        <v>distance:2</v>
      </c>
      <c r="S84" t="str">
        <f t="shared" si="17"/>
        <v>x:24</v>
      </c>
      <c r="T84" t="str">
        <f t="shared" si="18"/>
        <v>y:86</v>
      </c>
      <c r="U84" t="str">
        <f t="shared" si="23"/>
        <v>{period:4,minute:6,second:33,assist:'',player:'Josh Mcroberts',result:'made',distance:2,x:24,y:86},</v>
      </c>
    </row>
    <row r="85" spans="2:21">
      <c r="B85">
        <v>4</v>
      </c>
      <c r="C85" s="1">
        <v>1462.0250000000001</v>
      </c>
      <c r="D85" s="2">
        <f t="shared" si="19"/>
        <v>0</v>
      </c>
      <c r="E85">
        <f t="shared" si="20"/>
        <v>36</v>
      </c>
      <c r="G85" t="s">
        <v>9</v>
      </c>
      <c r="H85" t="s">
        <v>34</v>
      </c>
      <c r="I85" t="s">
        <v>49</v>
      </c>
      <c r="J85">
        <v>40</v>
      </c>
      <c r="K85">
        <v>80</v>
      </c>
      <c r="L85" t="str">
        <f t="shared" si="12"/>
        <v>period:4</v>
      </c>
      <c r="M85" t="str">
        <f t="shared" si="21"/>
        <v>minute:0</v>
      </c>
      <c r="N85" t="str">
        <f t="shared" si="22"/>
        <v>second:36</v>
      </c>
      <c r="O85" t="str">
        <f t="shared" si="13"/>
        <v>assist:''</v>
      </c>
      <c r="P85" t="str">
        <f t="shared" si="14"/>
        <v>player:'Kemba Walker'</v>
      </c>
      <c r="Q85" t="str">
        <f t="shared" si="15"/>
        <v>result:'made'</v>
      </c>
      <c r="R85" t="str">
        <f t="shared" si="16"/>
        <v>distance:17</v>
      </c>
      <c r="S85" t="str">
        <f t="shared" si="17"/>
        <v>x:40</v>
      </c>
      <c r="T85" t="str">
        <f t="shared" si="18"/>
        <v>y:80</v>
      </c>
      <c r="U85" t="str">
        <f t="shared" si="23"/>
        <v>{period:4,minute:0,second:36,assist:'',player:'Kemba Walker',result:'made',distance:17,x:40,y:80},</v>
      </c>
    </row>
    <row r="86" spans="2:21">
      <c r="B86">
        <v>5</v>
      </c>
      <c r="C86" s="1">
        <v>1462.1409722222222</v>
      </c>
      <c r="D86" s="2">
        <f t="shared" si="19"/>
        <v>3</v>
      </c>
      <c r="E86">
        <f t="shared" si="20"/>
        <v>23</v>
      </c>
      <c r="F86" t="s">
        <v>23</v>
      </c>
      <c r="G86" t="s">
        <v>18</v>
      </c>
      <c r="H86" t="s">
        <v>34</v>
      </c>
      <c r="I86" t="s">
        <v>45</v>
      </c>
      <c r="J86">
        <v>25</v>
      </c>
      <c r="K86">
        <v>87</v>
      </c>
      <c r="L86" t="str">
        <f t="shared" si="12"/>
        <v>period:5</v>
      </c>
      <c r="M86" t="str">
        <f t="shared" si="21"/>
        <v>minute:3</v>
      </c>
      <c r="N86" t="str">
        <f t="shared" si="22"/>
        <v>second:23</v>
      </c>
      <c r="O86" t="str">
        <f t="shared" si="13"/>
        <v>assist:'Al Jefferson'</v>
      </c>
      <c r="P86" t="str">
        <f t="shared" si="14"/>
        <v>player:'Josh Mcroberts'</v>
      </c>
      <c r="Q86" t="str">
        <f t="shared" si="15"/>
        <v>result:'made'</v>
      </c>
      <c r="R86" t="str">
        <f t="shared" si="16"/>
        <v>distance:1</v>
      </c>
      <c r="S86" t="str">
        <f t="shared" si="17"/>
        <v>x:25</v>
      </c>
      <c r="T86" t="str">
        <f t="shared" si="18"/>
        <v>y:87</v>
      </c>
      <c r="U86" t="str">
        <f t="shared" si="23"/>
        <v>{period:5,minute:3,second:23,assist:'Al Jefferson',player:'Josh Mcroberts',result:'made',distance:1,x:25,y:87},</v>
      </c>
    </row>
    <row r="87" spans="2:21">
      <c r="B87">
        <v>5</v>
      </c>
      <c r="C87" s="1">
        <v>1462.0298611111111</v>
      </c>
      <c r="D87" s="2">
        <f t="shared" si="19"/>
        <v>0</v>
      </c>
      <c r="E87">
        <f t="shared" si="20"/>
        <v>43</v>
      </c>
      <c r="G87" t="s">
        <v>9</v>
      </c>
      <c r="H87" t="s">
        <v>34</v>
      </c>
      <c r="I87" t="s">
        <v>50</v>
      </c>
      <c r="J87">
        <v>16</v>
      </c>
      <c r="K87">
        <v>71</v>
      </c>
      <c r="L87" t="str">
        <f t="shared" si="12"/>
        <v>period:5</v>
      </c>
      <c r="M87" t="str">
        <f t="shared" si="21"/>
        <v>minute:0</v>
      </c>
      <c r="N87" t="str">
        <f t="shared" si="22"/>
        <v>second:43</v>
      </c>
      <c r="O87" t="str">
        <f t="shared" si="13"/>
        <v>assist:''</v>
      </c>
      <c r="P87" t="str">
        <f t="shared" si="14"/>
        <v>player:'Kemba Walker'</v>
      </c>
      <c r="Q87" t="str">
        <f t="shared" si="15"/>
        <v>result:'made'</v>
      </c>
      <c r="R87" t="str">
        <f t="shared" si="16"/>
        <v>distance:19</v>
      </c>
      <c r="S87" t="str">
        <f t="shared" si="17"/>
        <v>x:16</v>
      </c>
      <c r="T87" t="str">
        <f t="shared" si="18"/>
        <v>y:71</v>
      </c>
      <c r="U87" t="str">
        <f t="shared" si="23"/>
        <v>{period:5,minute:0,second:43,assist:'',player:'Kemba Walker',result:'made',distance:19,x:16,y:71},</v>
      </c>
    </row>
    <row r="88" spans="2:21">
      <c r="B88">
        <v>1</v>
      </c>
      <c r="C88" s="1">
        <v>1462.3263888888889</v>
      </c>
      <c r="D88" s="2">
        <f t="shared" si="19"/>
        <v>7</v>
      </c>
      <c r="E88">
        <f t="shared" si="20"/>
        <v>50</v>
      </c>
      <c r="G88" t="s">
        <v>30</v>
      </c>
      <c r="H88" t="s">
        <v>34</v>
      </c>
      <c r="M88" t="str">
        <f t="shared" si="21"/>
        <v>minute:7</v>
      </c>
      <c r="N88" t="str">
        <f t="shared" si="22"/>
        <v>second:50</v>
      </c>
    </row>
    <row r="89" spans="2:21">
      <c r="B89">
        <v>1</v>
      </c>
      <c r="C89" s="1">
        <v>1462.3263888888889</v>
      </c>
      <c r="D89" s="2">
        <f t="shared" si="19"/>
        <v>7</v>
      </c>
      <c r="E89">
        <f t="shared" si="20"/>
        <v>50</v>
      </c>
      <c r="G89" t="s">
        <v>30</v>
      </c>
      <c r="H89" t="s">
        <v>34</v>
      </c>
      <c r="M89" t="str">
        <f t="shared" si="21"/>
        <v>minute:7</v>
      </c>
      <c r="N89" t="str">
        <f t="shared" si="22"/>
        <v>second:50</v>
      </c>
    </row>
    <row r="90" spans="2:21">
      <c r="B90">
        <v>1</v>
      </c>
      <c r="C90" s="1">
        <v>1462.3069444444445</v>
      </c>
      <c r="D90" s="2">
        <f t="shared" si="19"/>
        <v>7</v>
      </c>
      <c r="E90">
        <f t="shared" si="20"/>
        <v>22</v>
      </c>
      <c r="G90" t="s">
        <v>23</v>
      </c>
      <c r="H90" t="s">
        <v>34</v>
      </c>
      <c r="M90" t="str">
        <f t="shared" si="21"/>
        <v>minute:7</v>
      </c>
      <c r="N90" t="str">
        <f t="shared" si="22"/>
        <v>second:22</v>
      </c>
    </row>
    <row r="91" spans="2:21">
      <c r="B91">
        <v>1</v>
      </c>
      <c r="C91" s="1">
        <v>1462.1138888888888</v>
      </c>
      <c r="D91" s="2">
        <f t="shared" si="19"/>
        <v>2</v>
      </c>
      <c r="E91">
        <f t="shared" si="20"/>
        <v>44</v>
      </c>
      <c r="G91" t="s">
        <v>9</v>
      </c>
      <c r="H91" t="s">
        <v>34</v>
      </c>
      <c r="M91" t="str">
        <f t="shared" si="21"/>
        <v>minute:2</v>
      </c>
      <c r="N91" t="str">
        <f t="shared" si="22"/>
        <v>second:44</v>
      </c>
    </row>
    <row r="92" spans="2:21">
      <c r="B92">
        <v>1</v>
      </c>
      <c r="C92" s="1">
        <v>1462.1138888888888</v>
      </c>
      <c r="D92" s="2">
        <f t="shared" si="19"/>
        <v>2</v>
      </c>
      <c r="E92">
        <f t="shared" si="20"/>
        <v>44</v>
      </c>
      <c r="G92" t="s">
        <v>9</v>
      </c>
      <c r="H92" t="s">
        <v>34</v>
      </c>
      <c r="M92" t="str">
        <f t="shared" si="21"/>
        <v>minute:2</v>
      </c>
      <c r="N92" t="str">
        <f t="shared" si="22"/>
        <v>second:44</v>
      </c>
    </row>
    <row r="93" spans="2:21">
      <c r="B93">
        <v>1</v>
      </c>
      <c r="C93" s="1">
        <v>1462.1020833333334</v>
      </c>
      <c r="D93" s="2">
        <f t="shared" si="19"/>
        <v>2</v>
      </c>
      <c r="E93">
        <f t="shared" si="20"/>
        <v>27</v>
      </c>
      <c r="G93" t="s">
        <v>12</v>
      </c>
      <c r="H93" t="s">
        <v>34</v>
      </c>
      <c r="M93" t="str">
        <f t="shared" si="21"/>
        <v>minute:2</v>
      </c>
      <c r="N93" t="str">
        <f t="shared" si="22"/>
        <v>second:27</v>
      </c>
    </row>
    <row r="94" spans="2:21">
      <c r="B94">
        <v>2</v>
      </c>
      <c r="C94" s="1">
        <v>1462.4604166666666</v>
      </c>
      <c r="D94" s="2">
        <f t="shared" si="19"/>
        <v>11</v>
      </c>
      <c r="E94">
        <f t="shared" si="20"/>
        <v>3</v>
      </c>
      <c r="G94" t="s">
        <v>16</v>
      </c>
      <c r="H94" t="s">
        <v>34</v>
      </c>
      <c r="M94" t="str">
        <f t="shared" si="21"/>
        <v>minute:11</v>
      </c>
      <c r="N94" t="str">
        <f t="shared" si="22"/>
        <v>second:3</v>
      </c>
    </row>
    <row r="95" spans="2:21">
      <c r="B95">
        <v>2</v>
      </c>
      <c r="C95" s="1">
        <v>1462.45</v>
      </c>
      <c r="D95" s="2">
        <f t="shared" si="19"/>
        <v>10</v>
      </c>
      <c r="E95">
        <f t="shared" si="20"/>
        <v>48</v>
      </c>
      <c r="G95" t="s">
        <v>25</v>
      </c>
      <c r="H95" t="s">
        <v>34</v>
      </c>
      <c r="M95" t="str">
        <f t="shared" si="21"/>
        <v>minute:10</v>
      </c>
      <c r="N95" t="str">
        <f t="shared" si="22"/>
        <v>second:48</v>
      </c>
    </row>
    <row r="96" spans="2:21">
      <c r="B96">
        <v>2</v>
      </c>
      <c r="C96" s="1">
        <v>1462.45</v>
      </c>
      <c r="D96" s="2">
        <f t="shared" si="19"/>
        <v>10</v>
      </c>
      <c r="E96">
        <f t="shared" si="20"/>
        <v>48</v>
      </c>
      <c r="G96" t="s">
        <v>25</v>
      </c>
      <c r="H96" t="s">
        <v>34</v>
      </c>
      <c r="M96" t="str">
        <f t="shared" si="21"/>
        <v>minute:10</v>
      </c>
      <c r="N96" t="str">
        <f t="shared" si="22"/>
        <v>second:48</v>
      </c>
    </row>
    <row r="97" spans="2:14">
      <c r="B97">
        <v>2</v>
      </c>
      <c r="C97" s="1">
        <v>1462.4416666666666</v>
      </c>
      <c r="D97" s="2">
        <f t="shared" si="19"/>
        <v>10</v>
      </c>
      <c r="E97">
        <f t="shared" si="20"/>
        <v>36</v>
      </c>
      <c r="G97" t="s">
        <v>14</v>
      </c>
      <c r="H97" t="s">
        <v>34</v>
      </c>
      <c r="M97" t="str">
        <f t="shared" si="21"/>
        <v>minute:10</v>
      </c>
      <c r="N97" t="str">
        <f t="shared" si="22"/>
        <v>second:36</v>
      </c>
    </row>
    <row r="98" spans="2:14">
      <c r="B98">
        <v>2</v>
      </c>
      <c r="C98" s="1">
        <v>1462.432638888889</v>
      </c>
      <c r="D98" s="2">
        <f t="shared" si="19"/>
        <v>10</v>
      </c>
      <c r="E98">
        <f t="shared" si="20"/>
        <v>23</v>
      </c>
      <c r="G98" t="s">
        <v>27</v>
      </c>
      <c r="H98" t="s">
        <v>34</v>
      </c>
      <c r="M98" t="str">
        <f t="shared" si="21"/>
        <v>minute:10</v>
      </c>
      <c r="N98" t="str">
        <f t="shared" si="22"/>
        <v>second:23</v>
      </c>
    </row>
    <row r="99" spans="2:14">
      <c r="B99">
        <v>2</v>
      </c>
      <c r="C99" s="1">
        <v>1462.432638888889</v>
      </c>
      <c r="D99" s="2">
        <f t="shared" si="19"/>
        <v>10</v>
      </c>
      <c r="E99">
        <f t="shared" si="20"/>
        <v>23</v>
      </c>
      <c r="G99" t="s">
        <v>27</v>
      </c>
      <c r="H99" t="s">
        <v>34</v>
      </c>
      <c r="M99" t="str">
        <f t="shared" si="21"/>
        <v>minute:10</v>
      </c>
      <c r="N99" t="str">
        <f t="shared" si="22"/>
        <v>second:23</v>
      </c>
    </row>
    <row r="100" spans="2:14">
      <c r="B100">
        <v>2</v>
      </c>
      <c r="C100" s="1">
        <v>1462.40625</v>
      </c>
      <c r="D100" s="2">
        <f t="shared" si="19"/>
        <v>9</v>
      </c>
      <c r="E100">
        <f t="shared" si="20"/>
        <v>45</v>
      </c>
      <c r="G100" t="s">
        <v>15</v>
      </c>
      <c r="H100" t="s">
        <v>34</v>
      </c>
      <c r="M100" t="str">
        <f t="shared" si="21"/>
        <v>minute:9</v>
      </c>
      <c r="N100" t="str">
        <f t="shared" si="22"/>
        <v>second:45</v>
      </c>
    </row>
    <row r="101" spans="2:14">
      <c r="B101">
        <v>2</v>
      </c>
      <c r="C101" s="1">
        <v>1462.2680555555555</v>
      </c>
      <c r="D101" s="2">
        <f t="shared" si="19"/>
        <v>6</v>
      </c>
      <c r="E101">
        <f t="shared" si="20"/>
        <v>26</v>
      </c>
      <c r="G101" t="s">
        <v>13</v>
      </c>
      <c r="H101" t="s">
        <v>34</v>
      </c>
      <c r="M101" t="str">
        <f t="shared" si="21"/>
        <v>minute:6</v>
      </c>
      <c r="N101" t="str">
        <f t="shared" si="22"/>
        <v>second:26</v>
      </c>
    </row>
    <row r="102" spans="2:14">
      <c r="B102">
        <v>2</v>
      </c>
      <c r="C102" s="1">
        <v>1462.2680555555555</v>
      </c>
      <c r="D102" s="2">
        <f t="shared" si="19"/>
        <v>6</v>
      </c>
      <c r="E102">
        <f t="shared" si="20"/>
        <v>26</v>
      </c>
      <c r="G102" t="s">
        <v>13</v>
      </c>
      <c r="H102" t="s">
        <v>34</v>
      </c>
      <c r="M102" t="str">
        <f t="shared" si="21"/>
        <v>minute:6</v>
      </c>
      <c r="N102" t="str">
        <f t="shared" si="22"/>
        <v>second:26</v>
      </c>
    </row>
    <row r="103" spans="2:14">
      <c r="B103">
        <v>2</v>
      </c>
      <c r="C103" s="1">
        <v>1462.2326388888889</v>
      </c>
      <c r="D103" s="2">
        <f t="shared" si="19"/>
        <v>5</v>
      </c>
      <c r="E103">
        <f t="shared" si="20"/>
        <v>35</v>
      </c>
      <c r="G103" t="s">
        <v>27</v>
      </c>
      <c r="H103" t="s">
        <v>34</v>
      </c>
      <c r="M103" t="str">
        <f t="shared" si="21"/>
        <v>minute:5</v>
      </c>
      <c r="N103" t="str">
        <f t="shared" si="22"/>
        <v>second:35</v>
      </c>
    </row>
    <row r="104" spans="2:14">
      <c r="B104">
        <v>2</v>
      </c>
      <c r="C104" s="1">
        <v>1462.2326388888889</v>
      </c>
      <c r="D104" s="2">
        <f t="shared" si="19"/>
        <v>5</v>
      </c>
      <c r="E104">
        <f t="shared" si="20"/>
        <v>35</v>
      </c>
      <c r="G104" t="s">
        <v>27</v>
      </c>
      <c r="H104" t="s">
        <v>34</v>
      </c>
      <c r="M104" t="str">
        <f t="shared" si="21"/>
        <v>minute:5</v>
      </c>
      <c r="N104" t="str">
        <f t="shared" si="22"/>
        <v>second:35</v>
      </c>
    </row>
    <row r="105" spans="2:14">
      <c r="B105">
        <v>2</v>
      </c>
      <c r="C105" s="1">
        <v>1462.2104166666666</v>
      </c>
      <c r="D105" s="2">
        <f t="shared" si="19"/>
        <v>5</v>
      </c>
      <c r="E105">
        <f t="shared" si="20"/>
        <v>3</v>
      </c>
      <c r="G105" t="s">
        <v>12</v>
      </c>
      <c r="H105" t="s">
        <v>34</v>
      </c>
      <c r="M105" t="str">
        <f t="shared" si="21"/>
        <v>minute:5</v>
      </c>
      <c r="N105" t="str">
        <f t="shared" si="22"/>
        <v>second:3</v>
      </c>
    </row>
    <row r="106" spans="2:14">
      <c r="B106">
        <v>2</v>
      </c>
      <c r="C106" s="1">
        <v>1462.2104166666666</v>
      </c>
      <c r="D106" s="2">
        <f t="shared" si="19"/>
        <v>5</v>
      </c>
      <c r="E106">
        <f t="shared" si="20"/>
        <v>3</v>
      </c>
      <c r="G106" t="s">
        <v>12</v>
      </c>
      <c r="H106" t="s">
        <v>34</v>
      </c>
      <c r="M106" t="str">
        <f t="shared" si="21"/>
        <v>minute:5</v>
      </c>
      <c r="N106" t="str">
        <f t="shared" si="22"/>
        <v>second:3</v>
      </c>
    </row>
    <row r="107" spans="2:14">
      <c r="B107">
        <v>2</v>
      </c>
      <c r="C107" s="1">
        <v>1462.2027777777778</v>
      </c>
      <c r="D107" s="2">
        <f t="shared" si="19"/>
        <v>4</v>
      </c>
      <c r="E107">
        <f t="shared" si="20"/>
        <v>52</v>
      </c>
      <c r="G107" t="s">
        <v>23</v>
      </c>
      <c r="H107" t="s">
        <v>34</v>
      </c>
      <c r="M107" t="str">
        <f t="shared" si="21"/>
        <v>minute:4</v>
      </c>
      <c r="N107" t="str">
        <f t="shared" si="22"/>
        <v>second:52</v>
      </c>
    </row>
    <row r="108" spans="2:14">
      <c r="B108">
        <v>2</v>
      </c>
      <c r="C108" s="1">
        <v>1462.2027777777778</v>
      </c>
      <c r="D108" s="2">
        <f t="shared" si="19"/>
        <v>4</v>
      </c>
      <c r="E108">
        <f t="shared" si="20"/>
        <v>52</v>
      </c>
      <c r="G108" t="s">
        <v>23</v>
      </c>
      <c r="H108" t="s">
        <v>34</v>
      </c>
      <c r="M108" t="str">
        <f t="shared" si="21"/>
        <v>minute:4</v>
      </c>
      <c r="N108" t="str">
        <f t="shared" si="22"/>
        <v>second:52</v>
      </c>
    </row>
    <row r="109" spans="2:14">
      <c r="B109">
        <v>2</v>
      </c>
      <c r="C109" s="1">
        <v>1462.1458333333333</v>
      </c>
      <c r="D109" s="2">
        <f t="shared" si="19"/>
        <v>3</v>
      </c>
      <c r="E109">
        <f t="shared" si="20"/>
        <v>30</v>
      </c>
      <c r="G109" t="s">
        <v>17</v>
      </c>
      <c r="H109" t="s">
        <v>34</v>
      </c>
      <c r="M109" t="str">
        <f t="shared" si="21"/>
        <v>minute:3</v>
      </c>
      <c r="N109" t="str">
        <f t="shared" si="22"/>
        <v>second:30</v>
      </c>
    </row>
    <row r="110" spans="2:14">
      <c r="B110">
        <v>2</v>
      </c>
      <c r="C110" s="1">
        <v>1462.0756944444445</v>
      </c>
      <c r="D110" s="2">
        <f t="shared" si="19"/>
        <v>1</v>
      </c>
      <c r="E110">
        <f t="shared" si="20"/>
        <v>49</v>
      </c>
      <c r="G110" t="s">
        <v>23</v>
      </c>
      <c r="H110" t="s">
        <v>34</v>
      </c>
      <c r="M110" t="str">
        <f t="shared" si="21"/>
        <v>minute:1</v>
      </c>
      <c r="N110" t="str">
        <f t="shared" si="22"/>
        <v>second:49</v>
      </c>
    </row>
    <row r="111" spans="2:14">
      <c r="B111">
        <v>3</v>
      </c>
      <c r="C111" s="1">
        <v>1462.3715277777778</v>
      </c>
      <c r="D111" s="2">
        <f t="shared" si="19"/>
        <v>8</v>
      </c>
      <c r="E111">
        <f t="shared" si="20"/>
        <v>55</v>
      </c>
      <c r="G111" t="s">
        <v>30</v>
      </c>
      <c r="H111" t="s">
        <v>34</v>
      </c>
      <c r="M111" t="str">
        <f t="shared" si="21"/>
        <v>minute:8</v>
      </c>
      <c r="N111" t="str">
        <f t="shared" si="22"/>
        <v>second:55</v>
      </c>
    </row>
    <row r="112" spans="2:14">
      <c r="B112">
        <v>3</v>
      </c>
      <c r="C112" s="1">
        <v>1462.1583333333333</v>
      </c>
      <c r="D112" s="2">
        <f t="shared" si="19"/>
        <v>3</v>
      </c>
      <c r="E112">
        <f t="shared" si="20"/>
        <v>48</v>
      </c>
      <c r="G112" t="s">
        <v>28</v>
      </c>
      <c r="H112" t="s">
        <v>34</v>
      </c>
      <c r="M112" t="str">
        <f t="shared" si="21"/>
        <v>minute:3</v>
      </c>
      <c r="N112" t="str">
        <f t="shared" si="22"/>
        <v>second:48</v>
      </c>
    </row>
    <row r="113" spans="2:21">
      <c r="B113">
        <v>3</v>
      </c>
      <c r="C113" s="1">
        <v>1462.1583333333333</v>
      </c>
      <c r="D113" s="2">
        <f t="shared" si="19"/>
        <v>3</v>
      </c>
      <c r="E113">
        <f t="shared" si="20"/>
        <v>48</v>
      </c>
      <c r="G113" t="s">
        <v>28</v>
      </c>
      <c r="H113" t="s">
        <v>34</v>
      </c>
      <c r="M113" t="str">
        <f t="shared" si="21"/>
        <v>minute:3</v>
      </c>
      <c r="N113" t="str">
        <f t="shared" si="22"/>
        <v>second:48</v>
      </c>
    </row>
    <row r="114" spans="2:21">
      <c r="B114">
        <v>3</v>
      </c>
      <c r="C114" s="1">
        <v>1462.1375</v>
      </c>
      <c r="D114" s="2">
        <f t="shared" si="19"/>
        <v>3</v>
      </c>
      <c r="E114">
        <f t="shared" si="20"/>
        <v>18</v>
      </c>
      <c r="G114" t="s">
        <v>23</v>
      </c>
      <c r="H114" t="s">
        <v>34</v>
      </c>
      <c r="M114" t="str">
        <f t="shared" si="21"/>
        <v>minute:3</v>
      </c>
      <c r="N114" t="str">
        <f t="shared" si="22"/>
        <v>second:18</v>
      </c>
    </row>
    <row r="115" spans="2:21">
      <c r="B115">
        <v>4</v>
      </c>
      <c r="C115" s="1">
        <v>1462.3972222222221</v>
      </c>
      <c r="D115" s="2">
        <f t="shared" si="19"/>
        <v>9</v>
      </c>
      <c r="E115">
        <f t="shared" si="20"/>
        <v>32</v>
      </c>
      <c r="G115" t="s">
        <v>25</v>
      </c>
      <c r="H115" t="s">
        <v>34</v>
      </c>
      <c r="M115" t="str">
        <f t="shared" si="21"/>
        <v>minute:9</v>
      </c>
      <c r="N115" t="str">
        <f t="shared" si="22"/>
        <v>second:32</v>
      </c>
    </row>
    <row r="116" spans="2:21">
      <c r="B116">
        <v>4</v>
      </c>
      <c r="C116" s="1">
        <v>1462.2784722222223</v>
      </c>
      <c r="D116" s="2">
        <f t="shared" si="19"/>
        <v>6</v>
      </c>
      <c r="E116">
        <f t="shared" si="20"/>
        <v>41</v>
      </c>
      <c r="G116" t="s">
        <v>29</v>
      </c>
      <c r="H116" t="s">
        <v>34</v>
      </c>
      <c r="M116" t="str">
        <f t="shared" si="21"/>
        <v>minute:6</v>
      </c>
      <c r="N116" t="str">
        <f t="shared" si="22"/>
        <v>second:41</v>
      </c>
    </row>
    <row r="117" spans="2:21">
      <c r="B117">
        <v>4</v>
      </c>
      <c r="C117" s="1">
        <v>1462.2784722222223</v>
      </c>
      <c r="D117" s="2">
        <f t="shared" si="19"/>
        <v>6</v>
      </c>
      <c r="E117">
        <f t="shared" si="20"/>
        <v>41</v>
      </c>
      <c r="G117" t="s">
        <v>29</v>
      </c>
      <c r="H117" t="s">
        <v>34</v>
      </c>
      <c r="M117" t="str">
        <f t="shared" si="21"/>
        <v>minute:6</v>
      </c>
      <c r="N117" t="str">
        <f t="shared" si="22"/>
        <v>second:41</v>
      </c>
    </row>
    <row r="118" spans="2:21">
      <c r="B118">
        <v>1</v>
      </c>
      <c r="C118" s="1">
        <v>1462.2520833333333</v>
      </c>
      <c r="D118" s="2">
        <f t="shared" si="19"/>
        <v>6</v>
      </c>
      <c r="E118">
        <f t="shared" si="20"/>
        <v>3</v>
      </c>
      <c r="G118" t="s">
        <v>13</v>
      </c>
      <c r="H118" t="s">
        <v>35</v>
      </c>
      <c r="I118" t="s">
        <v>36</v>
      </c>
      <c r="J118">
        <v>18</v>
      </c>
      <c r="K118">
        <v>30</v>
      </c>
      <c r="L118" t="str">
        <f t="shared" ref="L118:L134" si="24">CONCATENATE(B$1,":",B118)</f>
        <v>period:1</v>
      </c>
      <c r="M118" t="str">
        <f t="shared" si="21"/>
        <v>minute:6</v>
      </c>
      <c r="N118" t="str">
        <f t="shared" si="22"/>
        <v>second:3</v>
      </c>
      <c r="O118" t="str">
        <f t="shared" ref="O118:O134" si="25">CONCATENATE(F$1,":'",F118,"'")</f>
        <v>assist:''</v>
      </c>
      <c r="P118" t="str">
        <f t="shared" ref="P118:P134" si="26">CONCATENATE(G$1,":'",G118,"'")</f>
        <v>player:'Deron Williams'</v>
      </c>
      <c r="Q118" t="str">
        <f t="shared" ref="Q118:Q134" si="27">CONCATENATE(H$1,":'",H118,"'")</f>
        <v>result:'missed'</v>
      </c>
      <c r="R118" t="str">
        <f t="shared" ref="R118:R134" si="28">CONCATENATE(I$1,":",IF(LEN(I118)=4,LEFT(I118,2),LEFT(I118,1)))</f>
        <v>distance:25</v>
      </c>
      <c r="S118" t="str">
        <f t="shared" ref="S118:S134" si="29">CONCATENATE(J$1,":",J118)</f>
        <v>x:18</v>
      </c>
      <c r="T118" t="str">
        <f t="shared" ref="T118:T134" si="30">CONCATENATE(K$1,":",K118)</f>
        <v>y:30</v>
      </c>
      <c r="U118" t="str">
        <f t="shared" ref="U118:U181" si="31">CONCATENATE("{",L118,$A$1,M118,$A$1,O118,$A$1,P118,$A$1,Q118,$A$1,R118,$A$1,S118,$A$1,T118,"}",",")</f>
        <v>{period:1,minute:6,assist:'',player:'Deron Williams',result:'missed',distance:25,x:18,y:30},</v>
      </c>
    </row>
    <row r="119" spans="2:21">
      <c r="B119">
        <v>1</v>
      </c>
      <c r="C119" s="1">
        <v>1462.2055555555555</v>
      </c>
      <c r="D119" s="2">
        <f t="shared" si="19"/>
        <v>4</v>
      </c>
      <c r="E119">
        <f t="shared" si="20"/>
        <v>56</v>
      </c>
      <c r="G119" t="s">
        <v>10</v>
      </c>
      <c r="H119" t="s">
        <v>35</v>
      </c>
      <c r="I119" t="s">
        <v>36</v>
      </c>
      <c r="J119">
        <v>6</v>
      </c>
      <c r="K119">
        <v>23</v>
      </c>
      <c r="L119" t="str">
        <f t="shared" si="24"/>
        <v>period:1</v>
      </c>
      <c r="M119" t="str">
        <f t="shared" si="21"/>
        <v>minute:4</v>
      </c>
      <c r="N119" t="str">
        <f t="shared" si="22"/>
        <v>second:56</v>
      </c>
      <c r="O119" t="str">
        <f t="shared" si="25"/>
        <v>assist:''</v>
      </c>
      <c r="P119" t="str">
        <f t="shared" si="26"/>
        <v>player:'Joe Johnson'</v>
      </c>
      <c r="Q119" t="str">
        <f t="shared" si="27"/>
        <v>result:'missed'</v>
      </c>
      <c r="R119" t="str">
        <f t="shared" si="28"/>
        <v>distance:25</v>
      </c>
      <c r="S119" t="str">
        <f t="shared" si="29"/>
        <v>x:6</v>
      </c>
      <c r="T119" t="str">
        <f t="shared" si="30"/>
        <v>y:23</v>
      </c>
      <c r="U119" t="str">
        <f t="shared" si="31"/>
        <v>{period:1,minute:4,assist:'',player:'Joe Johnson',result:'missed',distance:25,x:6,y:23},</v>
      </c>
    </row>
    <row r="120" spans="2:21">
      <c r="B120">
        <v>1</v>
      </c>
      <c r="C120" s="1">
        <v>1462.0583333333334</v>
      </c>
      <c r="D120" s="2">
        <f t="shared" si="19"/>
        <v>1</v>
      </c>
      <c r="E120">
        <f t="shared" si="20"/>
        <v>24</v>
      </c>
      <c r="G120" t="s">
        <v>13</v>
      </c>
      <c r="H120" t="s">
        <v>35</v>
      </c>
      <c r="I120" t="s">
        <v>38</v>
      </c>
      <c r="J120">
        <v>48</v>
      </c>
      <c r="K120">
        <v>10</v>
      </c>
      <c r="L120" t="str">
        <f t="shared" si="24"/>
        <v>period:1</v>
      </c>
      <c r="M120" t="str">
        <f t="shared" si="21"/>
        <v>minute:1</v>
      </c>
      <c r="N120" t="str">
        <f t="shared" si="22"/>
        <v>second:24</v>
      </c>
      <c r="O120" t="str">
        <f t="shared" si="25"/>
        <v>assist:''</v>
      </c>
      <c r="P120" t="str">
        <f t="shared" si="26"/>
        <v>player:'Deron Williams'</v>
      </c>
      <c r="Q120" t="str">
        <f t="shared" si="27"/>
        <v>result:'missed'</v>
      </c>
      <c r="R120" t="str">
        <f t="shared" si="28"/>
        <v>distance:23</v>
      </c>
      <c r="S120" t="str">
        <f t="shared" si="29"/>
        <v>x:48</v>
      </c>
      <c r="T120" t="str">
        <f t="shared" si="30"/>
        <v>y:10</v>
      </c>
      <c r="U120" t="str">
        <f t="shared" si="31"/>
        <v>{period:1,minute:1,assist:'',player:'Deron Williams',result:'missed',distance:23,x:48,y:10},</v>
      </c>
    </row>
    <row r="121" spans="2:21">
      <c r="B121">
        <v>1</v>
      </c>
      <c r="C121" s="1">
        <v>1462.0270833333334</v>
      </c>
      <c r="D121" s="2">
        <f t="shared" si="19"/>
        <v>0</v>
      </c>
      <c r="E121">
        <f t="shared" si="20"/>
        <v>39</v>
      </c>
      <c r="G121" t="s">
        <v>20</v>
      </c>
      <c r="H121" t="s">
        <v>35</v>
      </c>
      <c r="I121" t="s">
        <v>39</v>
      </c>
      <c r="J121">
        <v>14</v>
      </c>
      <c r="K121">
        <v>59</v>
      </c>
      <c r="L121" t="str">
        <f t="shared" si="24"/>
        <v>period:1</v>
      </c>
      <c r="M121" t="str">
        <f t="shared" si="21"/>
        <v>minute:0</v>
      </c>
      <c r="N121" t="str">
        <f t="shared" si="22"/>
        <v>second:39</v>
      </c>
      <c r="O121" t="str">
        <f t="shared" si="25"/>
        <v>assist:''</v>
      </c>
      <c r="P121" t="str">
        <f t="shared" si="26"/>
        <v>player:'Gerald Henderson'</v>
      </c>
      <c r="Q121" t="str">
        <f t="shared" si="27"/>
        <v>result:'missed'</v>
      </c>
      <c r="R121" t="str">
        <f t="shared" si="28"/>
        <v>distance:31</v>
      </c>
      <c r="S121" t="str">
        <f t="shared" si="29"/>
        <v>x:14</v>
      </c>
      <c r="T121" t="str">
        <f t="shared" si="30"/>
        <v>y:59</v>
      </c>
      <c r="U121" t="str">
        <f t="shared" si="31"/>
        <v>{period:1,minute:0,assist:'',player:'Gerald Henderson',result:'missed',distance:31,x:14,y:59},</v>
      </c>
    </row>
    <row r="122" spans="2:21">
      <c r="B122">
        <v>2</v>
      </c>
      <c r="C122" s="1">
        <v>1462.3930555555555</v>
      </c>
      <c r="D122" s="2">
        <f t="shared" si="19"/>
        <v>9</v>
      </c>
      <c r="E122">
        <f t="shared" si="20"/>
        <v>26</v>
      </c>
      <c r="G122" t="s">
        <v>26</v>
      </c>
      <c r="H122" t="s">
        <v>35</v>
      </c>
      <c r="I122" t="s">
        <v>38</v>
      </c>
      <c r="J122">
        <v>48</v>
      </c>
      <c r="K122">
        <v>84</v>
      </c>
      <c r="L122" t="str">
        <f t="shared" si="24"/>
        <v>period:2</v>
      </c>
      <c r="M122" t="str">
        <f t="shared" si="21"/>
        <v>minute:9</v>
      </c>
      <c r="N122" t="str">
        <f t="shared" si="22"/>
        <v>second:26</v>
      </c>
      <c r="O122" t="str">
        <f t="shared" si="25"/>
        <v>assist:''</v>
      </c>
      <c r="P122" t="str">
        <f t="shared" si="26"/>
        <v>player:'Anthony Tolliver'</v>
      </c>
      <c r="Q122" t="str">
        <f t="shared" si="27"/>
        <v>result:'missed'</v>
      </c>
      <c r="R122" t="str">
        <f t="shared" si="28"/>
        <v>distance:23</v>
      </c>
      <c r="S122" t="str">
        <f t="shared" si="29"/>
        <v>x:48</v>
      </c>
      <c r="T122" t="str">
        <f t="shared" si="30"/>
        <v>y:84</v>
      </c>
      <c r="U122" t="str">
        <f t="shared" si="31"/>
        <v>{period:2,minute:9,assist:'',player:'Anthony Tolliver',result:'missed',distance:23,x:48,y:84},</v>
      </c>
    </row>
    <row r="123" spans="2:21">
      <c r="B123">
        <v>2</v>
      </c>
      <c r="C123" s="1">
        <v>1462.3715277777778</v>
      </c>
      <c r="D123" s="2">
        <f t="shared" si="19"/>
        <v>8</v>
      </c>
      <c r="E123">
        <f t="shared" si="20"/>
        <v>55</v>
      </c>
      <c r="G123" t="s">
        <v>16</v>
      </c>
      <c r="H123" t="s">
        <v>35</v>
      </c>
      <c r="I123" t="s">
        <v>37</v>
      </c>
      <c r="J123">
        <v>10</v>
      </c>
      <c r="K123">
        <v>67</v>
      </c>
      <c r="L123" t="str">
        <f t="shared" si="24"/>
        <v>period:2</v>
      </c>
      <c r="M123" t="str">
        <f t="shared" si="21"/>
        <v>minute:8</v>
      </c>
      <c r="N123" t="str">
        <f t="shared" si="22"/>
        <v>second:55</v>
      </c>
      <c r="O123" t="str">
        <f t="shared" si="25"/>
        <v>assist:''</v>
      </c>
      <c r="P123" t="str">
        <f t="shared" si="26"/>
        <v>player:'Chris Douglas-Roberts'</v>
      </c>
      <c r="Q123" t="str">
        <f t="shared" si="27"/>
        <v>result:'missed'</v>
      </c>
      <c r="R123" t="str">
        <f t="shared" si="28"/>
        <v>distance:26</v>
      </c>
      <c r="S123" t="str">
        <f t="shared" si="29"/>
        <v>x:10</v>
      </c>
      <c r="T123" t="str">
        <f t="shared" si="30"/>
        <v>y:67</v>
      </c>
      <c r="U123" t="str">
        <f t="shared" si="31"/>
        <v>{period:2,minute:8,assist:'',player:'Chris Douglas-Roberts',result:'missed',distance:26,x:10,y:67},</v>
      </c>
    </row>
    <row r="124" spans="2:21">
      <c r="B124">
        <v>2</v>
      </c>
      <c r="C124" s="1">
        <v>1462.2472222222223</v>
      </c>
      <c r="D124" s="2">
        <f t="shared" si="19"/>
        <v>5</v>
      </c>
      <c r="E124">
        <f t="shared" si="20"/>
        <v>56</v>
      </c>
      <c r="G124" t="s">
        <v>27</v>
      </c>
      <c r="H124" t="s">
        <v>35</v>
      </c>
      <c r="I124" t="s">
        <v>37</v>
      </c>
      <c r="J124">
        <v>34</v>
      </c>
      <c r="K124">
        <v>30</v>
      </c>
      <c r="L124" t="str">
        <f t="shared" si="24"/>
        <v>period:2</v>
      </c>
      <c r="M124" t="str">
        <f t="shared" si="21"/>
        <v>minute:5</v>
      </c>
      <c r="N124" t="str">
        <f t="shared" si="22"/>
        <v>second:56</v>
      </c>
      <c r="O124" t="str">
        <f t="shared" si="25"/>
        <v>assist:''</v>
      </c>
      <c r="P124" t="str">
        <f t="shared" si="26"/>
        <v>player:'Mirza Teletovic'</v>
      </c>
      <c r="Q124" t="str">
        <f t="shared" si="27"/>
        <v>result:'missed'</v>
      </c>
      <c r="R124" t="str">
        <f t="shared" si="28"/>
        <v>distance:26</v>
      </c>
      <c r="S124" t="str">
        <f t="shared" si="29"/>
        <v>x:34</v>
      </c>
      <c r="T124" t="str">
        <f t="shared" si="30"/>
        <v>y:30</v>
      </c>
      <c r="U124" t="str">
        <f t="shared" si="31"/>
        <v>{period:2,minute:5,assist:'',player:'Mirza Teletovic',result:'missed',distance:26,x:34,y:30},</v>
      </c>
    </row>
    <row r="125" spans="2:21">
      <c r="B125">
        <v>2</v>
      </c>
      <c r="C125" s="1">
        <v>1462.1006944444443</v>
      </c>
      <c r="D125" s="2">
        <f t="shared" si="19"/>
        <v>2</v>
      </c>
      <c r="E125">
        <f t="shared" si="20"/>
        <v>25</v>
      </c>
      <c r="G125" t="s">
        <v>27</v>
      </c>
      <c r="H125" t="s">
        <v>35</v>
      </c>
      <c r="I125" t="s">
        <v>36</v>
      </c>
      <c r="J125">
        <v>32</v>
      </c>
      <c r="K125">
        <v>30</v>
      </c>
      <c r="L125" t="str">
        <f t="shared" si="24"/>
        <v>period:2</v>
      </c>
      <c r="M125" t="str">
        <f t="shared" si="21"/>
        <v>minute:2</v>
      </c>
      <c r="N125" t="str">
        <f t="shared" si="22"/>
        <v>second:25</v>
      </c>
      <c r="O125" t="str">
        <f t="shared" si="25"/>
        <v>assist:''</v>
      </c>
      <c r="P125" t="str">
        <f t="shared" si="26"/>
        <v>player:'Mirza Teletovic'</v>
      </c>
      <c r="Q125" t="str">
        <f t="shared" si="27"/>
        <v>result:'missed'</v>
      </c>
      <c r="R125" t="str">
        <f t="shared" si="28"/>
        <v>distance:25</v>
      </c>
      <c r="S125" t="str">
        <f t="shared" si="29"/>
        <v>x:32</v>
      </c>
      <c r="T125" t="str">
        <f t="shared" si="30"/>
        <v>y:30</v>
      </c>
      <c r="U125" t="str">
        <f t="shared" si="31"/>
        <v>{period:2,minute:2,assist:'',player:'Mirza Teletovic',result:'missed',distance:25,x:32,y:30},</v>
      </c>
    </row>
    <row r="126" spans="2:21">
      <c r="B126">
        <v>2</v>
      </c>
      <c r="C126" s="1">
        <v>1462</v>
      </c>
      <c r="D126" s="2">
        <f t="shared" si="19"/>
        <v>0</v>
      </c>
      <c r="E126">
        <f t="shared" si="20"/>
        <v>0</v>
      </c>
      <c r="G126" t="s">
        <v>27</v>
      </c>
      <c r="H126" t="s">
        <v>35</v>
      </c>
      <c r="I126" t="s">
        <v>41</v>
      </c>
      <c r="J126">
        <v>33</v>
      </c>
      <c r="K126">
        <v>61</v>
      </c>
      <c r="L126" t="str">
        <f t="shared" si="24"/>
        <v>period:2</v>
      </c>
      <c r="M126" t="str">
        <f t="shared" si="21"/>
        <v>minute:0</v>
      </c>
      <c r="N126" t="str">
        <f t="shared" si="22"/>
        <v>second:0</v>
      </c>
      <c r="O126" t="str">
        <f t="shared" si="25"/>
        <v>assist:''</v>
      </c>
      <c r="P126" t="str">
        <f t="shared" si="26"/>
        <v>player:'Mirza Teletovic'</v>
      </c>
      <c r="Q126" t="str">
        <f t="shared" si="27"/>
        <v>result:'missed'</v>
      </c>
      <c r="R126" t="str">
        <f t="shared" si="28"/>
        <v>distance:56</v>
      </c>
      <c r="S126" t="str">
        <f t="shared" si="29"/>
        <v>x:33</v>
      </c>
      <c r="T126" t="str">
        <f t="shared" si="30"/>
        <v>y:61</v>
      </c>
      <c r="U126" t="str">
        <f t="shared" si="31"/>
        <v>{period:2,minute:0,assist:'',player:'Mirza Teletovic',result:'missed',distance:56,x:33,y:61},</v>
      </c>
    </row>
    <row r="127" spans="2:21">
      <c r="B127">
        <v>3</v>
      </c>
      <c r="C127" s="1">
        <v>1462.4222222222222</v>
      </c>
      <c r="D127" s="2">
        <f t="shared" si="19"/>
        <v>10</v>
      </c>
      <c r="E127">
        <f t="shared" si="20"/>
        <v>8</v>
      </c>
      <c r="G127" t="s">
        <v>13</v>
      </c>
      <c r="H127" t="s">
        <v>35</v>
      </c>
      <c r="I127" t="s">
        <v>42</v>
      </c>
      <c r="J127">
        <v>18</v>
      </c>
      <c r="K127">
        <v>33</v>
      </c>
      <c r="L127" t="str">
        <f t="shared" si="24"/>
        <v>period:3</v>
      </c>
      <c r="M127" t="str">
        <f t="shared" si="21"/>
        <v>minute:10</v>
      </c>
      <c r="N127" t="str">
        <f t="shared" si="22"/>
        <v>second:8</v>
      </c>
      <c r="O127" t="str">
        <f t="shared" si="25"/>
        <v>assist:''</v>
      </c>
      <c r="P127" t="str">
        <f t="shared" si="26"/>
        <v>player:'Deron Williams'</v>
      </c>
      <c r="Q127" t="str">
        <f t="shared" si="27"/>
        <v>result:'missed'</v>
      </c>
      <c r="R127" t="str">
        <f t="shared" si="28"/>
        <v>distance:28</v>
      </c>
      <c r="S127" t="str">
        <f t="shared" si="29"/>
        <v>x:18</v>
      </c>
      <c r="T127" t="str">
        <f t="shared" si="30"/>
        <v>y:33</v>
      </c>
      <c r="U127" t="str">
        <f t="shared" si="31"/>
        <v>{period:3,minute:10,assist:'',player:'Deron Williams',result:'missed',distance:28,x:18,y:33},</v>
      </c>
    </row>
    <row r="128" spans="2:21">
      <c r="B128">
        <v>3</v>
      </c>
      <c r="C128" s="1">
        <v>1462.3451388888889</v>
      </c>
      <c r="D128" s="2">
        <f t="shared" si="19"/>
        <v>8</v>
      </c>
      <c r="E128">
        <f t="shared" si="20"/>
        <v>17</v>
      </c>
      <c r="G128" t="s">
        <v>13</v>
      </c>
      <c r="H128" t="s">
        <v>35</v>
      </c>
      <c r="I128" t="s">
        <v>36</v>
      </c>
      <c r="J128">
        <v>29</v>
      </c>
      <c r="K128">
        <v>31</v>
      </c>
      <c r="L128" t="str">
        <f t="shared" si="24"/>
        <v>period:3</v>
      </c>
      <c r="M128" t="str">
        <f t="shared" si="21"/>
        <v>minute:8</v>
      </c>
      <c r="N128" t="str">
        <f t="shared" si="22"/>
        <v>second:17</v>
      </c>
      <c r="O128" t="str">
        <f t="shared" si="25"/>
        <v>assist:''</v>
      </c>
      <c r="P128" t="str">
        <f t="shared" si="26"/>
        <v>player:'Deron Williams'</v>
      </c>
      <c r="Q128" t="str">
        <f t="shared" si="27"/>
        <v>result:'missed'</v>
      </c>
      <c r="R128" t="str">
        <f t="shared" si="28"/>
        <v>distance:25</v>
      </c>
      <c r="S128" t="str">
        <f t="shared" si="29"/>
        <v>x:29</v>
      </c>
      <c r="T128" t="str">
        <f t="shared" si="30"/>
        <v>y:31</v>
      </c>
      <c r="U128" t="str">
        <f t="shared" si="31"/>
        <v>{period:3,minute:8,assist:'',player:'Deron Williams',result:'missed',distance:25,x:29,y:31},</v>
      </c>
    </row>
    <row r="129" spans="2:21">
      <c r="B129">
        <v>3</v>
      </c>
      <c r="C129" s="1">
        <v>1462.1590277777777</v>
      </c>
      <c r="D129" s="2">
        <f t="shared" si="19"/>
        <v>3</v>
      </c>
      <c r="E129">
        <f t="shared" si="20"/>
        <v>49</v>
      </c>
      <c r="G129" t="s">
        <v>9</v>
      </c>
      <c r="H129" t="s">
        <v>35</v>
      </c>
      <c r="I129" t="s">
        <v>38</v>
      </c>
      <c r="J129">
        <v>2</v>
      </c>
      <c r="K129">
        <v>84</v>
      </c>
      <c r="L129" t="str">
        <f t="shared" si="24"/>
        <v>period:3</v>
      </c>
      <c r="M129" t="str">
        <f t="shared" si="21"/>
        <v>minute:3</v>
      </c>
      <c r="N129" t="str">
        <f t="shared" si="22"/>
        <v>second:49</v>
      </c>
      <c r="O129" t="str">
        <f t="shared" si="25"/>
        <v>assist:''</v>
      </c>
      <c r="P129" t="str">
        <f t="shared" si="26"/>
        <v>player:'Kemba Walker'</v>
      </c>
      <c r="Q129" t="str">
        <f t="shared" si="27"/>
        <v>result:'missed'</v>
      </c>
      <c r="R129" t="str">
        <f t="shared" si="28"/>
        <v>distance:23</v>
      </c>
      <c r="S129" t="str">
        <f t="shared" si="29"/>
        <v>x:2</v>
      </c>
      <c r="T129" t="str">
        <f t="shared" si="30"/>
        <v>y:84</v>
      </c>
      <c r="U129" t="str">
        <f t="shared" si="31"/>
        <v>{period:3,minute:3,assist:'',player:'Kemba Walker',result:'missed',distance:23,x:2,y:84},</v>
      </c>
    </row>
    <row r="130" spans="2:21">
      <c r="B130">
        <v>3</v>
      </c>
      <c r="C130" s="1">
        <v>1462.1041666666667</v>
      </c>
      <c r="D130" s="2">
        <f t="shared" si="19"/>
        <v>2</v>
      </c>
      <c r="E130">
        <f t="shared" si="20"/>
        <v>30</v>
      </c>
      <c r="G130" t="s">
        <v>27</v>
      </c>
      <c r="H130" t="s">
        <v>35</v>
      </c>
      <c r="I130" t="s">
        <v>36</v>
      </c>
      <c r="J130">
        <v>23</v>
      </c>
      <c r="K130">
        <v>31</v>
      </c>
      <c r="L130" t="str">
        <f t="shared" si="24"/>
        <v>period:3</v>
      </c>
      <c r="M130" t="str">
        <f t="shared" si="21"/>
        <v>minute:2</v>
      </c>
      <c r="N130" t="str">
        <f t="shared" si="22"/>
        <v>second:30</v>
      </c>
      <c r="O130" t="str">
        <f t="shared" si="25"/>
        <v>assist:''</v>
      </c>
      <c r="P130" t="str">
        <f t="shared" si="26"/>
        <v>player:'Mirza Teletovic'</v>
      </c>
      <c r="Q130" t="str">
        <f t="shared" si="27"/>
        <v>result:'missed'</v>
      </c>
      <c r="R130" t="str">
        <f t="shared" si="28"/>
        <v>distance:25</v>
      </c>
      <c r="S130" t="str">
        <f t="shared" si="29"/>
        <v>x:23</v>
      </c>
      <c r="T130" t="str">
        <f t="shared" si="30"/>
        <v>y:31</v>
      </c>
      <c r="U130" t="str">
        <f t="shared" si="31"/>
        <v>{period:3,minute:2,assist:'',player:'Mirza Teletovic',result:'missed',distance:25,x:23,y:31},</v>
      </c>
    </row>
    <row r="131" spans="2:21">
      <c r="B131">
        <v>4</v>
      </c>
      <c r="C131" s="1">
        <v>1462.4270833333333</v>
      </c>
      <c r="D131" s="2">
        <f t="shared" ref="D131:D194" si="32">HOUR(C131)</f>
        <v>10</v>
      </c>
      <c r="E131">
        <f t="shared" ref="E131:E194" si="33">MINUTE(C131)</f>
        <v>15</v>
      </c>
      <c r="G131" t="s">
        <v>25</v>
      </c>
      <c r="H131" t="s">
        <v>35</v>
      </c>
      <c r="I131" t="s">
        <v>36</v>
      </c>
      <c r="J131">
        <v>15</v>
      </c>
      <c r="K131">
        <v>29</v>
      </c>
      <c r="L131" t="str">
        <f t="shared" si="24"/>
        <v>period:4</v>
      </c>
      <c r="M131" t="str">
        <f t="shared" ref="M131:M194" si="34">CONCATENATE(D$1,":",D131)</f>
        <v>minute:10</v>
      </c>
      <c r="N131" t="str">
        <f t="shared" ref="N131:N194" si="35">CONCATENATE(E$1,":",E131)</f>
        <v>second:15</v>
      </c>
      <c r="O131" t="str">
        <f t="shared" si="25"/>
        <v>assist:''</v>
      </c>
      <c r="P131" t="str">
        <f t="shared" si="26"/>
        <v>player:'Alan Anderson'</v>
      </c>
      <c r="Q131" t="str">
        <f t="shared" si="27"/>
        <v>result:'missed'</v>
      </c>
      <c r="R131" t="str">
        <f t="shared" si="28"/>
        <v>distance:25</v>
      </c>
      <c r="S131" t="str">
        <f t="shared" si="29"/>
        <v>x:15</v>
      </c>
      <c r="T131" t="str">
        <f t="shared" si="30"/>
        <v>y:29</v>
      </c>
      <c r="U131" t="str">
        <f t="shared" si="31"/>
        <v>{period:4,minute:10,assist:'',player:'Alan Anderson',result:'missed',distance:25,x:15,y:29},</v>
      </c>
    </row>
    <row r="132" spans="2:21">
      <c r="B132">
        <v>4</v>
      </c>
      <c r="C132" s="1">
        <v>1462.2458333333334</v>
      </c>
      <c r="D132" s="2">
        <f t="shared" si="32"/>
        <v>5</v>
      </c>
      <c r="E132">
        <f t="shared" si="33"/>
        <v>54</v>
      </c>
      <c r="G132" t="s">
        <v>9</v>
      </c>
      <c r="H132" t="s">
        <v>35</v>
      </c>
      <c r="I132" t="s">
        <v>38</v>
      </c>
      <c r="J132">
        <v>48</v>
      </c>
      <c r="K132">
        <v>86</v>
      </c>
      <c r="L132" t="str">
        <f t="shared" si="24"/>
        <v>period:4</v>
      </c>
      <c r="M132" t="str">
        <f t="shared" si="34"/>
        <v>minute:5</v>
      </c>
      <c r="N132" t="str">
        <f t="shared" si="35"/>
        <v>second:54</v>
      </c>
      <c r="O132" t="str">
        <f t="shared" si="25"/>
        <v>assist:''</v>
      </c>
      <c r="P132" t="str">
        <f t="shared" si="26"/>
        <v>player:'Kemba Walker'</v>
      </c>
      <c r="Q132" t="str">
        <f t="shared" si="27"/>
        <v>result:'missed'</v>
      </c>
      <c r="R132" t="str">
        <f t="shared" si="28"/>
        <v>distance:23</v>
      </c>
      <c r="S132" t="str">
        <f t="shared" si="29"/>
        <v>x:48</v>
      </c>
      <c r="T132" t="str">
        <f t="shared" si="30"/>
        <v>y:86</v>
      </c>
      <c r="U132" t="str">
        <f t="shared" si="31"/>
        <v>{period:4,minute:5,assist:'',player:'Kemba Walker',result:'missed',distance:23,x:48,y:86},</v>
      </c>
    </row>
    <row r="133" spans="2:21">
      <c r="B133">
        <v>4</v>
      </c>
      <c r="C133" s="1">
        <v>1462.1819444444445</v>
      </c>
      <c r="D133" s="2">
        <f t="shared" si="32"/>
        <v>4</v>
      </c>
      <c r="E133">
        <f t="shared" si="33"/>
        <v>22</v>
      </c>
      <c r="G133" t="s">
        <v>13</v>
      </c>
      <c r="H133" t="s">
        <v>35</v>
      </c>
      <c r="I133" t="s">
        <v>36</v>
      </c>
      <c r="J133">
        <v>18</v>
      </c>
      <c r="K133">
        <v>30</v>
      </c>
      <c r="L133" t="str">
        <f t="shared" si="24"/>
        <v>period:4</v>
      </c>
      <c r="M133" t="str">
        <f t="shared" si="34"/>
        <v>minute:4</v>
      </c>
      <c r="N133" t="str">
        <f t="shared" si="35"/>
        <v>second:22</v>
      </c>
      <c r="O133" t="str">
        <f t="shared" si="25"/>
        <v>assist:''</v>
      </c>
      <c r="P133" t="str">
        <f t="shared" si="26"/>
        <v>player:'Deron Williams'</v>
      </c>
      <c r="Q133" t="str">
        <f t="shared" si="27"/>
        <v>result:'missed'</v>
      </c>
      <c r="R133" t="str">
        <f t="shared" si="28"/>
        <v>distance:25</v>
      </c>
      <c r="S133" t="str">
        <f t="shared" si="29"/>
        <v>x:18</v>
      </c>
      <c r="T133" t="str">
        <f t="shared" si="30"/>
        <v>y:30</v>
      </c>
      <c r="U133" t="str">
        <f t="shared" si="31"/>
        <v>{period:4,minute:4,assist:'',player:'Deron Williams',result:'missed',distance:25,x:18,y:30},</v>
      </c>
    </row>
    <row r="134" spans="2:21">
      <c r="B134">
        <v>4</v>
      </c>
      <c r="C134" s="1">
        <v>1462.1597222222222</v>
      </c>
      <c r="D134" s="2">
        <f t="shared" si="32"/>
        <v>3</v>
      </c>
      <c r="E134">
        <f t="shared" si="33"/>
        <v>50</v>
      </c>
      <c r="G134" t="s">
        <v>21</v>
      </c>
      <c r="H134" t="s">
        <v>35</v>
      </c>
      <c r="I134" t="s">
        <v>40</v>
      </c>
      <c r="J134">
        <v>44</v>
      </c>
      <c r="K134">
        <v>69</v>
      </c>
      <c r="L134" t="str">
        <f t="shared" si="24"/>
        <v>period:4</v>
      </c>
      <c r="M134" t="str">
        <f t="shared" si="34"/>
        <v>minute:3</v>
      </c>
      <c r="N134" t="str">
        <f t="shared" si="35"/>
        <v>second:50</v>
      </c>
      <c r="O134" t="str">
        <f t="shared" si="25"/>
        <v>assist:''</v>
      </c>
      <c r="P134" t="str">
        <f t="shared" si="26"/>
        <v>player:'Luke Ridnour'</v>
      </c>
      <c r="Q134" t="str">
        <f t="shared" si="27"/>
        <v>result:'missed'</v>
      </c>
      <c r="R134" t="str">
        <f t="shared" si="28"/>
        <v>distance:27</v>
      </c>
      <c r="S134" t="str">
        <f t="shared" si="29"/>
        <v>x:44</v>
      </c>
      <c r="T134" t="str">
        <f t="shared" si="30"/>
        <v>y:69</v>
      </c>
      <c r="U134" t="str">
        <f t="shared" si="31"/>
        <v>{period:4,minute:3,assist:'',player:'Luke Ridnour',result:'missed',distance:27,x:44,y:69},</v>
      </c>
    </row>
    <row r="135" spans="2:21">
      <c r="B135">
        <v>1</v>
      </c>
      <c r="C135" s="1">
        <v>1462.4715277777777</v>
      </c>
      <c r="D135" s="2">
        <f t="shared" si="32"/>
        <v>11</v>
      </c>
      <c r="E135">
        <f t="shared" si="33"/>
        <v>19</v>
      </c>
      <c r="G135" t="s">
        <v>30</v>
      </c>
      <c r="H135" t="s">
        <v>35</v>
      </c>
      <c r="I135" t="s">
        <v>44</v>
      </c>
      <c r="J135">
        <v>28</v>
      </c>
      <c r="K135">
        <v>88</v>
      </c>
      <c r="L135" t="str">
        <f t="shared" ref="L135:L198" si="36">CONCATENATE(B$1,":",B135)</f>
        <v>period:1</v>
      </c>
      <c r="M135" t="str">
        <f t="shared" si="34"/>
        <v>minute:11</v>
      </c>
      <c r="N135" t="str">
        <f t="shared" si="35"/>
        <v>second:19</v>
      </c>
      <c r="O135" t="str">
        <f t="shared" ref="O135:O198" si="37">CONCATENATE(F$1,":'",F135,"'")</f>
        <v>assist:''</v>
      </c>
      <c r="P135" t="str">
        <f t="shared" ref="P135:P198" si="38">CONCATENATE(G$1,":'",G135,"'")</f>
        <v>player:'Michael Kidd-Gilchrist'</v>
      </c>
      <c r="Q135" t="str">
        <f t="shared" ref="Q135:Q198" si="39">CONCATENATE(H$1,":'",H135,"'")</f>
        <v>result:'missed'</v>
      </c>
      <c r="R135" t="str">
        <f t="shared" ref="R135:R198" si="40">CONCATENATE(I$1,":",IF(LEN(I135)=4,LEFT(I135,2),LEFT(I135,1)))</f>
        <v>distance:3</v>
      </c>
      <c r="S135" t="str">
        <f t="shared" ref="S135:S198" si="41">CONCATENATE(J$1,":",J135)</f>
        <v>x:28</v>
      </c>
      <c r="T135" t="str">
        <f t="shared" ref="T135:T198" si="42">CONCATENATE(K$1,":",K135)</f>
        <v>y:88</v>
      </c>
      <c r="U135" t="str">
        <f t="shared" si="31"/>
        <v>{period:1,minute:11,assist:'',player:'Michael Kidd-Gilchrist',result:'missed',distance:3,x:28,y:88},</v>
      </c>
    </row>
    <row r="136" spans="2:21">
      <c r="B136">
        <v>4</v>
      </c>
      <c r="C136" s="1">
        <v>1462.3229166666667</v>
      </c>
      <c r="D136" s="2">
        <f t="shared" si="32"/>
        <v>7</v>
      </c>
      <c r="E136">
        <f t="shared" si="33"/>
        <v>45</v>
      </c>
      <c r="G136" t="s">
        <v>12</v>
      </c>
      <c r="H136" t="s">
        <v>35</v>
      </c>
      <c r="I136" t="s">
        <v>46</v>
      </c>
      <c r="J136">
        <v>23</v>
      </c>
      <c r="K136">
        <v>6</v>
      </c>
      <c r="L136" t="str">
        <f t="shared" si="36"/>
        <v>period:4</v>
      </c>
      <c r="M136" t="str">
        <f t="shared" si="34"/>
        <v>minute:7</v>
      </c>
      <c r="N136" t="str">
        <f t="shared" si="35"/>
        <v>second:45</v>
      </c>
      <c r="O136" t="str">
        <f t="shared" si="37"/>
        <v>assist:''</v>
      </c>
      <c r="P136" t="str">
        <f t="shared" si="38"/>
        <v>player:'Andray Blatche'</v>
      </c>
      <c r="Q136" t="str">
        <f t="shared" si="39"/>
        <v>result:'missed'</v>
      </c>
      <c r="R136" t="str">
        <f t="shared" si="40"/>
        <v>distance:2</v>
      </c>
      <c r="S136" t="str">
        <f t="shared" si="41"/>
        <v>x:23</v>
      </c>
      <c r="T136" t="str">
        <f t="shared" si="42"/>
        <v>y:6</v>
      </c>
      <c r="U136" t="str">
        <f t="shared" si="31"/>
        <v>{period:4,minute:7,assist:'',player:'Andray Blatche',result:'missed',distance:2,x:23,y:6},</v>
      </c>
    </row>
    <row r="137" spans="2:21">
      <c r="B137">
        <v>1</v>
      </c>
      <c r="C137" s="1">
        <v>1462.4493055555556</v>
      </c>
      <c r="D137" s="2">
        <f t="shared" si="32"/>
        <v>10</v>
      </c>
      <c r="E137">
        <f t="shared" si="33"/>
        <v>47</v>
      </c>
      <c r="G137" t="s">
        <v>20</v>
      </c>
      <c r="H137" t="s">
        <v>35</v>
      </c>
      <c r="I137" t="s">
        <v>48</v>
      </c>
      <c r="J137">
        <v>28</v>
      </c>
      <c r="K137">
        <v>68</v>
      </c>
      <c r="L137" t="str">
        <f t="shared" si="36"/>
        <v>period:1</v>
      </c>
      <c r="M137" t="str">
        <f t="shared" si="34"/>
        <v>minute:10</v>
      </c>
      <c r="N137" t="str">
        <f t="shared" si="35"/>
        <v>second:47</v>
      </c>
      <c r="O137" t="str">
        <f t="shared" si="37"/>
        <v>assist:''</v>
      </c>
      <c r="P137" t="str">
        <f t="shared" si="38"/>
        <v>player:'Gerald Henderson'</v>
      </c>
      <c r="Q137" t="str">
        <f t="shared" si="39"/>
        <v>result:'missed'</v>
      </c>
      <c r="R137" t="str">
        <f t="shared" si="40"/>
        <v>distance:20</v>
      </c>
      <c r="S137" t="str">
        <f t="shared" si="41"/>
        <v>x:28</v>
      </c>
      <c r="T137" t="str">
        <f t="shared" si="42"/>
        <v>y:68</v>
      </c>
      <c r="U137" t="str">
        <f t="shared" si="31"/>
        <v>{period:1,minute:10,assist:'',player:'Gerald Henderson',result:'missed',distance:20,x:28,y:68},</v>
      </c>
    </row>
    <row r="138" spans="2:21">
      <c r="B138">
        <v>1</v>
      </c>
      <c r="C138" s="1">
        <v>1462.2611111111112</v>
      </c>
      <c r="D138" s="2">
        <f t="shared" si="32"/>
        <v>6</v>
      </c>
      <c r="E138">
        <f t="shared" si="33"/>
        <v>16</v>
      </c>
      <c r="G138" t="s">
        <v>23</v>
      </c>
      <c r="H138" t="s">
        <v>35</v>
      </c>
      <c r="I138" t="s">
        <v>51</v>
      </c>
      <c r="J138">
        <v>11</v>
      </c>
      <c r="K138">
        <v>85</v>
      </c>
      <c r="L138" t="str">
        <f t="shared" si="36"/>
        <v>period:1</v>
      </c>
      <c r="M138" t="str">
        <f t="shared" si="34"/>
        <v>minute:6</v>
      </c>
      <c r="N138" t="str">
        <f t="shared" si="35"/>
        <v>second:16</v>
      </c>
      <c r="O138" t="str">
        <f t="shared" si="37"/>
        <v>assist:''</v>
      </c>
      <c r="P138" t="str">
        <f t="shared" si="38"/>
        <v>player:'Al Jefferson'</v>
      </c>
      <c r="Q138" t="str">
        <f t="shared" si="39"/>
        <v>result:'missed'</v>
      </c>
      <c r="R138" t="str">
        <f t="shared" si="40"/>
        <v>distance:14</v>
      </c>
      <c r="S138" t="str">
        <f t="shared" si="41"/>
        <v>x:11</v>
      </c>
      <c r="T138" t="str">
        <f t="shared" si="42"/>
        <v>y:85</v>
      </c>
      <c r="U138" t="str">
        <f t="shared" si="31"/>
        <v>{period:1,minute:6,assist:'',player:'Al Jefferson',result:'missed',distance:14,x:11,y:85},</v>
      </c>
    </row>
    <row r="139" spans="2:21">
      <c r="B139">
        <v>1</v>
      </c>
      <c r="C139" s="1">
        <v>1462.1555555555556</v>
      </c>
      <c r="D139" s="2">
        <f t="shared" si="32"/>
        <v>3</v>
      </c>
      <c r="E139">
        <f t="shared" si="33"/>
        <v>44</v>
      </c>
      <c r="G139" t="s">
        <v>30</v>
      </c>
      <c r="H139" t="s">
        <v>35</v>
      </c>
      <c r="I139" t="s">
        <v>49</v>
      </c>
      <c r="J139">
        <v>25</v>
      </c>
      <c r="K139">
        <v>71</v>
      </c>
      <c r="L139" t="str">
        <f t="shared" si="36"/>
        <v>period:1</v>
      </c>
      <c r="M139" t="str">
        <f t="shared" si="34"/>
        <v>minute:3</v>
      </c>
      <c r="N139" t="str">
        <f t="shared" si="35"/>
        <v>second:44</v>
      </c>
      <c r="O139" t="str">
        <f t="shared" si="37"/>
        <v>assist:''</v>
      </c>
      <c r="P139" t="str">
        <f t="shared" si="38"/>
        <v>player:'Michael Kidd-Gilchrist'</v>
      </c>
      <c r="Q139" t="str">
        <f t="shared" si="39"/>
        <v>result:'missed'</v>
      </c>
      <c r="R139" t="str">
        <f t="shared" si="40"/>
        <v>distance:17</v>
      </c>
      <c r="S139" t="str">
        <f t="shared" si="41"/>
        <v>x:25</v>
      </c>
      <c r="T139" t="str">
        <f t="shared" si="42"/>
        <v>y:71</v>
      </c>
      <c r="U139" t="str">
        <f t="shared" si="31"/>
        <v>{period:1,minute:3,assist:'',player:'Michael Kidd-Gilchrist',result:'missed',distance:17,x:25,y:71},</v>
      </c>
    </row>
    <row r="140" spans="2:21">
      <c r="B140">
        <v>1</v>
      </c>
      <c r="C140" s="1">
        <v>1462.1027777777779</v>
      </c>
      <c r="D140" s="2">
        <f t="shared" si="32"/>
        <v>2</v>
      </c>
      <c r="E140">
        <f t="shared" si="33"/>
        <v>28</v>
      </c>
      <c r="G140" t="s">
        <v>10</v>
      </c>
      <c r="H140" t="s">
        <v>35</v>
      </c>
      <c r="I140" t="s">
        <v>54</v>
      </c>
      <c r="J140">
        <v>25</v>
      </c>
      <c r="K140">
        <v>12</v>
      </c>
      <c r="L140" t="str">
        <f t="shared" si="36"/>
        <v>period:1</v>
      </c>
      <c r="M140" t="str">
        <f t="shared" si="34"/>
        <v>minute:2</v>
      </c>
      <c r="N140" t="str">
        <f t="shared" si="35"/>
        <v>second:28</v>
      </c>
      <c r="O140" t="str">
        <f t="shared" si="37"/>
        <v>assist:''</v>
      </c>
      <c r="P140" t="str">
        <f t="shared" si="38"/>
        <v>player:'Joe Johnson'</v>
      </c>
      <c r="Q140" t="str">
        <f t="shared" si="39"/>
        <v>result:'missed'</v>
      </c>
      <c r="R140" t="str">
        <f t="shared" si="40"/>
        <v>distance:6</v>
      </c>
      <c r="S140" t="str">
        <f t="shared" si="41"/>
        <v>x:25</v>
      </c>
      <c r="T140" t="str">
        <f t="shared" si="42"/>
        <v>y:12</v>
      </c>
      <c r="U140" t="str">
        <f t="shared" si="31"/>
        <v>{period:1,minute:2,assist:'',player:'Joe Johnson',result:'missed',distance:6,x:25,y:12},</v>
      </c>
    </row>
    <row r="141" spans="2:21">
      <c r="B141">
        <v>1</v>
      </c>
      <c r="C141" s="1">
        <v>1462.0152777777778</v>
      </c>
      <c r="D141" s="2">
        <f t="shared" si="32"/>
        <v>0</v>
      </c>
      <c r="E141">
        <f t="shared" si="33"/>
        <v>22</v>
      </c>
      <c r="G141" t="s">
        <v>25</v>
      </c>
      <c r="H141" t="s">
        <v>35</v>
      </c>
      <c r="I141" t="s">
        <v>37</v>
      </c>
      <c r="J141">
        <v>4</v>
      </c>
      <c r="K141">
        <v>21</v>
      </c>
      <c r="L141" t="str">
        <f t="shared" si="36"/>
        <v>period:1</v>
      </c>
      <c r="M141" t="str">
        <f t="shared" si="34"/>
        <v>minute:0</v>
      </c>
      <c r="N141" t="str">
        <f t="shared" si="35"/>
        <v>second:22</v>
      </c>
      <c r="O141" t="str">
        <f t="shared" si="37"/>
        <v>assist:''</v>
      </c>
      <c r="P141" t="str">
        <f t="shared" si="38"/>
        <v>player:'Alan Anderson'</v>
      </c>
      <c r="Q141" t="str">
        <f t="shared" si="39"/>
        <v>result:'missed'</v>
      </c>
      <c r="R141" t="str">
        <f t="shared" si="40"/>
        <v>distance:26</v>
      </c>
      <c r="S141" t="str">
        <f t="shared" si="41"/>
        <v>x:4</v>
      </c>
      <c r="T141" t="str">
        <f t="shared" si="42"/>
        <v>y:21</v>
      </c>
      <c r="U141" t="str">
        <f t="shared" si="31"/>
        <v>{period:1,minute:0,assist:'',player:'Alan Anderson',result:'missed',distance:26,x:4,y:21},</v>
      </c>
    </row>
    <row r="142" spans="2:21">
      <c r="B142">
        <v>1</v>
      </c>
      <c r="C142" s="1">
        <v>1462</v>
      </c>
      <c r="D142" s="2">
        <f t="shared" si="32"/>
        <v>0</v>
      </c>
      <c r="E142">
        <f t="shared" si="33"/>
        <v>0</v>
      </c>
      <c r="G142" t="s">
        <v>23</v>
      </c>
      <c r="H142" t="s">
        <v>35</v>
      </c>
      <c r="I142" t="s">
        <v>53</v>
      </c>
      <c r="J142">
        <v>11</v>
      </c>
      <c r="K142">
        <v>80</v>
      </c>
      <c r="L142" t="str">
        <f t="shared" si="36"/>
        <v>period:1</v>
      </c>
      <c r="M142" t="str">
        <f t="shared" si="34"/>
        <v>minute:0</v>
      </c>
      <c r="N142" t="str">
        <f t="shared" si="35"/>
        <v>second:0</v>
      </c>
      <c r="O142" t="str">
        <f t="shared" si="37"/>
        <v>assist:''</v>
      </c>
      <c r="P142" t="str">
        <f t="shared" si="38"/>
        <v>player:'Al Jefferson'</v>
      </c>
      <c r="Q142" t="str">
        <f t="shared" si="39"/>
        <v>result:'missed'</v>
      </c>
      <c r="R142" t="str">
        <f t="shared" si="40"/>
        <v>distance:16</v>
      </c>
      <c r="S142" t="str">
        <f t="shared" si="41"/>
        <v>x:11</v>
      </c>
      <c r="T142" t="str">
        <f t="shared" si="42"/>
        <v>y:80</v>
      </c>
      <c r="U142" t="str">
        <f t="shared" si="31"/>
        <v>{period:1,minute:0,assist:'',player:'Al Jefferson',result:'missed',distance:16,x:11,y:80},</v>
      </c>
    </row>
    <row r="143" spans="2:21">
      <c r="B143">
        <v>2</v>
      </c>
      <c r="C143" s="1">
        <v>1462.3666666666666</v>
      </c>
      <c r="D143" s="2">
        <f t="shared" si="32"/>
        <v>8</v>
      </c>
      <c r="E143">
        <f t="shared" si="33"/>
        <v>48</v>
      </c>
      <c r="G143" t="s">
        <v>26</v>
      </c>
      <c r="H143" t="s">
        <v>35</v>
      </c>
      <c r="I143" t="s">
        <v>37</v>
      </c>
      <c r="J143">
        <v>35</v>
      </c>
      <c r="K143">
        <v>64</v>
      </c>
      <c r="L143" t="str">
        <f t="shared" si="36"/>
        <v>period:2</v>
      </c>
      <c r="M143" t="str">
        <f t="shared" si="34"/>
        <v>minute:8</v>
      </c>
      <c r="N143" t="str">
        <f t="shared" si="35"/>
        <v>second:48</v>
      </c>
      <c r="O143" t="str">
        <f t="shared" si="37"/>
        <v>assist:''</v>
      </c>
      <c r="P143" t="str">
        <f t="shared" si="38"/>
        <v>player:'Anthony Tolliver'</v>
      </c>
      <c r="Q143" t="str">
        <f t="shared" si="39"/>
        <v>result:'missed'</v>
      </c>
      <c r="R143" t="str">
        <f t="shared" si="40"/>
        <v>distance:26</v>
      </c>
      <c r="S143" t="str">
        <f t="shared" si="41"/>
        <v>x:35</v>
      </c>
      <c r="T143" t="str">
        <f t="shared" si="42"/>
        <v>y:64</v>
      </c>
      <c r="U143" t="str">
        <f t="shared" si="31"/>
        <v>{period:2,minute:8,assist:'',player:'Anthony Tolliver',result:'missed',distance:26,x:35,y:64},</v>
      </c>
    </row>
    <row r="144" spans="2:21">
      <c r="B144">
        <v>2</v>
      </c>
      <c r="C144" s="1">
        <v>1462.3111111111111</v>
      </c>
      <c r="D144" s="2">
        <f t="shared" si="32"/>
        <v>7</v>
      </c>
      <c r="E144">
        <f t="shared" si="33"/>
        <v>28</v>
      </c>
      <c r="G144" t="s">
        <v>25</v>
      </c>
      <c r="H144" t="s">
        <v>35</v>
      </c>
      <c r="I144" t="s">
        <v>47</v>
      </c>
      <c r="J144">
        <v>15</v>
      </c>
      <c r="K144">
        <v>8</v>
      </c>
      <c r="L144" t="str">
        <f t="shared" si="36"/>
        <v>period:2</v>
      </c>
      <c r="M144" t="str">
        <f t="shared" si="34"/>
        <v>minute:7</v>
      </c>
      <c r="N144" t="str">
        <f t="shared" si="35"/>
        <v>second:28</v>
      </c>
      <c r="O144" t="str">
        <f t="shared" si="37"/>
        <v>assist:''</v>
      </c>
      <c r="P144" t="str">
        <f t="shared" si="38"/>
        <v>player:'Alan Anderson'</v>
      </c>
      <c r="Q144" t="str">
        <f t="shared" si="39"/>
        <v>result:'missed'</v>
      </c>
      <c r="R144" t="str">
        <f t="shared" si="40"/>
        <v>distance:10</v>
      </c>
      <c r="S144" t="str">
        <f t="shared" si="41"/>
        <v>x:15</v>
      </c>
      <c r="T144" t="str">
        <f t="shared" si="42"/>
        <v>y:8</v>
      </c>
      <c r="U144" t="str">
        <f t="shared" si="31"/>
        <v>{period:2,minute:7,assist:'',player:'Alan Anderson',result:'missed',distance:10,x:15,y:8},</v>
      </c>
    </row>
    <row r="145" spans="2:21">
      <c r="B145">
        <v>2</v>
      </c>
      <c r="C145" s="1">
        <v>1462.2534722222222</v>
      </c>
      <c r="D145" s="2">
        <f t="shared" si="32"/>
        <v>6</v>
      </c>
      <c r="E145">
        <f t="shared" si="33"/>
        <v>5</v>
      </c>
      <c r="G145" t="s">
        <v>16</v>
      </c>
      <c r="H145" t="s">
        <v>35</v>
      </c>
      <c r="I145" t="s">
        <v>54</v>
      </c>
      <c r="J145">
        <v>25</v>
      </c>
      <c r="K145">
        <v>82</v>
      </c>
      <c r="L145" t="str">
        <f t="shared" si="36"/>
        <v>period:2</v>
      </c>
      <c r="M145" t="str">
        <f t="shared" si="34"/>
        <v>minute:6</v>
      </c>
      <c r="N145" t="str">
        <f t="shared" si="35"/>
        <v>second:5</v>
      </c>
      <c r="O145" t="str">
        <f t="shared" si="37"/>
        <v>assist:''</v>
      </c>
      <c r="P145" t="str">
        <f t="shared" si="38"/>
        <v>player:'Chris Douglas-Roberts'</v>
      </c>
      <c r="Q145" t="str">
        <f t="shared" si="39"/>
        <v>result:'missed'</v>
      </c>
      <c r="R145" t="str">
        <f t="shared" si="40"/>
        <v>distance:6</v>
      </c>
      <c r="S145" t="str">
        <f t="shared" si="41"/>
        <v>x:25</v>
      </c>
      <c r="T145" t="str">
        <f t="shared" si="42"/>
        <v>y:82</v>
      </c>
      <c r="U145" t="str">
        <f t="shared" si="31"/>
        <v>{period:2,minute:6,assist:'',player:'Chris Douglas-Roberts',result:'missed',distance:6,x:25,y:82},</v>
      </c>
    </row>
    <row r="146" spans="2:21">
      <c r="B146">
        <v>2</v>
      </c>
      <c r="C146" s="1">
        <v>1462.2340277777778</v>
      </c>
      <c r="D146" s="2">
        <f t="shared" si="32"/>
        <v>5</v>
      </c>
      <c r="E146">
        <f t="shared" si="33"/>
        <v>37</v>
      </c>
      <c r="G146" t="s">
        <v>9</v>
      </c>
      <c r="H146" t="s">
        <v>35</v>
      </c>
      <c r="I146" t="s">
        <v>52</v>
      </c>
      <c r="J146">
        <v>19</v>
      </c>
      <c r="K146">
        <v>71</v>
      </c>
      <c r="L146" t="str">
        <f t="shared" si="36"/>
        <v>period:2</v>
      </c>
      <c r="M146" t="str">
        <f t="shared" si="34"/>
        <v>minute:5</v>
      </c>
      <c r="N146" t="str">
        <f t="shared" si="35"/>
        <v>second:37</v>
      </c>
      <c r="O146" t="str">
        <f t="shared" si="37"/>
        <v>assist:''</v>
      </c>
      <c r="P146" t="str">
        <f t="shared" si="38"/>
        <v>player:'Kemba Walker'</v>
      </c>
      <c r="Q146" t="str">
        <f t="shared" si="39"/>
        <v>result:'missed'</v>
      </c>
      <c r="R146" t="str">
        <f t="shared" si="40"/>
        <v>distance:18</v>
      </c>
      <c r="S146" t="str">
        <f t="shared" si="41"/>
        <v>x:19</v>
      </c>
      <c r="T146" t="str">
        <f t="shared" si="42"/>
        <v>y:71</v>
      </c>
      <c r="U146" t="str">
        <f t="shared" si="31"/>
        <v>{period:2,minute:5,assist:'',player:'Kemba Walker',result:'missed',distance:18,x:19,y:71},</v>
      </c>
    </row>
    <row r="147" spans="2:21">
      <c r="B147">
        <v>2</v>
      </c>
      <c r="C147" s="1">
        <v>1462.2194444444444</v>
      </c>
      <c r="D147" s="2">
        <f t="shared" si="32"/>
        <v>5</v>
      </c>
      <c r="E147">
        <f t="shared" si="33"/>
        <v>16</v>
      </c>
      <c r="G147" t="s">
        <v>9</v>
      </c>
      <c r="H147" t="s">
        <v>35</v>
      </c>
      <c r="I147" t="s">
        <v>50</v>
      </c>
      <c r="J147">
        <v>10</v>
      </c>
      <c r="K147">
        <v>77</v>
      </c>
      <c r="L147" t="str">
        <f t="shared" si="36"/>
        <v>period:2</v>
      </c>
      <c r="M147" t="str">
        <f t="shared" si="34"/>
        <v>minute:5</v>
      </c>
      <c r="N147" t="str">
        <f t="shared" si="35"/>
        <v>second:16</v>
      </c>
      <c r="O147" t="str">
        <f t="shared" si="37"/>
        <v>assist:''</v>
      </c>
      <c r="P147" t="str">
        <f t="shared" si="38"/>
        <v>player:'Kemba Walker'</v>
      </c>
      <c r="Q147" t="str">
        <f t="shared" si="39"/>
        <v>result:'missed'</v>
      </c>
      <c r="R147" t="str">
        <f t="shared" si="40"/>
        <v>distance:19</v>
      </c>
      <c r="S147" t="str">
        <f t="shared" si="41"/>
        <v>x:10</v>
      </c>
      <c r="T147" t="str">
        <f t="shared" si="42"/>
        <v>y:77</v>
      </c>
      <c r="U147" t="str">
        <f t="shared" si="31"/>
        <v>{period:2,minute:5,assist:'',player:'Kemba Walker',result:'missed',distance:19,x:10,y:77},</v>
      </c>
    </row>
    <row r="148" spans="2:21">
      <c r="B148">
        <v>2</v>
      </c>
      <c r="C148" s="1">
        <v>1462.1638888888888</v>
      </c>
      <c r="D148" s="2">
        <f t="shared" si="32"/>
        <v>3</v>
      </c>
      <c r="E148">
        <f t="shared" si="33"/>
        <v>56</v>
      </c>
      <c r="G148" t="s">
        <v>12</v>
      </c>
      <c r="H148" t="s">
        <v>35</v>
      </c>
      <c r="I148" t="s">
        <v>55</v>
      </c>
      <c r="J148">
        <v>31</v>
      </c>
      <c r="K148">
        <v>18</v>
      </c>
      <c r="L148" t="str">
        <f t="shared" si="36"/>
        <v>period:2</v>
      </c>
      <c r="M148" t="str">
        <f t="shared" si="34"/>
        <v>minute:3</v>
      </c>
      <c r="N148" t="str">
        <f t="shared" si="35"/>
        <v>second:56</v>
      </c>
      <c r="O148" t="str">
        <f t="shared" si="37"/>
        <v>assist:''</v>
      </c>
      <c r="P148" t="str">
        <f t="shared" si="38"/>
        <v>player:'Andray Blatche'</v>
      </c>
      <c r="Q148" t="str">
        <f t="shared" si="39"/>
        <v>result:'missed'</v>
      </c>
      <c r="R148" t="str">
        <f t="shared" si="40"/>
        <v>distance:13</v>
      </c>
      <c r="S148" t="str">
        <f t="shared" si="41"/>
        <v>x:31</v>
      </c>
      <c r="T148" t="str">
        <f t="shared" si="42"/>
        <v>y:18</v>
      </c>
      <c r="U148" t="str">
        <f t="shared" si="31"/>
        <v>{period:2,minute:3,assist:'',player:'Andray Blatche',result:'missed',distance:13,x:31,y:18},</v>
      </c>
    </row>
    <row r="149" spans="2:21">
      <c r="B149">
        <v>2</v>
      </c>
      <c r="C149" s="1">
        <v>1462.0687499999999</v>
      </c>
      <c r="D149" s="2">
        <f t="shared" si="32"/>
        <v>1</v>
      </c>
      <c r="E149">
        <f t="shared" si="33"/>
        <v>39</v>
      </c>
      <c r="G149" t="s">
        <v>13</v>
      </c>
      <c r="H149" t="s">
        <v>35</v>
      </c>
      <c r="I149" t="s">
        <v>37</v>
      </c>
      <c r="J149">
        <v>28</v>
      </c>
      <c r="K149">
        <v>32</v>
      </c>
      <c r="L149" t="str">
        <f t="shared" si="36"/>
        <v>period:2</v>
      </c>
      <c r="M149" t="str">
        <f t="shared" si="34"/>
        <v>minute:1</v>
      </c>
      <c r="N149" t="str">
        <f t="shared" si="35"/>
        <v>second:39</v>
      </c>
      <c r="O149" t="str">
        <f t="shared" si="37"/>
        <v>assist:''</v>
      </c>
      <c r="P149" t="str">
        <f t="shared" si="38"/>
        <v>player:'Deron Williams'</v>
      </c>
      <c r="Q149" t="str">
        <f t="shared" si="39"/>
        <v>result:'missed'</v>
      </c>
      <c r="R149" t="str">
        <f t="shared" si="40"/>
        <v>distance:26</v>
      </c>
      <c r="S149" t="str">
        <f t="shared" si="41"/>
        <v>x:28</v>
      </c>
      <c r="T149" t="str">
        <f t="shared" si="42"/>
        <v>y:32</v>
      </c>
      <c r="U149" t="str">
        <f t="shared" si="31"/>
        <v>{period:2,minute:1,assist:'',player:'Deron Williams',result:'missed',distance:26,x:28,y:32},</v>
      </c>
    </row>
    <row r="150" spans="2:21">
      <c r="B150">
        <v>2</v>
      </c>
      <c r="C150" s="1">
        <v>1462.0333333333333</v>
      </c>
      <c r="D150" s="2">
        <f t="shared" si="32"/>
        <v>0</v>
      </c>
      <c r="E150">
        <f t="shared" si="33"/>
        <v>48</v>
      </c>
      <c r="G150" t="s">
        <v>23</v>
      </c>
      <c r="H150" t="s">
        <v>35</v>
      </c>
      <c r="I150" t="s">
        <v>52</v>
      </c>
      <c r="J150">
        <v>11</v>
      </c>
      <c r="K150">
        <v>77</v>
      </c>
      <c r="L150" t="str">
        <f t="shared" si="36"/>
        <v>period:2</v>
      </c>
      <c r="M150" t="str">
        <f t="shared" si="34"/>
        <v>minute:0</v>
      </c>
      <c r="N150" t="str">
        <f t="shared" si="35"/>
        <v>second:48</v>
      </c>
      <c r="O150" t="str">
        <f t="shared" si="37"/>
        <v>assist:''</v>
      </c>
      <c r="P150" t="str">
        <f t="shared" si="38"/>
        <v>player:'Al Jefferson'</v>
      </c>
      <c r="Q150" t="str">
        <f t="shared" si="39"/>
        <v>result:'missed'</v>
      </c>
      <c r="R150" t="str">
        <f t="shared" si="40"/>
        <v>distance:18</v>
      </c>
      <c r="S150" t="str">
        <f t="shared" si="41"/>
        <v>x:11</v>
      </c>
      <c r="T150" t="str">
        <f t="shared" si="42"/>
        <v>y:77</v>
      </c>
      <c r="U150" t="str">
        <f t="shared" si="31"/>
        <v>{period:2,minute:0,assist:'',player:'Al Jefferson',result:'missed',distance:18,x:11,y:77},</v>
      </c>
    </row>
    <row r="151" spans="2:21">
      <c r="B151">
        <v>2</v>
      </c>
      <c r="C151" s="1">
        <v>1462.0256944444445</v>
      </c>
      <c r="D151" s="2">
        <f t="shared" si="32"/>
        <v>0</v>
      </c>
      <c r="E151">
        <f t="shared" si="33"/>
        <v>37</v>
      </c>
      <c r="G151" t="s">
        <v>17</v>
      </c>
      <c r="H151" t="s">
        <v>35</v>
      </c>
      <c r="I151" t="s">
        <v>37</v>
      </c>
      <c r="J151">
        <v>20</v>
      </c>
      <c r="K151">
        <v>32</v>
      </c>
      <c r="L151" t="str">
        <f t="shared" si="36"/>
        <v>period:2</v>
      </c>
      <c r="M151" t="str">
        <f t="shared" si="34"/>
        <v>minute:0</v>
      </c>
      <c r="N151" t="str">
        <f t="shared" si="35"/>
        <v>second:37</v>
      </c>
      <c r="O151" t="str">
        <f t="shared" si="37"/>
        <v>assist:''</v>
      </c>
      <c r="P151" t="str">
        <f t="shared" si="38"/>
        <v>player:'Paul Pierce'</v>
      </c>
      <c r="Q151" t="str">
        <f t="shared" si="39"/>
        <v>result:'missed'</v>
      </c>
      <c r="R151" t="str">
        <f t="shared" si="40"/>
        <v>distance:26</v>
      </c>
      <c r="S151" t="str">
        <f t="shared" si="41"/>
        <v>x:20</v>
      </c>
      <c r="T151" t="str">
        <f t="shared" si="42"/>
        <v>y:32</v>
      </c>
      <c r="U151" t="str">
        <f t="shared" si="31"/>
        <v>{period:2,minute:0,assist:'',player:'Paul Pierce',result:'missed',distance:26,x:20,y:32},</v>
      </c>
    </row>
    <row r="152" spans="2:21">
      <c r="B152">
        <v>2</v>
      </c>
      <c r="C152" s="1" t="s">
        <v>3</v>
      </c>
      <c r="D152" s="2">
        <f t="shared" si="32"/>
        <v>0</v>
      </c>
      <c r="E152">
        <f t="shared" si="33"/>
        <v>27</v>
      </c>
      <c r="G152" t="s">
        <v>9</v>
      </c>
      <c r="H152" t="s">
        <v>35</v>
      </c>
      <c r="I152" t="s">
        <v>58</v>
      </c>
      <c r="J152">
        <v>24</v>
      </c>
      <c r="K152">
        <v>73</v>
      </c>
      <c r="L152" t="str">
        <f t="shared" si="36"/>
        <v>period:2</v>
      </c>
      <c r="M152" t="str">
        <f t="shared" si="34"/>
        <v>minute:0</v>
      </c>
      <c r="N152" t="str">
        <f t="shared" si="35"/>
        <v>second:27</v>
      </c>
      <c r="O152" t="str">
        <f t="shared" si="37"/>
        <v>assist:''</v>
      </c>
      <c r="P152" t="str">
        <f t="shared" si="38"/>
        <v>player:'Kemba Walker'</v>
      </c>
      <c r="Q152" t="str">
        <f t="shared" si="39"/>
        <v>result:'missed'</v>
      </c>
      <c r="R152" t="str">
        <f t="shared" si="40"/>
        <v>distance:15</v>
      </c>
      <c r="S152" t="str">
        <f t="shared" si="41"/>
        <v>x:24</v>
      </c>
      <c r="T152" t="str">
        <f t="shared" si="42"/>
        <v>y:73</v>
      </c>
      <c r="U152" t="str">
        <f t="shared" si="31"/>
        <v>{period:2,minute:0,assist:'',player:'Kemba Walker',result:'missed',distance:15,x:24,y:73},</v>
      </c>
    </row>
    <row r="153" spans="2:21">
      <c r="B153">
        <v>3</v>
      </c>
      <c r="C153" s="1">
        <v>1462.4708333333333</v>
      </c>
      <c r="D153" s="2">
        <f t="shared" si="32"/>
        <v>11</v>
      </c>
      <c r="E153">
        <f t="shared" si="33"/>
        <v>18</v>
      </c>
      <c r="G153" t="s">
        <v>15</v>
      </c>
      <c r="H153" t="s">
        <v>35</v>
      </c>
      <c r="I153" t="s">
        <v>59</v>
      </c>
      <c r="J153">
        <v>16</v>
      </c>
      <c r="K153">
        <v>9</v>
      </c>
      <c r="L153" t="str">
        <f t="shared" si="36"/>
        <v>period:3</v>
      </c>
      <c r="M153" t="str">
        <f t="shared" si="34"/>
        <v>minute:11</v>
      </c>
      <c r="N153" t="str">
        <f t="shared" si="35"/>
        <v>second:18</v>
      </c>
      <c r="O153" t="str">
        <f t="shared" si="37"/>
        <v>assist:''</v>
      </c>
      <c r="P153" t="str">
        <f t="shared" si="38"/>
        <v>player:'Shaun Livingston'</v>
      </c>
      <c r="Q153" t="str">
        <f t="shared" si="39"/>
        <v>result:'missed'</v>
      </c>
      <c r="R153" t="str">
        <f t="shared" si="40"/>
        <v>distance:9</v>
      </c>
      <c r="S153" t="str">
        <f t="shared" si="41"/>
        <v>x:16</v>
      </c>
      <c r="T153" t="str">
        <f t="shared" si="42"/>
        <v>y:9</v>
      </c>
      <c r="U153" t="str">
        <f t="shared" si="31"/>
        <v>{period:3,minute:11,assist:'',player:'Shaun Livingston',result:'missed',distance:9,x:16,y:9},</v>
      </c>
    </row>
    <row r="154" spans="2:21">
      <c r="B154">
        <v>3</v>
      </c>
      <c r="C154" s="1">
        <v>1462.4395833333333</v>
      </c>
      <c r="D154" s="2">
        <f t="shared" si="32"/>
        <v>10</v>
      </c>
      <c r="E154">
        <f t="shared" si="33"/>
        <v>33</v>
      </c>
      <c r="G154" t="s">
        <v>23</v>
      </c>
      <c r="H154" t="s">
        <v>35</v>
      </c>
      <c r="I154" t="s">
        <v>59</v>
      </c>
      <c r="J154">
        <v>24</v>
      </c>
      <c r="K154">
        <v>79</v>
      </c>
      <c r="L154" t="str">
        <f t="shared" si="36"/>
        <v>period:3</v>
      </c>
      <c r="M154" t="str">
        <f t="shared" si="34"/>
        <v>minute:10</v>
      </c>
      <c r="N154" t="str">
        <f t="shared" si="35"/>
        <v>second:33</v>
      </c>
      <c r="O154" t="str">
        <f t="shared" si="37"/>
        <v>assist:''</v>
      </c>
      <c r="P154" t="str">
        <f t="shared" si="38"/>
        <v>player:'Al Jefferson'</v>
      </c>
      <c r="Q154" t="str">
        <f t="shared" si="39"/>
        <v>result:'missed'</v>
      </c>
      <c r="R154" t="str">
        <f t="shared" si="40"/>
        <v>distance:9</v>
      </c>
      <c r="S154" t="str">
        <f t="shared" si="41"/>
        <v>x:24</v>
      </c>
      <c r="T154" t="str">
        <f t="shared" si="42"/>
        <v>y:79</v>
      </c>
      <c r="U154" t="str">
        <f t="shared" si="31"/>
        <v>{period:3,minute:10,assist:'',player:'Al Jefferson',result:'missed',distance:9,x:24,y:79},</v>
      </c>
    </row>
    <row r="155" spans="2:21">
      <c r="B155">
        <v>3</v>
      </c>
      <c r="C155" s="1">
        <v>1462.3958333333333</v>
      </c>
      <c r="D155" s="2">
        <f t="shared" si="32"/>
        <v>9</v>
      </c>
      <c r="E155">
        <f t="shared" si="33"/>
        <v>30</v>
      </c>
      <c r="G155" t="s">
        <v>10</v>
      </c>
      <c r="H155" t="s">
        <v>35</v>
      </c>
      <c r="I155" t="s">
        <v>54</v>
      </c>
      <c r="J155">
        <v>28</v>
      </c>
      <c r="K155">
        <v>11</v>
      </c>
      <c r="L155" t="str">
        <f t="shared" si="36"/>
        <v>period:3</v>
      </c>
      <c r="M155" t="str">
        <f t="shared" si="34"/>
        <v>minute:9</v>
      </c>
      <c r="N155" t="str">
        <f t="shared" si="35"/>
        <v>second:30</v>
      </c>
      <c r="O155" t="str">
        <f t="shared" si="37"/>
        <v>assist:''</v>
      </c>
      <c r="P155" t="str">
        <f t="shared" si="38"/>
        <v>player:'Joe Johnson'</v>
      </c>
      <c r="Q155" t="str">
        <f t="shared" si="39"/>
        <v>result:'missed'</v>
      </c>
      <c r="R155" t="str">
        <f t="shared" si="40"/>
        <v>distance:6</v>
      </c>
      <c r="S155" t="str">
        <f t="shared" si="41"/>
        <v>x:28</v>
      </c>
      <c r="T155" t="str">
        <f t="shared" si="42"/>
        <v>y:11</v>
      </c>
      <c r="U155" t="str">
        <f t="shared" si="31"/>
        <v>{period:3,minute:9,assist:'',player:'Joe Johnson',result:'missed',distance:6,x:28,y:11},</v>
      </c>
    </row>
    <row r="156" spans="2:21">
      <c r="B156">
        <v>3</v>
      </c>
      <c r="C156" s="1">
        <v>1462.3819444444443</v>
      </c>
      <c r="D156" s="2">
        <f t="shared" si="32"/>
        <v>9</v>
      </c>
      <c r="E156">
        <f t="shared" si="33"/>
        <v>10</v>
      </c>
      <c r="G156" t="s">
        <v>15</v>
      </c>
      <c r="H156" t="s">
        <v>35</v>
      </c>
      <c r="I156" t="s">
        <v>59</v>
      </c>
      <c r="J156">
        <v>29</v>
      </c>
      <c r="K156">
        <v>14</v>
      </c>
      <c r="L156" t="str">
        <f t="shared" si="36"/>
        <v>period:3</v>
      </c>
      <c r="M156" t="str">
        <f t="shared" si="34"/>
        <v>minute:9</v>
      </c>
      <c r="N156" t="str">
        <f t="shared" si="35"/>
        <v>second:10</v>
      </c>
      <c r="O156" t="str">
        <f t="shared" si="37"/>
        <v>assist:''</v>
      </c>
      <c r="P156" t="str">
        <f t="shared" si="38"/>
        <v>player:'Shaun Livingston'</v>
      </c>
      <c r="Q156" t="str">
        <f t="shared" si="39"/>
        <v>result:'missed'</v>
      </c>
      <c r="R156" t="str">
        <f t="shared" si="40"/>
        <v>distance:9</v>
      </c>
      <c r="S156" t="str">
        <f t="shared" si="41"/>
        <v>x:29</v>
      </c>
      <c r="T156" t="str">
        <f t="shared" si="42"/>
        <v>y:14</v>
      </c>
      <c r="U156" t="str">
        <f t="shared" si="31"/>
        <v>{period:3,minute:9,assist:'',player:'Shaun Livingston',result:'missed',distance:9,x:29,y:14},</v>
      </c>
    </row>
    <row r="157" spans="2:21">
      <c r="B157">
        <v>3</v>
      </c>
      <c r="C157" s="1">
        <v>1462.317361111111</v>
      </c>
      <c r="D157" s="2">
        <f t="shared" si="32"/>
        <v>7</v>
      </c>
      <c r="E157">
        <f t="shared" si="33"/>
        <v>37</v>
      </c>
      <c r="G157" t="s">
        <v>20</v>
      </c>
      <c r="H157" t="s">
        <v>35</v>
      </c>
      <c r="I157" t="s">
        <v>58</v>
      </c>
      <c r="J157">
        <v>11</v>
      </c>
      <c r="K157">
        <v>82</v>
      </c>
      <c r="L157" t="str">
        <f t="shared" si="36"/>
        <v>period:3</v>
      </c>
      <c r="M157" t="str">
        <f t="shared" si="34"/>
        <v>minute:7</v>
      </c>
      <c r="N157" t="str">
        <f t="shared" si="35"/>
        <v>second:37</v>
      </c>
      <c r="O157" t="str">
        <f t="shared" si="37"/>
        <v>assist:''</v>
      </c>
      <c r="P157" t="str">
        <f t="shared" si="38"/>
        <v>player:'Gerald Henderson'</v>
      </c>
      <c r="Q157" t="str">
        <f t="shared" si="39"/>
        <v>result:'missed'</v>
      </c>
      <c r="R157" t="str">
        <f t="shared" si="40"/>
        <v>distance:15</v>
      </c>
      <c r="S157" t="str">
        <f t="shared" si="41"/>
        <v>x:11</v>
      </c>
      <c r="T157" t="str">
        <f t="shared" si="42"/>
        <v>y:82</v>
      </c>
      <c r="U157" t="str">
        <f t="shared" si="31"/>
        <v>{period:3,minute:7,assist:'',player:'Gerald Henderson',result:'missed',distance:15,x:11,y:82},</v>
      </c>
    </row>
    <row r="158" spans="2:21">
      <c r="B158">
        <v>3</v>
      </c>
      <c r="C158" s="1" t="s">
        <v>4</v>
      </c>
      <c r="D158" s="2">
        <f t="shared" si="32"/>
        <v>6</v>
      </c>
      <c r="E158">
        <f t="shared" si="33"/>
        <v>18</v>
      </c>
      <c r="G158" t="s">
        <v>17</v>
      </c>
      <c r="H158" t="s">
        <v>35</v>
      </c>
      <c r="I158" t="s">
        <v>37</v>
      </c>
      <c r="J158">
        <v>35</v>
      </c>
      <c r="K158">
        <v>30</v>
      </c>
      <c r="L158" t="str">
        <f t="shared" si="36"/>
        <v>period:3</v>
      </c>
      <c r="M158" t="str">
        <f t="shared" si="34"/>
        <v>minute:6</v>
      </c>
      <c r="N158" t="str">
        <f t="shared" si="35"/>
        <v>second:18</v>
      </c>
      <c r="O158" t="str">
        <f t="shared" si="37"/>
        <v>assist:''</v>
      </c>
      <c r="P158" t="str">
        <f t="shared" si="38"/>
        <v>player:'Paul Pierce'</v>
      </c>
      <c r="Q158" t="str">
        <f t="shared" si="39"/>
        <v>result:'missed'</v>
      </c>
      <c r="R158" t="str">
        <f t="shared" si="40"/>
        <v>distance:26</v>
      </c>
      <c r="S158" t="str">
        <f t="shared" si="41"/>
        <v>x:35</v>
      </c>
      <c r="T158" t="str">
        <f t="shared" si="42"/>
        <v>y:30</v>
      </c>
      <c r="U158" t="str">
        <f t="shared" si="31"/>
        <v>{period:3,minute:6,assist:'',player:'Paul Pierce',result:'missed',distance:26,x:35,y:30},</v>
      </c>
    </row>
    <row r="159" spans="2:21">
      <c r="B159">
        <v>3</v>
      </c>
      <c r="C159" s="1">
        <v>1462.2368055555555</v>
      </c>
      <c r="D159" s="2">
        <f t="shared" si="32"/>
        <v>5</v>
      </c>
      <c r="E159">
        <f t="shared" si="33"/>
        <v>41</v>
      </c>
      <c r="G159" t="s">
        <v>17</v>
      </c>
      <c r="H159" t="s">
        <v>35</v>
      </c>
      <c r="I159" t="s">
        <v>56</v>
      </c>
      <c r="J159">
        <v>27</v>
      </c>
      <c r="K159">
        <v>17</v>
      </c>
      <c r="L159" t="str">
        <f t="shared" si="36"/>
        <v>period:3</v>
      </c>
      <c r="M159" t="str">
        <f t="shared" si="34"/>
        <v>minute:5</v>
      </c>
      <c r="N159" t="str">
        <f t="shared" si="35"/>
        <v>second:41</v>
      </c>
      <c r="O159" t="str">
        <f t="shared" si="37"/>
        <v>assist:''</v>
      </c>
      <c r="P159" t="str">
        <f t="shared" si="38"/>
        <v>player:'Paul Pierce'</v>
      </c>
      <c r="Q159" t="str">
        <f t="shared" si="39"/>
        <v>result:'missed'</v>
      </c>
      <c r="R159" t="str">
        <f t="shared" si="40"/>
        <v>distance:11</v>
      </c>
      <c r="S159" t="str">
        <f t="shared" si="41"/>
        <v>x:27</v>
      </c>
      <c r="T159" t="str">
        <f t="shared" si="42"/>
        <v>y:17</v>
      </c>
      <c r="U159" t="str">
        <f t="shared" si="31"/>
        <v>{period:3,minute:5,assist:'',player:'Paul Pierce',result:'missed',distance:11,x:27,y:17},</v>
      </c>
    </row>
    <row r="160" spans="2:21">
      <c r="B160">
        <v>3</v>
      </c>
      <c r="C160" s="1">
        <v>1462.2222222222222</v>
      </c>
      <c r="D160" s="2">
        <f t="shared" si="32"/>
        <v>5</v>
      </c>
      <c r="E160">
        <f t="shared" si="33"/>
        <v>20</v>
      </c>
      <c r="G160" t="s">
        <v>9</v>
      </c>
      <c r="H160" t="s">
        <v>35</v>
      </c>
      <c r="I160" t="s">
        <v>37</v>
      </c>
      <c r="J160">
        <v>45</v>
      </c>
      <c r="K160">
        <v>71</v>
      </c>
      <c r="L160" t="str">
        <f t="shared" si="36"/>
        <v>period:3</v>
      </c>
      <c r="M160" t="str">
        <f t="shared" si="34"/>
        <v>minute:5</v>
      </c>
      <c r="N160" t="str">
        <f t="shared" si="35"/>
        <v>second:20</v>
      </c>
      <c r="O160" t="str">
        <f t="shared" si="37"/>
        <v>assist:''</v>
      </c>
      <c r="P160" t="str">
        <f t="shared" si="38"/>
        <v>player:'Kemba Walker'</v>
      </c>
      <c r="Q160" t="str">
        <f t="shared" si="39"/>
        <v>result:'missed'</v>
      </c>
      <c r="R160" t="str">
        <f t="shared" si="40"/>
        <v>distance:26</v>
      </c>
      <c r="S160" t="str">
        <f t="shared" si="41"/>
        <v>x:45</v>
      </c>
      <c r="T160" t="str">
        <f t="shared" si="42"/>
        <v>y:71</v>
      </c>
      <c r="U160" t="str">
        <f t="shared" si="31"/>
        <v>{period:3,minute:5,assist:'',player:'Kemba Walker',result:'missed',distance:26,x:45,y:71},</v>
      </c>
    </row>
    <row r="161" spans="2:21">
      <c r="B161">
        <v>3</v>
      </c>
      <c r="C161" s="1">
        <v>1462.2</v>
      </c>
      <c r="D161" s="2">
        <f t="shared" si="32"/>
        <v>4</v>
      </c>
      <c r="E161">
        <f t="shared" si="33"/>
        <v>48</v>
      </c>
      <c r="G161" t="s">
        <v>12</v>
      </c>
      <c r="H161" t="s">
        <v>35</v>
      </c>
      <c r="I161" t="s">
        <v>49</v>
      </c>
      <c r="J161">
        <v>34</v>
      </c>
      <c r="K161">
        <v>21</v>
      </c>
      <c r="L161" t="str">
        <f t="shared" si="36"/>
        <v>period:3</v>
      </c>
      <c r="M161" t="str">
        <f t="shared" si="34"/>
        <v>minute:4</v>
      </c>
      <c r="N161" t="str">
        <f t="shared" si="35"/>
        <v>second:48</v>
      </c>
      <c r="O161" t="str">
        <f t="shared" si="37"/>
        <v>assist:''</v>
      </c>
      <c r="P161" t="str">
        <f t="shared" si="38"/>
        <v>player:'Andray Blatche'</v>
      </c>
      <c r="Q161" t="str">
        <f t="shared" si="39"/>
        <v>result:'missed'</v>
      </c>
      <c r="R161" t="str">
        <f t="shared" si="40"/>
        <v>distance:17</v>
      </c>
      <c r="S161" t="str">
        <f t="shared" si="41"/>
        <v>x:34</v>
      </c>
      <c r="T161" t="str">
        <f t="shared" si="42"/>
        <v>y:21</v>
      </c>
      <c r="U161" t="str">
        <f t="shared" si="31"/>
        <v>{period:3,minute:4,assist:'',player:'Andray Blatche',result:'missed',distance:17,x:34,y:21},</v>
      </c>
    </row>
    <row r="162" spans="2:21">
      <c r="B162">
        <v>3</v>
      </c>
      <c r="C162" s="1">
        <v>1462.192361111111</v>
      </c>
      <c r="D162" s="2">
        <f t="shared" si="32"/>
        <v>4</v>
      </c>
      <c r="E162">
        <f t="shared" si="33"/>
        <v>37</v>
      </c>
      <c r="G162" t="s">
        <v>20</v>
      </c>
      <c r="H162" t="s">
        <v>35</v>
      </c>
      <c r="I162" t="s">
        <v>49</v>
      </c>
      <c r="J162">
        <v>18</v>
      </c>
      <c r="K162">
        <v>72</v>
      </c>
      <c r="L162" t="str">
        <f t="shared" si="36"/>
        <v>period:3</v>
      </c>
      <c r="M162" t="str">
        <f t="shared" si="34"/>
        <v>minute:4</v>
      </c>
      <c r="N162" t="str">
        <f t="shared" si="35"/>
        <v>second:37</v>
      </c>
      <c r="O162" t="str">
        <f t="shared" si="37"/>
        <v>assist:''</v>
      </c>
      <c r="P162" t="str">
        <f t="shared" si="38"/>
        <v>player:'Gerald Henderson'</v>
      </c>
      <c r="Q162" t="str">
        <f t="shared" si="39"/>
        <v>result:'missed'</v>
      </c>
      <c r="R162" t="str">
        <f t="shared" si="40"/>
        <v>distance:17</v>
      </c>
      <c r="S162" t="str">
        <f t="shared" si="41"/>
        <v>x:18</v>
      </c>
      <c r="T162" t="str">
        <f t="shared" si="42"/>
        <v>y:72</v>
      </c>
      <c r="U162" t="str">
        <f t="shared" si="31"/>
        <v>{period:3,minute:4,assist:'',player:'Gerald Henderson',result:'missed',distance:17,x:18,y:72},</v>
      </c>
    </row>
    <row r="163" spans="2:21">
      <c r="B163">
        <v>3</v>
      </c>
      <c r="C163" s="1">
        <v>1462.0583333333334</v>
      </c>
      <c r="D163" s="2">
        <f t="shared" si="32"/>
        <v>1</v>
      </c>
      <c r="E163">
        <f t="shared" si="33"/>
        <v>24</v>
      </c>
      <c r="G163" t="s">
        <v>23</v>
      </c>
      <c r="H163" t="s">
        <v>35</v>
      </c>
      <c r="I163" t="s">
        <v>58</v>
      </c>
      <c r="J163">
        <v>11</v>
      </c>
      <c r="K163">
        <v>83</v>
      </c>
      <c r="L163" t="str">
        <f t="shared" si="36"/>
        <v>period:3</v>
      </c>
      <c r="M163" t="str">
        <f t="shared" si="34"/>
        <v>minute:1</v>
      </c>
      <c r="N163" t="str">
        <f t="shared" si="35"/>
        <v>second:24</v>
      </c>
      <c r="O163" t="str">
        <f t="shared" si="37"/>
        <v>assist:''</v>
      </c>
      <c r="P163" t="str">
        <f t="shared" si="38"/>
        <v>player:'Al Jefferson'</v>
      </c>
      <c r="Q163" t="str">
        <f t="shared" si="39"/>
        <v>result:'missed'</v>
      </c>
      <c r="R163" t="str">
        <f t="shared" si="40"/>
        <v>distance:15</v>
      </c>
      <c r="S163" t="str">
        <f t="shared" si="41"/>
        <v>x:11</v>
      </c>
      <c r="T163" t="str">
        <f t="shared" si="42"/>
        <v>y:83</v>
      </c>
      <c r="U163" t="str">
        <f t="shared" si="31"/>
        <v>{period:3,minute:1,assist:'',player:'Al Jefferson',result:'missed',distance:15,x:11,y:83},</v>
      </c>
    </row>
    <row r="164" spans="2:21">
      <c r="B164">
        <v>3</v>
      </c>
      <c r="C164" s="1">
        <v>1462.0534722222221</v>
      </c>
      <c r="D164" s="2">
        <f t="shared" si="32"/>
        <v>1</v>
      </c>
      <c r="E164">
        <f t="shared" si="33"/>
        <v>17</v>
      </c>
      <c r="G164" t="s">
        <v>20</v>
      </c>
      <c r="H164" t="s">
        <v>35</v>
      </c>
      <c r="I164" t="s">
        <v>53</v>
      </c>
      <c r="J164">
        <v>40</v>
      </c>
      <c r="K164">
        <v>84</v>
      </c>
      <c r="L164" t="str">
        <f t="shared" si="36"/>
        <v>period:3</v>
      </c>
      <c r="M164" t="str">
        <f t="shared" si="34"/>
        <v>minute:1</v>
      </c>
      <c r="N164" t="str">
        <f t="shared" si="35"/>
        <v>second:17</v>
      </c>
      <c r="O164" t="str">
        <f t="shared" si="37"/>
        <v>assist:''</v>
      </c>
      <c r="P164" t="str">
        <f t="shared" si="38"/>
        <v>player:'Gerald Henderson'</v>
      </c>
      <c r="Q164" t="str">
        <f t="shared" si="39"/>
        <v>result:'missed'</v>
      </c>
      <c r="R164" t="str">
        <f t="shared" si="40"/>
        <v>distance:16</v>
      </c>
      <c r="S164" t="str">
        <f t="shared" si="41"/>
        <v>x:40</v>
      </c>
      <c r="T164" t="str">
        <f t="shared" si="42"/>
        <v>y:84</v>
      </c>
      <c r="U164" t="str">
        <f t="shared" si="31"/>
        <v>{period:3,minute:1,assist:'',player:'Gerald Henderson',result:'missed',distance:16,x:40,y:84},</v>
      </c>
    </row>
    <row r="165" spans="2:21">
      <c r="B165">
        <v>3</v>
      </c>
      <c r="C165" s="1">
        <v>1462.004861111111</v>
      </c>
      <c r="D165" s="2">
        <f t="shared" si="32"/>
        <v>0</v>
      </c>
      <c r="E165">
        <f t="shared" si="33"/>
        <v>7</v>
      </c>
      <c r="G165" t="s">
        <v>9</v>
      </c>
      <c r="H165" t="s">
        <v>35</v>
      </c>
      <c r="I165" t="s">
        <v>50</v>
      </c>
      <c r="J165">
        <v>24</v>
      </c>
      <c r="K165">
        <v>69</v>
      </c>
      <c r="L165" t="str">
        <f t="shared" si="36"/>
        <v>period:3</v>
      </c>
      <c r="M165" t="str">
        <f t="shared" si="34"/>
        <v>minute:0</v>
      </c>
      <c r="N165" t="str">
        <f t="shared" si="35"/>
        <v>second:7</v>
      </c>
      <c r="O165" t="str">
        <f t="shared" si="37"/>
        <v>assist:''</v>
      </c>
      <c r="P165" t="str">
        <f t="shared" si="38"/>
        <v>player:'Kemba Walker'</v>
      </c>
      <c r="Q165" t="str">
        <f t="shared" si="39"/>
        <v>result:'missed'</v>
      </c>
      <c r="R165" t="str">
        <f t="shared" si="40"/>
        <v>distance:19</v>
      </c>
      <c r="S165" t="str">
        <f t="shared" si="41"/>
        <v>x:24</v>
      </c>
      <c r="T165" t="str">
        <f t="shared" si="42"/>
        <v>y:69</v>
      </c>
      <c r="U165" t="str">
        <f t="shared" si="31"/>
        <v>{period:3,minute:0,assist:'',player:'Kemba Walker',result:'missed',distance:19,x:24,y:69},</v>
      </c>
    </row>
    <row r="166" spans="2:21">
      <c r="B166">
        <v>3</v>
      </c>
      <c r="C166" s="1">
        <v>1462.0006944444444</v>
      </c>
      <c r="D166" s="2">
        <f t="shared" si="32"/>
        <v>0</v>
      </c>
      <c r="E166">
        <f t="shared" si="33"/>
        <v>1</v>
      </c>
      <c r="G166" t="s">
        <v>27</v>
      </c>
      <c r="H166" t="s">
        <v>35</v>
      </c>
      <c r="I166" t="s">
        <v>37</v>
      </c>
      <c r="J166">
        <v>4</v>
      </c>
      <c r="K166">
        <v>21</v>
      </c>
      <c r="L166" t="str">
        <f t="shared" si="36"/>
        <v>period:3</v>
      </c>
      <c r="M166" t="str">
        <f t="shared" si="34"/>
        <v>minute:0</v>
      </c>
      <c r="N166" t="str">
        <f t="shared" si="35"/>
        <v>second:1</v>
      </c>
      <c r="O166" t="str">
        <f t="shared" si="37"/>
        <v>assist:''</v>
      </c>
      <c r="P166" t="str">
        <f t="shared" si="38"/>
        <v>player:'Mirza Teletovic'</v>
      </c>
      <c r="Q166" t="str">
        <f t="shared" si="39"/>
        <v>result:'missed'</v>
      </c>
      <c r="R166" t="str">
        <f t="shared" si="40"/>
        <v>distance:26</v>
      </c>
      <c r="S166" t="str">
        <f t="shared" si="41"/>
        <v>x:4</v>
      </c>
      <c r="T166" t="str">
        <f t="shared" si="42"/>
        <v>y:21</v>
      </c>
      <c r="U166" t="str">
        <f t="shared" si="31"/>
        <v>{period:3,minute:0,assist:'',player:'Mirza Teletovic',result:'missed',distance:26,x:4,y:21},</v>
      </c>
    </row>
    <row r="167" spans="2:21">
      <c r="B167">
        <v>4</v>
      </c>
      <c r="C167" s="1">
        <v>1462.4763888888888</v>
      </c>
      <c r="D167" s="2">
        <f t="shared" si="32"/>
        <v>11</v>
      </c>
      <c r="E167">
        <f t="shared" si="33"/>
        <v>26</v>
      </c>
      <c r="G167" t="s">
        <v>16</v>
      </c>
      <c r="H167" t="s">
        <v>35</v>
      </c>
      <c r="I167" t="s">
        <v>40</v>
      </c>
      <c r="J167">
        <v>16</v>
      </c>
      <c r="K167">
        <v>63</v>
      </c>
      <c r="L167" t="str">
        <f t="shared" si="36"/>
        <v>period:4</v>
      </c>
      <c r="M167" t="str">
        <f t="shared" si="34"/>
        <v>minute:11</v>
      </c>
      <c r="N167" t="str">
        <f t="shared" si="35"/>
        <v>second:26</v>
      </c>
      <c r="O167" t="str">
        <f t="shared" si="37"/>
        <v>assist:''</v>
      </c>
      <c r="P167" t="str">
        <f t="shared" si="38"/>
        <v>player:'Chris Douglas-Roberts'</v>
      </c>
      <c r="Q167" t="str">
        <f t="shared" si="39"/>
        <v>result:'missed'</v>
      </c>
      <c r="R167" t="str">
        <f t="shared" si="40"/>
        <v>distance:27</v>
      </c>
      <c r="S167" t="str">
        <f t="shared" si="41"/>
        <v>x:16</v>
      </c>
      <c r="T167" t="str">
        <f t="shared" si="42"/>
        <v>y:63</v>
      </c>
      <c r="U167" t="str">
        <f t="shared" si="31"/>
        <v>{period:4,minute:11,assist:'',player:'Chris Douglas-Roberts',result:'missed',distance:27,x:16,y:63},</v>
      </c>
    </row>
    <row r="168" spans="2:21">
      <c r="B168">
        <v>4</v>
      </c>
      <c r="C168" s="1">
        <v>1462.4319444444445</v>
      </c>
      <c r="D168" s="2">
        <f t="shared" si="32"/>
        <v>10</v>
      </c>
      <c r="E168">
        <f t="shared" si="33"/>
        <v>22</v>
      </c>
      <c r="G168" t="s">
        <v>9</v>
      </c>
      <c r="H168" t="s">
        <v>35</v>
      </c>
      <c r="I168" t="s">
        <v>47</v>
      </c>
      <c r="J168">
        <v>35</v>
      </c>
      <c r="K168">
        <v>85</v>
      </c>
      <c r="L168" t="str">
        <f t="shared" si="36"/>
        <v>period:4</v>
      </c>
      <c r="M168" t="str">
        <f t="shared" si="34"/>
        <v>minute:10</v>
      </c>
      <c r="N168" t="str">
        <f t="shared" si="35"/>
        <v>second:22</v>
      </c>
      <c r="O168" t="str">
        <f t="shared" si="37"/>
        <v>assist:''</v>
      </c>
      <c r="P168" t="str">
        <f t="shared" si="38"/>
        <v>player:'Kemba Walker'</v>
      </c>
      <c r="Q168" t="str">
        <f t="shared" si="39"/>
        <v>result:'missed'</v>
      </c>
      <c r="R168" t="str">
        <f t="shared" si="40"/>
        <v>distance:10</v>
      </c>
      <c r="S168" t="str">
        <f t="shared" si="41"/>
        <v>x:35</v>
      </c>
      <c r="T168" t="str">
        <f t="shared" si="42"/>
        <v>y:85</v>
      </c>
      <c r="U168" t="str">
        <f t="shared" si="31"/>
        <v>{period:4,minute:10,assist:'',player:'Kemba Walker',result:'missed',distance:10,x:35,y:85},</v>
      </c>
    </row>
    <row r="169" spans="2:21">
      <c r="B169">
        <v>4</v>
      </c>
      <c r="C169" s="1" t="s">
        <v>2</v>
      </c>
      <c r="D169" s="2">
        <f t="shared" si="32"/>
        <v>7</v>
      </c>
      <c r="E169">
        <f t="shared" si="33"/>
        <v>3</v>
      </c>
      <c r="G169" t="s">
        <v>9</v>
      </c>
      <c r="H169" t="s">
        <v>35</v>
      </c>
      <c r="I169" t="s">
        <v>37</v>
      </c>
      <c r="J169">
        <v>16</v>
      </c>
      <c r="K169">
        <v>64</v>
      </c>
      <c r="L169" t="str">
        <f t="shared" si="36"/>
        <v>period:4</v>
      </c>
      <c r="M169" t="str">
        <f t="shared" si="34"/>
        <v>minute:7</v>
      </c>
      <c r="N169" t="str">
        <f t="shared" si="35"/>
        <v>second:3</v>
      </c>
      <c r="O169" t="str">
        <f t="shared" si="37"/>
        <v>assist:''</v>
      </c>
      <c r="P169" t="str">
        <f t="shared" si="38"/>
        <v>player:'Kemba Walker'</v>
      </c>
      <c r="Q169" t="str">
        <f t="shared" si="39"/>
        <v>result:'missed'</v>
      </c>
      <c r="R169" t="str">
        <f t="shared" si="40"/>
        <v>distance:26</v>
      </c>
      <c r="S169" t="str">
        <f t="shared" si="41"/>
        <v>x:16</v>
      </c>
      <c r="T169" t="str">
        <f t="shared" si="42"/>
        <v>y:64</v>
      </c>
      <c r="U169" t="str">
        <f t="shared" si="31"/>
        <v>{period:4,minute:7,assist:'',player:'Kemba Walker',result:'missed',distance:26,x:16,y:64},</v>
      </c>
    </row>
    <row r="170" spans="2:21">
      <c r="B170">
        <v>4</v>
      </c>
      <c r="C170" s="1">
        <v>1462.2798611111111</v>
      </c>
      <c r="D170" s="2">
        <f t="shared" si="32"/>
        <v>6</v>
      </c>
      <c r="E170">
        <f t="shared" si="33"/>
        <v>43</v>
      </c>
      <c r="G170" t="s">
        <v>9</v>
      </c>
      <c r="H170" t="s">
        <v>35</v>
      </c>
      <c r="I170" t="s">
        <v>59</v>
      </c>
      <c r="J170">
        <v>25</v>
      </c>
      <c r="K170">
        <v>79</v>
      </c>
      <c r="L170" t="str">
        <f t="shared" si="36"/>
        <v>period:4</v>
      </c>
      <c r="M170" t="str">
        <f t="shared" si="34"/>
        <v>minute:6</v>
      </c>
      <c r="N170" t="str">
        <f t="shared" si="35"/>
        <v>second:43</v>
      </c>
      <c r="O170" t="str">
        <f t="shared" si="37"/>
        <v>assist:''</v>
      </c>
      <c r="P170" t="str">
        <f t="shared" si="38"/>
        <v>player:'Kemba Walker'</v>
      </c>
      <c r="Q170" t="str">
        <f t="shared" si="39"/>
        <v>result:'missed'</v>
      </c>
      <c r="R170" t="str">
        <f t="shared" si="40"/>
        <v>distance:9</v>
      </c>
      <c r="S170" t="str">
        <f t="shared" si="41"/>
        <v>x:25</v>
      </c>
      <c r="T170" t="str">
        <f t="shared" si="42"/>
        <v>y:79</v>
      </c>
      <c r="U170" t="str">
        <f t="shared" si="31"/>
        <v>{period:4,minute:6,assist:'',player:'Kemba Walker',result:'missed',distance:9,x:25,y:79},</v>
      </c>
    </row>
    <row r="171" spans="2:21">
      <c r="B171">
        <v>4</v>
      </c>
      <c r="C171" s="1">
        <v>1462.2326388888889</v>
      </c>
      <c r="D171" s="2">
        <f t="shared" si="32"/>
        <v>5</v>
      </c>
      <c r="E171">
        <f t="shared" si="33"/>
        <v>35</v>
      </c>
      <c r="G171" t="s">
        <v>13</v>
      </c>
      <c r="H171" t="s">
        <v>35</v>
      </c>
      <c r="I171" t="s">
        <v>54</v>
      </c>
      <c r="J171">
        <v>26</v>
      </c>
      <c r="K171">
        <v>12</v>
      </c>
      <c r="L171" t="str">
        <f t="shared" si="36"/>
        <v>period:4</v>
      </c>
      <c r="M171" t="str">
        <f t="shared" si="34"/>
        <v>minute:5</v>
      </c>
      <c r="N171" t="str">
        <f t="shared" si="35"/>
        <v>second:35</v>
      </c>
      <c r="O171" t="str">
        <f t="shared" si="37"/>
        <v>assist:''</v>
      </c>
      <c r="P171" t="str">
        <f t="shared" si="38"/>
        <v>player:'Deron Williams'</v>
      </c>
      <c r="Q171" t="str">
        <f t="shared" si="39"/>
        <v>result:'missed'</v>
      </c>
      <c r="R171" t="str">
        <f t="shared" si="40"/>
        <v>distance:6</v>
      </c>
      <c r="S171" t="str">
        <f t="shared" si="41"/>
        <v>x:26</v>
      </c>
      <c r="T171" t="str">
        <f t="shared" si="42"/>
        <v>y:12</v>
      </c>
      <c r="U171" t="str">
        <f t="shared" si="31"/>
        <v>{period:4,minute:5,assist:'',player:'Deron Williams',result:'missed',distance:6,x:26,y:12},</v>
      </c>
    </row>
    <row r="172" spans="2:21">
      <c r="B172">
        <v>4</v>
      </c>
      <c r="C172" s="1">
        <v>1462.2222222222222</v>
      </c>
      <c r="D172" s="2">
        <f t="shared" si="32"/>
        <v>5</v>
      </c>
      <c r="E172">
        <f t="shared" si="33"/>
        <v>20</v>
      </c>
      <c r="G172" t="s">
        <v>16</v>
      </c>
      <c r="H172" t="s">
        <v>35</v>
      </c>
      <c r="I172" t="s">
        <v>37</v>
      </c>
      <c r="J172">
        <v>39</v>
      </c>
      <c r="K172">
        <v>66</v>
      </c>
      <c r="L172" t="str">
        <f t="shared" si="36"/>
        <v>period:4</v>
      </c>
      <c r="M172" t="str">
        <f t="shared" si="34"/>
        <v>minute:5</v>
      </c>
      <c r="N172" t="str">
        <f t="shared" si="35"/>
        <v>second:20</v>
      </c>
      <c r="O172" t="str">
        <f t="shared" si="37"/>
        <v>assist:''</v>
      </c>
      <c r="P172" t="str">
        <f t="shared" si="38"/>
        <v>player:'Chris Douglas-Roberts'</v>
      </c>
      <c r="Q172" t="str">
        <f t="shared" si="39"/>
        <v>result:'missed'</v>
      </c>
      <c r="R172" t="str">
        <f t="shared" si="40"/>
        <v>distance:26</v>
      </c>
      <c r="S172" t="str">
        <f t="shared" si="41"/>
        <v>x:39</v>
      </c>
      <c r="T172" t="str">
        <f t="shared" si="42"/>
        <v>y:66</v>
      </c>
      <c r="U172" t="str">
        <f t="shared" si="31"/>
        <v>{period:4,minute:5,assist:'',player:'Chris Douglas-Roberts',result:'missed',distance:26,x:39,y:66},</v>
      </c>
    </row>
    <row r="173" spans="2:21">
      <c r="B173">
        <v>4</v>
      </c>
      <c r="C173" s="1">
        <v>1462.1451388888888</v>
      </c>
      <c r="D173" s="2">
        <f t="shared" si="32"/>
        <v>3</v>
      </c>
      <c r="E173">
        <f t="shared" si="33"/>
        <v>29</v>
      </c>
      <c r="G173" t="s">
        <v>27</v>
      </c>
      <c r="H173" t="s">
        <v>35</v>
      </c>
      <c r="I173" t="s">
        <v>36</v>
      </c>
      <c r="J173">
        <v>46</v>
      </c>
      <c r="K173">
        <v>20</v>
      </c>
      <c r="L173" t="str">
        <f t="shared" si="36"/>
        <v>period:4</v>
      </c>
      <c r="M173" t="str">
        <f t="shared" si="34"/>
        <v>minute:3</v>
      </c>
      <c r="N173" t="str">
        <f t="shared" si="35"/>
        <v>second:29</v>
      </c>
      <c r="O173" t="str">
        <f t="shared" si="37"/>
        <v>assist:''</v>
      </c>
      <c r="P173" t="str">
        <f t="shared" si="38"/>
        <v>player:'Mirza Teletovic'</v>
      </c>
      <c r="Q173" t="str">
        <f t="shared" si="39"/>
        <v>result:'missed'</v>
      </c>
      <c r="R173" t="str">
        <f t="shared" si="40"/>
        <v>distance:25</v>
      </c>
      <c r="S173" t="str">
        <f t="shared" si="41"/>
        <v>x:46</v>
      </c>
      <c r="T173" t="str">
        <f t="shared" si="42"/>
        <v>y:20</v>
      </c>
      <c r="U173" t="str">
        <f t="shared" si="31"/>
        <v>{period:4,minute:3,assist:'',player:'Mirza Teletovic',result:'missed',distance:25,x:46,y:20},</v>
      </c>
    </row>
    <row r="174" spans="2:21">
      <c r="B174">
        <v>4</v>
      </c>
      <c r="C174" s="1">
        <v>1462.0784722222222</v>
      </c>
      <c r="D174" s="2">
        <f t="shared" si="32"/>
        <v>1</v>
      </c>
      <c r="E174">
        <f t="shared" si="33"/>
        <v>53</v>
      </c>
      <c r="G174" t="s">
        <v>23</v>
      </c>
      <c r="H174" t="s">
        <v>35</v>
      </c>
      <c r="I174" t="s">
        <v>47</v>
      </c>
      <c r="J174">
        <v>18</v>
      </c>
      <c r="K174">
        <v>81</v>
      </c>
      <c r="L174" t="str">
        <f t="shared" si="36"/>
        <v>period:4</v>
      </c>
      <c r="M174" t="str">
        <f t="shared" si="34"/>
        <v>minute:1</v>
      </c>
      <c r="N174" t="str">
        <f t="shared" si="35"/>
        <v>second:53</v>
      </c>
      <c r="O174" t="str">
        <f t="shared" si="37"/>
        <v>assist:''</v>
      </c>
      <c r="P174" t="str">
        <f t="shared" si="38"/>
        <v>player:'Al Jefferson'</v>
      </c>
      <c r="Q174" t="str">
        <f t="shared" si="39"/>
        <v>result:'missed'</v>
      </c>
      <c r="R174" t="str">
        <f t="shared" si="40"/>
        <v>distance:10</v>
      </c>
      <c r="S174" t="str">
        <f t="shared" si="41"/>
        <v>x:18</v>
      </c>
      <c r="T174" t="str">
        <f t="shared" si="42"/>
        <v>y:81</v>
      </c>
      <c r="U174" t="str">
        <f t="shared" si="31"/>
        <v>{period:4,minute:1,assist:'',player:'Al Jefferson',result:'missed',distance:10,x:18,y:81},</v>
      </c>
    </row>
    <row r="175" spans="2:21">
      <c r="B175">
        <v>4</v>
      </c>
      <c r="C175" s="1">
        <v>1462.0520833333333</v>
      </c>
      <c r="D175" s="2">
        <f t="shared" si="32"/>
        <v>1</v>
      </c>
      <c r="E175">
        <f t="shared" si="33"/>
        <v>15</v>
      </c>
      <c r="G175" t="s">
        <v>16</v>
      </c>
      <c r="H175" t="s">
        <v>35</v>
      </c>
      <c r="I175" t="s">
        <v>37</v>
      </c>
      <c r="J175">
        <v>43</v>
      </c>
      <c r="K175">
        <v>69</v>
      </c>
      <c r="L175" t="str">
        <f t="shared" si="36"/>
        <v>period:4</v>
      </c>
      <c r="M175" t="str">
        <f t="shared" si="34"/>
        <v>minute:1</v>
      </c>
      <c r="N175" t="str">
        <f t="shared" si="35"/>
        <v>second:15</v>
      </c>
      <c r="O175" t="str">
        <f t="shared" si="37"/>
        <v>assist:''</v>
      </c>
      <c r="P175" t="str">
        <f t="shared" si="38"/>
        <v>player:'Chris Douglas-Roberts'</v>
      </c>
      <c r="Q175" t="str">
        <f t="shared" si="39"/>
        <v>result:'missed'</v>
      </c>
      <c r="R175" t="str">
        <f t="shared" si="40"/>
        <v>distance:26</v>
      </c>
      <c r="S175" t="str">
        <f t="shared" si="41"/>
        <v>x:43</v>
      </c>
      <c r="T175" t="str">
        <f t="shared" si="42"/>
        <v>y:69</v>
      </c>
      <c r="U175" t="str">
        <f t="shared" si="31"/>
        <v>{period:4,minute:1,assist:'',player:'Chris Douglas-Roberts',result:'missed',distance:26,x:43,y:69},</v>
      </c>
    </row>
    <row r="176" spans="2:21">
      <c r="B176">
        <v>5</v>
      </c>
      <c r="C176" s="1">
        <v>1462.1895833333333</v>
      </c>
      <c r="D176" s="2">
        <f t="shared" si="32"/>
        <v>4</v>
      </c>
      <c r="E176">
        <f t="shared" si="33"/>
        <v>33</v>
      </c>
      <c r="G176" t="s">
        <v>13</v>
      </c>
      <c r="H176" t="s">
        <v>35</v>
      </c>
      <c r="I176" t="s">
        <v>61</v>
      </c>
      <c r="J176">
        <v>14</v>
      </c>
      <c r="K176">
        <v>24</v>
      </c>
      <c r="L176" t="str">
        <f t="shared" si="36"/>
        <v>period:5</v>
      </c>
      <c r="M176" t="str">
        <f t="shared" si="34"/>
        <v>minute:4</v>
      </c>
      <c r="N176" t="str">
        <f t="shared" si="35"/>
        <v>second:33</v>
      </c>
      <c r="O176" t="str">
        <f t="shared" si="37"/>
        <v>assist:''</v>
      </c>
      <c r="P176" t="str">
        <f t="shared" si="38"/>
        <v>player:'Deron Williams'</v>
      </c>
      <c r="Q176" t="str">
        <f t="shared" si="39"/>
        <v>result:'missed'</v>
      </c>
      <c r="R176" t="str">
        <f t="shared" si="40"/>
        <v>distance:21</v>
      </c>
      <c r="S176" t="str">
        <f t="shared" si="41"/>
        <v>x:14</v>
      </c>
      <c r="T176" t="str">
        <f t="shared" si="42"/>
        <v>y:24</v>
      </c>
      <c r="U176" t="str">
        <f t="shared" si="31"/>
        <v>{period:5,minute:4,assist:'',player:'Deron Williams',result:'missed',distance:21,x:14,y:24},</v>
      </c>
    </row>
    <row r="177" spans="2:21">
      <c r="B177">
        <v>5</v>
      </c>
      <c r="C177" s="1">
        <v>1462.0763888888889</v>
      </c>
      <c r="D177" s="2">
        <f t="shared" si="32"/>
        <v>1</v>
      </c>
      <c r="E177">
        <f t="shared" si="33"/>
        <v>50</v>
      </c>
      <c r="G177" t="s">
        <v>16</v>
      </c>
      <c r="H177" t="s">
        <v>35</v>
      </c>
      <c r="I177" t="s">
        <v>40</v>
      </c>
      <c r="J177">
        <v>43</v>
      </c>
      <c r="K177">
        <v>68</v>
      </c>
      <c r="L177" t="str">
        <f t="shared" si="36"/>
        <v>period:5</v>
      </c>
      <c r="M177" t="str">
        <f t="shared" si="34"/>
        <v>minute:1</v>
      </c>
      <c r="N177" t="str">
        <f t="shared" si="35"/>
        <v>second:50</v>
      </c>
      <c r="O177" t="str">
        <f t="shared" si="37"/>
        <v>assist:''</v>
      </c>
      <c r="P177" t="str">
        <f t="shared" si="38"/>
        <v>player:'Chris Douglas-Roberts'</v>
      </c>
      <c r="Q177" t="str">
        <f t="shared" si="39"/>
        <v>result:'missed'</v>
      </c>
      <c r="R177" t="str">
        <f t="shared" si="40"/>
        <v>distance:27</v>
      </c>
      <c r="S177" t="str">
        <f t="shared" si="41"/>
        <v>x:43</v>
      </c>
      <c r="T177" t="str">
        <f t="shared" si="42"/>
        <v>y:68</v>
      </c>
      <c r="U177" t="str">
        <f t="shared" si="31"/>
        <v>{period:5,minute:1,assist:'',player:'Chris Douglas-Roberts',result:'missed',distance:27,x:43,y:68},</v>
      </c>
    </row>
    <row r="178" spans="2:21">
      <c r="B178">
        <v>5</v>
      </c>
      <c r="C178" s="1">
        <v>1462.0687499999999</v>
      </c>
      <c r="D178" s="2">
        <f t="shared" si="32"/>
        <v>1</v>
      </c>
      <c r="E178">
        <f t="shared" si="33"/>
        <v>39</v>
      </c>
      <c r="G178" t="s">
        <v>10</v>
      </c>
      <c r="H178" t="s">
        <v>35</v>
      </c>
      <c r="I178" t="s">
        <v>37</v>
      </c>
      <c r="J178">
        <v>47</v>
      </c>
      <c r="K178">
        <v>19</v>
      </c>
      <c r="L178" t="str">
        <f t="shared" si="36"/>
        <v>period:5</v>
      </c>
      <c r="M178" t="str">
        <f t="shared" si="34"/>
        <v>minute:1</v>
      </c>
      <c r="N178" t="str">
        <f t="shared" si="35"/>
        <v>second:39</v>
      </c>
      <c r="O178" t="str">
        <f t="shared" si="37"/>
        <v>assist:''</v>
      </c>
      <c r="P178" t="str">
        <f t="shared" si="38"/>
        <v>player:'Joe Johnson'</v>
      </c>
      <c r="Q178" t="str">
        <f t="shared" si="39"/>
        <v>result:'missed'</v>
      </c>
      <c r="R178" t="str">
        <f t="shared" si="40"/>
        <v>distance:26</v>
      </c>
      <c r="S178" t="str">
        <f t="shared" si="41"/>
        <v>x:47</v>
      </c>
      <c r="T178" t="str">
        <f t="shared" si="42"/>
        <v>y:19</v>
      </c>
      <c r="U178" t="str">
        <f t="shared" si="31"/>
        <v>{period:5,minute:1,assist:'',player:'Joe Johnson',result:'missed',distance:26,x:47,y:19},</v>
      </c>
    </row>
    <row r="179" spans="2:21">
      <c r="B179">
        <v>5</v>
      </c>
      <c r="C179" s="1">
        <v>1462.0555555555557</v>
      </c>
      <c r="D179" s="2">
        <f t="shared" si="32"/>
        <v>1</v>
      </c>
      <c r="E179">
        <f t="shared" si="33"/>
        <v>20</v>
      </c>
      <c r="G179" t="s">
        <v>23</v>
      </c>
      <c r="H179" t="s">
        <v>35</v>
      </c>
      <c r="I179" t="s">
        <v>49</v>
      </c>
      <c r="J179">
        <v>25</v>
      </c>
      <c r="K179">
        <v>71</v>
      </c>
      <c r="L179" t="str">
        <f t="shared" si="36"/>
        <v>period:5</v>
      </c>
      <c r="M179" t="str">
        <f t="shared" si="34"/>
        <v>minute:1</v>
      </c>
      <c r="N179" t="str">
        <f t="shared" si="35"/>
        <v>second:20</v>
      </c>
      <c r="O179" t="str">
        <f t="shared" si="37"/>
        <v>assist:''</v>
      </c>
      <c r="P179" t="str">
        <f t="shared" si="38"/>
        <v>player:'Al Jefferson'</v>
      </c>
      <c r="Q179" t="str">
        <f t="shared" si="39"/>
        <v>result:'missed'</v>
      </c>
      <c r="R179" t="str">
        <f t="shared" si="40"/>
        <v>distance:17</v>
      </c>
      <c r="S179" t="str">
        <f t="shared" si="41"/>
        <v>x:25</v>
      </c>
      <c r="T179" t="str">
        <f t="shared" si="42"/>
        <v>y:71</v>
      </c>
      <c r="U179" t="str">
        <f t="shared" si="31"/>
        <v>{period:5,minute:1,assist:'',player:'Al Jefferson',result:'missed',distance:17,x:25,y:71},</v>
      </c>
    </row>
    <row r="180" spans="2:21">
      <c r="B180">
        <v>5</v>
      </c>
      <c r="C180" s="1">
        <v>1462.0416666666667</v>
      </c>
      <c r="D180" s="2">
        <f t="shared" si="32"/>
        <v>1</v>
      </c>
      <c r="E180">
        <f t="shared" si="33"/>
        <v>0</v>
      </c>
      <c r="G180" t="s">
        <v>13</v>
      </c>
      <c r="H180" t="s">
        <v>35</v>
      </c>
      <c r="I180" t="s">
        <v>58</v>
      </c>
      <c r="J180">
        <v>13</v>
      </c>
      <c r="K180">
        <v>15</v>
      </c>
      <c r="L180" t="str">
        <f t="shared" si="36"/>
        <v>period:5</v>
      </c>
      <c r="M180" t="str">
        <f t="shared" si="34"/>
        <v>minute:1</v>
      </c>
      <c r="N180" t="str">
        <f t="shared" si="35"/>
        <v>second:0</v>
      </c>
      <c r="O180" t="str">
        <f t="shared" si="37"/>
        <v>assist:''</v>
      </c>
      <c r="P180" t="str">
        <f t="shared" si="38"/>
        <v>player:'Deron Williams'</v>
      </c>
      <c r="Q180" t="str">
        <f t="shared" si="39"/>
        <v>result:'missed'</v>
      </c>
      <c r="R180" t="str">
        <f t="shared" si="40"/>
        <v>distance:15</v>
      </c>
      <c r="S180" t="str">
        <f t="shared" si="41"/>
        <v>x:13</v>
      </c>
      <c r="T180" t="str">
        <f t="shared" si="42"/>
        <v>y:15</v>
      </c>
      <c r="U180" t="str">
        <f t="shared" si="31"/>
        <v>{period:5,minute:1,assist:'',player:'Deron Williams',result:'missed',distance:15,x:13,y:15},</v>
      </c>
    </row>
    <row r="181" spans="2:21">
      <c r="B181">
        <v>5</v>
      </c>
      <c r="C181" s="1">
        <v>1462.0041666666666</v>
      </c>
      <c r="D181" s="2">
        <f t="shared" si="32"/>
        <v>0</v>
      </c>
      <c r="E181">
        <f t="shared" si="33"/>
        <v>6</v>
      </c>
      <c r="G181" t="s">
        <v>10</v>
      </c>
      <c r="H181" t="s">
        <v>35</v>
      </c>
      <c r="I181" t="s">
        <v>37</v>
      </c>
      <c r="J181">
        <v>27</v>
      </c>
      <c r="K181">
        <v>32</v>
      </c>
      <c r="L181" t="str">
        <f t="shared" si="36"/>
        <v>period:5</v>
      </c>
      <c r="M181" t="str">
        <f t="shared" si="34"/>
        <v>minute:0</v>
      </c>
      <c r="N181" t="str">
        <f t="shared" si="35"/>
        <v>second:6</v>
      </c>
      <c r="O181" t="str">
        <f t="shared" si="37"/>
        <v>assist:''</v>
      </c>
      <c r="P181" t="str">
        <f t="shared" si="38"/>
        <v>player:'Joe Johnson'</v>
      </c>
      <c r="Q181" t="str">
        <f t="shared" si="39"/>
        <v>result:'missed'</v>
      </c>
      <c r="R181" t="str">
        <f t="shared" si="40"/>
        <v>distance:26</v>
      </c>
      <c r="S181" t="str">
        <f t="shared" si="41"/>
        <v>x:27</v>
      </c>
      <c r="T181" t="str">
        <f t="shared" si="42"/>
        <v>y:32</v>
      </c>
      <c r="U181" t="str">
        <f t="shared" si="31"/>
        <v>{period:5,minute:0,assist:'',player:'Joe Johnson',result:'missed',distance:26,x:27,y:32},</v>
      </c>
    </row>
    <row r="182" spans="2:21">
      <c r="B182">
        <v>1</v>
      </c>
      <c r="C182" s="1">
        <v>1462.2874999999999</v>
      </c>
      <c r="D182" s="2">
        <f t="shared" si="32"/>
        <v>6</v>
      </c>
      <c r="E182">
        <f t="shared" si="33"/>
        <v>54</v>
      </c>
      <c r="G182" t="s">
        <v>23</v>
      </c>
      <c r="H182" t="s">
        <v>35</v>
      </c>
      <c r="I182" t="s">
        <v>46</v>
      </c>
      <c r="J182">
        <v>25</v>
      </c>
      <c r="K182">
        <v>86</v>
      </c>
      <c r="L182" t="str">
        <f t="shared" si="36"/>
        <v>period:1</v>
      </c>
      <c r="M182" t="str">
        <f t="shared" si="34"/>
        <v>minute:6</v>
      </c>
      <c r="N182" t="str">
        <f t="shared" si="35"/>
        <v>second:54</v>
      </c>
      <c r="O182" t="str">
        <f t="shared" si="37"/>
        <v>assist:''</v>
      </c>
      <c r="P182" t="str">
        <f t="shared" si="38"/>
        <v>player:'Al Jefferson'</v>
      </c>
      <c r="Q182" t="str">
        <f t="shared" si="39"/>
        <v>result:'missed'</v>
      </c>
      <c r="R182" t="str">
        <f t="shared" si="40"/>
        <v>distance:2</v>
      </c>
      <c r="S182" t="str">
        <f t="shared" si="41"/>
        <v>x:25</v>
      </c>
      <c r="T182" t="str">
        <f t="shared" si="42"/>
        <v>y:86</v>
      </c>
      <c r="U182" t="str">
        <f t="shared" ref="U182:U206" si="43">CONCATENATE("{",L182,$A$1,M182,$A$1,O182,$A$1,P182,$A$1,Q182,$A$1,R182,$A$1,S182,$A$1,T182,"}",",")</f>
        <v>{period:1,minute:6,assist:'',player:'Al Jefferson',result:'missed',distance:2,x:25,y:86},</v>
      </c>
    </row>
    <row r="183" spans="2:21">
      <c r="B183">
        <v>1</v>
      </c>
      <c r="C183" s="1">
        <v>1462.2715277777777</v>
      </c>
      <c r="D183" s="2">
        <f t="shared" si="32"/>
        <v>6</v>
      </c>
      <c r="E183">
        <f t="shared" si="33"/>
        <v>31</v>
      </c>
      <c r="G183" t="s">
        <v>30</v>
      </c>
      <c r="H183" t="s">
        <v>35</v>
      </c>
      <c r="I183" t="s">
        <v>45</v>
      </c>
      <c r="J183">
        <v>26</v>
      </c>
      <c r="K183">
        <v>88</v>
      </c>
      <c r="L183" t="str">
        <f t="shared" si="36"/>
        <v>period:1</v>
      </c>
      <c r="M183" t="str">
        <f t="shared" si="34"/>
        <v>minute:6</v>
      </c>
      <c r="N183" t="str">
        <f t="shared" si="35"/>
        <v>second:31</v>
      </c>
      <c r="O183" t="str">
        <f t="shared" si="37"/>
        <v>assist:''</v>
      </c>
      <c r="P183" t="str">
        <f t="shared" si="38"/>
        <v>player:'Michael Kidd-Gilchrist'</v>
      </c>
      <c r="Q183" t="str">
        <f t="shared" si="39"/>
        <v>result:'missed'</v>
      </c>
      <c r="R183" t="str">
        <f t="shared" si="40"/>
        <v>distance:1</v>
      </c>
      <c r="S183" t="str">
        <f t="shared" si="41"/>
        <v>x:26</v>
      </c>
      <c r="T183" t="str">
        <f t="shared" si="42"/>
        <v>y:88</v>
      </c>
      <c r="U183" t="str">
        <f t="shared" si="43"/>
        <v>{period:1,minute:6,assist:'',player:'Michael Kidd-Gilchrist',result:'missed',distance:1,x:26,y:88},</v>
      </c>
    </row>
    <row r="184" spans="2:21">
      <c r="B184">
        <v>1</v>
      </c>
      <c r="C184" s="1">
        <v>1462.1861111111111</v>
      </c>
      <c r="D184" s="2">
        <f t="shared" si="32"/>
        <v>4</v>
      </c>
      <c r="E184">
        <f t="shared" si="33"/>
        <v>28</v>
      </c>
      <c r="G184" t="s">
        <v>12</v>
      </c>
      <c r="H184" t="s">
        <v>35</v>
      </c>
      <c r="I184" t="s">
        <v>46</v>
      </c>
      <c r="J184">
        <v>25</v>
      </c>
      <c r="K184">
        <v>8</v>
      </c>
      <c r="L184" t="str">
        <f t="shared" si="36"/>
        <v>period:1</v>
      </c>
      <c r="M184" t="str">
        <f t="shared" si="34"/>
        <v>minute:4</v>
      </c>
      <c r="N184" t="str">
        <f t="shared" si="35"/>
        <v>second:28</v>
      </c>
      <c r="O184" t="str">
        <f t="shared" si="37"/>
        <v>assist:''</v>
      </c>
      <c r="P184" t="str">
        <f t="shared" si="38"/>
        <v>player:'Andray Blatche'</v>
      </c>
      <c r="Q184" t="str">
        <f t="shared" si="39"/>
        <v>result:'missed'</v>
      </c>
      <c r="R184" t="str">
        <f t="shared" si="40"/>
        <v>distance:2</v>
      </c>
      <c r="S184" t="str">
        <f t="shared" si="41"/>
        <v>x:25</v>
      </c>
      <c r="T184" t="str">
        <f t="shared" si="42"/>
        <v>y:8</v>
      </c>
      <c r="U184" t="str">
        <f t="shared" si="43"/>
        <v>{period:1,minute:4,assist:'',player:'Andray Blatche',result:'missed',distance:2,x:25,y:8},</v>
      </c>
    </row>
    <row r="185" spans="2:21">
      <c r="B185">
        <v>1</v>
      </c>
      <c r="C185" s="1">
        <v>1462.1180555555557</v>
      </c>
      <c r="D185" s="2">
        <f t="shared" si="32"/>
        <v>2</v>
      </c>
      <c r="E185">
        <f t="shared" si="33"/>
        <v>50</v>
      </c>
      <c r="G185" t="s">
        <v>12</v>
      </c>
      <c r="H185" t="s">
        <v>35</v>
      </c>
      <c r="I185" t="s">
        <v>46</v>
      </c>
      <c r="J185">
        <v>27</v>
      </c>
      <c r="K185">
        <v>7</v>
      </c>
      <c r="L185" t="str">
        <f t="shared" si="36"/>
        <v>period:1</v>
      </c>
      <c r="M185" t="str">
        <f t="shared" si="34"/>
        <v>minute:2</v>
      </c>
      <c r="N185" t="str">
        <f t="shared" si="35"/>
        <v>second:50</v>
      </c>
      <c r="O185" t="str">
        <f t="shared" si="37"/>
        <v>assist:''</v>
      </c>
      <c r="P185" t="str">
        <f t="shared" si="38"/>
        <v>player:'Andray Blatche'</v>
      </c>
      <c r="Q185" t="str">
        <f t="shared" si="39"/>
        <v>result:'missed'</v>
      </c>
      <c r="R185" t="str">
        <f t="shared" si="40"/>
        <v>distance:2</v>
      </c>
      <c r="S185" t="str">
        <f t="shared" si="41"/>
        <v>x:27</v>
      </c>
      <c r="T185" t="str">
        <f t="shared" si="42"/>
        <v>y:7</v>
      </c>
      <c r="U185" t="str">
        <f t="shared" si="43"/>
        <v>{period:1,minute:2,assist:'',player:'Andray Blatche',result:'missed',distance:2,x:27,y:7},</v>
      </c>
    </row>
    <row r="186" spans="2:21">
      <c r="B186">
        <v>1</v>
      </c>
      <c r="C186" s="1">
        <v>1462.0520833333333</v>
      </c>
      <c r="D186" s="2">
        <f t="shared" si="32"/>
        <v>1</v>
      </c>
      <c r="E186">
        <f t="shared" si="33"/>
        <v>15</v>
      </c>
      <c r="G186" t="s">
        <v>29</v>
      </c>
      <c r="H186" t="s">
        <v>35</v>
      </c>
      <c r="I186" t="s">
        <v>46</v>
      </c>
      <c r="J186">
        <v>27</v>
      </c>
      <c r="K186">
        <v>88</v>
      </c>
      <c r="L186" t="str">
        <f t="shared" si="36"/>
        <v>period:1</v>
      </c>
      <c r="M186" t="str">
        <f t="shared" si="34"/>
        <v>minute:1</v>
      </c>
      <c r="N186" t="str">
        <f t="shared" si="35"/>
        <v>second:15</v>
      </c>
      <c r="O186" t="str">
        <f t="shared" si="37"/>
        <v>assist:''</v>
      </c>
      <c r="P186" t="str">
        <f t="shared" si="38"/>
        <v>player:'Cody Zeller'</v>
      </c>
      <c r="Q186" t="str">
        <f t="shared" si="39"/>
        <v>result:'missed'</v>
      </c>
      <c r="R186" t="str">
        <f t="shared" si="40"/>
        <v>distance:2</v>
      </c>
      <c r="S186" t="str">
        <f t="shared" si="41"/>
        <v>x:27</v>
      </c>
      <c r="T186" t="str">
        <f t="shared" si="42"/>
        <v>y:88</v>
      </c>
      <c r="U186" t="str">
        <f t="shared" si="43"/>
        <v>{period:1,minute:1,assist:'',player:'Cody Zeller',result:'missed',distance:2,x:27,y:88},</v>
      </c>
    </row>
    <row r="187" spans="2:21">
      <c r="B187">
        <v>2</v>
      </c>
      <c r="C187" s="1">
        <v>1462.4708333333333</v>
      </c>
      <c r="D187" s="2">
        <f t="shared" si="32"/>
        <v>11</v>
      </c>
      <c r="E187">
        <f t="shared" si="33"/>
        <v>18</v>
      </c>
      <c r="G187" t="s">
        <v>25</v>
      </c>
      <c r="H187" t="s">
        <v>35</v>
      </c>
      <c r="I187" t="s">
        <v>46</v>
      </c>
      <c r="J187">
        <v>23</v>
      </c>
      <c r="K187">
        <v>7</v>
      </c>
      <c r="L187" t="str">
        <f t="shared" si="36"/>
        <v>period:2</v>
      </c>
      <c r="M187" t="str">
        <f t="shared" si="34"/>
        <v>minute:11</v>
      </c>
      <c r="N187" t="str">
        <f t="shared" si="35"/>
        <v>second:18</v>
      </c>
      <c r="O187" t="str">
        <f t="shared" si="37"/>
        <v>assist:''</v>
      </c>
      <c r="P187" t="str">
        <f t="shared" si="38"/>
        <v>player:'Alan Anderson'</v>
      </c>
      <c r="Q187" t="str">
        <f t="shared" si="39"/>
        <v>result:'missed'</v>
      </c>
      <c r="R187" t="str">
        <f t="shared" si="40"/>
        <v>distance:2</v>
      </c>
      <c r="S187" t="str">
        <f t="shared" si="41"/>
        <v>x:23</v>
      </c>
      <c r="T187" t="str">
        <f t="shared" si="42"/>
        <v>y:7</v>
      </c>
      <c r="U187" t="str">
        <f t="shared" si="43"/>
        <v>{period:2,minute:11,assist:'',player:'Alan Anderson',result:'missed',distance:2,x:23,y:7},</v>
      </c>
    </row>
    <row r="188" spans="2:21">
      <c r="B188">
        <v>2</v>
      </c>
      <c r="C188" s="1">
        <v>1462.2993055555555</v>
      </c>
      <c r="D188" s="2">
        <f t="shared" si="32"/>
        <v>7</v>
      </c>
      <c r="E188">
        <f t="shared" si="33"/>
        <v>11</v>
      </c>
      <c r="G188" t="s">
        <v>16</v>
      </c>
      <c r="H188" t="s">
        <v>35</v>
      </c>
      <c r="I188" t="s">
        <v>46</v>
      </c>
      <c r="J188">
        <v>27</v>
      </c>
      <c r="K188">
        <v>88</v>
      </c>
      <c r="L188" t="str">
        <f t="shared" si="36"/>
        <v>period:2</v>
      </c>
      <c r="M188" t="str">
        <f t="shared" si="34"/>
        <v>minute:7</v>
      </c>
      <c r="N188" t="str">
        <f t="shared" si="35"/>
        <v>second:11</v>
      </c>
      <c r="O188" t="str">
        <f t="shared" si="37"/>
        <v>assist:''</v>
      </c>
      <c r="P188" t="str">
        <f t="shared" si="38"/>
        <v>player:'Chris Douglas-Roberts'</v>
      </c>
      <c r="Q188" t="str">
        <f t="shared" si="39"/>
        <v>result:'missed'</v>
      </c>
      <c r="R188" t="str">
        <f t="shared" si="40"/>
        <v>distance:2</v>
      </c>
      <c r="S188" t="str">
        <f t="shared" si="41"/>
        <v>x:27</v>
      </c>
      <c r="T188" t="str">
        <f t="shared" si="42"/>
        <v>y:88</v>
      </c>
      <c r="U188" t="str">
        <f t="shared" si="43"/>
        <v>{period:2,minute:7,assist:'',player:'Chris Douglas-Roberts',result:'missed',distance:2,x:27,y:88},</v>
      </c>
    </row>
    <row r="189" spans="2:21">
      <c r="B189">
        <v>4</v>
      </c>
      <c r="C189" s="1">
        <v>1462.2847222222222</v>
      </c>
      <c r="D189" s="2">
        <f t="shared" si="32"/>
        <v>6</v>
      </c>
      <c r="E189">
        <f t="shared" si="33"/>
        <v>50</v>
      </c>
      <c r="G189" t="s">
        <v>13</v>
      </c>
      <c r="H189" t="s">
        <v>35</v>
      </c>
      <c r="I189" t="s">
        <v>45</v>
      </c>
      <c r="J189">
        <v>24</v>
      </c>
      <c r="K189">
        <v>7</v>
      </c>
      <c r="L189" t="str">
        <f t="shared" si="36"/>
        <v>period:4</v>
      </c>
      <c r="M189" t="str">
        <f t="shared" si="34"/>
        <v>minute:6</v>
      </c>
      <c r="N189" t="str">
        <f t="shared" si="35"/>
        <v>second:50</v>
      </c>
      <c r="O189" t="str">
        <f t="shared" si="37"/>
        <v>assist:''</v>
      </c>
      <c r="P189" t="str">
        <f t="shared" si="38"/>
        <v>player:'Deron Williams'</v>
      </c>
      <c r="Q189" t="str">
        <f t="shared" si="39"/>
        <v>result:'missed'</v>
      </c>
      <c r="R189" t="str">
        <f t="shared" si="40"/>
        <v>distance:1</v>
      </c>
      <c r="S189" t="str">
        <f t="shared" si="41"/>
        <v>x:24</v>
      </c>
      <c r="T189" t="str">
        <f t="shared" si="42"/>
        <v>y:7</v>
      </c>
      <c r="U189" t="str">
        <f t="shared" si="43"/>
        <v>{period:4,minute:6,assist:'',player:'Deron Williams',result:'missed',distance:1,x:24,y:7},</v>
      </c>
    </row>
    <row r="190" spans="2:21">
      <c r="B190">
        <v>4</v>
      </c>
      <c r="C190" s="1">
        <v>1462.2729166666666</v>
      </c>
      <c r="D190" s="2">
        <f t="shared" si="32"/>
        <v>6</v>
      </c>
      <c r="E190">
        <f t="shared" si="33"/>
        <v>33</v>
      </c>
      <c r="G190" t="s">
        <v>9</v>
      </c>
      <c r="H190" t="s">
        <v>35</v>
      </c>
      <c r="I190" t="s">
        <v>45</v>
      </c>
      <c r="J190">
        <v>24</v>
      </c>
      <c r="K190">
        <v>87</v>
      </c>
      <c r="L190" t="str">
        <f t="shared" si="36"/>
        <v>period:4</v>
      </c>
      <c r="M190" t="str">
        <f t="shared" si="34"/>
        <v>minute:6</v>
      </c>
      <c r="N190" t="str">
        <f t="shared" si="35"/>
        <v>second:33</v>
      </c>
      <c r="O190" t="str">
        <f t="shared" si="37"/>
        <v>assist:''</v>
      </c>
      <c r="P190" t="str">
        <f t="shared" si="38"/>
        <v>player:'Kemba Walker'</v>
      </c>
      <c r="Q190" t="str">
        <f t="shared" si="39"/>
        <v>result:'missed'</v>
      </c>
      <c r="R190" t="str">
        <f t="shared" si="40"/>
        <v>distance:1</v>
      </c>
      <c r="S190" t="str">
        <f t="shared" si="41"/>
        <v>x:24</v>
      </c>
      <c r="T190" t="str">
        <f t="shared" si="42"/>
        <v>y:87</v>
      </c>
      <c r="U190" t="str">
        <f t="shared" si="43"/>
        <v>{period:4,minute:6,assist:'',player:'Kemba Walker',result:'missed',distance:1,x:24,y:87},</v>
      </c>
    </row>
    <row r="191" spans="2:21">
      <c r="B191">
        <v>4</v>
      </c>
      <c r="C191" s="1" t="s">
        <v>7</v>
      </c>
      <c r="D191" s="2">
        <f t="shared" si="32"/>
        <v>4</v>
      </c>
      <c r="E191">
        <f t="shared" si="33"/>
        <v>39</v>
      </c>
      <c r="G191" t="s">
        <v>23</v>
      </c>
      <c r="H191" t="s">
        <v>35</v>
      </c>
      <c r="I191" t="s">
        <v>46</v>
      </c>
      <c r="J191">
        <v>23</v>
      </c>
      <c r="K191">
        <v>87</v>
      </c>
      <c r="L191" t="str">
        <f t="shared" si="36"/>
        <v>period:4</v>
      </c>
      <c r="M191" t="str">
        <f t="shared" si="34"/>
        <v>minute:4</v>
      </c>
      <c r="N191" t="str">
        <f t="shared" si="35"/>
        <v>second:39</v>
      </c>
      <c r="O191" t="str">
        <f t="shared" si="37"/>
        <v>assist:''</v>
      </c>
      <c r="P191" t="str">
        <f t="shared" si="38"/>
        <v>player:'Al Jefferson'</v>
      </c>
      <c r="Q191" t="str">
        <f t="shared" si="39"/>
        <v>result:'missed'</v>
      </c>
      <c r="R191" t="str">
        <f t="shared" si="40"/>
        <v>distance:2</v>
      </c>
      <c r="S191" t="str">
        <f t="shared" si="41"/>
        <v>x:23</v>
      </c>
      <c r="T191" t="str">
        <f t="shared" si="42"/>
        <v>y:87</v>
      </c>
      <c r="U191" t="str">
        <f t="shared" si="43"/>
        <v>{period:4,minute:4,assist:'',player:'Al Jefferson',result:'missed',distance:2,x:23,y:87},</v>
      </c>
    </row>
    <row r="192" spans="2:21">
      <c r="B192">
        <v>4</v>
      </c>
      <c r="C192" s="1">
        <v>1462.1875</v>
      </c>
      <c r="D192" s="2">
        <f t="shared" si="32"/>
        <v>4</v>
      </c>
      <c r="E192">
        <f t="shared" si="33"/>
        <v>30</v>
      </c>
      <c r="G192" t="s">
        <v>23</v>
      </c>
      <c r="H192" t="s">
        <v>35</v>
      </c>
      <c r="I192" t="s">
        <v>46</v>
      </c>
      <c r="J192">
        <v>27</v>
      </c>
      <c r="K192">
        <v>87</v>
      </c>
      <c r="L192" t="str">
        <f t="shared" si="36"/>
        <v>period:4</v>
      </c>
      <c r="M192" t="str">
        <f t="shared" si="34"/>
        <v>minute:4</v>
      </c>
      <c r="N192" t="str">
        <f t="shared" si="35"/>
        <v>second:30</v>
      </c>
      <c r="O192" t="str">
        <f t="shared" si="37"/>
        <v>assist:''</v>
      </c>
      <c r="P192" t="str">
        <f t="shared" si="38"/>
        <v>player:'Al Jefferson'</v>
      </c>
      <c r="Q192" t="str">
        <f t="shared" si="39"/>
        <v>result:'missed'</v>
      </c>
      <c r="R192" t="str">
        <f t="shared" si="40"/>
        <v>distance:2</v>
      </c>
      <c r="S192" t="str">
        <f t="shared" si="41"/>
        <v>x:27</v>
      </c>
      <c r="T192" t="str">
        <f t="shared" si="42"/>
        <v>y:87</v>
      </c>
      <c r="U192" t="str">
        <f t="shared" si="43"/>
        <v>{period:4,minute:4,assist:'',player:'Al Jefferson',result:'missed',distance:2,x:27,y:87},</v>
      </c>
    </row>
    <row r="193" spans="2:21">
      <c r="B193">
        <v>4</v>
      </c>
      <c r="C193" s="1">
        <v>1462.1743055555555</v>
      </c>
      <c r="D193" s="2">
        <f t="shared" si="32"/>
        <v>4</v>
      </c>
      <c r="E193">
        <f t="shared" si="33"/>
        <v>11</v>
      </c>
      <c r="G193" t="s">
        <v>9</v>
      </c>
      <c r="H193" t="s">
        <v>35</v>
      </c>
      <c r="I193" t="s">
        <v>45</v>
      </c>
      <c r="J193">
        <v>25</v>
      </c>
      <c r="K193">
        <v>87</v>
      </c>
      <c r="L193" t="str">
        <f t="shared" si="36"/>
        <v>period:4</v>
      </c>
      <c r="M193" t="str">
        <f t="shared" si="34"/>
        <v>minute:4</v>
      </c>
      <c r="N193" t="str">
        <f t="shared" si="35"/>
        <v>second:11</v>
      </c>
      <c r="O193" t="str">
        <f t="shared" si="37"/>
        <v>assist:''</v>
      </c>
      <c r="P193" t="str">
        <f t="shared" si="38"/>
        <v>player:'Kemba Walker'</v>
      </c>
      <c r="Q193" t="str">
        <f t="shared" si="39"/>
        <v>result:'missed'</v>
      </c>
      <c r="R193" t="str">
        <f t="shared" si="40"/>
        <v>distance:1</v>
      </c>
      <c r="S193" t="str">
        <f t="shared" si="41"/>
        <v>x:25</v>
      </c>
      <c r="T193" t="str">
        <f t="shared" si="42"/>
        <v>y:87</v>
      </c>
      <c r="U193" t="str">
        <f t="shared" si="43"/>
        <v>{period:4,minute:4,assist:'',player:'Kemba Walker',result:'missed',distance:1,x:25,y:87},</v>
      </c>
    </row>
    <row r="194" spans="2:21">
      <c r="B194">
        <v>4</v>
      </c>
      <c r="C194" s="1">
        <v>1462.0902777777778</v>
      </c>
      <c r="D194" s="2">
        <f t="shared" si="32"/>
        <v>2</v>
      </c>
      <c r="E194">
        <f t="shared" si="33"/>
        <v>10</v>
      </c>
      <c r="G194" t="s">
        <v>11</v>
      </c>
      <c r="H194" t="s">
        <v>35</v>
      </c>
      <c r="I194" t="s">
        <v>45</v>
      </c>
      <c r="J194">
        <v>24</v>
      </c>
      <c r="K194">
        <v>6</v>
      </c>
      <c r="L194" t="str">
        <f t="shared" si="36"/>
        <v>period:4</v>
      </c>
      <c r="M194" t="str">
        <f t="shared" si="34"/>
        <v>minute:2</v>
      </c>
      <c r="N194" t="str">
        <f t="shared" si="35"/>
        <v>second:10</v>
      </c>
      <c r="O194" t="str">
        <f t="shared" si="37"/>
        <v>assist:''</v>
      </c>
      <c r="P194" t="str">
        <f t="shared" si="38"/>
        <v>player:'Mason Plumlee'</v>
      </c>
      <c r="Q194" t="str">
        <f t="shared" si="39"/>
        <v>result:'missed'</v>
      </c>
      <c r="R194" t="str">
        <f t="shared" si="40"/>
        <v>distance:1</v>
      </c>
      <c r="S194" t="str">
        <f t="shared" si="41"/>
        <v>x:24</v>
      </c>
      <c r="T194" t="str">
        <f t="shared" si="42"/>
        <v>y:6</v>
      </c>
      <c r="U194" t="str">
        <f t="shared" si="43"/>
        <v>{period:4,minute:2,assist:'',player:'Mason Plumlee',result:'missed',distance:1,x:24,y:6},</v>
      </c>
    </row>
    <row r="195" spans="2:21">
      <c r="B195">
        <v>5</v>
      </c>
      <c r="C195" s="1">
        <v>1462.0256944444445</v>
      </c>
      <c r="D195" s="2">
        <f t="shared" ref="D195:D258" si="44">HOUR(C195)</f>
        <v>0</v>
      </c>
      <c r="E195">
        <f t="shared" ref="E195:E258" si="45">MINUTE(C195)</f>
        <v>37</v>
      </c>
      <c r="G195" t="s">
        <v>17</v>
      </c>
      <c r="H195" t="s">
        <v>35</v>
      </c>
      <c r="I195" t="s">
        <v>37</v>
      </c>
      <c r="J195">
        <v>20</v>
      </c>
      <c r="K195">
        <v>32</v>
      </c>
      <c r="L195" t="str">
        <f t="shared" si="36"/>
        <v>period:5</v>
      </c>
      <c r="M195" t="str">
        <f t="shared" ref="M195:M206" si="46">CONCATENATE(D$1,":",D195)</f>
        <v>minute:0</v>
      </c>
      <c r="N195" t="str">
        <f t="shared" ref="N195:N206" si="47">CONCATENATE(E$1,":",E195)</f>
        <v>second:37</v>
      </c>
      <c r="O195" t="str">
        <f t="shared" si="37"/>
        <v>assist:''</v>
      </c>
      <c r="P195" t="str">
        <f t="shared" si="38"/>
        <v>player:'Paul Pierce'</v>
      </c>
      <c r="Q195" t="str">
        <f t="shared" si="39"/>
        <v>result:'missed'</v>
      </c>
      <c r="R195" t="str">
        <f t="shared" si="40"/>
        <v>distance:26</v>
      </c>
      <c r="S195" t="str">
        <f t="shared" si="41"/>
        <v>x:20</v>
      </c>
      <c r="T195" t="str">
        <f t="shared" si="42"/>
        <v>y:32</v>
      </c>
      <c r="U195" t="str">
        <f t="shared" si="43"/>
        <v>{period:5,minute:0,assist:'',player:'Paul Pierce',result:'missed',distance:26,x:20,y:32},</v>
      </c>
    </row>
    <row r="196" spans="2:21">
      <c r="B196">
        <v>1</v>
      </c>
      <c r="C196" s="1">
        <v>1462.3854166666667</v>
      </c>
      <c r="D196" s="2">
        <f t="shared" si="44"/>
        <v>9</v>
      </c>
      <c r="E196">
        <f t="shared" si="45"/>
        <v>15</v>
      </c>
      <c r="G196" t="s">
        <v>10</v>
      </c>
      <c r="H196" t="s">
        <v>35</v>
      </c>
      <c r="I196" t="s">
        <v>55</v>
      </c>
      <c r="J196">
        <v>35</v>
      </c>
      <c r="K196">
        <v>14</v>
      </c>
      <c r="L196" t="str">
        <f t="shared" si="36"/>
        <v>period:1</v>
      </c>
      <c r="M196" t="str">
        <f t="shared" si="46"/>
        <v>minute:9</v>
      </c>
      <c r="N196" t="str">
        <f t="shared" si="47"/>
        <v>second:15</v>
      </c>
      <c r="O196" t="str">
        <f t="shared" si="37"/>
        <v>assist:''</v>
      </c>
      <c r="P196" t="str">
        <f t="shared" si="38"/>
        <v>player:'Joe Johnson'</v>
      </c>
      <c r="Q196" t="str">
        <f t="shared" si="39"/>
        <v>result:'missed'</v>
      </c>
      <c r="R196" t="str">
        <f t="shared" si="40"/>
        <v>distance:13</v>
      </c>
      <c r="S196" t="str">
        <f t="shared" si="41"/>
        <v>x:35</v>
      </c>
      <c r="T196" t="str">
        <f t="shared" si="42"/>
        <v>y:14</v>
      </c>
      <c r="U196" t="str">
        <f t="shared" si="43"/>
        <v>{period:1,minute:9,assist:'',player:'Joe Johnson',result:'missed',distance:13,x:35,y:14},</v>
      </c>
    </row>
    <row r="197" spans="2:21">
      <c r="B197">
        <v>3</v>
      </c>
      <c r="C197" s="1">
        <v>1462.4847222222222</v>
      </c>
      <c r="D197" s="2">
        <f t="shared" si="44"/>
        <v>11</v>
      </c>
      <c r="E197">
        <f t="shared" si="45"/>
        <v>38</v>
      </c>
      <c r="G197" t="s">
        <v>23</v>
      </c>
      <c r="H197" t="s">
        <v>35</v>
      </c>
      <c r="I197" t="s">
        <v>51</v>
      </c>
      <c r="J197">
        <v>14</v>
      </c>
      <c r="K197">
        <v>79</v>
      </c>
      <c r="L197" t="str">
        <f t="shared" si="36"/>
        <v>period:3</v>
      </c>
      <c r="M197" t="str">
        <f t="shared" si="46"/>
        <v>minute:11</v>
      </c>
      <c r="N197" t="str">
        <f t="shared" si="47"/>
        <v>second:38</v>
      </c>
      <c r="O197" t="str">
        <f t="shared" si="37"/>
        <v>assist:''</v>
      </c>
      <c r="P197" t="str">
        <f t="shared" si="38"/>
        <v>player:'Al Jefferson'</v>
      </c>
      <c r="Q197" t="str">
        <f t="shared" si="39"/>
        <v>result:'missed'</v>
      </c>
      <c r="R197" t="str">
        <f t="shared" si="40"/>
        <v>distance:14</v>
      </c>
      <c r="S197" t="str">
        <f t="shared" si="41"/>
        <v>x:14</v>
      </c>
      <c r="T197" t="str">
        <f t="shared" si="42"/>
        <v>y:79</v>
      </c>
      <c r="U197" t="str">
        <f t="shared" si="43"/>
        <v>{period:3,minute:11,assist:'',player:'Al Jefferson',result:'missed',distance:14,x:14,y:79},</v>
      </c>
    </row>
    <row r="198" spans="2:21">
      <c r="B198">
        <v>3</v>
      </c>
      <c r="C198" s="1">
        <v>1462.0222222222221</v>
      </c>
      <c r="D198" s="2">
        <f t="shared" si="44"/>
        <v>0</v>
      </c>
      <c r="E198">
        <f t="shared" si="45"/>
        <v>32</v>
      </c>
      <c r="G198" t="s">
        <v>10</v>
      </c>
      <c r="H198" t="s">
        <v>35</v>
      </c>
      <c r="I198" t="s">
        <v>58</v>
      </c>
      <c r="J198">
        <v>12</v>
      </c>
      <c r="K198">
        <v>13</v>
      </c>
      <c r="L198" t="str">
        <f t="shared" si="36"/>
        <v>period:3</v>
      </c>
      <c r="M198" t="str">
        <f t="shared" si="46"/>
        <v>minute:0</v>
      </c>
      <c r="N198" t="str">
        <f t="shared" si="47"/>
        <v>second:32</v>
      </c>
      <c r="O198" t="str">
        <f t="shared" si="37"/>
        <v>assist:''</v>
      </c>
      <c r="P198" t="str">
        <f t="shared" si="38"/>
        <v>player:'Joe Johnson'</v>
      </c>
      <c r="Q198" t="str">
        <f t="shared" si="39"/>
        <v>result:'missed'</v>
      </c>
      <c r="R198" t="str">
        <f t="shared" si="40"/>
        <v>distance:15</v>
      </c>
      <c r="S198" t="str">
        <f t="shared" si="41"/>
        <v>x:12</v>
      </c>
      <c r="T198" t="str">
        <f t="shared" si="42"/>
        <v>y:13</v>
      </c>
      <c r="U198" t="str">
        <f t="shared" si="43"/>
        <v>{period:3,minute:0,assist:'',player:'Joe Johnson',result:'missed',distance:15,x:12,y:13},</v>
      </c>
    </row>
    <row r="199" spans="2:21">
      <c r="B199">
        <v>5</v>
      </c>
      <c r="C199" s="1">
        <v>1462.1236111111111</v>
      </c>
      <c r="D199" s="2">
        <f t="shared" si="44"/>
        <v>2</v>
      </c>
      <c r="E199">
        <f t="shared" si="45"/>
        <v>58</v>
      </c>
      <c r="G199" t="s">
        <v>10</v>
      </c>
      <c r="H199" t="s">
        <v>35</v>
      </c>
      <c r="I199" t="s">
        <v>51</v>
      </c>
      <c r="J199">
        <v>39</v>
      </c>
      <c r="K199">
        <v>9</v>
      </c>
      <c r="L199" t="str">
        <f t="shared" ref="L199:L206" si="48">CONCATENATE(B$1,":",B199)</f>
        <v>period:5</v>
      </c>
      <c r="M199" t="str">
        <f t="shared" si="46"/>
        <v>minute:2</v>
      </c>
      <c r="N199" t="str">
        <f t="shared" si="47"/>
        <v>second:58</v>
      </c>
      <c r="O199" t="str">
        <f t="shared" ref="O199:O206" si="49">CONCATENATE(F$1,":'",F199,"'")</f>
        <v>assist:''</v>
      </c>
      <c r="P199" t="str">
        <f t="shared" ref="P199:P206" si="50">CONCATENATE(G$1,":'",G199,"'")</f>
        <v>player:'Joe Johnson'</v>
      </c>
      <c r="Q199" t="str">
        <f t="shared" ref="Q199:Q206" si="51">CONCATENATE(H$1,":'",H199,"'")</f>
        <v>result:'missed'</v>
      </c>
      <c r="R199" t="str">
        <f t="shared" ref="R199:R206" si="52">CONCATENATE(I$1,":",IF(LEN(I199)=4,LEFT(I199,2),LEFT(I199,1)))</f>
        <v>distance:14</v>
      </c>
      <c r="S199" t="str">
        <f t="shared" ref="S199:S206" si="53">CONCATENATE(J$1,":",J199)</f>
        <v>x:39</v>
      </c>
      <c r="T199" t="str">
        <f t="shared" ref="T199:T206" si="54">CONCATENATE(K$1,":",K199)</f>
        <v>y:9</v>
      </c>
      <c r="U199" t="str">
        <f t="shared" si="43"/>
        <v>{period:5,minute:2,assist:'',player:'Joe Johnson',result:'missed',distance:14,x:39,y:9},</v>
      </c>
    </row>
    <row r="200" spans="2:21">
      <c r="B200">
        <v>4</v>
      </c>
      <c r="C200" s="1">
        <v>1462.0916666666667</v>
      </c>
      <c r="D200" s="2">
        <f t="shared" si="44"/>
        <v>2</v>
      </c>
      <c r="E200">
        <f t="shared" si="45"/>
        <v>12</v>
      </c>
      <c r="G200" t="s">
        <v>10</v>
      </c>
      <c r="H200" t="s">
        <v>35</v>
      </c>
      <c r="I200" t="s">
        <v>57</v>
      </c>
      <c r="J200">
        <v>19</v>
      </c>
      <c r="K200">
        <v>12</v>
      </c>
      <c r="L200" t="str">
        <f t="shared" si="48"/>
        <v>period:4</v>
      </c>
      <c r="M200" t="str">
        <f t="shared" si="46"/>
        <v>minute:2</v>
      </c>
      <c r="N200" t="str">
        <f t="shared" si="47"/>
        <v>second:12</v>
      </c>
      <c r="O200" t="str">
        <f t="shared" si="49"/>
        <v>assist:''</v>
      </c>
      <c r="P200" t="str">
        <f t="shared" si="50"/>
        <v>player:'Joe Johnson'</v>
      </c>
      <c r="Q200" t="str">
        <f t="shared" si="51"/>
        <v>result:'missed'</v>
      </c>
      <c r="R200" t="str">
        <f t="shared" si="52"/>
        <v>distance:8</v>
      </c>
      <c r="S200" t="str">
        <f t="shared" si="53"/>
        <v>x:19</v>
      </c>
      <c r="T200" t="str">
        <f t="shared" si="54"/>
        <v>y:12</v>
      </c>
      <c r="U200" t="str">
        <f t="shared" si="43"/>
        <v>{period:4,minute:2,assist:'',player:'Joe Johnson',result:'missed',distance:8,x:19,y:12},</v>
      </c>
    </row>
    <row r="201" spans="2:21">
      <c r="B201">
        <v>1</v>
      </c>
      <c r="C201" s="1">
        <v>1462.4027777777778</v>
      </c>
      <c r="D201" s="2">
        <f t="shared" si="44"/>
        <v>9</v>
      </c>
      <c r="E201">
        <f t="shared" si="45"/>
        <v>40</v>
      </c>
      <c r="G201" t="s">
        <v>23</v>
      </c>
      <c r="H201" t="s">
        <v>35</v>
      </c>
      <c r="I201" t="s">
        <v>44</v>
      </c>
      <c r="J201">
        <v>27</v>
      </c>
      <c r="K201">
        <v>86</v>
      </c>
      <c r="L201" t="str">
        <f t="shared" si="48"/>
        <v>period:1</v>
      </c>
      <c r="M201" t="str">
        <f t="shared" si="46"/>
        <v>minute:9</v>
      </c>
      <c r="N201" t="str">
        <f t="shared" si="47"/>
        <v>second:40</v>
      </c>
      <c r="O201" t="str">
        <f t="shared" si="49"/>
        <v>assist:''</v>
      </c>
      <c r="P201" t="str">
        <f t="shared" si="50"/>
        <v>player:'Al Jefferson'</v>
      </c>
      <c r="Q201" t="str">
        <f t="shared" si="51"/>
        <v>result:'missed'</v>
      </c>
      <c r="R201" t="str">
        <f t="shared" si="52"/>
        <v>distance:3</v>
      </c>
      <c r="S201" t="str">
        <f t="shared" si="53"/>
        <v>x:27</v>
      </c>
      <c r="T201" t="str">
        <f t="shared" si="54"/>
        <v>y:86</v>
      </c>
      <c r="U201" t="str">
        <f t="shared" si="43"/>
        <v>{period:1,minute:9,assist:'',player:'Al Jefferson',result:'missed',distance:3,x:27,y:86},</v>
      </c>
    </row>
    <row r="202" spans="2:21">
      <c r="B202">
        <v>2</v>
      </c>
      <c r="C202" s="1">
        <v>1462.3006944444444</v>
      </c>
      <c r="D202" s="2">
        <f t="shared" si="44"/>
        <v>7</v>
      </c>
      <c r="E202">
        <f t="shared" si="45"/>
        <v>13</v>
      </c>
      <c r="G202" t="s">
        <v>16</v>
      </c>
      <c r="H202" t="s">
        <v>35</v>
      </c>
      <c r="I202" t="s">
        <v>44</v>
      </c>
      <c r="J202">
        <v>25</v>
      </c>
      <c r="K202">
        <v>85</v>
      </c>
      <c r="L202" t="str">
        <f t="shared" si="48"/>
        <v>period:2</v>
      </c>
      <c r="M202" t="str">
        <f t="shared" si="46"/>
        <v>minute:7</v>
      </c>
      <c r="N202" t="str">
        <f t="shared" si="47"/>
        <v>second:13</v>
      </c>
      <c r="O202" t="str">
        <f t="shared" si="49"/>
        <v>assist:''</v>
      </c>
      <c r="P202" t="str">
        <f t="shared" si="50"/>
        <v>player:'Chris Douglas-Roberts'</v>
      </c>
      <c r="Q202" t="str">
        <f t="shared" si="51"/>
        <v>result:'missed'</v>
      </c>
      <c r="R202" t="str">
        <f t="shared" si="52"/>
        <v>distance:3</v>
      </c>
      <c r="S202" t="str">
        <f t="shared" si="53"/>
        <v>x:25</v>
      </c>
      <c r="T202" t="str">
        <f t="shared" si="54"/>
        <v>y:85</v>
      </c>
      <c r="U202" t="str">
        <f t="shared" si="43"/>
        <v>{period:2,minute:7,assist:'',player:'Chris Douglas-Roberts',result:'missed',distance:3,x:25,y:85},</v>
      </c>
    </row>
    <row r="203" spans="2:21">
      <c r="B203">
        <v>3</v>
      </c>
      <c r="C203" s="1">
        <v>1462.1479166666666</v>
      </c>
      <c r="D203" s="2">
        <f t="shared" si="44"/>
        <v>3</v>
      </c>
      <c r="E203">
        <f t="shared" si="45"/>
        <v>33</v>
      </c>
      <c r="G203" t="s">
        <v>25</v>
      </c>
      <c r="H203" t="s">
        <v>35</v>
      </c>
      <c r="I203" t="s">
        <v>38</v>
      </c>
      <c r="J203">
        <v>2</v>
      </c>
      <c r="K203">
        <v>8</v>
      </c>
      <c r="L203" t="str">
        <f t="shared" si="48"/>
        <v>period:3</v>
      </c>
      <c r="M203" t="str">
        <f t="shared" si="46"/>
        <v>minute:3</v>
      </c>
      <c r="N203" t="str">
        <f t="shared" si="47"/>
        <v>second:33</v>
      </c>
      <c r="O203" t="str">
        <f t="shared" si="49"/>
        <v>assist:''</v>
      </c>
      <c r="P203" t="str">
        <f t="shared" si="50"/>
        <v>player:'Alan Anderson'</v>
      </c>
      <c r="Q203" t="str">
        <f t="shared" si="51"/>
        <v>result:'missed'</v>
      </c>
      <c r="R203" t="str">
        <f t="shared" si="52"/>
        <v>distance:23</v>
      </c>
      <c r="S203" t="str">
        <f t="shared" si="53"/>
        <v>x:2</v>
      </c>
      <c r="T203" t="str">
        <f t="shared" si="54"/>
        <v>y:8</v>
      </c>
      <c r="U203" t="str">
        <f t="shared" si="43"/>
        <v>{period:3,minute:3,assist:'',player:'Alan Anderson',result:'missed',distance:23,x:2,y:8},</v>
      </c>
    </row>
    <row r="204" spans="2:21">
      <c r="B204">
        <v>3</v>
      </c>
      <c r="C204" s="1">
        <v>1462.0819444444444</v>
      </c>
      <c r="D204" s="2">
        <f t="shared" si="44"/>
        <v>1</v>
      </c>
      <c r="E204">
        <f t="shared" si="45"/>
        <v>58</v>
      </c>
      <c r="G204" t="s">
        <v>9</v>
      </c>
      <c r="H204" t="s">
        <v>35</v>
      </c>
      <c r="I204" t="s">
        <v>46</v>
      </c>
      <c r="J204">
        <v>23</v>
      </c>
      <c r="K204">
        <v>88</v>
      </c>
      <c r="L204" t="str">
        <f t="shared" si="48"/>
        <v>period:3</v>
      </c>
      <c r="M204" t="str">
        <f t="shared" si="46"/>
        <v>minute:1</v>
      </c>
      <c r="N204" t="str">
        <f t="shared" si="47"/>
        <v>second:58</v>
      </c>
      <c r="O204" t="str">
        <f t="shared" si="49"/>
        <v>assist:''</v>
      </c>
      <c r="P204" t="str">
        <f t="shared" si="50"/>
        <v>player:'Kemba Walker'</v>
      </c>
      <c r="Q204" t="str">
        <f t="shared" si="51"/>
        <v>result:'missed'</v>
      </c>
      <c r="R204" t="str">
        <f t="shared" si="52"/>
        <v>distance:2</v>
      </c>
      <c r="S204" t="str">
        <f t="shared" si="53"/>
        <v>x:23</v>
      </c>
      <c r="T204" t="str">
        <f t="shared" si="54"/>
        <v>y:88</v>
      </c>
      <c r="U204" t="str">
        <f t="shared" si="43"/>
        <v>{period:3,minute:1,assist:'',player:'Kemba Walker',result:'missed',distance:2,x:23,y:88},</v>
      </c>
    </row>
    <row r="205" spans="2:21">
      <c r="B205">
        <v>5</v>
      </c>
      <c r="C205" s="1">
        <v>1462.0076388888888</v>
      </c>
      <c r="D205" s="2">
        <f t="shared" si="44"/>
        <v>0</v>
      </c>
      <c r="E205">
        <f t="shared" si="45"/>
        <v>11</v>
      </c>
      <c r="G205" t="s">
        <v>28</v>
      </c>
      <c r="H205" t="s">
        <v>35</v>
      </c>
      <c r="I205" t="s">
        <v>44</v>
      </c>
      <c r="J205">
        <v>25</v>
      </c>
      <c r="K205">
        <v>85</v>
      </c>
      <c r="L205" t="str">
        <f t="shared" si="48"/>
        <v>period:5</v>
      </c>
      <c r="M205" t="str">
        <f t="shared" si="46"/>
        <v>minute:0</v>
      </c>
      <c r="N205" t="str">
        <f t="shared" si="47"/>
        <v>second:11</v>
      </c>
      <c r="O205" t="str">
        <f t="shared" si="49"/>
        <v>assist:''</v>
      </c>
      <c r="P205" t="str">
        <f t="shared" si="50"/>
        <v>player:'Josh McRoberts'</v>
      </c>
      <c r="Q205" t="str">
        <f t="shared" si="51"/>
        <v>result:'missed'</v>
      </c>
      <c r="R205" t="str">
        <f t="shared" si="52"/>
        <v>distance:3</v>
      </c>
      <c r="S205" t="str">
        <f t="shared" si="53"/>
        <v>x:25</v>
      </c>
      <c r="T205" t="str">
        <f t="shared" si="54"/>
        <v>y:85</v>
      </c>
      <c r="U205" t="str">
        <f t="shared" si="43"/>
        <v>{period:5,minute:0,assist:'',player:'Josh McRoberts',result:'missed',distance:3,x:25,y:85},</v>
      </c>
    </row>
    <row r="206" spans="2:21">
      <c r="B206">
        <v>5</v>
      </c>
      <c r="C206" s="1">
        <v>1462.0236111111112</v>
      </c>
      <c r="D206" s="2">
        <f t="shared" si="44"/>
        <v>0</v>
      </c>
      <c r="E206">
        <f t="shared" si="45"/>
        <v>34</v>
      </c>
      <c r="G206" t="s">
        <v>15</v>
      </c>
      <c r="H206" t="s">
        <v>35</v>
      </c>
      <c r="I206" t="s">
        <v>45</v>
      </c>
      <c r="J206">
        <v>24</v>
      </c>
      <c r="K206">
        <v>6</v>
      </c>
      <c r="L206" t="str">
        <f t="shared" si="48"/>
        <v>period:5</v>
      </c>
      <c r="M206" t="str">
        <f t="shared" si="46"/>
        <v>minute:0</v>
      </c>
      <c r="N206" t="str">
        <f t="shared" si="47"/>
        <v>second:34</v>
      </c>
      <c r="O206" t="str">
        <f t="shared" si="49"/>
        <v>assist:''</v>
      </c>
      <c r="P206" t="str">
        <f t="shared" si="50"/>
        <v>player:'Shaun Livingston'</v>
      </c>
      <c r="Q206" t="str">
        <f t="shared" si="51"/>
        <v>result:'missed'</v>
      </c>
      <c r="R206" t="str">
        <f t="shared" si="52"/>
        <v>distance:1</v>
      </c>
      <c r="S206" t="str">
        <f t="shared" si="53"/>
        <v>x:24</v>
      </c>
      <c r="T206" t="str">
        <f t="shared" si="54"/>
        <v>y:6</v>
      </c>
      <c r="U206" t="str">
        <f t="shared" si="43"/>
        <v>{period:5,minute:0,assist:'',player:'Shaun Livingston',result:'missed',distance:1,x:24,y:6},</v>
      </c>
    </row>
    <row r="207" spans="2:21">
      <c r="B207">
        <v>1</v>
      </c>
      <c r="C207" s="1">
        <v>1462.3069444444445</v>
      </c>
      <c r="D207" s="2">
        <f t="shared" si="44"/>
        <v>7</v>
      </c>
      <c r="E207">
        <f t="shared" si="45"/>
        <v>22</v>
      </c>
      <c r="G207" t="s">
        <v>23</v>
      </c>
      <c r="H207" t="s">
        <v>35</v>
      </c>
    </row>
    <row r="208" spans="2:21">
      <c r="B208">
        <v>1</v>
      </c>
      <c r="C208" s="1">
        <v>1462.1020833333334</v>
      </c>
      <c r="D208" s="2">
        <f t="shared" si="44"/>
        <v>2</v>
      </c>
      <c r="E208">
        <f t="shared" si="45"/>
        <v>27</v>
      </c>
      <c r="G208" t="s">
        <v>12</v>
      </c>
      <c r="H208" t="s">
        <v>35</v>
      </c>
    </row>
    <row r="209" spans="2:8">
      <c r="B209">
        <v>2</v>
      </c>
      <c r="C209" s="1">
        <v>1462.4416666666666</v>
      </c>
      <c r="D209" s="2">
        <f t="shared" si="44"/>
        <v>10</v>
      </c>
      <c r="E209">
        <f t="shared" si="45"/>
        <v>36</v>
      </c>
      <c r="G209" t="s">
        <v>14</v>
      </c>
      <c r="H209" t="s">
        <v>35</v>
      </c>
    </row>
    <row r="210" spans="2:8">
      <c r="B210">
        <v>2</v>
      </c>
      <c r="C210" s="1">
        <v>1462.40625</v>
      </c>
      <c r="D210" s="2">
        <f t="shared" si="44"/>
        <v>9</v>
      </c>
      <c r="E210">
        <f t="shared" si="45"/>
        <v>45</v>
      </c>
      <c r="G210" t="s">
        <v>15</v>
      </c>
      <c r="H210" t="s">
        <v>35</v>
      </c>
    </row>
    <row r="211" spans="2:8">
      <c r="B211">
        <v>2</v>
      </c>
      <c r="C211" s="1">
        <v>1462.0958333333333</v>
      </c>
      <c r="D211" s="2">
        <f t="shared" si="44"/>
        <v>2</v>
      </c>
      <c r="E211">
        <f t="shared" si="45"/>
        <v>18</v>
      </c>
      <c r="G211" t="s">
        <v>20</v>
      </c>
      <c r="H211" t="s">
        <v>35</v>
      </c>
    </row>
    <row r="212" spans="2:8">
      <c r="B212">
        <v>2</v>
      </c>
      <c r="C212" s="1">
        <v>1462.0958333333333</v>
      </c>
      <c r="D212" s="2">
        <f t="shared" si="44"/>
        <v>2</v>
      </c>
      <c r="E212">
        <f t="shared" si="45"/>
        <v>18</v>
      </c>
      <c r="G212" t="s">
        <v>20</v>
      </c>
      <c r="H212" t="s">
        <v>35</v>
      </c>
    </row>
    <row r="213" spans="2:8">
      <c r="B213">
        <v>3</v>
      </c>
      <c r="C213" s="1">
        <v>1462.3923611111111</v>
      </c>
      <c r="D213" s="2">
        <f t="shared" si="44"/>
        <v>9</v>
      </c>
      <c r="E213">
        <f t="shared" si="45"/>
        <v>25</v>
      </c>
      <c r="G213" t="s">
        <v>30</v>
      </c>
      <c r="H213" t="s">
        <v>35</v>
      </c>
    </row>
    <row r="214" spans="2:8">
      <c r="B214">
        <v>3</v>
      </c>
      <c r="C214" s="1">
        <v>1462.3715277777778</v>
      </c>
      <c r="D214" s="2">
        <f t="shared" si="44"/>
        <v>8</v>
      </c>
      <c r="E214">
        <f t="shared" si="45"/>
        <v>55</v>
      </c>
      <c r="G214" t="s">
        <v>30</v>
      </c>
      <c r="H214" t="s">
        <v>35</v>
      </c>
    </row>
    <row r="215" spans="2:8">
      <c r="B215">
        <v>3</v>
      </c>
      <c r="C215" s="1">
        <v>1462.1375</v>
      </c>
      <c r="D215" s="2">
        <f t="shared" si="44"/>
        <v>3</v>
      </c>
      <c r="E215">
        <f t="shared" si="45"/>
        <v>18</v>
      </c>
      <c r="G215" t="s">
        <v>23</v>
      </c>
      <c r="H215" t="s">
        <v>35</v>
      </c>
    </row>
    <row r="216" spans="2:8">
      <c r="B216">
        <v>1</v>
      </c>
      <c r="C216" s="1">
        <v>1462.4708333333333</v>
      </c>
      <c r="D216" s="2">
        <f t="shared" si="44"/>
        <v>11</v>
      </c>
      <c r="E216">
        <f t="shared" si="45"/>
        <v>18</v>
      </c>
      <c r="G216" t="s">
        <v>17</v>
      </c>
    </row>
    <row r="217" spans="2:8">
      <c r="B217">
        <v>1</v>
      </c>
      <c r="C217" s="1">
        <v>1462.4479166666667</v>
      </c>
      <c r="D217" s="2">
        <f t="shared" si="44"/>
        <v>10</v>
      </c>
      <c r="E217">
        <f t="shared" si="45"/>
        <v>45</v>
      </c>
      <c r="G217" t="s">
        <v>17</v>
      </c>
    </row>
    <row r="218" spans="2:8">
      <c r="B218">
        <v>1</v>
      </c>
      <c r="C218" s="1">
        <v>1462.3826388888888</v>
      </c>
      <c r="D218" s="2">
        <f t="shared" si="44"/>
        <v>9</v>
      </c>
      <c r="E218">
        <f t="shared" si="45"/>
        <v>11</v>
      </c>
      <c r="G218" t="s">
        <v>9</v>
      </c>
    </row>
    <row r="219" spans="2:8">
      <c r="B219">
        <v>1</v>
      </c>
      <c r="C219" s="1">
        <v>1462.2604166666667</v>
      </c>
      <c r="D219" s="2">
        <f t="shared" si="44"/>
        <v>6</v>
      </c>
      <c r="E219">
        <f t="shared" si="45"/>
        <v>15</v>
      </c>
      <c r="G219" t="s">
        <v>11</v>
      </c>
    </row>
    <row r="220" spans="2:8">
      <c r="B220">
        <v>1</v>
      </c>
      <c r="C220" s="1">
        <v>1462.2506944444444</v>
      </c>
      <c r="D220" s="2">
        <f t="shared" si="44"/>
        <v>6</v>
      </c>
      <c r="E220">
        <f t="shared" si="45"/>
        <v>1</v>
      </c>
      <c r="G220" t="s">
        <v>28</v>
      </c>
    </row>
    <row r="221" spans="2:8">
      <c r="B221">
        <v>1</v>
      </c>
      <c r="C221" s="1">
        <v>1462.2041666666667</v>
      </c>
      <c r="D221" s="2">
        <f t="shared" si="44"/>
        <v>4</v>
      </c>
      <c r="E221">
        <f t="shared" si="45"/>
        <v>54</v>
      </c>
      <c r="G221" t="s">
        <v>9</v>
      </c>
    </row>
    <row r="222" spans="2:8">
      <c r="B222">
        <v>1</v>
      </c>
      <c r="C222" s="1">
        <v>1462.1847222222223</v>
      </c>
      <c r="D222" s="2">
        <f t="shared" si="44"/>
        <v>4</v>
      </c>
      <c r="E222">
        <f t="shared" si="45"/>
        <v>26</v>
      </c>
      <c r="G222" t="s">
        <v>23</v>
      </c>
    </row>
    <row r="223" spans="2:8">
      <c r="B223">
        <v>1</v>
      </c>
      <c r="C223" s="1">
        <v>1462.1548611111111</v>
      </c>
      <c r="D223" s="2">
        <f t="shared" si="44"/>
        <v>3</v>
      </c>
      <c r="E223">
        <f t="shared" si="45"/>
        <v>43</v>
      </c>
      <c r="G223" t="s">
        <v>25</v>
      </c>
    </row>
    <row r="224" spans="2:8">
      <c r="B224">
        <v>1</v>
      </c>
      <c r="C224" s="1">
        <v>1462.1173611111112</v>
      </c>
      <c r="D224" s="2">
        <f t="shared" si="44"/>
        <v>2</v>
      </c>
      <c r="E224">
        <f t="shared" si="45"/>
        <v>49</v>
      </c>
      <c r="G224" t="s">
        <v>23</v>
      </c>
    </row>
    <row r="225" spans="2:7">
      <c r="B225">
        <v>1</v>
      </c>
      <c r="C225" s="1">
        <v>1462.057638888889</v>
      </c>
      <c r="D225" s="2">
        <f t="shared" si="44"/>
        <v>1</v>
      </c>
      <c r="E225">
        <f t="shared" si="45"/>
        <v>23</v>
      </c>
      <c r="G225" t="s">
        <v>21</v>
      </c>
    </row>
    <row r="226" spans="2:7">
      <c r="B226">
        <v>1</v>
      </c>
      <c r="C226" s="1">
        <v>1462.0513888888888</v>
      </c>
      <c r="D226" s="2">
        <f t="shared" si="44"/>
        <v>1</v>
      </c>
      <c r="E226">
        <f t="shared" si="45"/>
        <v>14</v>
      </c>
      <c r="G226" t="s">
        <v>27</v>
      </c>
    </row>
    <row r="227" spans="2:7">
      <c r="B227">
        <v>1</v>
      </c>
      <c r="C227" s="1">
        <v>1462.026388888889</v>
      </c>
      <c r="D227" s="2">
        <f t="shared" si="44"/>
        <v>0</v>
      </c>
      <c r="E227">
        <f t="shared" si="45"/>
        <v>38</v>
      </c>
      <c r="G227" t="s">
        <v>27</v>
      </c>
    </row>
    <row r="228" spans="2:7">
      <c r="B228">
        <v>1</v>
      </c>
      <c r="C228" s="1">
        <v>1462.0145833333333</v>
      </c>
      <c r="D228" s="2">
        <f t="shared" si="44"/>
        <v>0</v>
      </c>
      <c r="E228">
        <f t="shared" si="45"/>
        <v>21</v>
      </c>
      <c r="G228" t="s">
        <v>23</v>
      </c>
    </row>
    <row r="229" spans="2:7">
      <c r="B229">
        <v>1</v>
      </c>
      <c r="C229" s="1">
        <v>1462</v>
      </c>
      <c r="D229" s="2">
        <f t="shared" si="44"/>
        <v>0</v>
      </c>
      <c r="E229">
        <f t="shared" si="45"/>
        <v>0</v>
      </c>
      <c r="G229" t="s">
        <v>13</v>
      </c>
    </row>
    <row r="230" spans="2:7">
      <c r="B230">
        <v>2</v>
      </c>
      <c r="C230" s="1">
        <v>1462.4708333333333</v>
      </c>
      <c r="D230" s="2">
        <f t="shared" si="44"/>
        <v>11</v>
      </c>
      <c r="E230">
        <f t="shared" si="45"/>
        <v>18</v>
      </c>
      <c r="G230" t="s">
        <v>14</v>
      </c>
    </row>
    <row r="231" spans="2:7">
      <c r="B231">
        <v>2</v>
      </c>
      <c r="C231" s="1">
        <v>1462.4402777777777</v>
      </c>
      <c r="D231" s="2">
        <f t="shared" si="44"/>
        <v>10</v>
      </c>
      <c r="E231">
        <f t="shared" si="45"/>
        <v>34</v>
      </c>
      <c r="G231" t="s">
        <v>12</v>
      </c>
    </row>
    <row r="232" spans="2:7">
      <c r="B232">
        <v>2</v>
      </c>
      <c r="C232" s="1">
        <v>1462.4041666666667</v>
      </c>
      <c r="D232" s="2">
        <f t="shared" si="44"/>
        <v>9</v>
      </c>
      <c r="E232">
        <f t="shared" si="45"/>
        <v>42</v>
      </c>
      <c r="G232" t="s">
        <v>14</v>
      </c>
    </row>
    <row r="233" spans="2:7">
      <c r="B233">
        <v>2</v>
      </c>
      <c r="C233" s="1">
        <v>1462.3930555555555</v>
      </c>
      <c r="D233" s="2">
        <f t="shared" si="44"/>
        <v>9</v>
      </c>
      <c r="E233">
        <f t="shared" si="45"/>
        <v>26</v>
      </c>
    </row>
    <row r="234" spans="2:7">
      <c r="B234">
        <v>2</v>
      </c>
      <c r="C234" s="1">
        <v>1462.3659722222221</v>
      </c>
      <c r="D234" s="2">
        <f t="shared" si="44"/>
        <v>8</v>
      </c>
      <c r="E234">
        <f t="shared" si="45"/>
        <v>47</v>
      </c>
      <c r="G234" t="s">
        <v>27</v>
      </c>
    </row>
    <row r="235" spans="2:7">
      <c r="B235">
        <v>2</v>
      </c>
      <c r="C235" s="1">
        <v>1462.3111111111111</v>
      </c>
      <c r="D235" s="2">
        <f t="shared" si="44"/>
        <v>7</v>
      </c>
      <c r="E235">
        <f t="shared" si="45"/>
        <v>28</v>
      </c>
      <c r="G235" t="s">
        <v>29</v>
      </c>
    </row>
    <row r="236" spans="2:7">
      <c r="B236">
        <v>2</v>
      </c>
      <c r="C236" s="1">
        <v>1462.2520833333333</v>
      </c>
      <c r="D236" s="2">
        <f t="shared" si="44"/>
        <v>6</v>
      </c>
      <c r="E236">
        <f t="shared" si="45"/>
        <v>3</v>
      </c>
      <c r="G236" t="s">
        <v>12</v>
      </c>
    </row>
    <row r="237" spans="2:7">
      <c r="B237">
        <v>2</v>
      </c>
      <c r="C237" s="1">
        <v>1462.2458333333334</v>
      </c>
      <c r="D237" s="2">
        <f t="shared" si="44"/>
        <v>5</v>
      </c>
      <c r="E237">
        <f t="shared" si="45"/>
        <v>54</v>
      </c>
      <c r="G237" t="s">
        <v>14</v>
      </c>
    </row>
    <row r="238" spans="2:7">
      <c r="B238">
        <v>2</v>
      </c>
      <c r="C238" s="1">
        <v>1462.2326388888889</v>
      </c>
      <c r="D238" s="2">
        <f t="shared" si="44"/>
        <v>5</v>
      </c>
      <c r="E238">
        <f t="shared" si="45"/>
        <v>35</v>
      </c>
    </row>
    <row r="239" spans="2:7">
      <c r="B239">
        <v>2</v>
      </c>
      <c r="C239" s="1">
        <v>1462.21875</v>
      </c>
      <c r="D239" s="2">
        <f t="shared" si="44"/>
        <v>5</v>
      </c>
      <c r="E239">
        <f t="shared" si="45"/>
        <v>15</v>
      </c>
      <c r="G239" t="s">
        <v>12</v>
      </c>
    </row>
    <row r="240" spans="2:7">
      <c r="B240">
        <v>2</v>
      </c>
      <c r="C240" s="1">
        <v>1462.1631944444443</v>
      </c>
      <c r="D240" s="2">
        <f t="shared" si="44"/>
        <v>3</v>
      </c>
      <c r="E240">
        <f t="shared" si="45"/>
        <v>55</v>
      </c>
      <c r="G240" t="s">
        <v>30</v>
      </c>
    </row>
    <row r="241" spans="2:7">
      <c r="B241">
        <v>2</v>
      </c>
      <c r="C241" s="1">
        <v>1462.1</v>
      </c>
      <c r="D241" s="2">
        <f t="shared" si="44"/>
        <v>2</v>
      </c>
      <c r="E241">
        <f t="shared" si="45"/>
        <v>24</v>
      </c>
      <c r="G241" t="s">
        <v>20</v>
      </c>
    </row>
    <row r="242" spans="2:7">
      <c r="B242">
        <v>2</v>
      </c>
      <c r="C242" s="1">
        <v>1462.09375</v>
      </c>
      <c r="D242" s="2">
        <f t="shared" si="44"/>
        <v>2</v>
      </c>
      <c r="E242">
        <f t="shared" si="45"/>
        <v>15</v>
      </c>
      <c r="G242" t="s">
        <v>10</v>
      </c>
    </row>
    <row r="243" spans="2:7">
      <c r="B243">
        <v>2</v>
      </c>
      <c r="C243" s="1">
        <v>1462.0680555555555</v>
      </c>
      <c r="D243" s="2">
        <f t="shared" si="44"/>
        <v>1</v>
      </c>
      <c r="E243">
        <f t="shared" si="45"/>
        <v>38</v>
      </c>
      <c r="G243" t="s">
        <v>30</v>
      </c>
    </row>
    <row r="244" spans="2:7">
      <c r="B244">
        <v>2</v>
      </c>
      <c r="C244" s="1">
        <v>1462.0326388888889</v>
      </c>
      <c r="D244" s="2">
        <f t="shared" si="44"/>
        <v>0</v>
      </c>
      <c r="E244">
        <f t="shared" si="45"/>
        <v>47</v>
      </c>
      <c r="G244" t="s">
        <v>13</v>
      </c>
    </row>
    <row r="245" spans="2:7">
      <c r="B245">
        <v>2</v>
      </c>
      <c r="C245" s="1">
        <v>1462.0250000000001</v>
      </c>
      <c r="D245" s="2">
        <f t="shared" si="44"/>
        <v>0</v>
      </c>
      <c r="E245">
        <f t="shared" si="45"/>
        <v>36</v>
      </c>
      <c r="G245" t="s">
        <v>9</v>
      </c>
    </row>
    <row r="246" spans="2:7">
      <c r="B246">
        <v>2</v>
      </c>
      <c r="C246" s="1">
        <v>1462.0180555555555</v>
      </c>
      <c r="D246" s="2">
        <f t="shared" si="44"/>
        <v>0</v>
      </c>
      <c r="E246">
        <f t="shared" si="45"/>
        <v>26</v>
      </c>
      <c r="G246" t="s">
        <v>17</v>
      </c>
    </row>
    <row r="247" spans="2:7">
      <c r="B247">
        <v>3</v>
      </c>
      <c r="C247" s="1">
        <v>1462.4840277777778</v>
      </c>
      <c r="D247" s="2">
        <f t="shared" si="44"/>
        <v>11</v>
      </c>
      <c r="E247">
        <f t="shared" si="45"/>
        <v>37</v>
      </c>
      <c r="G247" t="s">
        <v>10</v>
      </c>
    </row>
    <row r="248" spans="2:7">
      <c r="B248">
        <v>3</v>
      </c>
      <c r="C248" s="1">
        <v>1462.4708333333333</v>
      </c>
      <c r="D248" s="2">
        <f t="shared" si="44"/>
        <v>11</v>
      </c>
      <c r="E248">
        <f t="shared" si="45"/>
        <v>18</v>
      </c>
      <c r="G248" t="s">
        <v>23</v>
      </c>
    </row>
    <row r="249" spans="2:7">
      <c r="B249">
        <v>3</v>
      </c>
      <c r="C249" s="1">
        <v>1462.4375</v>
      </c>
      <c r="D249" s="2">
        <f t="shared" si="44"/>
        <v>10</v>
      </c>
      <c r="E249">
        <f t="shared" si="45"/>
        <v>30</v>
      </c>
      <c r="G249" t="s">
        <v>11</v>
      </c>
    </row>
    <row r="250" spans="2:7">
      <c r="B250">
        <v>3</v>
      </c>
      <c r="C250" s="1">
        <v>1462.4215277777778</v>
      </c>
      <c r="D250" s="2">
        <f t="shared" si="44"/>
        <v>10</v>
      </c>
      <c r="E250">
        <f t="shared" si="45"/>
        <v>7</v>
      </c>
      <c r="G250" t="s">
        <v>23</v>
      </c>
    </row>
    <row r="251" spans="2:7">
      <c r="B251">
        <v>3</v>
      </c>
      <c r="C251" s="1">
        <v>1462.3951388888888</v>
      </c>
      <c r="D251" s="2">
        <f t="shared" si="44"/>
        <v>9</v>
      </c>
      <c r="E251">
        <f t="shared" si="45"/>
        <v>29</v>
      </c>
      <c r="G251" t="s">
        <v>30</v>
      </c>
    </row>
    <row r="252" spans="2:7">
      <c r="B252">
        <v>3</v>
      </c>
      <c r="C252" s="1">
        <v>1462.3902777777778</v>
      </c>
      <c r="D252" s="2">
        <f t="shared" si="44"/>
        <v>9</v>
      </c>
      <c r="E252">
        <f t="shared" si="45"/>
        <v>22</v>
      </c>
      <c r="G252" t="s">
        <v>11</v>
      </c>
    </row>
    <row r="253" spans="2:7">
      <c r="B253">
        <v>3</v>
      </c>
      <c r="C253" s="1">
        <v>1462.3805555555555</v>
      </c>
      <c r="D253" s="2">
        <f t="shared" si="44"/>
        <v>9</v>
      </c>
      <c r="E253">
        <f t="shared" si="45"/>
        <v>8</v>
      </c>
      <c r="G253" t="s">
        <v>28</v>
      </c>
    </row>
    <row r="254" spans="2:7">
      <c r="B254">
        <v>3</v>
      </c>
      <c r="C254" s="1">
        <v>1462.3430555555556</v>
      </c>
      <c r="D254" s="2">
        <f t="shared" si="44"/>
        <v>8</v>
      </c>
      <c r="E254">
        <f t="shared" si="45"/>
        <v>14</v>
      </c>
      <c r="G254" t="s">
        <v>23</v>
      </c>
    </row>
    <row r="255" spans="2:7">
      <c r="B255">
        <v>3</v>
      </c>
      <c r="C255" s="1">
        <v>1462.317361111111</v>
      </c>
      <c r="D255" s="2">
        <f t="shared" si="44"/>
        <v>7</v>
      </c>
      <c r="E255">
        <f t="shared" si="45"/>
        <v>37</v>
      </c>
      <c r="G255" t="s">
        <v>10</v>
      </c>
    </row>
    <row r="256" spans="2:7">
      <c r="B256">
        <v>3</v>
      </c>
      <c r="C256" s="1">
        <v>1462.2611111111112</v>
      </c>
      <c r="D256" s="2">
        <f t="shared" si="44"/>
        <v>6</v>
      </c>
      <c r="E256">
        <f t="shared" si="45"/>
        <v>16</v>
      </c>
    </row>
    <row r="257" spans="2:7">
      <c r="B257">
        <v>3</v>
      </c>
      <c r="C257" s="1">
        <v>1462.2354166666667</v>
      </c>
      <c r="D257" s="2">
        <f t="shared" si="44"/>
        <v>5</v>
      </c>
      <c r="E257">
        <f t="shared" si="45"/>
        <v>39</v>
      </c>
      <c r="G257" t="s">
        <v>30</v>
      </c>
    </row>
    <row r="258" spans="2:7">
      <c r="B258">
        <v>3</v>
      </c>
      <c r="C258" s="1">
        <v>1462.2</v>
      </c>
      <c r="D258" s="2">
        <f t="shared" si="44"/>
        <v>4</v>
      </c>
      <c r="E258">
        <f t="shared" si="45"/>
        <v>48</v>
      </c>
    </row>
    <row r="259" spans="2:7">
      <c r="B259">
        <v>3</v>
      </c>
      <c r="C259" s="1">
        <v>1462.1479166666666</v>
      </c>
      <c r="D259" s="2">
        <f t="shared" ref="D259:D322" si="55">HOUR(C259)</f>
        <v>3</v>
      </c>
      <c r="E259">
        <f t="shared" ref="E259:E322" si="56">MINUTE(C259)</f>
        <v>33</v>
      </c>
    </row>
    <row r="260" spans="2:7">
      <c r="B260">
        <v>3</v>
      </c>
      <c r="C260" s="1">
        <v>1462.0527777777777</v>
      </c>
      <c r="D260" s="2">
        <f t="shared" si="55"/>
        <v>1</v>
      </c>
      <c r="E260">
        <f t="shared" si="56"/>
        <v>16</v>
      </c>
      <c r="G260" t="s">
        <v>19</v>
      </c>
    </row>
    <row r="261" spans="2:7">
      <c r="B261">
        <v>3</v>
      </c>
      <c r="C261" s="1">
        <v>1462.0208333333333</v>
      </c>
      <c r="D261" s="2">
        <f t="shared" si="55"/>
        <v>0</v>
      </c>
      <c r="E261">
        <f t="shared" si="56"/>
        <v>30</v>
      </c>
      <c r="G261" t="s">
        <v>20</v>
      </c>
    </row>
    <row r="262" spans="2:7">
      <c r="B262">
        <v>3</v>
      </c>
      <c r="C262" s="1">
        <v>1462.0041666666666</v>
      </c>
      <c r="D262" s="2">
        <f t="shared" si="55"/>
        <v>0</v>
      </c>
      <c r="E262">
        <f t="shared" si="56"/>
        <v>6</v>
      </c>
      <c r="G262" t="s">
        <v>25</v>
      </c>
    </row>
    <row r="263" spans="2:7">
      <c r="B263">
        <v>4</v>
      </c>
      <c r="C263" s="1">
        <v>1462.4756944444443</v>
      </c>
      <c r="D263" s="2">
        <f t="shared" si="55"/>
        <v>11</v>
      </c>
      <c r="E263">
        <f t="shared" si="56"/>
        <v>25</v>
      </c>
      <c r="G263" t="s">
        <v>12</v>
      </c>
    </row>
    <row r="264" spans="2:7">
      <c r="B264">
        <v>4</v>
      </c>
      <c r="C264" s="1">
        <v>1462.4319444444445</v>
      </c>
      <c r="D264" s="2">
        <f t="shared" si="55"/>
        <v>10</v>
      </c>
      <c r="E264">
        <f t="shared" si="56"/>
        <v>22</v>
      </c>
      <c r="G264" t="s">
        <v>19</v>
      </c>
    </row>
    <row r="265" spans="2:7">
      <c r="B265">
        <v>4</v>
      </c>
      <c r="C265" s="1">
        <v>1462.4236111111111</v>
      </c>
      <c r="D265" s="2">
        <f t="shared" si="55"/>
        <v>10</v>
      </c>
      <c r="E265">
        <f t="shared" si="56"/>
        <v>10</v>
      </c>
      <c r="G265" t="s">
        <v>14</v>
      </c>
    </row>
    <row r="266" spans="2:7">
      <c r="B266">
        <v>4</v>
      </c>
      <c r="C266" s="1">
        <v>1462.3201388888888</v>
      </c>
      <c r="D266" s="2">
        <f t="shared" si="55"/>
        <v>7</v>
      </c>
      <c r="E266">
        <f t="shared" si="56"/>
        <v>41</v>
      </c>
      <c r="G266" t="s">
        <v>16</v>
      </c>
    </row>
    <row r="267" spans="2:7">
      <c r="B267">
        <v>4</v>
      </c>
      <c r="C267" s="1" t="s">
        <v>2</v>
      </c>
      <c r="D267" s="2">
        <f t="shared" si="55"/>
        <v>7</v>
      </c>
      <c r="E267">
        <f t="shared" si="56"/>
        <v>3</v>
      </c>
    </row>
    <row r="268" spans="2:7">
      <c r="B268">
        <v>4</v>
      </c>
      <c r="C268" s="1">
        <v>1462.2833333333333</v>
      </c>
      <c r="D268" s="2">
        <f t="shared" si="55"/>
        <v>6</v>
      </c>
      <c r="E268">
        <f t="shared" si="56"/>
        <v>48</v>
      </c>
      <c r="G268" t="s">
        <v>16</v>
      </c>
    </row>
    <row r="269" spans="2:7">
      <c r="B269">
        <v>4</v>
      </c>
      <c r="C269" s="1">
        <v>1462.2444444444445</v>
      </c>
      <c r="D269" s="2">
        <f t="shared" si="55"/>
        <v>5</v>
      </c>
      <c r="E269">
        <f t="shared" si="56"/>
        <v>52</v>
      </c>
      <c r="G269" t="s">
        <v>13</v>
      </c>
    </row>
    <row r="270" spans="2:7">
      <c r="B270">
        <v>4</v>
      </c>
      <c r="C270" s="1">
        <v>1462.23125</v>
      </c>
      <c r="D270" s="2">
        <f t="shared" si="55"/>
        <v>5</v>
      </c>
      <c r="E270">
        <f t="shared" si="56"/>
        <v>33</v>
      </c>
      <c r="G270" t="s">
        <v>23</v>
      </c>
    </row>
    <row r="271" spans="2:7">
      <c r="B271">
        <v>4</v>
      </c>
      <c r="C271" s="1">
        <v>1462.2222222222222</v>
      </c>
      <c r="D271" s="2">
        <f t="shared" si="55"/>
        <v>5</v>
      </c>
      <c r="E271">
        <f t="shared" si="56"/>
        <v>20</v>
      </c>
      <c r="G271" t="s">
        <v>12</v>
      </c>
    </row>
    <row r="272" spans="2:7">
      <c r="B272">
        <v>4</v>
      </c>
      <c r="C272" s="1">
        <v>1462.1861111111111</v>
      </c>
      <c r="D272" s="2">
        <f t="shared" si="55"/>
        <v>4</v>
      </c>
      <c r="E272">
        <f t="shared" si="56"/>
        <v>28</v>
      </c>
      <c r="G272" t="s">
        <v>10</v>
      </c>
    </row>
    <row r="273" spans="2:7">
      <c r="B273">
        <v>4</v>
      </c>
      <c r="C273" s="1">
        <v>1462.1805555555557</v>
      </c>
      <c r="D273" s="2">
        <f t="shared" si="55"/>
        <v>4</v>
      </c>
      <c r="E273">
        <f t="shared" si="56"/>
        <v>20</v>
      </c>
      <c r="G273" t="s">
        <v>9</v>
      </c>
    </row>
    <row r="274" spans="2:7">
      <c r="B274">
        <v>4</v>
      </c>
      <c r="C274" s="1">
        <v>1462.1583333333333</v>
      </c>
      <c r="D274" s="2">
        <f t="shared" si="55"/>
        <v>3</v>
      </c>
      <c r="E274">
        <f t="shared" si="56"/>
        <v>48</v>
      </c>
      <c r="G274" t="s">
        <v>12</v>
      </c>
    </row>
    <row r="275" spans="2:7">
      <c r="B275">
        <v>4</v>
      </c>
      <c r="C275" s="1">
        <v>1462.1444444444444</v>
      </c>
      <c r="D275" s="2">
        <f t="shared" si="55"/>
        <v>3</v>
      </c>
      <c r="E275">
        <f t="shared" si="56"/>
        <v>28</v>
      </c>
      <c r="G275" t="s">
        <v>21</v>
      </c>
    </row>
    <row r="276" spans="2:7">
      <c r="B276">
        <v>4</v>
      </c>
      <c r="C276" s="1">
        <v>1462.0875000000001</v>
      </c>
      <c r="D276" s="2">
        <f t="shared" si="55"/>
        <v>2</v>
      </c>
      <c r="E276">
        <f t="shared" si="56"/>
        <v>6</v>
      </c>
      <c r="G276" t="s">
        <v>23</v>
      </c>
    </row>
    <row r="277" spans="2:7">
      <c r="B277">
        <v>4</v>
      </c>
      <c r="C277" s="1">
        <v>1462.0784722222222</v>
      </c>
      <c r="D277" s="2">
        <f t="shared" si="55"/>
        <v>1</v>
      </c>
      <c r="E277">
        <f t="shared" si="56"/>
        <v>53</v>
      </c>
    </row>
    <row r="278" spans="2:7">
      <c r="B278">
        <v>4</v>
      </c>
      <c r="C278" s="1">
        <v>1462.0506944444444</v>
      </c>
      <c r="D278" s="2">
        <f t="shared" si="55"/>
        <v>1</v>
      </c>
      <c r="E278">
        <f t="shared" si="56"/>
        <v>13</v>
      </c>
      <c r="G278" t="s">
        <v>17</v>
      </c>
    </row>
    <row r="279" spans="2:7">
      <c r="B279">
        <v>5</v>
      </c>
      <c r="C279" s="1">
        <v>1462.1881944444444</v>
      </c>
      <c r="D279" s="2">
        <f t="shared" si="55"/>
        <v>4</v>
      </c>
      <c r="E279">
        <f t="shared" si="56"/>
        <v>31</v>
      </c>
      <c r="G279" t="s">
        <v>23</v>
      </c>
    </row>
    <row r="280" spans="2:7">
      <c r="B280">
        <v>5</v>
      </c>
      <c r="C280" s="1">
        <v>1462.1208333333334</v>
      </c>
      <c r="D280" s="2">
        <f t="shared" si="55"/>
        <v>2</v>
      </c>
      <c r="E280">
        <f t="shared" si="56"/>
        <v>54</v>
      </c>
      <c r="G280" t="s">
        <v>23</v>
      </c>
    </row>
    <row r="281" spans="2:7">
      <c r="B281">
        <v>5</v>
      </c>
      <c r="C281" s="1">
        <v>1462.0756944444445</v>
      </c>
      <c r="D281" s="2">
        <f t="shared" si="55"/>
        <v>1</v>
      </c>
      <c r="E281">
        <f t="shared" si="56"/>
        <v>49</v>
      </c>
      <c r="G281" t="s">
        <v>10</v>
      </c>
    </row>
    <row r="282" spans="2:7">
      <c r="B282">
        <v>5</v>
      </c>
      <c r="C282" s="1">
        <v>1462.0680555555555</v>
      </c>
      <c r="D282" s="2">
        <f t="shared" si="55"/>
        <v>1</v>
      </c>
      <c r="E282">
        <f t="shared" si="56"/>
        <v>38</v>
      </c>
      <c r="G282" t="s">
        <v>9</v>
      </c>
    </row>
    <row r="283" spans="2:7">
      <c r="B283">
        <v>5</v>
      </c>
      <c r="C283" s="1">
        <v>1462.0548611111112</v>
      </c>
      <c r="D283" s="2">
        <f t="shared" si="55"/>
        <v>1</v>
      </c>
      <c r="E283">
        <f t="shared" si="56"/>
        <v>19</v>
      </c>
      <c r="G283" t="s">
        <v>13</v>
      </c>
    </row>
    <row r="284" spans="2:7">
      <c r="B284">
        <v>5</v>
      </c>
      <c r="C284" s="1">
        <v>1462.0409722222223</v>
      </c>
      <c r="D284" s="2">
        <f t="shared" si="55"/>
        <v>0</v>
      </c>
      <c r="E284">
        <f t="shared" si="56"/>
        <v>59</v>
      </c>
      <c r="G284" t="s">
        <v>23</v>
      </c>
    </row>
    <row r="285" spans="2:7">
      <c r="B285">
        <v>5</v>
      </c>
      <c r="C285" s="1">
        <v>1462.0236111111112</v>
      </c>
      <c r="D285" s="2">
        <f t="shared" si="55"/>
        <v>0</v>
      </c>
      <c r="E285">
        <f t="shared" si="56"/>
        <v>34</v>
      </c>
    </row>
    <row r="286" spans="2:7">
      <c r="B286">
        <v>5</v>
      </c>
      <c r="C286" s="1">
        <v>1462.0041666666666</v>
      </c>
      <c r="D286" s="2">
        <f t="shared" si="55"/>
        <v>0</v>
      </c>
      <c r="E286">
        <f t="shared" si="56"/>
        <v>6</v>
      </c>
      <c r="G286" t="s">
        <v>23</v>
      </c>
    </row>
    <row r="287" spans="2:7">
      <c r="B287">
        <v>4</v>
      </c>
      <c r="C287" s="1">
        <v>1462.2784722222223</v>
      </c>
      <c r="D287" s="2">
        <f t="shared" si="55"/>
        <v>6</v>
      </c>
      <c r="E287">
        <f t="shared" si="56"/>
        <v>41</v>
      </c>
      <c r="G287" t="s">
        <v>19</v>
      </c>
    </row>
    <row r="288" spans="2:7">
      <c r="B288">
        <v>4</v>
      </c>
      <c r="C288" s="1">
        <v>1462.2784722222223</v>
      </c>
      <c r="D288" s="2">
        <f t="shared" si="55"/>
        <v>6</v>
      </c>
      <c r="E288">
        <f t="shared" si="56"/>
        <v>41</v>
      </c>
      <c r="G288" t="s">
        <v>19</v>
      </c>
    </row>
    <row r="289" spans="2:7">
      <c r="B289">
        <v>2</v>
      </c>
      <c r="C289" s="1">
        <v>1462.2326388888889</v>
      </c>
      <c r="D289" s="2">
        <f t="shared" si="55"/>
        <v>5</v>
      </c>
      <c r="E289">
        <f t="shared" si="56"/>
        <v>35</v>
      </c>
      <c r="G289" t="s">
        <v>14</v>
      </c>
    </row>
    <row r="290" spans="2:7">
      <c r="B290">
        <v>3</v>
      </c>
      <c r="C290" s="1">
        <v>1462.2</v>
      </c>
      <c r="D290" s="2">
        <f t="shared" si="55"/>
        <v>4</v>
      </c>
      <c r="E290">
        <f t="shared" si="56"/>
        <v>48</v>
      </c>
      <c r="G290" t="s">
        <v>15</v>
      </c>
    </row>
    <row r="291" spans="2:7">
      <c r="B291">
        <v>4</v>
      </c>
      <c r="C291" s="1">
        <v>1462.0784722222222</v>
      </c>
      <c r="D291" s="2">
        <f t="shared" si="55"/>
        <v>1</v>
      </c>
      <c r="E291">
        <f t="shared" si="56"/>
        <v>53</v>
      </c>
      <c r="G291" t="s">
        <v>28</v>
      </c>
    </row>
    <row r="292" spans="2:7">
      <c r="B292">
        <v>1</v>
      </c>
      <c r="C292" s="1">
        <v>1462.4027777777778</v>
      </c>
      <c r="D292" s="2">
        <f t="shared" si="55"/>
        <v>9</v>
      </c>
      <c r="E292">
        <f t="shared" si="56"/>
        <v>40</v>
      </c>
    </row>
    <row r="293" spans="2:7">
      <c r="B293">
        <v>1</v>
      </c>
      <c r="C293" s="1">
        <v>1462.3069444444445</v>
      </c>
      <c r="D293" s="2">
        <f t="shared" si="55"/>
        <v>7</v>
      </c>
      <c r="E293">
        <f t="shared" si="56"/>
        <v>22</v>
      </c>
    </row>
    <row r="294" spans="2:7">
      <c r="B294">
        <v>1</v>
      </c>
      <c r="C294" s="1">
        <v>1462.286111111111</v>
      </c>
      <c r="D294" s="2">
        <f t="shared" si="55"/>
        <v>6</v>
      </c>
      <c r="E294">
        <f t="shared" si="56"/>
        <v>52</v>
      </c>
      <c r="G294" t="s">
        <v>23</v>
      </c>
    </row>
    <row r="295" spans="2:7">
      <c r="B295">
        <v>1</v>
      </c>
      <c r="C295" s="1">
        <v>1462.2694444444444</v>
      </c>
      <c r="D295" s="2">
        <f t="shared" si="55"/>
        <v>6</v>
      </c>
      <c r="E295">
        <f t="shared" si="56"/>
        <v>28</v>
      </c>
      <c r="G295" t="s">
        <v>28</v>
      </c>
    </row>
    <row r="296" spans="2:7">
      <c r="B296">
        <v>1</v>
      </c>
      <c r="C296" s="1">
        <v>1462.1027777777779</v>
      </c>
      <c r="D296" s="2">
        <f t="shared" si="55"/>
        <v>2</v>
      </c>
      <c r="E296">
        <f t="shared" si="56"/>
        <v>28</v>
      </c>
    </row>
    <row r="297" spans="2:7">
      <c r="B297">
        <v>1</v>
      </c>
      <c r="C297" s="1">
        <v>1462.1020833333334</v>
      </c>
      <c r="D297" s="2">
        <f t="shared" si="55"/>
        <v>2</v>
      </c>
      <c r="E297">
        <f t="shared" si="56"/>
        <v>27</v>
      </c>
    </row>
    <row r="298" spans="2:7">
      <c r="B298">
        <v>2</v>
      </c>
      <c r="C298" s="1">
        <v>1462.370138888889</v>
      </c>
      <c r="D298" s="2">
        <f t="shared" si="55"/>
        <v>8</v>
      </c>
      <c r="E298">
        <f t="shared" si="56"/>
        <v>53</v>
      </c>
      <c r="G298" t="s">
        <v>14</v>
      </c>
    </row>
    <row r="299" spans="2:7">
      <c r="B299">
        <v>2</v>
      </c>
      <c r="C299" s="1">
        <v>1462.2993055555555</v>
      </c>
      <c r="D299" s="2">
        <f t="shared" si="55"/>
        <v>7</v>
      </c>
      <c r="E299">
        <f t="shared" si="56"/>
        <v>11</v>
      </c>
      <c r="G299" t="s">
        <v>16</v>
      </c>
    </row>
    <row r="300" spans="2:7">
      <c r="B300">
        <v>2</v>
      </c>
      <c r="C300" s="1">
        <v>1462.2979166666667</v>
      </c>
      <c r="D300" s="2">
        <f t="shared" si="55"/>
        <v>7</v>
      </c>
      <c r="E300">
        <f t="shared" si="56"/>
        <v>9</v>
      </c>
      <c r="G300" t="s">
        <v>21</v>
      </c>
    </row>
    <row r="301" spans="2:7">
      <c r="B301">
        <v>2</v>
      </c>
      <c r="C301" s="1">
        <v>1462.0958333333333</v>
      </c>
      <c r="D301" s="2">
        <f t="shared" si="55"/>
        <v>2</v>
      </c>
      <c r="E301">
        <f t="shared" si="56"/>
        <v>18</v>
      </c>
    </row>
    <row r="302" spans="2:7">
      <c r="B302">
        <v>2</v>
      </c>
      <c r="C302" s="1">
        <v>1462</v>
      </c>
      <c r="D302" s="2">
        <f t="shared" si="55"/>
        <v>0</v>
      </c>
      <c r="E302">
        <f t="shared" si="56"/>
        <v>0</v>
      </c>
    </row>
    <row r="303" spans="2:7">
      <c r="B303">
        <v>3</v>
      </c>
      <c r="C303" s="1">
        <v>1462.3715277777778</v>
      </c>
      <c r="D303" s="2">
        <f t="shared" si="55"/>
        <v>8</v>
      </c>
      <c r="E303">
        <f t="shared" si="56"/>
        <v>55</v>
      </c>
    </row>
    <row r="304" spans="2:7">
      <c r="B304">
        <v>3</v>
      </c>
      <c r="C304" s="1">
        <v>1462.2208333333333</v>
      </c>
      <c r="D304" s="2">
        <f t="shared" si="55"/>
        <v>5</v>
      </c>
      <c r="E304">
        <f t="shared" si="56"/>
        <v>18</v>
      </c>
      <c r="G304" t="s">
        <v>30</v>
      </c>
    </row>
    <row r="305" spans="2:7">
      <c r="B305">
        <v>3</v>
      </c>
      <c r="C305" s="1">
        <v>1462.1909722222222</v>
      </c>
      <c r="D305" s="2">
        <f t="shared" si="55"/>
        <v>4</v>
      </c>
      <c r="E305">
        <f t="shared" si="56"/>
        <v>35</v>
      </c>
      <c r="G305" t="s">
        <v>28</v>
      </c>
    </row>
    <row r="306" spans="2:7">
      <c r="B306">
        <v>3</v>
      </c>
      <c r="C306" s="1">
        <v>1462.1583333333333</v>
      </c>
      <c r="D306" s="2">
        <f t="shared" si="55"/>
        <v>3</v>
      </c>
      <c r="E306">
        <f t="shared" si="56"/>
        <v>48</v>
      </c>
      <c r="G306" t="s">
        <v>28</v>
      </c>
    </row>
    <row r="307" spans="2:7">
      <c r="B307">
        <v>3</v>
      </c>
      <c r="C307" s="1">
        <v>1462.1375</v>
      </c>
      <c r="D307" s="2">
        <f t="shared" si="55"/>
        <v>3</v>
      </c>
      <c r="E307">
        <f t="shared" si="56"/>
        <v>18</v>
      </c>
    </row>
    <row r="308" spans="2:7">
      <c r="B308">
        <v>3</v>
      </c>
      <c r="C308" s="1">
        <v>1462.1034722222223</v>
      </c>
      <c r="D308" s="2">
        <f t="shared" si="55"/>
        <v>2</v>
      </c>
      <c r="E308">
        <f t="shared" si="56"/>
        <v>29</v>
      </c>
      <c r="G308" t="s">
        <v>12</v>
      </c>
    </row>
    <row r="309" spans="2:7">
      <c r="B309">
        <v>3</v>
      </c>
      <c r="C309" s="1">
        <v>1462.0798611111111</v>
      </c>
      <c r="D309" s="2">
        <f t="shared" si="55"/>
        <v>1</v>
      </c>
      <c r="E309">
        <f t="shared" si="56"/>
        <v>55</v>
      </c>
      <c r="G309" t="s">
        <v>23</v>
      </c>
    </row>
    <row r="310" spans="2:7">
      <c r="B310">
        <v>3</v>
      </c>
      <c r="C310" s="1">
        <v>1462.057638888889</v>
      </c>
      <c r="D310" s="2">
        <f t="shared" si="55"/>
        <v>1</v>
      </c>
      <c r="E310">
        <f t="shared" si="56"/>
        <v>23</v>
      </c>
      <c r="G310" t="s">
        <v>29</v>
      </c>
    </row>
    <row r="311" spans="2:7">
      <c r="B311">
        <v>3</v>
      </c>
      <c r="C311" s="1">
        <v>1462</v>
      </c>
      <c r="D311" s="2">
        <f t="shared" si="55"/>
        <v>0</v>
      </c>
      <c r="E311">
        <f t="shared" si="56"/>
        <v>0</v>
      </c>
    </row>
    <row r="312" spans="2:7">
      <c r="B312">
        <v>4</v>
      </c>
      <c r="C312" s="1">
        <v>1462.4861111111111</v>
      </c>
      <c r="D312" s="2">
        <f t="shared" si="55"/>
        <v>11</v>
      </c>
      <c r="E312">
        <f t="shared" si="56"/>
        <v>40</v>
      </c>
      <c r="G312" t="s">
        <v>12</v>
      </c>
    </row>
    <row r="313" spans="2:7">
      <c r="B313">
        <v>4</v>
      </c>
      <c r="C313" s="1">
        <v>1462.2784722222223</v>
      </c>
      <c r="D313" s="2">
        <f t="shared" si="55"/>
        <v>6</v>
      </c>
      <c r="E313">
        <f t="shared" si="56"/>
        <v>41</v>
      </c>
      <c r="G313" t="s">
        <v>29</v>
      </c>
    </row>
    <row r="314" spans="2:7">
      <c r="B314">
        <v>4</v>
      </c>
      <c r="C314" s="1">
        <v>1462.2729166666666</v>
      </c>
      <c r="D314" s="2">
        <f t="shared" si="55"/>
        <v>6</v>
      </c>
      <c r="E314">
        <f t="shared" si="56"/>
        <v>33</v>
      </c>
      <c r="G314" t="s">
        <v>28</v>
      </c>
    </row>
    <row r="315" spans="2:7">
      <c r="B315">
        <v>4</v>
      </c>
      <c r="C315" s="1">
        <v>1462.192361111111</v>
      </c>
      <c r="D315" s="2">
        <f t="shared" si="55"/>
        <v>4</v>
      </c>
      <c r="E315">
        <f t="shared" si="56"/>
        <v>37</v>
      </c>
      <c r="G315" t="s">
        <v>23</v>
      </c>
    </row>
    <row r="316" spans="2:7">
      <c r="B316">
        <v>4</v>
      </c>
      <c r="C316" s="1">
        <v>1462.1715277777778</v>
      </c>
      <c r="D316" s="2">
        <f t="shared" si="55"/>
        <v>4</v>
      </c>
      <c r="E316">
        <f t="shared" si="56"/>
        <v>7</v>
      </c>
      <c r="G316" t="s">
        <v>16</v>
      </c>
    </row>
    <row r="317" spans="2:7">
      <c r="B317">
        <v>4</v>
      </c>
      <c r="C317" s="1">
        <v>1462.0902777777778</v>
      </c>
      <c r="D317" s="2">
        <f t="shared" si="55"/>
        <v>2</v>
      </c>
      <c r="E317">
        <f t="shared" si="56"/>
        <v>10</v>
      </c>
      <c r="G317" t="s">
        <v>11</v>
      </c>
    </row>
    <row r="318" spans="2:7">
      <c r="B318">
        <v>5</v>
      </c>
      <c r="C318" s="1">
        <v>1462.0236111111112</v>
      </c>
      <c r="D318" s="2">
        <f t="shared" si="55"/>
        <v>0</v>
      </c>
      <c r="E318">
        <f t="shared" si="56"/>
        <v>34</v>
      </c>
      <c r="G318" t="s">
        <v>15</v>
      </c>
    </row>
    <row r="319" spans="2:7">
      <c r="B319">
        <v>5</v>
      </c>
      <c r="C319" s="1">
        <v>1462.0069444444443</v>
      </c>
      <c r="D319" s="2">
        <f t="shared" si="55"/>
        <v>0</v>
      </c>
      <c r="E319">
        <f t="shared" si="56"/>
        <v>10</v>
      </c>
      <c r="G319" t="s">
        <v>16</v>
      </c>
    </row>
    <row r="320" spans="2:7">
      <c r="B320">
        <v>1</v>
      </c>
      <c r="C320" s="1">
        <v>1462.3020833333333</v>
      </c>
      <c r="D320" s="2">
        <f t="shared" si="55"/>
        <v>7</v>
      </c>
      <c r="E320">
        <f t="shared" si="56"/>
        <v>15</v>
      </c>
      <c r="G320" t="s">
        <v>10</v>
      </c>
    </row>
    <row r="321" spans="2:7">
      <c r="B321">
        <v>1</v>
      </c>
      <c r="C321" s="1">
        <v>1462.0680555555555</v>
      </c>
      <c r="D321" s="2">
        <f t="shared" si="55"/>
        <v>1</v>
      </c>
      <c r="E321">
        <f t="shared" si="56"/>
        <v>38</v>
      </c>
      <c r="G321" t="s">
        <v>20</v>
      </c>
    </row>
    <row r="322" spans="2:7">
      <c r="B322">
        <v>2</v>
      </c>
      <c r="C322" s="1">
        <v>1462.0861111111112</v>
      </c>
      <c r="D322" s="2">
        <f t="shared" si="55"/>
        <v>2</v>
      </c>
      <c r="E322">
        <f t="shared" si="56"/>
        <v>4</v>
      </c>
      <c r="G322" t="s">
        <v>10</v>
      </c>
    </row>
    <row r="323" spans="2:7">
      <c r="B323">
        <v>2</v>
      </c>
      <c r="C323" s="1">
        <v>1462.0006944444444</v>
      </c>
      <c r="D323" s="2">
        <f t="shared" ref="D323:D386" si="57">HOUR(C323)</f>
        <v>0</v>
      </c>
      <c r="E323">
        <f t="shared" ref="E323:E386" si="58">MINUTE(C323)</f>
        <v>1</v>
      </c>
      <c r="G323" t="s">
        <v>30</v>
      </c>
    </row>
    <row r="324" spans="2:7">
      <c r="B324">
        <v>3</v>
      </c>
      <c r="C324" s="1">
        <v>1462.3590277777778</v>
      </c>
      <c r="D324" s="2">
        <f t="shared" si="57"/>
        <v>8</v>
      </c>
      <c r="E324">
        <f t="shared" si="58"/>
        <v>37</v>
      </c>
      <c r="G324" t="s">
        <v>11</v>
      </c>
    </row>
    <row r="325" spans="2:7">
      <c r="B325">
        <v>4</v>
      </c>
      <c r="C325" s="1">
        <v>1462.4708333333333</v>
      </c>
      <c r="D325" s="2">
        <f t="shared" si="57"/>
        <v>11</v>
      </c>
      <c r="E325">
        <f t="shared" si="58"/>
        <v>18</v>
      </c>
      <c r="G325" t="s">
        <v>13</v>
      </c>
    </row>
    <row r="326" spans="2:7">
      <c r="B326">
        <v>1</v>
      </c>
      <c r="C326" s="1">
        <v>1462.4444444444443</v>
      </c>
      <c r="D326" s="2">
        <f t="shared" si="57"/>
        <v>10</v>
      </c>
      <c r="E326">
        <f t="shared" si="58"/>
        <v>40</v>
      </c>
      <c r="G326" t="s">
        <v>28</v>
      </c>
    </row>
    <row r="327" spans="2:7">
      <c r="B327">
        <v>1</v>
      </c>
      <c r="C327" s="1">
        <v>1462.0708333333334</v>
      </c>
      <c r="D327" s="2">
        <f t="shared" si="57"/>
        <v>1</v>
      </c>
      <c r="E327">
        <f t="shared" si="58"/>
        <v>42</v>
      </c>
      <c r="G327" t="s">
        <v>27</v>
      </c>
    </row>
    <row r="328" spans="2:7">
      <c r="B328">
        <v>2</v>
      </c>
      <c r="C328" s="1">
        <v>1462.4006944444445</v>
      </c>
      <c r="D328" s="2">
        <f t="shared" si="57"/>
        <v>9</v>
      </c>
      <c r="E328">
        <f t="shared" si="58"/>
        <v>37</v>
      </c>
      <c r="G328" t="s">
        <v>19</v>
      </c>
    </row>
    <row r="329" spans="2:7">
      <c r="B329">
        <v>2</v>
      </c>
      <c r="C329" s="1">
        <v>1462.34375</v>
      </c>
      <c r="D329" s="2">
        <f t="shared" si="57"/>
        <v>8</v>
      </c>
      <c r="E329">
        <f t="shared" si="58"/>
        <v>15</v>
      </c>
      <c r="G329" t="s">
        <v>21</v>
      </c>
    </row>
    <row r="330" spans="2:7">
      <c r="B330">
        <v>2</v>
      </c>
      <c r="C330" s="1">
        <v>1462.2833333333333</v>
      </c>
      <c r="D330" s="2">
        <f t="shared" si="57"/>
        <v>6</v>
      </c>
      <c r="E330">
        <f t="shared" si="58"/>
        <v>48</v>
      </c>
      <c r="G330" t="s">
        <v>15</v>
      </c>
    </row>
    <row r="331" spans="2:7">
      <c r="B331">
        <v>2</v>
      </c>
      <c r="C331" s="1">
        <v>1462.2680555555555</v>
      </c>
      <c r="D331" s="2">
        <f t="shared" si="57"/>
        <v>6</v>
      </c>
      <c r="E331">
        <f t="shared" si="58"/>
        <v>26</v>
      </c>
      <c r="G331" t="s">
        <v>16</v>
      </c>
    </row>
    <row r="332" spans="2:7">
      <c r="B332">
        <v>2</v>
      </c>
      <c r="C332" s="1">
        <v>1462.2027777777778</v>
      </c>
      <c r="D332" s="2">
        <f t="shared" si="57"/>
        <v>4</v>
      </c>
      <c r="E332">
        <f t="shared" si="58"/>
        <v>52</v>
      </c>
      <c r="G332" t="s">
        <v>19</v>
      </c>
    </row>
    <row r="333" spans="2:7">
      <c r="B333">
        <v>4</v>
      </c>
      <c r="C333" s="1">
        <v>1462.4479166666667</v>
      </c>
      <c r="D333" s="2">
        <f t="shared" si="57"/>
        <v>10</v>
      </c>
      <c r="E333">
        <f t="shared" si="58"/>
        <v>45</v>
      </c>
      <c r="G333" t="s">
        <v>21</v>
      </c>
    </row>
    <row r="334" spans="2:7">
      <c r="B334">
        <v>4</v>
      </c>
      <c r="C334" s="1">
        <v>1462.3597222222222</v>
      </c>
      <c r="D334" s="2">
        <f t="shared" si="57"/>
        <v>8</v>
      </c>
      <c r="E334">
        <f t="shared" si="58"/>
        <v>38</v>
      </c>
      <c r="G334" t="s">
        <v>25</v>
      </c>
    </row>
    <row r="335" spans="2:7">
      <c r="B335">
        <v>4</v>
      </c>
      <c r="C335" s="1">
        <v>1462.004861111111</v>
      </c>
      <c r="D335" s="2">
        <f t="shared" si="57"/>
        <v>0</v>
      </c>
      <c r="E335">
        <f t="shared" si="58"/>
        <v>7</v>
      </c>
      <c r="G335" t="s">
        <v>13</v>
      </c>
    </row>
    <row r="336" spans="2:7">
      <c r="B336">
        <v>5</v>
      </c>
      <c r="C336" s="1">
        <v>1462.2</v>
      </c>
      <c r="D336" s="2">
        <f t="shared" si="57"/>
        <v>4</v>
      </c>
      <c r="E336">
        <f t="shared" si="58"/>
        <v>48</v>
      </c>
      <c r="G336" t="s">
        <v>16</v>
      </c>
    </row>
    <row r="337" spans="2:7">
      <c r="B337">
        <v>5</v>
      </c>
      <c r="C337" s="1">
        <v>1462.1777777777777</v>
      </c>
      <c r="D337" s="2">
        <f t="shared" si="57"/>
        <v>4</v>
      </c>
      <c r="E337">
        <f t="shared" si="58"/>
        <v>16</v>
      </c>
      <c r="G337" t="s">
        <v>11</v>
      </c>
    </row>
    <row r="338" spans="2:7">
      <c r="B338">
        <v>5</v>
      </c>
      <c r="C338" s="1">
        <v>1462.0041666666666</v>
      </c>
      <c r="D338" s="2">
        <f t="shared" si="57"/>
        <v>0</v>
      </c>
      <c r="E338">
        <f t="shared" si="58"/>
        <v>6</v>
      </c>
      <c r="G338" t="s">
        <v>13</v>
      </c>
    </row>
    <row r="339" spans="2:7">
      <c r="B339">
        <v>1</v>
      </c>
      <c r="C339" s="1">
        <v>1462.2381944444444</v>
      </c>
      <c r="D339" s="2">
        <f t="shared" si="57"/>
        <v>5</v>
      </c>
      <c r="E339">
        <f t="shared" si="58"/>
        <v>43</v>
      </c>
    </row>
    <row r="340" spans="2:7">
      <c r="B340">
        <v>1</v>
      </c>
      <c r="C340" s="1">
        <v>1462.1138888888888</v>
      </c>
      <c r="D340" s="2">
        <f t="shared" si="57"/>
        <v>2</v>
      </c>
      <c r="E340">
        <f t="shared" si="58"/>
        <v>44</v>
      </c>
    </row>
    <row r="341" spans="2:7">
      <c r="B341">
        <v>2</v>
      </c>
      <c r="C341" s="1">
        <v>1462.34375</v>
      </c>
      <c r="D341" s="2">
        <f t="shared" si="57"/>
        <v>8</v>
      </c>
      <c r="E341">
        <f t="shared" si="58"/>
        <v>15</v>
      </c>
    </row>
    <row r="342" spans="2:7">
      <c r="B342">
        <v>2</v>
      </c>
      <c r="C342" s="1">
        <v>1462.2326388888889</v>
      </c>
      <c r="D342" s="2">
        <f t="shared" si="57"/>
        <v>5</v>
      </c>
      <c r="E342">
        <f t="shared" si="58"/>
        <v>35</v>
      </c>
    </row>
    <row r="343" spans="2:7">
      <c r="B343">
        <v>2</v>
      </c>
      <c r="C343" s="1">
        <v>1462.1881944444444</v>
      </c>
      <c r="D343" s="2">
        <f t="shared" si="57"/>
        <v>4</v>
      </c>
      <c r="E343">
        <f t="shared" si="58"/>
        <v>31</v>
      </c>
    </row>
    <row r="344" spans="2:7">
      <c r="B344">
        <v>2</v>
      </c>
      <c r="C344" s="1">
        <v>1462.0958333333333</v>
      </c>
      <c r="D344" s="2">
        <f t="shared" si="57"/>
        <v>2</v>
      </c>
      <c r="E344">
        <f t="shared" si="58"/>
        <v>18</v>
      </c>
    </row>
    <row r="345" spans="2:7">
      <c r="B345">
        <v>3</v>
      </c>
      <c r="C345" s="1">
        <v>1462.2402777777777</v>
      </c>
      <c r="D345" s="2">
        <f t="shared" si="57"/>
        <v>5</v>
      </c>
      <c r="E345">
        <f t="shared" si="58"/>
        <v>46</v>
      </c>
    </row>
    <row r="346" spans="2:7">
      <c r="B346">
        <v>4</v>
      </c>
      <c r="C346" s="1">
        <v>1462.3597222222222</v>
      </c>
      <c r="D346" s="2">
        <f t="shared" si="57"/>
        <v>8</v>
      </c>
      <c r="E346">
        <f t="shared" si="58"/>
        <v>38</v>
      </c>
    </row>
    <row r="347" spans="2:7">
      <c r="B347">
        <v>4</v>
      </c>
      <c r="C347" s="1">
        <v>1462.1395833333333</v>
      </c>
      <c r="D347" s="2">
        <f t="shared" si="57"/>
        <v>3</v>
      </c>
      <c r="E347">
        <f t="shared" si="58"/>
        <v>21</v>
      </c>
    </row>
    <row r="348" spans="2:7">
      <c r="B348">
        <v>4</v>
      </c>
      <c r="C348" s="1">
        <v>1462.1020833333334</v>
      </c>
      <c r="D348" s="2">
        <f t="shared" si="57"/>
        <v>2</v>
      </c>
      <c r="E348">
        <f t="shared" si="58"/>
        <v>27</v>
      </c>
    </row>
    <row r="349" spans="2:7">
      <c r="B349">
        <v>4</v>
      </c>
      <c r="C349" s="1">
        <v>1462.0409722222223</v>
      </c>
      <c r="D349" s="2">
        <f t="shared" si="57"/>
        <v>0</v>
      </c>
      <c r="E349">
        <f t="shared" si="58"/>
        <v>59</v>
      </c>
    </row>
    <row r="350" spans="2:7">
      <c r="B350">
        <v>4</v>
      </c>
      <c r="C350" s="1">
        <v>1462.004861111111</v>
      </c>
      <c r="D350" s="2">
        <f t="shared" si="57"/>
        <v>0</v>
      </c>
      <c r="E350">
        <f t="shared" si="58"/>
        <v>7</v>
      </c>
    </row>
    <row r="351" spans="2:7">
      <c r="B351">
        <v>4</v>
      </c>
      <c r="C351" s="1">
        <v>1462.004861111111</v>
      </c>
      <c r="D351" s="2">
        <f t="shared" si="57"/>
        <v>0</v>
      </c>
      <c r="E351">
        <f t="shared" si="58"/>
        <v>7</v>
      </c>
    </row>
    <row r="352" spans="2:7">
      <c r="B352">
        <v>5</v>
      </c>
      <c r="C352" s="1">
        <v>1462.0298611111111</v>
      </c>
      <c r="D352" s="2">
        <f t="shared" si="57"/>
        <v>0</v>
      </c>
      <c r="E352">
        <f t="shared" si="58"/>
        <v>43</v>
      </c>
    </row>
    <row r="353" spans="2:7">
      <c r="B353">
        <v>5</v>
      </c>
      <c r="C353" s="1">
        <v>1462.0069444444443</v>
      </c>
      <c r="D353" s="2">
        <f t="shared" si="57"/>
        <v>0</v>
      </c>
      <c r="E353">
        <f t="shared" si="58"/>
        <v>10</v>
      </c>
    </row>
    <row r="354" spans="2:7">
      <c r="B354">
        <v>1</v>
      </c>
      <c r="C354" s="1">
        <v>1462.3263888888889</v>
      </c>
      <c r="D354" s="2">
        <f t="shared" si="57"/>
        <v>7</v>
      </c>
      <c r="E354">
        <f t="shared" si="58"/>
        <v>50</v>
      </c>
      <c r="G354" t="s">
        <v>15</v>
      </c>
    </row>
    <row r="355" spans="2:7">
      <c r="B355">
        <v>1</v>
      </c>
      <c r="C355" s="1">
        <v>1462.3069444444445</v>
      </c>
      <c r="D355" s="2">
        <f t="shared" si="57"/>
        <v>7</v>
      </c>
      <c r="E355">
        <f t="shared" si="58"/>
        <v>22</v>
      </c>
      <c r="G355" t="s">
        <v>11</v>
      </c>
    </row>
    <row r="356" spans="2:7">
      <c r="B356">
        <v>1</v>
      </c>
      <c r="C356" s="1">
        <v>1462.1138888888888</v>
      </c>
      <c r="D356" s="2">
        <f t="shared" si="57"/>
        <v>2</v>
      </c>
      <c r="E356">
        <f t="shared" si="58"/>
        <v>44</v>
      </c>
      <c r="G356" t="s">
        <v>13</v>
      </c>
    </row>
    <row r="357" spans="2:7">
      <c r="B357">
        <v>1</v>
      </c>
      <c r="C357" s="1">
        <v>1462.1020833333334</v>
      </c>
      <c r="D357" s="2">
        <f t="shared" si="57"/>
        <v>2</v>
      </c>
      <c r="E357">
        <f t="shared" si="58"/>
        <v>27</v>
      </c>
      <c r="G357" t="s">
        <v>23</v>
      </c>
    </row>
    <row r="358" spans="2:7">
      <c r="B358">
        <v>2</v>
      </c>
      <c r="C358" s="1">
        <v>1462.4604166666666</v>
      </c>
      <c r="D358" s="2">
        <f t="shared" si="57"/>
        <v>11</v>
      </c>
      <c r="E358">
        <f t="shared" si="58"/>
        <v>3</v>
      </c>
      <c r="G358" t="s">
        <v>15</v>
      </c>
    </row>
    <row r="359" spans="2:7">
      <c r="B359">
        <v>2</v>
      </c>
      <c r="C359" s="1">
        <v>1462.45</v>
      </c>
      <c r="D359" s="2">
        <f t="shared" si="57"/>
        <v>10</v>
      </c>
      <c r="E359">
        <f t="shared" si="58"/>
        <v>48</v>
      </c>
      <c r="G359" t="s">
        <v>14</v>
      </c>
    </row>
    <row r="360" spans="2:7">
      <c r="B360">
        <v>2</v>
      </c>
      <c r="C360" s="1">
        <v>1462.4416666666666</v>
      </c>
      <c r="D360" s="2">
        <f t="shared" si="57"/>
        <v>10</v>
      </c>
      <c r="E360">
        <f t="shared" si="58"/>
        <v>36</v>
      </c>
      <c r="G360" t="s">
        <v>12</v>
      </c>
    </row>
    <row r="361" spans="2:7">
      <c r="B361">
        <v>2</v>
      </c>
      <c r="C361" s="1">
        <v>1462.432638888889</v>
      </c>
      <c r="D361" s="2">
        <f t="shared" si="57"/>
        <v>10</v>
      </c>
      <c r="E361">
        <f t="shared" si="58"/>
        <v>23</v>
      </c>
      <c r="G361" t="s">
        <v>14</v>
      </c>
    </row>
    <row r="362" spans="2:7">
      <c r="B362">
        <v>2</v>
      </c>
      <c r="C362" s="1">
        <v>1462.40625</v>
      </c>
      <c r="D362" s="2">
        <f t="shared" si="57"/>
        <v>9</v>
      </c>
      <c r="E362">
        <f t="shared" si="58"/>
        <v>45</v>
      </c>
      <c r="G362" t="s">
        <v>26</v>
      </c>
    </row>
    <row r="363" spans="2:7">
      <c r="B363">
        <v>2</v>
      </c>
      <c r="C363" s="1">
        <v>1462.2104166666666</v>
      </c>
      <c r="D363" s="2">
        <f t="shared" si="57"/>
        <v>5</v>
      </c>
      <c r="E363">
        <f t="shared" si="58"/>
        <v>3</v>
      </c>
      <c r="G363" t="s">
        <v>23</v>
      </c>
    </row>
    <row r="364" spans="2:7">
      <c r="B364">
        <v>2</v>
      </c>
      <c r="C364" s="1">
        <v>1462.1458333333333</v>
      </c>
      <c r="D364" s="2">
        <f t="shared" si="57"/>
        <v>3</v>
      </c>
      <c r="E364">
        <f t="shared" si="58"/>
        <v>30</v>
      </c>
      <c r="G364" t="s">
        <v>30</v>
      </c>
    </row>
    <row r="365" spans="2:7">
      <c r="B365">
        <v>2</v>
      </c>
      <c r="C365" s="1">
        <v>1462.0958333333333</v>
      </c>
      <c r="D365" s="2">
        <f t="shared" si="57"/>
        <v>2</v>
      </c>
      <c r="E365">
        <f t="shared" si="58"/>
        <v>18</v>
      </c>
      <c r="G365" t="s">
        <v>17</v>
      </c>
    </row>
    <row r="366" spans="2:7">
      <c r="B366">
        <v>2</v>
      </c>
      <c r="C366" s="1">
        <v>1462.0756944444445</v>
      </c>
      <c r="D366" s="2">
        <f t="shared" si="57"/>
        <v>1</v>
      </c>
      <c r="E366">
        <f t="shared" si="58"/>
        <v>49</v>
      </c>
      <c r="G366" t="s">
        <v>32</v>
      </c>
    </row>
    <row r="367" spans="2:7">
      <c r="B367">
        <v>3</v>
      </c>
      <c r="C367" s="1">
        <v>1462.3923611111111</v>
      </c>
      <c r="D367" s="2">
        <f t="shared" si="57"/>
        <v>9</v>
      </c>
      <c r="E367">
        <f t="shared" si="58"/>
        <v>25</v>
      </c>
      <c r="G367" t="s">
        <v>10</v>
      </c>
    </row>
    <row r="368" spans="2:7">
      <c r="B368">
        <v>3</v>
      </c>
      <c r="C368" s="1">
        <v>1462.3715277777778</v>
      </c>
      <c r="D368" s="2">
        <f t="shared" si="57"/>
        <v>8</v>
      </c>
      <c r="E368">
        <f t="shared" si="58"/>
        <v>55</v>
      </c>
      <c r="G368" t="s">
        <v>17</v>
      </c>
    </row>
    <row r="369" spans="2:7">
      <c r="B369">
        <v>3</v>
      </c>
      <c r="C369" s="1">
        <v>1462.1583333333333</v>
      </c>
      <c r="D369" s="2">
        <f t="shared" si="57"/>
        <v>3</v>
      </c>
      <c r="E369">
        <f t="shared" si="58"/>
        <v>48</v>
      </c>
      <c r="G369" t="s">
        <v>12</v>
      </c>
    </row>
    <row r="370" spans="2:7">
      <c r="B370">
        <v>3</v>
      </c>
      <c r="C370" s="1">
        <v>1462.1375</v>
      </c>
      <c r="D370" s="2">
        <f t="shared" si="57"/>
        <v>3</v>
      </c>
      <c r="E370">
        <f t="shared" si="58"/>
        <v>18</v>
      </c>
      <c r="G370" t="s">
        <v>12</v>
      </c>
    </row>
    <row r="371" spans="2:7">
      <c r="B371">
        <v>4</v>
      </c>
      <c r="C371" s="1">
        <v>1462.3972222222221</v>
      </c>
      <c r="D371" s="2">
        <f t="shared" si="57"/>
        <v>9</v>
      </c>
      <c r="E371">
        <f t="shared" si="58"/>
        <v>32</v>
      </c>
      <c r="G371" t="s">
        <v>14</v>
      </c>
    </row>
    <row r="372" spans="2:7">
      <c r="B372">
        <v>1</v>
      </c>
      <c r="C372" s="1">
        <v>1462.5</v>
      </c>
      <c r="D372" s="2">
        <f t="shared" si="57"/>
        <v>12</v>
      </c>
      <c r="E372">
        <f t="shared" si="58"/>
        <v>0</v>
      </c>
    </row>
    <row r="373" spans="2:7">
      <c r="B373">
        <v>1</v>
      </c>
      <c r="C373" s="1">
        <v>1462.4659722222223</v>
      </c>
      <c r="D373" s="2">
        <f t="shared" si="57"/>
        <v>11</v>
      </c>
      <c r="E373">
        <f t="shared" si="58"/>
        <v>11</v>
      </c>
      <c r="G373" t="s">
        <v>15</v>
      </c>
    </row>
    <row r="374" spans="2:7">
      <c r="B374">
        <v>1</v>
      </c>
      <c r="C374" s="1">
        <v>1462.3979166666666</v>
      </c>
      <c r="D374" s="2">
        <f t="shared" si="57"/>
        <v>9</v>
      </c>
      <c r="E374">
        <f t="shared" si="58"/>
        <v>33</v>
      </c>
      <c r="G374" t="s">
        <v>23</v>
      </c>
    </row>
    <row r="375" spans="2:7">
      <c r="B375">
        <v>1</v>
      </c>
      <c r="C375" s="1">
        <v>1462.3020833333333</v>
      </c>
      <c r="D375" s="2">
        <f t="shared" si="57"/>
        <v>7</v>
      </c>
      <c r="E375">
        <f t="shared" si="58"/>
        <v>15</v>
      </c>
      <c r="G375" t="s">
        <v>10</v>
      </c>
    </row>
    <row r="376" spans="2:7">
      <c r="B376">
        <v>1</v>
      </c>
      <c r="C376" s="1">
        <v>1462.2756944444445</v>
      </c>
      <c r="D376" s="2">
        <f t="shared" si="57"/>
        <v>6</v>
      </c>
      <c r="E376">
        <f t="shared" si="58"/>
        <v>37</v>
      </c>
      <c r="G376" t="s">
        <v>10</v>
      </c>
    </row>
    <row r="377" spans="2:7">
      <c r="B377">
        <v>1</v>
      </c>
      <c r="C377" s="1">
        <v>1462.2381944444444</v>
      </c>
      <c r="D377" s="2">
        <f t="shared" si="57"/>
        <v>5</v>
      </c>
      <c r="E377">
        <f t="shared" si="58"/>
        <v>43</v>
      </c>
    </row>
    <row r="378" spans="2:7">
      <c r="B378">
        <v>1</v>
      </c>
      <c r="C378" s="1">
        <v>1462.2381944444444</v>
      </c>
      <c r="D378" s="2">
        <f t="shared" si="57"/>
        <v>5</v>
      </c>
      <c r="E378">
        <f t="shared" si="58"/>
        <v>43</v>
      </c>
    </row>
    <row r="379" spans="2:7">
      <c r="B379">
        <v>1</v>
      </c>
      <c r="C379" s="1">
        <v>1462.1138888888888</v>
      </c>
      <c r="D379" s="2">
        <f t="shared" si="57"/>
        <v>2</v>
      </c>
      <c r="E379">
        <f t="shared" si="58"/>
        <v>44</v>
      </c>
    </row>
    <row r="380" spans="2:7">
      <c r="B380">
        <v>1</v>
      </c>
      <c r="C380" s="1">
        <v>1462.1138888888888</v>
      </c>
      <c r="D380" s="2">
        <f t="shared" si="57"/>
        <v>2</v>
      </c>
      <c r="E380">
        <f t="shared" si="58"/>
        <v>44</v>
      </c>
    </row>
    <row r="381" spans="2:7">
      <c r="B381">
        <v>1</v>
      </c>
      <c r="C381" s="1">
        <v>1462.1138888888888</v>
      </c>
      <c r="D381" s="2">
        <f t="shared" si="57"/>
        <v>2</v>
      </c>
      <c r="E381">
        <f t="shared" si="58"/>
        <v>44</v>
      </c>
    </row>
    <row r="382" spans="2:7">
      <c r="B382">
        <v>1</v>
      </c>
      <c r="C382" s="1">
        <v>1462.1027777777779</v>
      </c>
      <c r="D382" s="2">
        <f t="shared" si="57"/>
        <v>2</v>
      </c>
      <c r="E382">
        <f t="shared" si="58"/>
        <v>28</v>
      </c>
    </row>
    <row r="383" spans="2:7">
      <c r="B383">
        <v>1</v>
      </c>
      <c r="C383" s="1">
        <v>1462.0875000000001</v>
      </c>
      <c r="D383" s="2">
        <f t="shared" si="57"/>
        <v>2</v>
      </c>
      <c r="E383">
        <f t="shared" si="58"/>
        <v>6</v>
      </c>
    </row>
    <row r="384" spans="2:7">
      <c r="B384">
        <v>1</v>
      </c>
      <c r="C384" s="1">
        <v>1462.0840277777777</v>
      </c>
      <c r="D384" s="2">
        <f t="shared" si="57"/>
        <v>2</v>
      </c>
      <c r="E384">
        <f t="shared" si="58"/>
        <v>1</v>
      </c>
      <c r="G384" t="s">
        <v>16</v>
      </c>
    </row>
    <row r="385" spans="2:7">
      <c r="B385">
        <v>1</v>
      </c>
      <c r="C385" s="1">
        <v>1462.0680555555555</v>
      </c>
      <c r="D385" s="2">
        <f t="shared" si="57"/>
        <v>1</v>
      </c>
      <c r="E385">
        <f t="shared" si="58"/>
        <v>38</v>
      </c>
      <c r="G385" t="s">
        <v>20</v>
      </c>
    </row>
    <row r="386" spans="2:7">
      <c r="B386">
        <v>2</v>
      </c>
      <c r="C386" s="1">
        <v>1462.34375</v>
      </c>
      <c r="D386" s="2">
        <f t="shared" si="57"/>
        <v>8</v>
      </c>
      <c r="E386">
        <f t="shared" si="58"/>
        <v>15</v>
      </c>
    </row>
    <row r="387" spans="2:7">
      <c r="B387">
        <v>2</v>
      </c>
      <c r="C387" s="1">
        <v>1462.2833333333333</v>
      </c>
      <c r="D387" s="2">
        <f t="shared" ref="D387:D424" si="59">HOUR(C387)</f>
        <v>6</v>
      </c>
      <c r="E387">
        <f t="shared" ref="E387:E424" si="60">MINUTE(C387)</f>
        <v>48</v>
      </c>
    </row>
    <row r="388" spans="2:7">
      <c r="B388">
        <v>2</v>
      </c>
      <c r="C388" s="1">
        <v>1462.2680555555555</v>
      </c>
      <c r="D388" s="2">
        <f t="shared" si="59"/>
        <v>6</v>
      </c>
      <c r="E388">
        <f t="shared" si="60"/>
        <v>26</v>
      </c>
    </row>
    <row r="389" spans="2:7">
      <c r="B389">
        <v>2</v>
      </c>
      <c r="C389" s="1">
        <v>1462.2326388888889</v>
      </c>
      <c r="D389" s="2">
        <f t="shared" si="59"/>
        <v>5</v>
      </c>
      <c r="E389">
        <f t="shared" si="60"/>
        <v>35</v>
      </c>
    </row>
    <row r="390" spans="2:7">
      <c r="B390">
        <v>2</v>
      </c>
      <c r="C390" s="1">
        <v>1462.2326388888889</v>
      </c>
      <c r="D390" s="2">
        <f t="shared" si="59"/>
        <v>5</v>
      </c>
      <c r="E390">
        <f t="shared" si="60"/>
        <v>35</v>
      </c>
    </row>
    <row r="391" spans="2:7">
      <c r="B391">
        <v>2</v>
      </c>
      <c r="C391" s="1">
        <v>1462.2326388888889</v>
      </c>
      <c r="D391" s="2">
        <f t="shared" si="59"/>
        <v>5</v>
      </c>
      <c r="E391">
        <f t="shared" si="60"/>
        <v>35</v>
      </c>
    </row>
    <row r="392" spans="2:7">
      <c r="B392">
        <v>2</v>
      </c>
      <c r="C392" s="1">
        <v>1462.2326388888889</v>
      </c>
      <c r="D392" s="2">
        <f t="shared" si="59"/>
        <v>5</v>
      </c>
      <c r="E392">
        <f t="shared" si="60"/>
        <v>35</v>
      </c>
    </row>
    <row r="393" spans="2:7">
      <c r="B393">
        <v>2</v>
      </c>
      <c r="C393" s="1">
        <v>1462.2104166666666</v>
      </c>
      <c r="D393" s="2">
        <f t="shared" si="59"/>
        <v>5</v>
      </c>
      <c r="E393">
        <f t="shared" si="60"/>
        <v>3</v>
      </c>
    </row>
    <row r="394" spans="2:7">
      <c r="B394">
        <v>2</v>
      </c>
      <c r="C394" s="1">
        <v>1462.2027777777778</v>
      </c>
      <c r="D394" s="2">
        <f t="shared" si="59"/>
        <v>4</v>
      </c>
      <c r="E394">
        <f t="shared" si="60"/>
        <v>52</v>
      </c>
    </row>
    <row r="395" spans="2:7">
      <c r="B395">
        <v>2</v>
      </c>
      <c r="C395" s="1">
        <v>1462.0958333333333</v>
      </c>
      <c r="D395" s="2">
        <f t="shared" si="59"/>
        <v>2</v>
      </c>
      <c r="E395">
        <f t="shared" si="60"/>
        <v>18</v>
      </c>
    </row>
    <row r="396" spans="2:7">
      <c r="B396">
        <v>2</v>
      </c>
      <c r="C396" s="1">
        <v>1462.0861111111112</v>
      </c>
      <c r="D396" s="2">
        <f t="shared" si="59"/>
        <v>2</v>
      </c>
      <c r="E396">
        <f t="shared" si="60"/>
        <v>4</v>
      </c>
      <c r="G396" t="s">
        <v>10</v>
      </c>
    </row>
    <row r="397" spans="2:7">
      <c r="B397">
        <v>2</v>
      </c>
      <c r="C397" s="1">
        <v>1462.0034722222222</v>
      </c>
      <c r="D397" s="2">
        <f t="shared" si="59"/>
        <v>0</v>
      </c>
      <c r="E397">
        <f t="shared" si="60"/>
        <v>5</v>
      </c>
      <c r="G397" t="s">
        <v>13</v>
      </c>
    </row>
    <row r="398" spans="2:7">
      <c r="B398">
        <v>2</v>
      </c>
      <c r="C398" s="1">
        <v>1462.0006944444444</v>
      </c>
      <c r="D398" s="2">
        <f t="shared" si="59"/>
        <v>0</v>
      </c>
      <c r="E398">
        <f t="shared" si="60"/>
        <v>1</v>
      </c>
      <c r="G398" t="s">
        <v>30</v>
      </c>
    </row>
    <row r="399" spans="2:7">
      <c r="B399">
        <v>3</v>
      </c>
      <c r="C399" s="1">
        <v>1462.4055555555556</v>
      </c>
      <c r="D399" s="2">
        <f t="shared" si="59"/>
        <v>9</v>
      </c>
      <c r="E399">
        <f t="shared" si="60"/>
        <v>44</v>
      </c>
      <c r="G399" t="s">
        <v>23</v>
      </c>
    </row>
    <row r="400" spans="2:7">
      <c r="B400">
        <v>3</v>
      </c>
      <c r="C400" s="1">
        <v>1462.3590277777778</v>
      </c>
      <c r="D400" s="2">
        <f t="shared" si="59"/>
        <v>8</v>
      </c>
      <c r="E400">
        <f t="shared" si="60"/>
        <v>37</v>
      </c>
      <c r="G400" t="s">
        <v>11</v>
      </c>
    </row>
    <row r="401" spans="2:7">
      <c r="B401">
        <v>3</v>
      </c>
      <c r="C401" s="1">
        <v>1462.348611111111</v>
      </c>
      <c r="D401" s="2">
        <f t="shared" si="59"/>
        <v>8</v>
      </c>
      <c r="E401">
        <f t="shared" si="60"/>
        <v>22</v>
      </c>
      <c r="G401" t="s">
        <v>20</v>
      </c>
    </row>
    <row r="402" spans="2:7">
      <c r="B402">
        <v>3</v>
      </c>
      <c r="C402" s="1">
        <v>1462.3402777777778</v>
      </c>
      <c r="D402" s="2">
        <f t="shared" si="59"/>
        <v>8</v>
      </c>
      <c r="E402">
        <f t="shared" si="60"/>
        <v>10</v>
      </c>
      <c r="G402" t="s">
        <v>9</v>
      </c>
    </row>
    <row r="403" spans="2:7">
      <c r="B403">
        <v>3</v>
      </c>
      <c r="C403" s="1">
        <v>1462.2784722222223</v>
      </c>
      <c r="D403" s="2">
        <f t="shared" si="59"/>
        <v>6</v>
      </c>
      <c r="E403">
        <f t="shared" si="60"/>
        <v>41</v>
      </c>
      <c r="G403" t="s">
        <v>10</v>
      </c>
    </row>
    <row r="404" spans="2:7">
      <c r="B404">
        <v>3</v>
      </c>
      <c r="C404" s="1">
        <v>1462.2402777777777</v>
      </c>
      <c r="D404" s="2">
        <f t="shared" si="59"/>
        <v>5</v>
      </c>
      <c r="E404">
        <f t="shared" si="60"/>
        <v>46</v>
      </c>
    </row>
    <row r="405" spans="2:7">
      <c r="B405">
        <v>3</v>
      </c>
      <c r="C405" s="1">
        <v>1462.2402777777777</v>
      </c>
      <c r="D405" s="2">
        <f t="shared" si="59"/>
        <v>5</v>
      </c>
      <c r="E405">
        <f t="shared" si="60"/>
        <v>46</v>
      </c>
    </row>
    <row r="406" spans="2:7">
      <c r="B406">
        <v>3</v>
      </c>
      <c r="C406" s="1">
        <v>1462.2</v>
      </c>
      <c r="D406" s="2">
        <f t="shared" si="59"/>
        <v>4</v>
      </c>
      <c r="E406">
        <f t="shared" si="60"/>
        <v>48</v>
      </c>
    </row>
    <row r="407" spans="2:7">
      <c r="B407">
        <v>3</v>
      </c>
      <c r="C407" s="1">
        <v>1462.1881944444444</v>
      </c>
      <c r="D407" s="2">
        <f t="shared" si="59"/>
        <v>4</v>
      </c>
      <c r="E407">
        <f t="shared" si="60"/>
        <v>31</v>
      </c>
      <c r="G407" t="s">
        <v>28</v>
      </c>
    </row>
    <row r="408" spans="2:7">
      <c r="B408">
        <v>3</v>
      </c>
      <c r="C408" s="1">
        <v>1462.1479166666666</v>
      </c>
      <c r="D408" s="2">
        <f t="shared" si="59"/>
        <v>3</v>
      </c>
      <c r="E408">
        <f t="shared" si="60"/>
        <v>33</v>
      </c>
    </row>
    <row r="409" spans="2:7">
      <c r="B409">
        <v>3</v>
      </c>
      <c r="C409" s="1">
        <v>1462.1479166666666</v>
      </c>
      <c r="D409" s="2">
        <f t="shared" si="59"/>
        <v>3</v>
      </c>
      <c r="E409">
        <f t="shared" si="60"/>
        <v>33</v>
      </c>
    </row>
    <row r="410" spans="2:7">
      <c r="B410">
        <v>4</v>
      </c>
      <c r="C410" s="1">
        <v>1462.4708333333333</v>
      </c>
      <c r="D410" s="2">
        <f t="shared" si="59"/>
        <v>11</v>
      </c>
      <c r="E410">
        <f t="shared" si="60"/>
        <v>18</v>
      </c>
      <c r="G410" t="s">
        <v>13</v>
      </c>
    </row>
    <row r="411" spans="2:7">
      <c r="B411">
        <v>4</v>
      </c>
      <c r="C411" s="1">
        <v>1462.3506944444443</v>
      </c>
      <c r="D411" s="2">
        <f t="shared" si="59"/>
        <v>8</v>
      </c>
      <c r="E411">
        <f t="shared" si="60"/>
        <v>25</v>
      </c>
    </row>
    <row r="412" spans="2:7">
      <c r="B412">
        <v>4</v>
      </c>
      <c r="C412" s="1">
        <v>1462.2784722222223</v>
      </c>
      <c r="D412" s="2">
        <f t="shared" si="59"/>
        <v>6</v>
      </c>
      <c r="E412">
        <f t="shared" si="60"/>
        <v>41</v>
      </c>
    </row>
    <row r="413" spans="2:7">
      <c r="B413">
        <v>4</v>
      </c>
      <c r="C413" s="1">
        <v>1462.2784722222223</v>
      </c>
      <c r="D413" s="2">
        <f t="shared" si="59"/>
        <v>6</v>
      </c>
      <c r="E413">
        <f t="shared" si="60"/>
        <v>41</v>
      </c>
    </row>
    <row r="414" spans="2:7">
      <c r="B414">
        <v>4</v>
      </c>
      <c r="C414" s="1">
        <v>1462.2784722222223</v>
      </c>
      <c r="D414" s="2">
        <f t="shared" si="59"/>
        <v>6</v>
      </c>
      <c r="E414">
        <f t="shared" si="60"/>
        <v>41</v>
      </c>
    </row>
    <row r="415" spans="2:7">
      <c r="B415">
        <v>4</v>
      </c>
      <c r="C415" s="1">
        <v>1462.1395833333333</v>
      </c>
      <c r="D415" s="2">
        <f t="shared" si="59"/>
        <v>3</v>
      </c>
      <c r="E415">
        <f t="shared" si="60"/>
        <v>21</v>
      </c>
    </row>
    <row r="416" spans="2:7">
      <c r="B416">
        <v>4</v>
      </c>
      <c r="C416" s="1">
        <v>1462.1395833333333</v>
      </c>
      <c r="D416" s="2">
        <f t="shared" si="59"/>
        <v>3</v>
      </c>
      <c r="E416">
        <f t="shared" si="60"/>
        <v>21</v>
      </c>
    </row>
    <row r="417" spans="2:7">
      <c r="B417">
        <v>4</v>
      </c>
      <c r="C417" s="1">
        <v>1462.1020833333334</v>
      </c>
      <c r="D417" s="2">
        <f t="shared" si="59"/>
        <v>2</v>
      </c>
      <c r="E417">
        <f t="shared" si="60"/>
        <v>27</v>
      </c>
    </row>
    <row r="418" spans="2:7">
      <c r="B418">
        <v>4</v>
      </c>
      <c r="C418" s="1">
        <v>1462.1020833333334</v>
      </c>
      <c r="D418" s="2">
        <f t="shared" si="59"/>
        <v>2</v>
      </c>
      <c r="E418">
        <f t="shared" si="60"/>
        <v>27</v>
      </c>
    </row>
    <row r="419" spans="2:7">
      <c r="B419">
        <v>4</v>
      </c>
      <c r="C419" s="1">
        <v>1462</v>
      </c>
      <c r="D419" s="2">
        <f t="shared" si="59"/>
        <v>0</v>
      </c>
      <c r="E419">
        <f t="shared" si="60"/>
        <v>0</v>
      </c>
      <c r="G419" t="s">
        <v>9</v>
      </c>
    </row>
    <row r="420" spans="2:7">
      <c r="B420">
        <v>5</v>
      </c>
      <c r="C420" s="1">
        <v>1462.2083333333333</v>
      </c>
      <c r="D420" s="2">
        <f t="shared" si="59"/>
        <v>5</v>
      </c>
      <c r="E420">
        <f t="shared" si="60"/>
        <v>0</v>
      </c>
    </row>
    <row r="421" spans="2:7">
      <c r="B421">
        <v>5</v>
      </c>
      <c r="C421" s="1">
        <v>1462.0298611111111</v>
      </c>
      <c r="D421" s="2">
        <f t="shared" si="59"/>
        <v>0</v>
      </c>
      <c r="E421">
        <f t="shared" si="60"/>
        <v>43</v>
      </c>
    </row>
    <row r="422" spans="2:7">
      <c r="B422">
        <v>5</v>
      </c>
      <c r="C422" s="1">
        <v>1462.0298611111111</v>
      </c>
      <c r="D422" s="2">
        <f t="shared" si="59"/>
        <v>0</v>
      </c>
      <c r="E422">
        <f t="shared" si="60"/>
        <v>43</v>
      </c>
    </row>
    <row r="423" spans="2:7">
      <c r="B423">
        <v>5</v>
      </c>
      <c r="C423" s="1">
        <v>1462.0236111111112</v>
      </c>
      <c r="D423" s="2">
        <f t="shared" si="59"/>
        <v>0</v>
      </c>
      <c r="E423">
        <f t="shared" si="60"/>
        <v>34</v>
      </c>
    </row>
    <row r="424" spans="2:7">
      <c r="B424">
        <v>5</v>
      </c>
      <c r="C424" s="1">
        <v>1462.0236111111112</v>
      </c>
      <c r="D424" s="2">
        <f t="shared" si="59"/>
        <v>0</v>
      </c>
      <c r="E424">
        <f t="shared" si="60"/>
        <v>34</v>
      </c>
    </row>
  </sheetData>
  <sortState ref="A2:T424">
    <sortCondition ref="H2:H4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Schauerman</dc:creator>
  <cp:lastModifiedBy>Jason Erpenbeck</cp:lastModifiedBy>
  <dcterms:created xsi:type="dcterms:W3CDTF">2014-09-20T02:02:43Z</dcterms:created>
  <dcterms:modified xsi:type="dcterms:W3CDTF">2014-09-20T17:23:04Z</dcterms:modified>
</cp:coreProperties>
</file>