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HW3/"/>
    </mc:Choice>
  </mc:AlternateContent>
  <xr:revisionPtr revIDLastSave="0" documentId="8_{512CD220-B780-4642-ABB5-CF48FF52E07D}" xr6:coauthVersionLast="36" xr6:coauthVersionMax="36" xr10:uidLastSave="{00000000-0000-0000-0000-000000000000}"/>
  <bookViews>
    <workbookView xWindow="2800" yWindow="460" windowWidth="27560" windowHeight="17040" xr2:uid="{D9AF792A-9D93-FC43-B460-65539082BC33}"/>
  </bookViews>
  <sheets>
    <sheet name="Sheet1" sheetId="1" r:id="rId1"/>
  </sheets>
  <definedNames>
    <definedName name="_xlchart.v1.0" hidden="1">Sheet1!$B$1:$B$30</definedName>
    <definedName name="_xlchart.v1.1" hidden="1">Sheet1!$B$1:$B$30</definedName>
    <definedName name="_xlchart.v1.2" hidden="1">Sheet1!$B$1:$B$30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9" i="1"/>
  <c r="C49" i="1"/>
  <c r="F48" i="1"/>
  <c r="E48" i="1"/>
  <c r="C48" i="1"/>
  <c r="H48" i="1" s="1"/>
  <c r="F47" i="1"/>
  <c r="G47" i="1" s="1"/>
  <c r="F46" i="1"/>
  <c r="H46" i="1" s="1"/>
  <c r="E47" i="1"/>
  <c r="E46" i="1"/>
  <c r="C47" i="1"/>
  <c r="C46" i="1"/>
  <c r="J39" i="1"/>
  <c r="H39" i="1"/>
  <c r="B39" i="1"/>
  <c r="D39" i="1"/>
  <c r="G37" i="1"/>
  <c r="I36" i="1"/>
  <c r="J36" i="1" s="1"/>
  <c r="D36" i="1"/>
  <c r="C36" i="1"/>
  <c r="A37" i="1"/>
  <c r="H32" i="1"/>
  <c r="H31" i="1"/>
  <c r="B32" i="1"/>
  <c r="B31" i="1"/>
  <c r="H49" i="1" l="1"/>
  <c r="G48" i="1"/>
  <c r="I48" i="1" s="1"/>
  <c r="G49" i="1"/>
  <c r="H47" i="1"/>
  <c r="I47" i="1" s="1"/>
  <c r="G46" i="1"/>
  <c r="I46" i="1" s="1"/>
  <c r="I49" i="1" l="1"/>
</calcChain>
</file>

<file path=xl/sharedStrings.xml><?xml version="1.0" encoding="utf-8"?>
<sst xmlns="http://schemas.openxmlformats.org/spreadsheetml/2006/main" count="20" uniqueCount="16">
  <si>
    <t xml:space="preserve">95% Confidence </t>
  </si>
  <si>
    <t>"+/-"</t>
  </si>
  <si>
    <t>Number of samples for 90%</t>
  </si>
  <si>
    <t>Confidence</t>
  </si>
  <si>
    <t>Conf. Coef</t>
  </si>
  <si>
    <t># Samples</t>
  </si>
  <si>
    <t>Mean</t>
  </si>
  <si>
    <t>StdDev</t>
  </si>
  <si>
    <t>Type</t>
  </si>
  <si>
    <t>Serial</t>
  </si>
  <si>
    <t>Pthread</t>
  </si>
  <si>
    <t>Confidence Level</t>
  </si>
  <si>
    <t>z</t>
  </si>
  <si>
    <t>c1</t>
  </si>
  <si>
    <t>c2</t>
  </si>
  <si>
    <t>c2-c1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</si>
</sst>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E1012A-A699-D147-BDC1-DC8887AA9D67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4</xdr:row>
      <xdr:rowOff>19050</xdr:rowOff>
    </xdr:from>
    <xdr:to>
      <xdr:col>17</xdr:col>
      <xdr:colOff>812800</xdr:colOff>
      <xdr:row>34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74EC9C-74D3-4144-9698-503C95488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1650" y="831850"/>
              <a:ext cx="6724650" cy="625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F1E1-56E0-244D-B559-5B4CCA697AF0}">
  <dimension ref="A1:J68"/>
  <sheetViews>
    <sheetView tabSelected="1" topLeftCell="A32" workbookViewId="0">
      <selection activeCell="I49" sqref="I49"/>
    </sheetView>
  </sheetViews>
  <sheetFormatPr baseColWidth="10" defaultRowHeight="16" x14ac:dyDescent="0.2"/>
  <sheetData>
    <row r="1" spans="1:9" x14ac:dyDescent="0.2">
      <c r="A1" s="1">
        <v>0</v>
      </c>
      <c r="B1">
        <v>1202</v>
      </c>
      <c r="C1">
        <v>305</v>
      </c>
      <c r="G1" s="1">
        <v>0</v>
      </c>
      <c r="H1">
        <v>2068</v>
      </c>
      <c r="I1">
        <v>661</v>
      </c>
    </row>
    <row r="2" spans="1:9" x14ac:dyDescent="0.2">
      <c r="A2" s="1">
        <v>1</v>
      </c>
      <c r="B2">
        <v>1144</v>
      </c>
      <c r="C2">
        <v>300</v>
      </c>
      <c r="G2" s="1">
        <v>1</v>
      </c>
      <c r="H2">
        <v>1433</v>
      </c>
      <c r="I2">
        <v>523</v>
      </c>
    </row>
    <row r="3" spans="1:9" x14ac:dyDescent="0.2">
      <c r="A3" s="1">
        <v>2</v>
      </c>
      <c r="B3">
        <v>1079</v>
      </c>
      <c r="C3">
        <v>282</v>
      </c>
      <c r="G3" s="1">
        <v>2</v>
      </c>
      <c r="H3">
        <v>1359</v>
      </c>
      <c r="I3">
        <v>525</v>
      </c>
    </row>
    <row r="4" spans="1:9" x14ac:dyDescent="0.2">
      <c r="A4" s="1">
        <v>3</v>
      </c>
      <c r="B4">
        <v>1150</v>
      </c>
      <c r="C4">
        <v>312</v>
      </c>
      <c r="G4" s="1">
        <v>3</v>
      </c>
      <c r="H4">
        <v>1299</v>
      </c>
      <c r="I4">
        <v>459</v>
      </c>
    </row>
    <row r="5" spans="1:9" x14ac:dyDescent="0.2">
      <c r="A5" s="1">
        <v>4</v>
      </c>
      <c r="B5">
        <v>1179</v>
      </c>
      <c r="C5">
        <v>319</v>
      </c>
      <c r="G5" s="1">
        <v>4</v>
      </c>
      <c r="H5">
        <v>1487</v>
      </c>
      <c r="I5">
        <v>492</v>
      </c>
    </row>
    <row r="6" spans="1:9" x14ac:dyDescent="0.2">
      <c r="A6" s="1">
        <v>5</v>
      </c>
      <c r="B6">
        <v>1195</v>
      </c>
      <c r="C6">
        <v>306</v>
      </c>
      <c r="G6" s="1">
        <v>5</v>
      </c>
      <c r="H6">
        <v>1397</v>
      </c>
      <c r="I6">
        <v>512</v>
      </c>
    </row>
    <row r="7" spans="1:9" x14ac:dyDescent="0.2">
      <c r="A7" s="1">
        <v>6</v>
      </c>
      <c r="B7">
        <v>1101</v>
      </c>
      <c r="C7">
        <v>292</v>
      </c>
      <c r="G7" s="1">
        <v>6</v>
      </c>
      <c r="H7">
        <v>1378</v>
      </c>
      <c r="I7">
        <v>532</v>
      </c>
    </row>
    <row r="8" spans="1:9" x14ac:dyDescent="0.2">
      <c r="A8" s="1">
        <v>7</v>
      </c>
      <c r="B8">
        <v>1090</v>
      </c>
      <c r="C8">
        <v>291</v>
      </c>
      <c r="G8" s="1">
        <v>7</v>
      </c>
      <c r="H8">
        <v>1411</v>
      </c>
      <c r="I8">
        <v>583</v>
      </c>
    </row>
    <row r="9" spans="1:9" x14ac:dyDescent="0.2">
      <c r="A9" s="1">
        <v>8</v>
      </c>
      <c r="B9">
        <v>1193</v>
      </c>
      <c r="C9">
        <v>323</v>
      </c>
      <c r="G9" s="1">
        <v>8</v>
      </c>
      <c r="H9">
        <v>1358</v>
      </c>
      <c r="I9">
        <v>549</v>
      </c>
    </row>
    <row r="10" spans="1:9" x14ac:dyDescent="0.2">
      <c r="A10" s="1">
        <v>9</v>
      </c>
      <c r="B10">
        <v>1159</v>
      </c>
      <c r="C10">
        <v>304</v>
      </c>
      <c r="G10" s="1">
        <v>9</v>
      </c>
      <c r="H10">
        <v>1497</v>
      </c>
      <c r="I10">
        <v>580</v>
      </c>
    </row>
    <row r="11" spans="1:9" x14ac:dyDescent="0.2">
      <c r="A11" s="1">
        <v>10</v>
      </c>
      <c r="B11">
        <v>1158</v>
      </c>
      <c r="C11">
        <v>305</v>
      </c>
      <c r="G11" s="1">
        <v>10</v>
      </c>
      <c r="H11">
        <v>1413</v>
      </c>
      <c r="I11">
        <v>541</v>
      </c>
    </row>
    <row r="12" spans="1:9" x14ac:dyDescent="0.2">
      <c r="A12" s="1">
        <v>11</v>
      </c>
      <c r="B12">
        <v>1117</v>
      </c>
      <c r="C12">
        <v>310</v>
      </c>
      <c r="G12" s="1">
        <v>11</v>
      </c>
      <c r="H12">
        <v>1453</v>
      </c>
      <c r="I12">
        <v>546</v>
      </c>
    </row>
    <row r="13" spans="1:9" x14ac:dyDescent="0.2">
      <c r="A13" s="1">
        <v>12</v>
      </c>
      <c r="B13">
        <v>1021</v>
      </c>
      <c r="C13">
        <v>287</v>
      </c>
      <c r="G13" s="1">
        <v>12</v>
      </c>
      <c r="H13">
        <v>1274</v>
      </c>
      <c r="I13">
        <v>521</v>
      </c>
    </row>
    <row r="14" spans="1:9" x14ac:dyDescent="0.2">
      <c r="A14" s="1">
        <v>13</v>
      </c>
      <c r="B14">
        <v>1037</v>
      </c>
      <c r="C14">
        <v>274</v>
      </c>
      <c r="G14" s="1">
        <v>13</v>
      </c>
      <c r="H14">
        <v>1268</v>
      </c>
      <c r="I14">
        <v>500</v>
      </c>
    </row>
    <row r="15" spans="1:9" x14ac:dyDescent="0.2">
      <c r="A15" s="1">
        <v>14</v>
      </c>
      <c r="B15">
        <v>1103</v>
      </c>
      <c r="C15">
        <v>301</v>
      </c>
      <c r="G15" s="1">
        <v>14</v>
      </c>
      <c r="H15">
        <v>2511</v>
      </c>
      <c r="I15">
        <v>1657</v>
      </c>
    </row>
    <row r="16" spans="1:9" x14ac:dyDescent="0.2">
      <c r="A16" s="1">
        <v>15</v>
      </c>
      <c r="B16">
        <v>1106</v>
      </c>
      <c r="C16">
        <v>306</v>
      </c>
      <c r="G16" s="1">
        <v>15</v>
      </c>
      <c r="H16">
        <v>1373</v>
      </c>
      <c r="I16">
        <v>514</v>
      </c>
    </row>
    <row r="17" spans="1:9" x14ac:dyDescent="0.2">
      <c r="A17" s="1">
        <v>16</v>
      </c>
      <c r="B17">
        <v>1104</v>
      </c>
      <c r="C17">
        <v>307</v>
      </c>
      <c r="G17" s="1">
        <v>16</v>
      </c>
      <c r="H17">
        <v>1389</v>
      </c>
      <c r="I17">
        <v>541</v>
      </c>
    </row>
    <row r="18" spans="1:9" x14ac:dyDescent="0.2">
      <c r="A18" s="1">
        <v>17</v>
      </c>
      <c r="B18">
        <v>1205</v>
      </c>
      <c r="C18">
        <v>327</v>
      </c>
      <c r="G18" s="1">
        <v>17</v>
      </c>
      <c r="H18">
        <v>1377</v>
      </c>
      <c r="I18">
        <v>568</v>
      </c>
    </row>
    <row r="19" spans="1:9" x14ac:dyDescent="0.2">
      <c r="A19" s="1">
        <v>18</v>
      </c>
      <c r="B19">
        <v>1132</v>
      </c>
      <c r="C19">
        <v>319</v>
      </c>
      <c r="G19" s="1">
        <v>18</v>
      </c>
      <c r="H19">
        <v>1400</v>
      </c>
      <c r="I19">
        <v>568</v>
      </c>
    </row>
    <row r="20" spans="1:9" x14ac:dyDescent="0.2">
      <c r="A20" s="1">
        <v>19</v>
      </c>
      <c r="B20">
        <v>1136</v>
      </c>
      <c r="C20">
        <v>319</v>
      </c>
      <c r="G20" s="1">
        <v>19</v>
      </c>
      <c r="H20">
        <v>1436</v>
      </c>
      <c r="I20">
        <v>582</v>
      </c>
    </row>
    <row r="21" spans="1:9" x14ac:dyDescent="0.2">
      <c r="A21" s="1">
        <v>20</v>
      </c>
      <c r="B21">
        <v>1090</v>
      </c>
      <c r="C21">
        <v>298</v>
      </c>
      <c r="G21" s="1">
        <v>20</v>
      </c>
      <c r="H21">
        <v>1327</v>
      </c>
      <c r="I21">
        <v>538</v>
      </c>
    </row>
    <row r="22" spans="1:9" x14ac:dyDescent="0.2">
      <c r="A22" s="1">
        <v>21</v>
      </c>
      <c r="B22">
        <v>1091</v>
      </c>
      <c r="C22">
        <v>292</v>
      </c>
      <c r="G22" s="1">
        <v>21</v>
      </c>
      <c r="H22">
        <v>1328</v>
      </c>
      <c r="I22">
        <v>502</v>
      </c>
    </row>
    <row r="23" spans="1:9" x14ac:dyDescent="0.2">
      <c r="A23" s="1">
        <v>22</v>
      </c>
      <c r="B23">
        <v>1118</v>
      </c>
      <c r="C23">
        <v>294</v>
      </c>
      <c r="G23" s="1">
        <v>22</v>
      </c>
      <c r="H23">
        <v>1342</v>
      </c>
      <c r="I23">
        <v>529</v>
      </c>
    </row>
    <row r="24" spans="1:9" x14ac:dyDescent="0.2">
      <c r="A24" s="1">
        <v>23</v>
      </c>
      <c r="B24">
        <v>1161</v>
      </c>
      <c r="C24">
        <v>328</v>
      </c>
      <c r="G24" s="1">
        <v>23</v>
      </c>
      <c r="H24">
        <v>1367</v>
      </c>
      <c r="I24">
        <v>479</v>
      </c>
    </row>
    <row r="25" spans="1:9" x14ac:dyDescent="0.2">
      <c r="A25" s="1">
        <v>24</v>
      </c>
      <c r="B25">
        <v>1142</v>
      </c>
      <c r="C25">
        <v>311</v>
      </c>
      <c r="G25" s="1">
        <v>24</v>
      </c>
      <c r="H25">
        <v>1344</v>
      </c>
      <c r="I25">
        <v>479</v>
      </c>
    </row>
    <row r="26" spans="1:9" x14ac:dyDescent="0.2">
      <c r="A26" s="1">
        <v>25</v>
      </c>
      <c r="B26">
        <v>1231</v>
      </c>
      <c r="C26">
        <v>328</v>
      </c>
      <c r="G26" s="1">
        <v>25</v>
      </c>
      <c r="H26">
        <v>1318</v>
      </c>
      <c r="I26">
        <v>462</v>
      </c>
    </row>
    <row r="27" spans="1:9" x14ac:dyDescent="0.2">
      <c r="A27" s="1">
        <v>26</v>
      </c>
      <c r="B27">
        <v>1323</v>
      </c>
      <c r="C27">
        <v>349</v>
      </c>
      <c r="G27" s="1">
        <v>26</v>
      </c>
      <c r="H27">
        <v>1299</v>
      </c>
      <c r="I27">
        <v>450</v>
      </c>
    </row>
    <row r="28" spans="1:9" x14ac:dyDescent="0.2">
      <c r="A28" s="1">
        <v>27</v>
      </c>
      <c r="B28">
        <v>1139</v>
      </c>
      <c r="C28">
        <v>301</v>
      </c>
      <c r="G28" s="1">
        <v>27</v>
      </c>
      <c r="H28">
        <v>1293</v>
      </c>
      <c r="I28">
        <v>449</v>
      </c>
    </row>
    <row r="29" spans="1:9" x14ac:dyDescent="0.2">
      <c r="A29" s="1">
        <v>28</v>
      </c>
      <c r="B29">
        <v>971</v>
      </c>
      <c r="C29">
        <v>270</v>
      </c>
      <c r="G29" s="1">
        <v>28</v>
      </c>
      <c r="H29">
        <v>1275</v>
      </c>
      <c r="I29">
        <v>449</v>
      </c>
    </row>
    <row r="30" spans="1:9" x14ac:dyDescent="0.2">
      <c r="A30" s="1">
        <v>29</v>
      </c>
      <c r="B30">
        <v>1044</v>
      </c>
      <c r="C30">
        <v>273</v>
      </c>
      <c r="G30" s="1">
        <v>29</v>
      </c>
      <c r="H30">
        <v>1128</v>
      </c>
      <c r="I30">
        <v>408</v>
      </c>
    </row>
    <row r="31" spans="1:9" x14ac:dyDescent="0.2">
      <c r="B31">
        <f>AVERAGE(B1:B30)</f>
        <v>1130.7</v>
      </c>
      <c r="H31">
        <f>AVERAGE(H1:H30)</f>
        <v>1420.0666666666666</v>
      </c>
    </row>
    <row r="32" spans="1:9" x14ac:dyDescent="0.2">
      <c r="B32">
        <f>STDEV(B1:B30)</f>
        <v>68.468542990999481</v>
      </c>
      <c r="H32">
        <f>STDEV(H1:H30)</f>
        <v>254.33007786289679</v>
      </c>
    </row>
    <row r="35" spans="1:10" x14ac:dyDescent="0.2">
      <c r="A35" t="s">
        <v>0</v>
      </c>
      <c r="G35" t="s">
        <v>0</v>
      </c>
    </row>
    <row r="36" spans="1:10" x14ac:dyDescent="0.2">
      <c r="A36">
        <v>1.96</v>
      </c>
      <c r="C36">
        <f>B32/SQRT(A30+1)</f>
        <v>12.500588491894217</v>
      </c>
      <c r="D36">
        <f>C36*A36</f>
        <v>24.501153444112663</v>
      </c>
      <c r="G36">
        <v>1.96</v>
      </c>
      <c r="I36">
        <f>H32/SQRT(G30+1)</f>
        <v>46.43410689918462</v>
      </c>
      <c r="J36">
        <f>I36*G36</f>
        <v>91.010849522401855</v>
      </c>
    </row>
    <row r="37" spans="1:10" x14ac:dyDescent="0.2">
      <c r="A37">
        <f>SQRT(30)</f>
        <v>5.4772255750516612</v>
      </c>
      <c r="G37">
        <f>SQRT(30)</f>
        <v>5.4772255750516612</v>
      </c>
    </row>
    <row r="39" spans="1:10" x14ac:dyDescent="0.2">
      <c r="B39">
        <f>B31</f>
        <v>1130.7</v>
      </c>
      <c r="C39" t="s">
        <v>1</v>
      </c>
      <c r="D39">
        <f>D36</f>
        <v>24.501153444112663</v>
      </c>
      <c r="H39">
        <f>H31</f>
        <v>1420.0666666666666</v>
      </c>
      <c r="I39" t="s">
        <v>1</v>
      </c>
      <c r="J39">
        <f>J36</f>
        <v>91.010849522401855</v>
      </c>
    </row>
    <row r="42" spans="1:10" x14ac:dyDescent="0.2">
      <c r="A42" t="s">
        <v>2</v>
      </c>
    </row>
    <row r="45" spans="1:10" x14ac:dyDescent="0.2">
      <c r="A45" t="s">
        <v>8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10" x14ac:dyDescent="0.2">
      <c r="A46" t="s">
        <v>9</v>
      </c>
      <c r="B46">
        <v>0.95</v>
      </c>
      <c r="C46">
        <f>VLOOKUP(B46,$A$59:$B$68,2)</f>
        <v>1.96</v>
      </c>
      <c r="D46">
        <v>30</v>
      </c>
      <c r="E46">
        <f>$B$31</f>
        <v>1130.7</v>
      </c>
      <c r="F46">
        <f>$B$32</f>
        <v>68.468542990999481</v>
      </c>
      <c r="G46">
        <f>$E46-$C46*$F46/SQRT($D46)</f>
        <v>1106.1988465558875</v>
      </c>
      <c r="H46">
        <f>$E46+$C46*$F46/SQRT($D46)</f>
        <v>1155.2011534441126</v>
      </c>
      <c r="I46">
        <f>H46-G46</f>
        <v>49.002306888225121</v>
      </c>
    </row>
    <row r="47" spans="1:10" x14ac:dyDescent="0.2">
      <c r="A47" t="s">
        <v>10</v>
      </c>
      <c r="B47">
        <v>0.95</v>
      </c>
      <c r="C47">
        <f>VLOOKUP(B47,$A$59:$B$68,2)</f>
        <v>1.96</v>
      </c>
      <c r="D47">
        <v>30</v>
      </c>
      <c r="E47">
        <f>$H$31</f>
        <v>1420.0666666666666</v>
      </c>
      <c r="F47">
        <f>$H$32</f>
        <v>254.33007786289679</v>
      </c>
      <c r="G47">
        <f>$E47-$C47*$F47/SQRT($D47)</f>
        <v>1329.0558171442647</v>
      </c>
      <c r="H47">
        <f>$E47+$C47*$F47/SQRT($D47)</f>
        <v>1511.0775161890685</v>
      </c>
      <c r="I47">
        <f>H47-G47</f>
        <v>182.02169904480388</v>
      </c>
    </row>
    <row r="48" spans="1:10" x14ac:dyDescent="0.2">
      <c r="A48" t="s">
        <v>9</v>
      </c>
      <c r="B48">
        <v>0.9</v>
      </c>
      <c r="C48">
        <f>VLOOKUP(B48,$A$59:$B$68,2)</f>
        <v>1.645</v>
      </c>
      <c r="D48">
        <v>30</v>
      </c>
      <c r="E48">
        <f>$B$31</f>
        <v>1130.7</v>
      </c>
      <c r="F48">
        <f>$B$32</f>
        <v>68.468542990999481</v>
      </c>
      <c r="G48">
        <f>$E48-$C48*$F48/SQRT($D48)</f>
        <v>1110.1365319308341</v>
      </c>
      <c r="H48">
        <f>$E48+$C48*$F48/SQRT($D48)</f>
        <v>1151.263468069166</v>
      </c>
      <c r="I48">
        <f>H48-G48</f>
        <v>41.126936138331985</v>
      </c>
    </row>
    <row r="49" spans="1:9" x14ac:dyDescent="0.2">
      <c r="A49" t="s">
        <v>10</v>
      </c>
      <c r="B49">
        <v>0.9</v>
      </c>
      <c r="C49">
        <f>VLOOKUP(B49,$A$59:$B$68,2)</f>
        <v>1.645</v>
      </c>
      <c r="D49">
        <v>30</v>
      </c>
      <c r="E49">
        <f>$H$31</f>
        <v>1420.0666666666666</v>
      </c>
      <c r="F49">
        <f>$H$32</f>
        <v>254.33007786289679</v>
      </c>
      <c r="G49">
        <f>$E49-$C49*$F49/SQRT($D49)</f>
        <v>1343.6825608175079</v>
      </c>
      <c r="H49">
        <f>$E49+$C49*$F49/SQRT($D49)</f>
        <v>1496.4507725158253</v>
      </c>
      <c r="I49">
        <f>H49-G49</f>
        <v>152.76821169831737</v>
      </c>
    </row>
    <row r="58" spans="1:9" x14ac:dyDescent="0.2">
      <c r="A58" s="2" t="s">
        <v>11</v>
      </c>
      <c r="B58" s="2" t="s">
        <v>12</v>
      </c>
    </row>
    <row r="59" spans="1:9" x14ac:dyDescent="0.2">
      <c r="A59">
        <v>0.7</v>
      </c>
      <c r="B59">
        <v>1.04</v>
      </c>
    </row>
    <row r="60" spans="1:9" x14ac:dyDescent="0.2">
      <c r="A60">
        <v>0.75</v>
      </c>
      <c r="B60">
        <v>1.1499999999999999</v>
      </c>
    </row>
    <row r="61" spans="1:9" x14ac:dyDescent="0.2">
      <c r="A61">
        <v>0.8</v>
      </c>
      <c r="B61">
        <v>1.28</v>
      </c>
    </row>
    <row r="62" spans="1:9" x14ac:dyDescent="0.2">
      <c r="A62">
        <v>0.85</v>
      </c>
      <c r="B62">
        <v>1.44</v>
      </c>
    </row>
    <row r="63" spans="1:9" x14ac:dyDescent="0.2">
      <c r="A63">
        <v>0.9</v>
      </c>
      <c r="B63">
        <v>1.645</v>
      </c>
    </row>
    <row r="64" spans="1:9" x14ac:dyDescent="0.2">
      <c r="A64">
        <v>0.92</v>
      </c>
      <c r="B64">
        <v>1.75</v>
      </c>
    </row>
    <row r="65" spans="1:2" x14ac:dyDescent="0.2">
      <c r="A65">
        <v>0.95</v>
      </c>
      <c r="B65">
        <v>1.96</v>
      </c>
    </row>
    <row r="66" spans="1:2" x14ac:dyDescent="0.2">
      <c r="A66">
        <v>0.96</v>
      </c>
      <c r="B66">
        <v>2.0499999999999998</v>
      </c>
    </row>
    <row r="67" spans="1:2" x14ac:dyDescent="0.2">
      <c r="A67">
        <v>0.98</v>
      </c>
      <c r="B67">
        <v>2.33</v>
      </c>
    </row>
    <row r="68" spans="1:2" x14ac:dyDescent="0.2">
      <c r="A68">
        <v>0.99</v>
      </c>
      <c r="B68">
        <v>2.58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jasongraalum@galois.com</cp:lastModifiedBy>
  <dcterms:created xsi:type="dcterms:W3CDTF">2019-02-05T02:20:10Z</dcterms:created>
  <dcterms:modified xsi:type="dcterms:W3CDTF">2019-02-05T03:51:20Z</dcterms:modified>
</cp:coreProperties>
</file>