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915"/>
  <workbookPr filterPrivacy="1" autoCompressPictures="0"/>
  <bookViews>
    <workbookView xWindow="9040" yWindow="3120" windowWidth="17480" windowHeight="128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B3" i="1"/>
  <c r="B4" i="1"/>
  <c r="B5" i="1"/>
  <c r="B6" i="1"/>
  <c r="B7" i="1"/>
  <c r="B8" i="1"/>
  <c r="F2" i="1"/>
  <c r="B9" i="1"/>
  <c r="G2" i="1"/>
  <c r="B10" i="1"/>
  <c r="H2" i="1"/>
  <c r="B11" i="1"/>
  <c r="I2" i="1"/>
  <c r="B12" i="1"/>
  <c r="J2" i="1"/>
  <c r="B13" i="1"/>
  <c r="B14" i="1"/>
  <c r="B15" i="1"/>
  <c r="B16" i="1"/>
  <c r="B17" i="1"/>
  <c r="B18" i="1"/>
  <c r="B19" i="1"/>
  <c r="B20" i="1"/>
  <c r="B21" i="1"/>
  <c r="B22" i="1"/>
  <c r="B23" i="1"/>
  <c r="B24" i="1"/>
  <c r="G3" i="1"/>
  <c r="B25" i="1"/>
  <c r="H3" i="1"/>
  <c r="B26" i="1"/>
  <c r="I3" i="1"/>
  <c r="B27" i="1"/>
  <c r="J3" i="1"/>
  <c r="B28" i="1"/>
  <c r="B29" i="1"/>
  <c r="B30" i="1"/>
  <c r="B31" i="1"/>
  <c r="B32" i="1"/>
  <c r="B33" i="1"/>
  <c r="B34" i="1"/>
  <c r="B35" i="1"/>
  <c r="B36" i="1"/>
  <c r="B37" i="1"/>
  <c r="B38" i="1"/>
  <c r="F4" i="1"/>
  <c r="B39" i="1"/>
  <c r="G4" i="1"/>
  <c r="B40" i="1"/>
  <c r="H4" i="1"/>
  <c r="B41" i="1"/>
  <c r="I4" i="1"/>
  <c r="B42" i="1"/>
  <c r="J4" i="1"/>
  <c r="B43" i="1"/>
  <c r="B44" i="1"/>
  <c r="B45" i="1"/>
  <c r="B46" i="1"/>
  <c r="B47" i="1"/>
  <c r="B48" i="1"/>
  <c r="B49" i="1"/>
  <c r="B50" i="1"/>
  <c r="B51" i="1"/>
  <c r="B52" i="1"/>
  <c r="B53" i="1"/>
  <c r="F5" i="1"/>
  <c r="B54" i="1"/>
  <c r="G5" i="1"/>
  <c r="B55" i="1"/>
  <c r="H5" i="1"/>
  <c r="B56" i="1"/>
  <c r="I5" i="1"/>
  <c r="B57" i="1"/>
  <c r="J5" i="1"/>
  <c r="B58" i="1"/>
  <c r="B59" i="1"/>
  <c r="B60" i="1"/>
  <c r="B61" i="1"/>
  <c r="B62" i="1"/>
  <c r="B63" i="1"/>
  <c r="B64" i="1"/>
  <c r="B65" i="1"/>
  <c r="B66" i="1"/>
  <c r="B67" i="1"/>
  <c r="B68" i="1"/>
  <c r="F6" i="1"/>
  <c r="B69" i="1"/>
  <c r="G6" i="1"/>
  <c r="B70" i="1"/>
  <c r="H6" i="1"/>
  <c r="B71" i="1"/>
  <c r="I6" i="1"/>
  <c r="B72" i="1"/>
  <c r="J6" i="1"/>
  <c r="B73" i="1"/>
  <c r="B74" i="1"/>
  <c r="B75" i="1"/>
  <c r="B76" i="1"/>
  <c r="B77" i="1"/>
  <c r="B78" i="1"/>
  <c r="B79" i="1"/>
  <c r="B80" i="1"/>
  <c r="B81" i="1"/>
  <c r="B82" i="1"/>
  <c r="B83" i="1"/>
  <c r="F7" i="1"/>
  <c r="B84" i="1"/>
  <c r="G7" i="1"/>
  <c r="B85" i="1"/>
  <c r="H7" i="1"/>
  <c r="B86" i="1"/>
  <c r="I7" i="1"/>
  <c r="B87" i="1"/>
  <c r="J7" i="1"/>
  <c r="B88" i="1"/>
  <c r="B89" i="1"/>
  <c r="B90" i="1"/>
  <c r="B91" i="1"/>
  <c r="B92" i="1"/>
  <c r="B93" i="1"/>
  <c r="B94" i="1"/>
  <c r="B95" i="1"/>
  <c r="B96" i="1"/>
  <c r="B97" i="1"/>
  <c r="B98" i="1"/>
  <c r="F8" i="1"/>
  <c r="B99" i="1"/>
  <c r="G8" i="1"/>
  <c r="B100" i="1"/>
  <c r="H8" i="1"/>
  <c r="B101" i="1"/>
  <c r="I8" i="1"/>
  <c r="B102" i="1"/>
  <c r="J8" i="1"/>
  <c r="B103" i="1"/>
  <c r="B104" i="1"/>
  <c r="B105" i="1"/>
  <c r="B106" i="1"/>
  <c r="B107" i="1"/>
  <c r="B108" i="1"/>
  <c r="B109" i="1"/>
  <c r="B110" i="1"/>
  <c r="B111" i="1"/>
  <c r="B112" i="1"/>
  <c r="B113" i="1"/>
  <c r="F9" i="1"/>
  <c r="B114" i="1"/>
  <c r="G9" i="1"/>
  <c r="B115" i="1"/>
  <c r="H9" i="1"/>
  <c r="B116" i="1"/>
  <c r="I9" i="1"/>
  <c r="B117" i="1"/>
  <c r="J9" i="1"/>
  <c r="B118" i="1"/>
  <c r="B119" i="1"/>
  <c r="B120" i="1"/>
  <c r="B121" i="1"/>
  <c r="B122" i="1"/>
  <c r="B123" i="1"/>
  <c r="B124" i="1"/>
  <c r="B125" i="1"/>
  <c r="B126" i="1"/>
  <c r="B127" i="1"/>
  <c r="B128" i="1"/>
  <c r="F10" i="1"/>
  <c r="B129" i="1"/>
  <c r="G10" i="1"/>
  <c r="B130" i="1"/>
  <c r="H10" i="1"/>
  <c r="B131" i="1"/>
  <c r="I10" i="1"/>
  <c r="B132" i="1"/>
  <c r="J10" i="1"/>
  <c r="B133" i="1"/>
  <c r="B134" i="1"/>
  <c r="B135" i="1"/>
  <c r="B136" i="1"/>
  <c r="B137" i="1"/>
  <c r="B138" i="1"/>
  <c r="B139" i="1"/>
  <c r="B140" i="1"/>
  <c r="B141" i="1"/>
  <c r="B142" i="1"/>
  <c r="B143" i="1"/>
  <c r="F11" i="1"/>
  <c r="B144" i="1"/>
  <c r="G11" i="1"/>
  <c r="B145" i="1"/>
  <c r="H11" i="1"/>
  <c r="B146" i="1"/>
  <c r="I11" i="1"/>
  <c r="B147" i="1"/>
  <c r="J11" i="1"/>
  <c r="B148" i="1"/>
  <c r="B149" i="1"/>
  <c r="B150" i="1"/>
  <c r="B151" i="1"/>
  <c r="B152" i="1"/>
  <c r="B153" i="1"/>
  <c r="B154" i="1"/>
  <c r="B155" i="1"/>
  <c r="B156" i="1"/>
  <c r="B157" i="1"/>
  <c r="B158" i="1"/>
  <c r="F12" i="1"/>
  <c r="B159" i="1"/>
  <c r="G12" i="1"/>
  <c r="B160" i="1"/>
  <c r="H12" i="1"/>
  <c r="B161" i="1"/>
  <c r="I12" i="1"/>
  <c r="B162" i="1"/>
  <c r="J12" i="1"/>
  <c r="B163" i="1"/>
  <c r="B164" i="1"/>
  <c r="B166" i="1"/>
  <c r="B167" i="1"/>
  <c r="B168" i="1"/>
  <c r="B169" i="1"/>
  <c r="B170" i="1"/>
  <c r="B171" i="1"/>
  <c r="B172" i="1"/>
  <c r="B173" i="1"/>
  <c r="F13" i="1"/>
  <c r="B174" i="1"/>
  <c r="G13" i="1"/>
  <c r="B175" i="1"/>
  <c r="H13" i="1"/>
  <c r="B176" i="1"/>
  <c r="I13" i="1"/>
  <c r="B177" i="1"/>
  <c r="J13" i="1"/>
  <c r="B178" i="1"/>
  <c r="B179" i="1"/>
  <c r="B180" i="1"/>
  <c r="B181" i="1"/>
  <c r="B182" i="1"/>
  <c r="B183" i="1"/>
  <c r="B184" i="1"/>
  <c r="B185" i="1"/>
  <c r="B186" i="1"/>
  <c r="B187" i="1"/>
  <c r="B188" i="1"/>
  <c r="F14" i="1"/>
  <c r="B189" i="1"/>
  <c r="G14" i="1"/>
  <c r="B190" i="1"/>
  <c r="H14" i="1"/>
  <c r="B191" i="1"/>
  <c r="I14" i="1"/>
  <c r="B192" i="1"/>
  <c r="J14" i="1"/>
  <c r="B193" i="1"/>
  <c r="B194" i="1"/>
  <c r="B195" i="1"/>
  <c r="B196" i="1"/>
  <c r="B197" i="1"/>
  <c r="B198" i="1"/>
  <c r="B199" i="1"/>
  <c r="B200" i="1"/>
  <c r="B201" i="1"/>
  <c r="B202" i="1"/>
  <c r="B203" i="1"/>
  <c r="F15" i="1"/>
  <c r="B204" i="1"/>
  <c r="G15" i="1"/>
  <c r="B205" i="1"/>
  <c r="H15" i="1"/>
  <c r="B206" i="1"/>
  <c r="I15" i="1"/>
  <c r="B207" i="1"/>
  <c r="J15" i="1"/>
  <c r="B208" i="1"/>
  <c r="B209" i="1"/>
  <c r="B210" i="1"/>
  <c r="B211" i="1"/>
  <c r="B212" i="1"/>
  <c r="B213" i="1"/>
  <c r="B214" i="1"/>
  <c r="B215" i="1"/>
  <c r="B216" i="1"/>
  <c r="B217" i="1"/>
  <c r="B218" i="1"/>
  <c r="F16" i="1"/>
  <c r="B219" i="1"/>
  <c r="G16" i="1"/>
  <c r="B220" i="1"/>
  <c r="H16" i="1"/>
  <c r="B221" i="1"/>
  <c r="I16" i="1"/>
  <c r="B222" i="1"/>
  <c r="J16" i="1"/>
  <c r="B223" i="1"/>
  <c r="B224" i="1"/>
  <c r="B225" i="1"/>
  <c r="B226" i="1"/>
  <c r="B227" i="1"/>
  <c r="B228" i="1"/>
  <c r="B229" i="1"/>
  <c r="B230" i="1"/>
  <c r="B231" i="1"/>
  <c r="B232" i="1"/>
  <c r="B233" i="1"/>
  <c r="F17" i="1"/>
  <c r="B234" i="1"/>
  <c r="G17" i="1"/>
  <c r="B235" i="1"/>
  <c r="H17" i="1"/>
  <c r="B236" i="1"/>
  <c r="I17" i="1"/>
  <c r="B237" i="1"/>
  <c r="J17" i="1"/>
  <c r="B238" i="1"/>
  <c r="B239" i="1"/>
  <c r="B240" i="1"/>
  <c r="B241" i="1"/>
  <c r="B242" i="1"/>
  <c r="B243" i="1"/>
  <c r="B244" i="1"/>
  <c r="B245" i="1"/>
  <c r="B246" i="1"/>
  <c r="B247" i="1"/>
  <c r="B248" i="1"/>
  <c r="F18" i="1"/>
  <c r="B249" i="1"/>
  <c r="G18" i="1"/>
  <c r="B250" i="1"/>
  <c r="H18" i="1"/>
  <c r="B251" i="1"/>
  <c r="I18" i="1"/>
  <c r="B252" i="1"/>
  <c r="J18" i="1"/>
  <c r="B253" i="1"/>
  <c r="B254" i="1"/>
  <c r="B255" i="1"/>
  <c r="B256" i="1"/>
  <c r="B257" i="1"/>
  <c r="B258" i="1"/>
  <c r="B259" i="1"/>
  <c r="B260" i="1"/>
  <c r="B261" i="1"/>
  <c r="B262" i="1"/>
  <c r="B263" i="1"/>
  <c r="F19" i="1"/>
  <c r="B264" i="1"/>
  <c r="G19" i="1"/>
  <c r="B265" i="1"/>
  <c r="H19" i="1"/>
  <c r="B266" i="1"/>
  <c r="I19" i="1"/>
  <c r="B267" i="1"/>
  <c r="J19" i="1"/>
  <c r="B268" i="1"/>
  <c r="B269" i="1"/>
  <c r="B270" i="1"/>
  <c r="B271" i="1"/>
  <c r="B272" i="1"/>
  <c r="B273" i="1"/>
  <c r="B274" i="1"/>
  <c r="B275" i="1"/>
  <c r="B276" i="1"/>
  <c r="B277" i="1"/>
  <c r="B278" i="1"/>
  <c r="F20" i="1"/>
  <c r="B279" i="1"/>
  <c r="G20" i="1"/>
  <c r="B280" i="1"/>
  <c r="H20" i="1"/>
  <c r="B281" i="1"/>
  <c r="I20" i="1"/>
  <c r="B282" i="1"/>
  <c r="J20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1" i="1"/>
  <c r="B2" i="1"/>
  <c r="L10" i="1"/>
  <c r="L15" i="1"/>
  <c r="L8" i="1"/>
  <c r="L17" i="1"/>
  <c r="L18" i="1"/>
  <c r="L3" i="1"/>
  <c r="L16" i="1"/>
  <c r="L9" i="1"/>
  <c r="L19" i="1"/>
  <c r="L12" i="1"/>
  <c r="L4" i="1"/>
  <c r="L20" i="1"/>
  <c r="L5" i="1"/>
  <c r="L13" i="1"/>
  <c r="L6" i="1"/>
  <c r="L11" i="1"/>
  <c r="L14" i="1"/>
  <c r="L7" i="1"/>
  <c r="L2" i="1"/>
  <c r="K13" i="1"/>
  <c r="K6" i="1"/>
  <c r="K18" i="1"/>
  <c r="K10" i="1"/>
  <c r="K19" i="1"/>
  <c r="K12" i="1"/>
  <c r="K4" i="1"/>
  <c r="K20" i="1"/>
  <c r="K5" i="1"/>
  <c r="K14" i="1"/>
  <c r="K7" i="1"/>
  <c r="K15" i="1"/>
  <c r="K8" i="1"/>
  <c r="K16" i="1"/>
  <c r="K9" i="1"/>
  <c r="K17" i="1"/>
  <c r="K11" i="1"/>
  <c r="K3" i="1"/>
  <c r="K2" i="1"/>
  <c r="J22" i="1"/>
  <c r="I21" i="1"/>
  <c r="I22" i="1"/>
  <c r="H21" i="1"/>
  <c r="F24" i="1"/>
  <c r="J23" i="1"/>
  <c r="I23" i="1"/>
  <c r="H22" i="1"/>
  <c r="G21" i="1"/>
  <c r="G24" i="1"/>
  <c r="J24" i="1"/>
  <c r="I24" i="1"/>
  <c r="H23" i="1"/>
  <c r="G22" i="1"/>
  <c r="F21" i="1"/>
  <c r="G23" i="1"/>
  <c r="F22" i="1"/>
  <c r="F23" i="1"/>
  <c r="H24" i="1"/>
  <c r="J21" i="1"/>
  <c r="F3" i="1"/>
  <c r="L22" i="1"/>
  <c r="L23" i="1"/>
  <c r="L24" i="1"/>
  <c r="L21" i="1"/>
  <c r="K24" i="1"/>
  <c r="K22" i="1"/>
  <c r="K23" i="1"/>
  <c r="K21" i="1"/>
</calcChain>
</file>

<file path=xl/sharedStrings.xml><?xml version="1.0" encoding="utf-8"?>
<sst xmlns="http://schemas.openxmlformats.org/spreadsheetml/2006/main" count="309" uniqueCount="254">
  <si>
    <t>hours:0</t>
  </si>
  <si>
    <t>Drive Time: 448</t>
  </si>
  <si>
    <t>Drive Dist: 2231</t>
  </si>
  <si>
    <t>Bike Time: 517</t>
  </si>
  <si>
    <t>Bike Dist: 2221</t>
  </si>
  <si>
    <t>Taxi Time: 480.0</t>
  </si>
  <si>
    <t>--------------------------</t>
  </si>
  <si>
    <t>Drive Total Time: 69895</t>
  </si>
  <si>
    <t>Drive Total Dist: 1398350</t>
  </si>
  <si>
    <t>Bike Total Time: 323814</t>
  </si>
  <si>
    <t>Bike Total Dist: 1559158</t>
  </si>
  <si>
    <t>Taxi Total Time: 20400.0</t>
  </si>
  <si>
    <t>Trip count: 51</t>
  </si>
  <si>
    <t>hours:1</t>
  </si>
  <si>
    <t>Drive Time: 297</t>
  </si>
  <si>
    <t>Drive Dist: 1412</t>
  </si>
  <si>
    <t>Bike Time: 332</t>
  </si>
  <si>
    <t>Bike Dist: 1412</t>
  </si>
  <si>
    <t>Taxi Time: 240.0</t>
  </si>
  <si>
    <t>Drive Total Time: 108067</t>
  </si>
  <si>
    <t>Drive Total Dist: 2532964</t>
  </si>
  <si>
    <t>Bike Total Time: 578894</t>
  </si>
  <si>
    <t>Bike Total Dist: 2881431</t>
  </si>
  <si>
    <t>Taxi Total Time: 21060.0</t>
  </si>
  <si>
    <t>hours:2</t>
  </si>
  <si>
    <t>Drive Time: 328</t>
  </si>
  <si>
    <t>Drive Dist: 1282</t>
  </si>
  <si>
    <t>Bike Time: 313</t>
  </si>
  <si>
    <t>Bike Dist: 1282</t>
  </si>
  <si>
    <t>Taxi Time: 120.0</t>
  </si>
  <si>
    <t>Drive Total Time: 51362</t>
  </si>
  <si>
    <t>Drive Total Dist: 883972</t>
  </si>
  <si>
    <t>Bike Total Time: 205246</t>
  </si>
  <si>
    <t>Bike Total Dist: 974695</t>
  </si>
  <si>
    <t>Taxi Total Time: 21780.0</t>
  </si>
  <si>
    <t>hours:3</t>
  </si>
  <si>
    <t>Drive Time: 5003</t>
  </si>
  <si>
    <t>Drive Dist: 136335</t>
  </si>
  <si>
    <t>Bike Time: 32326</t>
  </si>
  <si>
    <t>Bike Dist: 159227</t>
  </si>
  <si>
    <t>Drive Total Time: 22067</t>
  </si>
  <si>
    <t>Drive Total Dist: 362332</t>
  </si>
  <si>
    <t>Bike Total Time: 84948</t>
  </si>
  <si>
    <t>Bike Total Dist: 400029</t>
  </si>
  <si>
    <t>Taxi Total Time: 7740.0</t>
  </si>
  <si>
    <t>Trip count: 23</t>
  </si>
  <si>
    <t>hours:4</t>
  </si>
  <si>
    <t>Drive Time: 5608</t>
  </si>
  <si>
    <t>Drive Dist: 143552</t>
  </si>
  <si>
    <t>Bike Time: 34316</t>
  </si>
  <si>
    <t>Bike Dist: 168340</t>
  </si>
  <si>
    <t>Drive Total Time: 78541</t>
  </si>
  <si>
    <t>Drive Total Dist: 2003156</t>
  </si>
  <si>
    <t>Bike Total Time: 477584</t>
  </si>
  <si>
    <t>Bike Total Dist: 2337973</t>
  </si>
  <si>
    <t>Taxi Total Time: 10080.0</t>
  </si>
  <si>
    <t>Trip count: 28</t>
  </si>
  <si>
    <t>hours:5</t>
  </si>
  <si>
    <t>Drive Time: 5269</t>
  </si>
  <si>
    <t>Drive Dist: 140789</t>
  </si>
  <si>
    <t>Bike Time: 33665</t>
  </si>
  <si>
    <t>Bike Dist: 165511</t>
  </si>
  <si>
    <t>Taxi Time: 180.0</t>
  </si>
  <si>
    <t>Drive Total Time: 96044</t>
  </si>
  <si>
    <t>Drive Total Dist: 2441637</t>
  </si>
  <si>
    <t>Bike Total Time: 579306</t>
  </si>
  <si>
    <t>Bike Total Dist: 2838158</t>
  </si>
  <si>
    <t>Taxi Total Time: 13860.0</t>
  </si>
  <si>
    <t>Trip count: 29</t>
  </si>
  <si>
    <t>hours:6</t>
  </si>
  <si>
    <t>Drive Time: 5910</t>
  </si>
  <si>
    <t>Drive Dist: 153455</t>
  </si>
  <si>
    <t>Bike Time: 32948</t>
  </si>
  <si>
    <t>Bike Dist: 160702</t>
  </si>
  <si>
    <t>Taxi Time: 420.0</t>
  </si>
  <si>
    <t>Drive Total Time: 156147</t>
  </si>
  <si>
    <t>Drive Total Dist: 3900391</t>
  </si>
  <si>
    <t>Bike Total Time: 908415</t>
  </si>
  <si>
    <t>Bike Total Dist: 4451651</t>
  </si>
  <si>
    <t>Taxi Total Time: 23880.0</t>
  </si>
  <si>
    <t>Trip count: 50</t>
  </si>
  <si>
    <t>hours:7</t>
  </si>
  <si>
    <t>Drive Time: 5320</t>
  </si>
  <si>
    <t>Drive Dist: 139694</t>
  </si>
  <si>
    <t>Bike Time: 33224</t>
  </si>
  <si>
    <t>Bike Dist: 163757</t>
  </si>
  <si>
    <t>Taxi Time: 660.0</t>
  </si>
  <si>
    <t>Drive Total Time: 131770</t>
  </si>
  <si>
    <t>Drive Total Dist: 3211861</t>
  </si>
  <si>
    <t>Bike Total Time: 755783</t>
  </si>
  <si>
    <t>Bike Total Dist: 3692036</t>
  </si>
  <si>
    <t>Taxi Total Time: 23760.0</t>
  </si>
  <si>
    <t>hours:8</t>
  </si>
  <si>
    <t>Drive Time: 5481</t>
  </si>
  <si>
    <t>Drive Dist: 143018</t>
  </si>
  <si>
    <t>Bike Time: 33804</t>
  </si>
  <si>
    <t>Bike Dist: 165500</t>
  </si>
  <si>
    <t>Taxi Time: 780.0</t>
  </si>
  <si>
    <t>Drive Total Time: 88385</t>
  </si>
  <si>
    <t>Drive Total Dist: 1946870</t>
  </si>
  <si>
    <t>Bike Total Time: 458203</t>
  </si>
  <si>
    <t>Bike Total Dist: 2221037</t>
  </si>
  <si>
    <t>Taxi Total Time: 29280.0</t>
  </si>
  <si>
    <t>hours:9</t>
  </si>
  <si>
    <t>Drive Time: 5355</t>
  </si>
  <si>
    <t>Drive Dist: 141129</t>
  </si>
  <si>
    <t>Bike Time: 33672</t>
  </si>
  <si>
    <t>Bike Dist: 165779</t>
  </si>
  <si>
    <t>Taxi Time: 600.0</t>
  </si>
  <si>
    <t>Drive Total Time: 98769</t>
  </si>
  <si>
    <t>Drive Total Dist: 2240779</t>
  </si>
  <si>
    <t>Bike Total Time: 527315</t>
  </si>
  <si>
    <t>Bike Total Dist: 2566952</t>
  </si>
  <si>
    <t>Taxi Total Time: 30900.0</t>
  </si>
  <si>
    <t>hours:10</t>
  </si>
  <si>
    <t>Drive Time: 447</t>
  </si>
  <si>
    <t>Drive Dist: 2969</t>
  </si>
  <si>
    <t>Bike Time: 751</t>
  </si>
  <si>
    <t>Bike Dist: 3204</t>
  </si>
  <si>
    <t>Drive Total Time: 118019</t>
  </si>
  <si>
    <t>Drive Total Dist: 2790367</t>
  </si>
  <si>
    <t>Bike Total Time: 660915</t>
  </si>
  <si>
    <t>Bike Total Dist: 3225876</t>
  </si>
  <si>
    <t>Taxi Total Time: 28320.0</t>
  </si>
  <si>
    <t>hours:11</t>
  </si>
  <si>
    <t>Drive Time: 5163</t>
  </si>
  <si>
    <t>Drive Dist: 139848</t>
  </si>
  <si>
    <t>Bike Time: 33594</t>
  </si>
  <si>
    <t>Bike Dist: 164902</t>
  </si>
  <si>
    <t>Taxi Time: 1020.0</t>
  </si>
  <si>
    <t>Drive Total Time: 106035</t>
  </si>
  <si>
    <t>Drive Total Dist: 2486267</t>
  </si>
  <si>
    <t>Bike Total Time: 591139</t>
  </si>
  <si>
    <t>Bike Total Dist: 2876829</t>
  </si>
  <si>
    <t>Taxi Total Time: 27780.0</t>
  </si>
  <si>
    <t>hours:12</t>
  </si>
  <si>
    <t>Drive Time: 365</t>
  </si>
  <si>
    <t>Drive Dist: 1185</t>
  </si>
  <si>
    <t>Bike Time: 294</t>
  </si>
  <si>
    <t>Bike Dist: 1061</t>
  </si>
  <si>
    <t>Drive Total Time: 108179</t>
  </si>
  <si>
    <t>Drive Total Dist: 2502985</t>
  </si>
  <si>
    <t>Bike Total Time: 584972</t>
  </si>
  <si>
    <t>Bike Total Dist: 2842600</t>
  </si>
  <si>
    <t>Taxi Total Time: 34380.0</t>
  </si>
  <si>
    <t>hours:13</t>
  </si>
  <si>
    <t>Drive Time: 568</t>
  </si>
  <si>
    <t>Drive Dist: 3419</t>
  </si>
  <si>
    <t>Bike Time: 766</t>
  </si>
  <si>
    <t>Bike Dist: 3399</t>
  </si>
  <si>
    <t>Drive Total Time: 93123</t>
  </si>
  <si>
    <t>Drive Total Dist: 2087848</t>
  </si>
  <si>
    <t>Bike Total Time: 486965</t>
  </si>
  <si>
    <t>Bike Total Dist: 2366491</t>
  </si>
  <si>
    <t>Taxi Total Time: 28080.0</t>
  </si>
  <si>
    <t>hours:14</t>
  </si>
  <si>
    <t>Drive Time: 231</t>
  </si>
  <si>
    <t>Drive Dist: 1483</t>
  </si>
  <si>
    <t>Bike Time: 582</t>
  </si>
  <si>
    <t>Bike Dist: 2142</t>
  </si>
  <si>
    <t>Taxi Time: 360.0</t>
  </si>
  <si>
    <t>Drive Total Time: 108860</t>
  </si>
  <si>
    <t>Drive Total Dist: 2535942</t>
  </si>
  <si>
    <t>Bike Total Time: 597852</t>
  </si>
  <si>
    <t>Bike Total Dist: 2907131</t>
  </si>
  <si>
    <t>hours:15</t>
  </si>
  <si>
    <t>Drive Time: 5333</t>
  </si>
  <si>
    <t>Drive Dist: 139526</t>
  </si>
  <si>
    <t>Bike Time: 33439</t>
  </si>
  <si>
    <t>Bike Dist: 164029</t>
  </si>
  <si>
    <t>Taxi Time: 1200.0</t>
  </si>
  <si>
    <t>Drive Total Time: 119536</t>
  </si>
  <si>
    <t>Drive Total Dist: 2790839</t>
  </si>
  <si>
    <t>Bike Total Time: 655892</t>
  </si>
  <si>
    <t>Bike Total Dist: 3197188</t>
  </si>
  <si>
    <t>Taxi Total Time: 35160.0</t>
  </si>
  <si>
    <t>hours:16</t>
  </si>
  <si>
    <t>Drive Time: 5473</t>
  </si>
  <si>
    <t>Drive Dist: 141066</t>
  </si>
  <si>
    <t>Bike Time: 32371</t>
  </si>
  <si>
    <t>Bike Dist: 159479</t>
  </si>
  <si>
    <t>Drive Total Time: 133735</t>
  </si>
  <si>
    <t>Drive Total Dist: 3200041</t>
  </si>
  <si>
    <t>Bike Total Time: 753695</t>
  </si>
  <si>
    <t>Bike Total Dist: 3677667</t>
  </si>
  <si>
    <t>Taxi Total Time: 33960.0</t>
  </si>
  <si>
    <t>hours:17</t>
  </si>
  <si>
    <t>Drive Time: 590</t>
  </si>
  <si>
    <t>Drive Dist: 4303</t>
  </si>
  <si>
    <t>Bike Time: 838</t>
  </si>
  <si>
    <t>Bike Dist: 2995</t>
  </si>
  <si>
    <t>Drive Total Time: 98323</t>
  </si>
  <si>
    <t>Drive Total Dist: 2228394</t>
  </si>
  <si>
    <t>Bike Total Time: 528410</t>
  </si>
  <si>
    <t>Bike Total Dist: 2566315</t>
  </si>
  <si>
    <t>Taxi Total Time: 31800.0</t>
  </si>
  <si>
    <t>hours:18</t>
  </si>
  <si>
    <t>Drive Time: 404</t>
  </si>
  <si>
    <t>Drive Dist: 1596</t>
  </si>
  <si>
    <t>Bike Time: 314</t>
  </si>
  <si>
    <t>Bike Dist: 1014</t>
  </si>
  <si>
    <t>Drive Total Time: 129513</t>
  </si>
  <si>
    <t>Drive Total Dist: 3073813</t>
  </si>
  <si>
    <t>Bike Total Time: 726532</t>
  </si>
  <si>
    <t>Bike Total Dist: 3539926</t>
  </si>
  <si>
    <t>Taxi Total Time: 35940.0</t>
  </si>
  <si>
    <t>hours:19</t>
  </si>
  <si>
    <t>Drive Time: 593</t>
  </si>
  <si>
    <t>Drive Dist: 2890</t>
  </si>
  <si>
    <t>Bike Time: 644</t>
  </si>
  <si>
    <t>Bike Dist: 2890</t>
  </si>
  <si>
    <t>Drive Total Time: 76739</t>
  </si>
  <si>
    <t>Drive Total Dist: 1564078</t>
  </si>
  <si>
    <t>Bike Total Time: 370307</t>
  </si>
  <si>
    <t>Bike Total Dist: 1778311</t>
  </si>
  <si>
    <t>Taxi Total Time: 31980.0</t>
  </si>
  <si>
    <t>hours:20</t>
  </si>
  <si>
    <t>Drive Time: 536</t>
  </si>
  <si>
    <t>Drive Dist: 2034</t>
  </si>
  <si>
    <t>Bike Time: 602</t>
  </si>
  <si>
    <t>Bike Dist: 1964</t>
  </si>
  <si>
    <t>Drive Total Time: 149985</t>
  </si>
  <si>
    <t>Drive Total Dist: 3696382</t>
  </si>
  <si>
    <t>Bike Total Time: 853518</t>
  </si>
  <si>
    <t>Bike Total Dist: 4229808</t>
  </si>
  <si>
    <t>Taxi Total Time: 31080.0</t>
  </si>
  <si>
    <t>hours:21</t>
  </si>
  <si>
    <t>Drive Time: 591</t>
  </si>
  <si>
    <t>Drive Dist: 2619</t>
  </si>
  <si>
    <t>Bike Time: 609</t>
  </si>
  <si>
    <t>Bike Dist: 2374</t>
  </si>
  <si>
    <t>Drive Total Time: 84467</t>
  </si>
  <si>
    <t>Drive Total Dist: 1820175</t>
  </si>
  <si>
    <t>Bike Total Time: 427338</t>
  </si>
  <si>
    <t>Bike Total Dist: 2067492</t>
  </si>
  <si>
    <t>Taxi Total Time: 27120.0</t>
  </si>
  <si>
    <t>hours:22</t>
  </si>
  <si>
    <t>Drive Time: 834</t>
  </si>
  <si>
    <t>Drive Dist: 5456</t>
  </si>
  <si>
    <t>Bike Time: 1118</t>
  </si>
  <si>
    <t>Bike Dist: 4281</t>
  </si>
  <si>
    <t>Drive Total Time: 69801</t>
  </si>
  <si>
    <t>Drive Total Dist: 1421898</t>
  </si>
  <si>
    <t>Bike Total Time: 335097</t>
  </si>
  <si>
    <t>Bike Total Dist: 1613475</t>
  </si>
  <si>
    <t>Taxi Total Time: 21960.0</t>
  </si>
  <si>
    <t>TotalDriveTime</t>
  </si>
  <si>
    <t>Drive Total Distance</t>
  </si>
  <si>
    <t>Bike Total Time</t>
  </si>
  <si>
    <t>Bike Total Distance</t>
  </si>
  <si>
    <t>Taxi Total Time</t>
  </si>
  <si>
    <t>Drive Difference</t>
  </si>
  <si>
    <t>(ignore)</t>
  </si>
  <si>
    <t>Difference (Bike Taxi)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</si>
</sst>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Usage</a:t>
            </a:r>
            <a:r>
              <a:rPr lang="en-US" baseline="0"/>
              <a:t> Over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Sheet1!$H$1</c:f>
              <c:strCache>
                <c:ptCount val="1"/>
                <c:pt idx="0">
                  <c:v>Bike Total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Sheet1!$E$2:$E$24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</c:numCache>
            </c:numRef>
          </c:xVal>
          <c:yVal>
            <c:numRef>
              <c:f>Sheet1!$H$2:$H$24</c:f>
              <c:numCache>
                <c:formatCode>General</c:formatCode>
                <c:ptCount val="23"/>
                <c:pt idx="0">
                  <c:v>323814.0</c:v>
                </c:pt>
                <c:pt idx="1">
                  <c:v>578894.0</c:v>
                </c:pt>
                <c:pt idx="2">
                  <c:v>205246.0</c:v>
                </c:pt>
                <c:pt idx="3">
                  <c:v>84948.0</c:v>
                </c:pt>
                <c:pt idx="4">
                  <c:v>477584.0</c:v>
                </c:pt>
                <c:pt idx="5">
                  <c:v>579306.0</c:v>
                </c:pt>
                <c:pt idx="6">
                  <c:v>908415.0</c:v>
                </c:pt>
                <c:pt idx="7">
                  <c:v>755783.0</c:v>
                </c:pt>
                <c:pt idx="8">
                  <c:v>458203.0</c:v>
                </c:pt>
                <c:pt idx="9">
                  <c:v>527315.0</c:v>
                </c:pt>
                <c:pt idx="10">
                  <c:v>660915.0</c:v>
                </c:pt>
                <c:pt idx="11">
                  <c:v>591139.0</c:v>
                </c:pt>
                <c:pt idx="12">
                  <c:v>584972.0</c:v>
                </c:pt>
                <c:pt idx="13">
                  <c:v>486965.0</c:v>
                </c:pt>
                <c:pt idx="14">
                  <c:v>597852.0</c:v>
                </c:pt>
                <c:pt idx="15">
                  <c:v>655892.0</c:v>
                </c:pt>
                <c:pt idx="16">
                  <c:v>753695.0</c:v>
                </c:pt>
                <c:pt idx="17">
                  <c:v>528410.0</c:v>
                </c:pt>
                <c:pt idx="18">
                  <c:v>726532.0</c:v>
                </c:pt>
                <c:pt idx="19">
                  <c:v>370307.0</c:v>
                </c:pt>
                <c:pt idx="20">
                  <c:v>853518.0</c:v>
                </c:pt>
                <c:pt idx="21">
                  <c:v>427338.0</c:v>
                </c:pt>
                <c:pt idx="22">
                  <c:v>335097.0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Sheet1!$J$1</c:f>
              <c:strCache>
                <c:ptCount val="1"/>
                <c:pt idx="0">
                  <c:v>Taxi Total Time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Sheet1!$E$2:$E$24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</c:numCache>
            </c:numRef>
          </c:xVal>
          <c:yVal>
            <c:numRef>
              <c:f>Sheet1!$J$2:$J$24</c:f>
              <c:numCache>
                <c:formatCode>General</c:formatCode>
                <c:ptCount val="23"/>
                <c:pt idx="0">
                  <c:v>204000.0</c:v>
                </c:pt>
                <c:pt idx="1">
                  <c:v>210600.0</c:v>
                </c:pt>
                <c:pt idx="2">
                  <c:v>217800.0</c:v>
                </c:pt>
                <c:pt idx="3">
                  <c:v>77400.0</c:v>
                </c:pt>
                <c:pt idx="4">
                  <c:v>100800.0</c:v>
                </c:pt>
                <c:pt idx="5">
                  <c:v>138600.0</c:v>
                </c:pt>
                <c:pt idx="6">
                  <c:v>238800.0</c:v>
                </c:pt>
                <c:pt idx="7">
                  <c:v>237600.0</c:v>
                </c:pt>
                <c:pt idx="8">
                  <c:v>292800.0</c:v>
                </c:pt>
                <c:pt idx="9">
                  <c:v>309000.0</c:v>
                </c:pt>
                <c:pt idx="10">
                  <c:v>283200.0</c:v>
                </c:pt>
                <c:pt idx="11">
                  <c:v>277800.0</c:v>
                </c:pt>
                <c:pt idx="12">
                  <c:v>343800.0</c:v>
                </c:pt>
                <c:pt idx="13">
                  <c:v>280800.0</c:v>
                </c:pt>
                <c:pt idx="14">
                  <c:v>292800.0</c:v>
                </c:pt>
                <c:pt idx="15">
                  <c:v>351600.0</c:v>
                </c:pt>
                <c:pt idx="16">
                  <c:v>339600.0</c:v>
                </c:pt>
                <c:pt idx="17">
                  <c:v>318000.0</c:v>
                </c:pt>
                <c:pt idx="18">
                  <c:v>359400.0</c:v>
                </c:pt>
                <c:pt idx="19">
                  <c:v>319800.0</c:v>
                </c:pt>
                <c:pt idx="20">
                  <c:v>310800.0</c:v>
                </c:pt>
                <c:pt idx="21">
                  <c:v>271200.0</c:v>
                </c:pt>
                <c:pt idx="22">
                  <c:v>219600.0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814232"/>
        <c:axId val="21116200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TotalDriveTime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Sheet1!$F$2:$F$24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69895</c:v>
                      </c:pt>
                      <c:pt idx="1">
                        <c:v>108067</c:v>
                      </c:pt>
                      <c:pt idx="2">
                        <c:v>51362</c:v>
                      </c:pt>
                      <c:pt idx="3">
                        <c:v>22067</c:v>
                      </c:pt>
                      <c:pt idx="4">
                        <c:v>78541</c:v>
                      </c:pt>
                      <c:pt idx="5">
                        <c:v>96044</c:v>
                      </c:pt>
                      <c:pt idx="6">
                        <c:v>156147</c:v>
                      </c:pt>
                      <c:pt idx="7">
                        <c:v>131770</c:v>
                      </c:pt>
                      <c:pt idx="8">
                        <c:v>88385</c:v>
                      </c:pt>
                      <c:pt idx="9">
                        <c:v>98769</c:v>
                      </c:pt>
                      <c:pt idx="10">
                        <c:v>118019</c:v>
                      </c:pt>
                      <c:pt idx="11">
                        <c:v>106035</c:v>
                      </c:pt>
                      <c:pt idx="12">
                        <c:v>108179</c:v>
                      </c:pt>
                      <c:pt idx="13">
                        <c:v>93123</c:v>
                      </c:pt>
                      <c:pt idx="14">
                        <c:v>108860</c:v>
                      </c:pt>
                      <c:pt idx="15">
                        <c:v>119536</c:v>
                      </c:pt>
                      <c:pt idx="16">
                        <c:v>133735</c:v>
                      </c:pt>
                      <c:pt idx="17">
                        <c:v>98323</c:v>
                      </c:pt>
                      <c:pt idx="18">
                        <c:v>129513</c:v>
                      </c:pt>
                      <c:pt idx="19">
                        <c:v>76739</c:v>
                      </c:pt>
                      <c:pt idx="20">
                        <c:v>149985</c:v>
                      </c:pt>
                      <c:pt idx="21">
                        <c:v>84467</c:v>
                      </c:pt>
                      <c:pt idx="22">
                        <c:v>69801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Drive Total Distance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1398350</c:v>
                      </c:pt>
                      <c:pt idx="1">
                        <c:v>2532964</c:v>
                      </c:pt>
                      <c:pt idx="2">
                        <c:v>883972</c:v>
                      </c:pt>
                      <c:pt idx="3">
                        <c:v>362332</c:v>
                      </c:pt>
                      <c:pt idx="4">
                        <c:v>2003156</c:v>
                      </c:pt>
                      <c:pt idx="5">
                        <c:v>2441637</c:v>
                      </c:pt>
                      <c:pt idx="6">
                        <c:v>3900391</c:v>
                      </c:pt>
                      <c:pt idx="7">
                        <c:v>3211861</c:v>
                      </c:pt>
                      <c:pt idx="8">
                        <c:v>1946870</c:v>
                      </c:pt>
                      <c:pt idx="9">
                        <c:v>2240779</c:v>
                      </c:pt>
                      <c:pt idx="10">
                        <c:v>2790367</c:v>
                      </c:pt>
                      <c:pt idx="11">
                        <c:v>2486267</c:v>
                      </c:pt>
                      <c:pt idx="12">
                        <c:v>2502985</c:v>
                      </c:pt>
                      <c:pt idx="13">
                        <c:v>2087848</c:v>
                      </c:pt>
                      <c:pt idx="14">
                        <c:v>2535942</c:v>
                      </c:pt>
                      <c:pt idx="15">
                        <c:v>2790839</c:v>
                      </c:pt>
                      <c:pt idx="16">
                        <c:v>3200041</c:v>
                      </c:pt>
                      <c:pt idx="17">
                        <c:v>2228394</c:v>
                      </c:pt>
                      <c:pt idx="18">
                        <c:v>3073813</c:v>
                      </c:pt>
                      <c:pt idx="19">
                        <c:v>1564078</c:v>
                      </c:pt>
                      <c:pt idx="20">
                        <c:v>3696382</c:v>
                      </c:pt>
                      <c:pt idx="21">
                        <c:v>1820175</c:v>
                      </c:pt>
                      <c:pt idx="22">
                        <c:v>1421898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Bike Total Distance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1559158</c:v>
                      </c:pt>
                      <c:pt idx="1">
                        <c:v>2881431</c:v>
                      </c:pt>
                      <c:pt idx="2">
                        <c:v>974695</c:v>
                      </c:pt>
                      <c:pt idx="3">
                        <c:v>400029</c:v>
                      </c:pt>
                      <c:pt idx="4">
                        <c:v>2337973</c:v>
                      </c:pt>
                      <c:pt idx="5">
                        <c:v>2838158</c:v>
                      </c:pt>
                      <c:pt idx="6">
                        <c:v>4451651</c:v>
                      </c:pt>
                      <c:pt idx="7">
                        <c:v>3692036</c:v>
                      </c:pt>
                      <c:pt idx="8">
                        <c:v>2221037</c:v>
                      </c:pt>
                      <c:pt idx="9">
                        <c:v>2566952</c:v>
                      </c:pt>
                      <c:pt idx="10">
                        <c:v>3225876</c:v>
                      </c:pt>
                      <c:pt idx="11">
                        <c:v>2876829</c:v>
                      </c:pt>
                      <c:pt idx="12">
                        <c:v>2842600</c:v>
                      </c:pt>
                      <c:pt idx="13">
                        <c:v>2366491</c:v>
                      </c:pt>
                      <c:pt idx="14">
                        <c:v>2907131</c:v>
                      </c:pt>
                      <c:pt idx="15">
                        <c:v>3197188</c:v>
                      </c:pt>
                      <c:pt idx="16">
                        <c:v>3677667</c:v>
                      </c:pt>
                      <c:pt idx="17">
                        <c:v>2566315</c:v>
                      </c:pt>
                      <c:pt idx="18">
                        <c:v>3539926</c:v>
                      </c:pt>
                      <c:pt idx="19">
                        <c:v>1778311</c:v>
                      </c:pt>
                      <c:pt idx="20">
                        <c:v>4229808</c:v>
                      </c:pt>
                      <c:pt idx="21">
                        <c:v>2067492</c:v>
                      </c:pt>
                      <c:pt idx="22">
                        <c:v>1613475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11181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the</a:t>
                </a:r>
                <a:r>
                  <a:rPr lang="en-US" baseline="0"/>
                  <a:t> Day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20072"/>
        <c:crosses val="autoZero"/>
        <c:crossBetween val="midCat"/>
        <c:majorUnit val="1.0"/>
      </c:valAx>
      <c:valAx>
        <c:axId val="211162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14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in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Sheet1!$K$1</c:f>
              <c:strCache>
                <c:ptCount val="1"/>
                <c:pt idx="0">
                  <c:v>Difference (Bike Taxi)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Sheet1!$E$2:$E$24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</c:numCache>
            </c:numRef>
          </c:xVal>
          <c:yVal>
            <c:numRef>
              <c:f>Sheet1!$K$2:$K$24</c:f>
              <c:numCache>
                <c:formatCode>General</c:formatCode>
                <c:ptCount val="23"/>
                <c:pt idx="0">
                  <c:v>119814.0</c:v>
                </c:pt>
                <c:pt idx="1">
                  <c:v>368294.0</c:v>
                </c:pt>
                <c:pt idx="2">
                  <c:v>-12554.0</c:v>
                </c:pt>
                <c:pt idx="3">
                  <c:v>7548.0</c:v>
                </c:pt>
                <c:pt idx="4">
                  <c:v>376784.0</c:v>
                </c:pt>
                <c:pt idx="5">
                  <c:v>440706.0</c:v>
                </c:pt>
                <c:pt idx="6">
                  <c:v>669615.0</c:v>
                </c:pt>
                <c:pt idx="7">
                  <c:v>518183.0</c:v>
                </c:pt>
                <c:pt idx="8">
                  <c:v>165403.0</c:v>
                </c:pt>
                <c:pt idx="9">
                  <c:v>218315.0</c:v>
                </c:pt>
                <c:pt idx="10">
                  <c:v>377715.0</c:v>
                </c:pt>
                <c:pt idx="11">
                  <c:v>313339.0</c:v>
                </c:pt>
                <c:pt idx="12">
                  <c:v>241172.0</c:v>
                </c:pt>
                <c:pt idx="13">
                  <c:v>206165.0</c:v>
                </c:pt>
                <c:pt idx="14">
                  <c:v>305052.0</c:v>
                </c:pt>
                <c:pt idx="15">
                  <c:v>304292.0</c:v>
                </c:pt>
                <c:pt idx="16">
                  <c:v>414095.0</c:v>
                </c:pt>
                <c:pt idx="17">
                  <c:v>210410.0</c:v>
                </c:pt>
                <c:pt idx="18">
                  <c:v>367132.0</c:v>
                </c:pt>
                <c:pt idx="19">
                  <c:v>50507.0</c:v>
                </c:pt>
                <c:pt idx="20">
                  <c:v>542718.0</c:v>
                </c:pt>
                <c:pt idx="21">
                  <c:v>156138.0</c:v>
                </c:pt>
                <c:pt idx="22">
                  <c:v>115497.0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Sheet1!$L$1</c:f>
              <c:strCache>
                <c:ptCount val="1"/>
                <c:pt idx="0">
                  <c:v>Drive Difference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Sheet1!$E$2:$E$24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</c:numCache>
            </c:numRef>
          </c:xVal>
          <c:yVal>
            <c:numRef>
              <c:f>Sheet1!$L$2:$L$24</c:f>
              <c:numCache>
                <c:formatCode>General</c:formatCode>
                <c:ptCount val="23"/>
                <c:pt idx="0">
                  <c:v>1.074536E6</c:v>
                </c:pt>
                <c:pt idx="1">
                  <c:v>1.95407E6</c:v>
                </c:pt>
                <c:pt idx="2">
                  <c:v>678726.0</c:v>
                </c:pt>
                <c:pt idx="3">
                  <c:v>277384.0</c:v>
                </c:pt>
                <c:pt idx="4">
                  <c:v>1.525572E6</c:v>
                </c:pt>
                <c:pt idx="5">
                  <c:v>1.862331E6</c:v>
                </c:pt>
                <c:pt idx="6">
                  <c:v>2.991976E6</c:v>
                </c:pt>
                <c:pt idx="7">
                  <c:v>2.456078E6</c:v>
                </c:pt>
                <c:pt idx="8">
                  <c:v>1.488667E6</c:v>
                </c:pt>
                <c:pt idx="9">
                  <c:v>1.713464E6</c:v>
                </c:pt>
                <c:pt idx="10">
                  <c:v>2.129452E6</c:v>
                </c:pt>
                <c:pt idx="11">
                  <c:v>1.895128E6</c:v>
                </c:pt>
                <c:pt idx="12">
                  <c:v>1.918013E6</c:v>
                </c:pt>
                <c:pt idx="13">
                  <c:v>1.600883E6</c:v>
                </c:pt>
                <c:pt idx="14">
                  <c:v>1.93809E6</c:v>
                </c:pt>
                <c:pt idx="15">
                  <c:v>2.134947E6</c:v>
                </c:pt>
                <c:pt idx="16">
                  <c:v>2.446346E6</c:v>
                </c:pt>
                <c:pt idx="17">
                  <c:v>1.699984E6</c:v>
                </c:pt>
                <c:pt idx="18">
                  <c:v>2.347281E6</c:v>
                </c:pt>
                <c:pt idx="19">
                  <c:v>1.193771E6</c:v>
                </c:pt>
                <c:pt idx="20">
                  <c:v>2.842864E6</c:v>
                </c:pt>
                <c:pt idx="21">
                  <c:v>1.392837E6</c:v>
                </c:pt>
                <c:pt idx="22">
                  <c:v>1.086801E6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44616"/>
        <c:axId val="2115238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TotalDriveTime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Sheet1!$F$2:$F$24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69895</c:v>
                      </c:pt>
                      <c:pt idx="1">
                        <c:v>108067</c:v>
                      </c:pt>
                      <c:pt idx="2">
                        <c:v>51362</c:v>
                      </c:pt>
                      <c:pt idx="3">
                        <c:v>22067</c:v>
                      </c:pt>
                      <c:pt idx="4">
                        <c:v>78541</c:v>
                      </c:pt>
                      <c:pt idx="5">
                        <c:v>96044</c:v>
                      </c:pt>
                      <c:pt idx="6">
                        <c:v>156147</c:v>
                      </c:pt>
                      <c:pt idx="7">
                        <c:v>131770</c:v>
                      </c:pt>
                      <c:pt idx="8">
                        <c:v>88385</c:v>
                      </c:pt>
                      <c:pt idx="9">
                        <c:v>98769</c:v>
                      </c:pt>
                      <c:pt idx="10">
                        <c:v>118019</c:v>
                      </c:pt>
                      <c:pt idx="11">
                        <c:v>106035</c:v>
                      </c:pt>
                      <c:pt idx="12">
                        <c:v>108179</c:v>
                      </c:pt>
                      <c:pt idx="13">
                        <c:v>93123</c:v>
                      </c:pt>
                      <c:pt idx="14">
                        <c:v>108860</c:v>
                      </c:pt>
                      <c:pt idx="15">
                        <c:v>119536</c:v>
                      </c:pt>
                      <c:pt idx="16">
                        <c:v>133735</c:v>
                      </c:pt>
                      <c:pt idx="17">
                        <c:v>98323</c:v>
                      </c:pt>
                      <c:pt idx="18">
                        <c:v>129513</c:v>
                      </c:pt>
                      <c:pt idx="19">
                        <c:v>76739</c:v>
                      </c:pt>
                      <c:pt idx="20">
                        <c:v>149985</c:v>
                      </c:pt>
                      <c:pt idx="21">
                        <c:v>84467</c:v>
                      </c:pt>
                      <c:pt idx="22">
                        <c:v>69801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Drive Total Distance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1398350</c:v>
                      </c:pt>
                      <c:pt idx="1">
                        <c:v>2532964</c:v>
                      </c:pt>
                      <c:pt idx="2">
                        <c:v>883972</c:v>
                      </c:pt>
                      <c:pt idx="3">
                        <c:v>362332</c:v>
                      </c:pt>
                      <c:pt idx="4">
                        <c:v>2003156</c:v>
                      </c:pt>
                      <c:pt idx="5">
                        <c:v>2441637</c:v>
                      </c:pt>
                      <c:pt idx="6">
                        <c:v>3900391</c:v>
                      </c:pt>
                      <c:pt idx="7">
                        <c:v>3211861</c:v>
                      </c:pt>
                      <c:pt idx="8">
                        <c:v>1946870</c:v>
                      </c:pt>
                      <c:pt idx="9">
                        <c:v>2240779</c:v>
                      </c:pt>
                      <c:pt idx="10">
                        <c:v>2790367</c:v>
                      </c:pt>
                      <c:pt idx="11">
                        <c:v>2486267</c:v>
                      </c:pt>
                      <c:pt idx="12">
                        <c:v>2502985</c:v>
                      </c:pt>
                      <c:pt idx="13">
                        <c:v>2087848</c:v>
                      </c:pt>
                      <c:pt idx="14">
                        <c:v>2535942</c:v>
                      </c:pt>
                      <c:pt idx="15">
                        <c:v>2790839</c:v>
                      </c:pt>
                      <c:pt idx="16">
                        <c:v>3200041</c:v>
                      </c:pt>
                      <c:pt idx="17">
                        <c:v>2228394</c:v>
                      </c:pt>
                      <c:pt idx="18">
                        <c:v>3073813</c:v>
                      </c:pt>
                      <c:pt idx="19">
                        <c:v>1564078</c:v>
                      </c:pt>
                      <c:pt idx="20">
                        <c:v>3696382</c:v>
                      </c:pt>
                      <c:pt idx="21">
                        <c:v>1820175</c:v>
                      </c:pt>
                      <c:pt idx="22">
                        <c:v>1421898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Bike Total Time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323814</c:v>
                      </c:pt>
                      <c:pt idx="1">
                        <c:v>578894</c:v>
                      </c:pt>
                      <c:pt idx="2">
                        <c:v>205246</c:v>
                      </c:pt>
                      <c:pt idx="3">
                        <c:v>84948</c:v>
                      </c:pt>
                      <c:pt idx="4">
                        <c:v>477584</c:v>
                      </c:pt>
                      <c:pt idx="5">
                        <c:v>579306</c:v>
                      </c:pt>
                      <c:pt idx="6">
                        <c:v>908415</c:v>
                      </c:pt>
                      <c:pt idx="7">
                        <c:v>755783</c:v>
                      </c:pt>
                      <c:pt idx="8">
                        <c:v>458203</c:v>
                      </c:pt>
                      <c:pt idx="9">
                        <c:v>527315</c:v>
                      </c:pt>
                      <c:pt idx="10">
                        <c:v>660915</c:v>
                      </c:pt>
                      <c:pt idx="11">
                        <c:v>591139</c:v>
                      </c:pt>
                      <c:pt idx="12">
                        <c:v>584972</c:v>
                      </c:pt>
                      <c:pt idx="13">
                        <c:v>486965</c:v>
                      </c:pt>
                      <c:pt idx="14">
                        <c:v>597852</c:v>
                      </c:pt>
                      <c:pt idx="15">
                        <c:v>655892</c:v>
                      </c:pt>
                      <c:pt idx="16">
                        <c:v>753695</c:v>
                      </c:pt>
                      <c:pt idx="17">
                        <c:v>528410</c:v>
                      </c:pt>
                      <c:pt idx="18">
                        <c:v>726532</c:v>
                      </c:pt>
                      <c:pt idx="19">
                        <c:v>370307</c:v>
                      </c:pt>
                      <c:pt idx="20">
                        <c:v>853518</c:v>
                      </c:pt>
                      <c:pt idx="21">
                        <c:v>427338</c:v>
                      </c:pt>
                      <c:pt idx="22">
                        <c:v>335097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Bike Total Distance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1559158</c:v>
                      </c:pt>
                      <c:pt idx="1">
                        <c:v>2881431</c:v>
                      </c:pt>
                      <c:pt idx="2">
                        <c:v>974695</c:v>
                      </c:pt>
                      <c:pt idx="3">
                        <c:v>400029</c:v>
                      </c:pt>
                      <c:pt idx="4">
                        <c:v>2337973</c:v>
                      </c:pt>
                      <c:pt idx="5">
                        <c:v>2838158</c:v>
                      </c:pt>
                      <c:pt idx="6">
                        <c:v>4451651</c:v>
                      </c:pt>
                      <c:pt idx="7">
                        <c:v>3692036</c:v>
                      </c:pt>
                      <c:pt idx="8">
                        <c:v>2221037</c:v>
                      </c:pt>
                      <c:pt idx="9">
                        <c:v>2566952</c:v>
                      </c:pt>
                      <c:pt idx="10">
                        <c:v>3225876</c:v>
                      </c:pt>
                      <c:pt idx="11">
                        <c:v>2876829</c:v>
                      </c:pt>
                      <c:pt idx="12">
                        <c:v>2842600</c:v>
                      </c:pt>
                      <c:pt idx="13">
                        <c:v>2366491</c:v>
                      </c:pt>
                      <c:pt idx="14">
                        <c:v>2907131</c:v>
                      </c:pt>
                      <c:pt idx="15">
                        <c:v>3197188</c:v>
                      </c:pt>
                      <c:pt idx="16">
                        <c:v>3677667</c:v>
                      </c:pt>
                      <c:pt idx="17">
                        <c:v>2566315</c:v>
                      </c:pt>
                      <c:pt idx="18">
                        <c:v>3539926</c:v>
                      </c:pt>
                      <c:pt idx="19">
                        <c:v>1778311</c:v>
                      </c:pt>
                      <c:pt idx="20">
                        <c:v>4229808</c:v>
                      </c:pt>
                      <c:pt idx="21">
                        <c:v>2067492</c:v>
                      </c:pt>
                      <c:pt idx="22">
                        <c:v>1613475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Taxi Total Time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204000</c:v>
                      </c:pt>
                      <c:pt idx="1">
                        <c:v>210600</c:v>
                      </c:pt>
                      <c:pt idx="2">
                        <c:v>217800</c:v>
                      </c:pt>
                      <c:pt idx="3">
                        <c:v>77400</c:v>
                      </c:pt>
                      <c:pt idx="4">
                        <c:v>100800</c:v>
                      </c:pt>
                      <c:pt idx="5">
                        <c:v>138600</c:v>
                      </c:pt>
                      <c:pt idx="6">
                        <c:v>238800</c:v>
                      </c:pt>
                      <c:pt idx="7">
                        <c:v>237600</c:v>
                      </c:pt>
                      <c:pt idx="8">
                        <c:v>292800</c:v>
                      </c:pt>
                      <c:pt idx="9">
                        <c:v>309000</c:v>
                      </c:pt>
                      <c:pt idx="10">
                        <c:v>283200</c:v>
                      </c:pt>
                      <c:pt idx="11">
                        <c:v>277800</c:v>
                      </c:pt>
                      <c:pt idx="12">
                        <c:v>343800</c:v>
                      </c:pt>
                      <c:pt idx="13">
                        <c:v>280800</c:v>
                      </c:pt>
                      <c:pt idx="14">
                        <c:v>292800</c:v>
                      </c:pt>
                      <c:pt idx="15">
                        <c:v>351600</c:v>
                      </c:pt>
                      <c:pt idx="16">
                        <c:v>339600</c:v>
                      </c:pt>
                      <c:pt idx="17">
                        <c:v>318000</c:v>
                      </c:pt>
                      <c:pt idx="18">
                        <c:v>359400</c:v>
                      </c:pt>
                      <c:pt idx="19">
                        <c:v>319800</c:v>
                      </c:pt>
                      <c:pt idx="20">
                        <c:v>310800</c:v>
                      </c:pt>
                      <c:pt idx="21">
                        <c:v>271200</c:v>
                      </c:pt>
                      <c:pt idx="22">
                        <c:v>219600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11524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the</a:t>
                </a:r>
                <a:r>
                  <a:rPr lang="en-US" baseline="0"/>
                  <a:t> Day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38680"/>
        <c:crosses val="autoZero"/>
        <c:crossBetween val="midCat"/>
      </c:valAx>
      <c:valAx>
        <c:axId val="211523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Difference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44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Across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Drive Total Distance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Sheet1!$E$2:$E$24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</c:numCache>
              <c:extLst xmlns:c15="http://schemas.microsoft.com/office/drawing/2012/chart"/>
            </c:numRef>
          </c:xVal>
          <c:yVal>
            <c:numRef>
              <c:f>Sheet1!$G$2:$G$24</c:f>
              <c:numCache>
                <c:formatCode>General</c:formatCode>
                <c:ptCount val="23"/>
                <c:pt idx="0">
                  <c:v>1.39835E6</c:v>
                </c:pt>
                <c:pt idx="1">
                  <c:v>2.532964E6</c:v>
                </c:pt>
                <c:pt idx="2">
                  <c:v>883972.0</c:v>
                </c:pt>
                <c:pt idx="3">
                  <c:v>362332.0</c:v>
                </c:pt>
                <c:pt idx="4">
                  <c:v>2.003156E6</c:v>
                </c:pt>
                <c:pt idx="5">
                  <c:v>2.441637E6</c:v>
                </c:pt>
                <c:pt idx="6">
                  <c:v>3.900391E6</c:v>
                </c:pt>
                <c:pt idx="7">
                  <c:v>3.211861E6</c:v>
                </c:pt>
                <c:pt idx="8">
                  <c:v>1.94687E6</c:v>
                </c:pt>
                <c:pt idx="9">
                  <c:v>2.240779E6</c:v>
                </c:pt>
                <c:pt idx="10">
                  <c:v>2.790367E6</c:v>
                </c:pt>
                <c:pt idx="11">
                  <c:v>2.486267E6</c:v>
                </c:pt>
                <c:pt idx="12">
                  <c:v>2.502985E6</c:v>
                </c:pt>
                <c:pt idx="13">
                  <c:v>2.087848E6</c:v>
                </c:pt>
                <c:pt idx="14">
                  <c:v>2.535942E6</c:v>
                </c:pt>
                <c:pt idx="15">
                  <c:v>2.790839E6</c:v>
                </c:pt>
                <c:pt idx="16">
                  <c:v>3.200041E6</c:v>
                </c:pt>
                <c:pt idx="17">
                  <c:v>2.228394E6</c:v>
                </c:pt>
                <c:pt idx="18">
                  <c:v>3.073813E6</c:v>
                </c:pt>
                <c:pt idx="19">
                  <c:v>1.564078E6</c:v>
                </c:pt>
                <c:pt idx="20">
                  <c:v>3.696382E6</c:v>
                </c:pt>
                <c:pt idx="21">
                  <c:v>1.820175E6</c:v>
                </c:pt>
                <c:pt idx="22">
                  <c:v>1.421898E6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3"/>
          <c:order val="1"/>
          <c:tx>
            <c:strRef>
              <c:f>Sheet1!$I$1</c:f>
              <c:strCache>
                <c:ptCount val="1"/>
                <c:pt idx="0">
                  <c:v>Bike Total Distance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Sheet1!$E$2:$E$24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</c:numCache>
              <c:extLst xmlns:c15="http://schemas.microsoft.com/office/drawing/2012/chart"/>
            </c:numRef>
          </c:xVal>
          <c:yVal>
            <c:numRef>
              <c:f>Sheet1!$I$2:$I$24</c:f>
              <c:numCache>
                <c:formatCode>General</c:formatCode>
                <c:ptCount val="23"/>
                <c:pt idx="0">
                  <c:v>1.559158E6</c:v>
                </c:pt>
                <c:pt idx="1">
                  <c:v>2.881431E6</c:v>
                </c:pt>
                <c:pt idx="2">
                  <c:v>974695.0</c:v>
                </c:pt>
                <c:pt idx="3">
                  <c:v>400029.0</c:v>
                </c:pt>
                <c:pt idx="4">
                  <c:v>2.337973E6</c:v>
                </c:pt>
                <c:pt idx="5">
                  <c:v>2.838158E6</c:v>
                </c:pt>
                <c:pt idx="6">
                  <c:v>4.451651E6</c:v>
                </c:pt>
                <c:pt idx="7">
                  <c:v>3.692036E6</c:v>
                </c:pt>
                <c:pt idx="8">
                  <c:v>2.221037E6</c:v>
                </c:pt>
                <c:pt idx="9">
                  <c:v>2.566952E6</c:v>
                </c:pt>
                <c:pt idx="10">
                  <c:v>3.225876E6</c:v>
                </c:pt>
                <c:pt idx="11">
                  <c:v>2.876829E6</c:v>
                </c:pt>
                <c:pt idx="12">
                  <c:v>2.8426E6</c:v>
                </c:pt>
                <c:pt idx="13">
                  <c:v>2.366491E6</c:v>
                </c:pt>
                <c:pt idx="14">
                  <c:v>2.907131E6</c:v>
                </c:pt>
                <c:pt idx="15">
                  <c:v>3.197188E6</c:v>
                </c:pt>
                <c:pt idx="16">
                  <c:v>3.677667E6</c:v>
                </c:pt>
                <c:pt idx="17">
                  <c:v>2.566315E6</c:v>
                </c:pt>
                <c:pt idx="18">
                  <c:v>3.539926E6</c:v>
                </c:pt>
                <c:pt idx="19">
                  <c:v>1.778311E6</c:v>
                </c:pt>
                <c:pt idx="20">
                  <c:v>4.229808E6</c:v>
                </c:pt>
                <c:pt idx="21">
                  <c:v>2.067492E6</c:v>
                </c:pt>
                <c:pt idx="22">
                  <c:v>1.613475E6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41480"/>
        <c:axId val="21153508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TotalDriveTime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Sheet1!$F$2:$F$24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69895</c:v>
                      </c:pt>
                      <c:pt idx="1">
                        <c:v>108067</c:v>
                      </c:pt>
                      <c:pt idx="2">
                        <c:v>51362</c:v>
                      </c:pt>
                      <c:pt idx="3">
                        <c:v>22067</c:v>
                      </c:pt>
                      <c:pt idx="4">
                        <c:v>78541</c:v>
                      </c:pt>
                      <c:pt idx="5">
                        <c:v>96044</c:v>
                      </c:pt>
                      <c:pt idx="6">
                        <c:v>156147</c:v>
                      </c:pt>
                      <c:pt idx="7">
                        <c:v>131770</c:v>
                      </c:pt>
                      <c:pt idx="8">
                        <c:v>88385</c:v>
                      </c:pt>
                      <c:pt idx="9">
                        <c:v>98769</c:v>
                      </c:pt>
                      <c:pt idx="10">
                        <c:v>118019</c:v>
                      </c:pt>
                      <c:pt idx="11">
                        <c:v>106035</c:v>
                      </c:pt>
                      <c:pt idx="12">
                        <c:v>108179</c:v>
                      </c:pt>
                      <c:pt idx="13">
                        <c:v>93123</c:v>
                      </c:pt>
                      <c:pt idx="14">
                        <c:v>108860</c:v>
                      </c:pt>
                      <c:pt idx="15">
                        <c:v>119536</c:v>
                      </c:pt>
                      <c:pt idx="16">
                        <c:v>133735</c:v>
                      </c:pt>
                      <c:pt idx="17">
                        <c:v>98323</c:v>
                      </c:pt>
                      <c:pt idx="18">
                        <c:v>129513</c:v>
                      </c:pt>
                      <c:pt idx="19">
                        <c:v>76739</c:v>
                      </c:pt>
                      <c:pt idx="20">
                        <c:v>149985</c:v>
                      </c:pt>
                      <c:pt idx="21">
                        <c:v>84467</c:v>
                      </c:pt>
                      <c:pt idx="22">
                        <c:v>69801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Bike Total Time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323814</c:v>
                      </c:pt>
                      <c:pt idx="1">
                        <c:v>578894</c:v>
                      </c:pt>
                      <c:pt idx="2">
                        <c:v>205246</c:v>
                      </c:pt>
                      <c:pt idx="3">
                        <c:v>84948</c:v>
                      </c:pt>
                      <c:pt idx="4">
                        <c:v>477584</c:v>
                      </c:pt>
                      <c:pt idx="5">
                        <c:v>579306</c:v>
                      </c:pt>
                      <c:pt idx="6">
                        <c:v>908415</c:v>
                      </c:pt>
                      <c:pt idx="7">
                        <c:v>755783</c:v>
                      </c:pt>
                      <c:pt idx="8">
                        <c:v>458203</c:v>
                      </c:pt>
                      <c:pt idx="9">
                        <c:v>527315</c:v>
                      </c:pt>
                      <c:pt idx="10">
                        <c:v>660915</c:v>
                      </c:pt>
                      <c:pt idx="11">
                        <c:v>591139</c:v>
                      </c:pt>
                      <c:pt idx="12">
                        <c:v>584972</c:v>
                      </c:pt>
                      <c:pt idx="13">
                        <c:v>486965</c:v>
                      </c:pt>
                      <c:pt idx="14">
                        <c:v>597852</c:v>
                      </c:pt>
                      <c:pt idx="15">
                        <c:v>655892</c:v>
                      </c:pt>
                      <c:pt idx="16">
                        <c:v>753695</c:v>
                      </c:pt>
                      <c:pt idx="17">
                        <c:v>528410</c:v>
                      </c:pt>
                      <c:pt idx="18">
                        <c:v>726532</c:v>
                      </c:pt>
                      <c:pt idx="19">
                        <c:v>370307</c:v>
                      </c:pt>
                      <c:pt idx="20">
                        <c:v>853518</c:v>
                      </c:pt>
                      <c:pt idx="21">
                        <c:v>427338</c:v>
                      </c:pt>
                      <c:pt idx="22">
                        <c:v>335097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Taxi Total Time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204000</c:v>
                      </c:pt>
                      <c:pt idx="1">
                        <c:v>210600</c:v>
                      </c:pt>
                      <c:pt idx="2">
                        <c:v>217800</c:v>
                      </c:pt>
                      <c:pt idx="3">
                        <c:v>77400</c:v>
                      </c:pt>
                      <c:pt idx="4">
                        <c:v>100800</c:v>
                      </c:pt>
                      <c:pt idx="5">
                        <c:v>138600</c:v>
                      </c:pt>
                      <c:pt idx="6">
                        <c:v>238800</c:v>
                      </c:pt>
                      <c:pt idx="7">
                        <c:v>237600</c:v>
                      </c:pt>
                      <c:pt idx="8">
                        <c:v>292800</c:v>
                      </c:pt>
                      <c:pt idx="9">
                        <c:v>309000</c:v>
                      </c:pt>
                      <c:pt idx="10">
                        <c:v>283200</c:v>
                      </c:pt>
                      <c:pt idx="11">
                        <c:v>277800</c:v>
                      </c:pt>
                      <c:pt idx="12">
                        <c:v>343800</c:v>
                      </c:pt>
                      <c:pt idx="13">
                        <c:v>280800</c:v>
                      </c:pt>
                      <c:pt idx="14">
                        <c:v>292800</c:v>
                      </c:pt>
                      <c:pt idx="15">
                        <c:v>351600</c:v>
                      </c:pt>
                      <c:pt idx="16">
                        <c:v>339600</c:v>
                      </c:pt>
                      <c:pt idx="17">
                        <c:v>318000</c:v>
                      </c:pt>
                      <c:pt idx="18">
                        <c:v>359400</c:v>
                      </c:pt>
                      <c:pt idx="19">
                        <c:v>319800</c:v>
                      </c:pt>
                      <c:pt idx="20">
                        <c:v>310800</c:v>
                      </c:pt>
                      <c:pt idx="21">
                        <c:v>271200</c:v>
                      </c:pt>
                      <c:pt idx="22">
                        <c:v>219600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11534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the</a:t>
                </a:r>
                <a:r>
                  <a:rPr lang="en-US" baseline="0"/>
                  <a:t> Day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50824"/>
        <c:crosses val="autoZero"/>
        <c:crossBetween val="midCat"/>
      </c:valAx>
      <c:valAx>
        <c:axId val="211535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Traveled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4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26</xdr:row>
      <xdr:rowOff>22860</xdr:rowOff>
    </xdr:from>
    <xdr:to>
      <xdr:col>9</xdr:col>
      <xdr:colOff>601980</xdr:colOff>
      <xdr:row>52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20</xdr:col>
      <xdr:colOff>548640</xdr:colOff>
      <xdr:row>53</xdr:row>
      <xdr:rowOff>7620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586740</xdr:colOff>
      <xdr:row>55</xdr:row>
      <xdr:rowOff>7620</xdr:rowOff>
    </xdr:from>
    <xdr:to>
      <xdr:col>9</xdr:col>
      <xdr:colOff>548640</xdr:colOff>
      <xdr:row>81</xdr:row>
      <xdr:rowOff>15240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3"/>
  <sheetViews>
    <sheetView tabSelected="1" topLeftCell="A34" workbookViewId="0">
      <selection activeCell="M54" sqref="M54"/>
    </sheetView>
  </sheetViews>
  <sheetFormatPr baseColWidth="10" defaultColWidth="8.83203125" defaultRowHeight="14" x14ac:dyDescent="0"/>
  <cols>
    <col min="1" max="1" width="35.83203125" customWidth="1"/>
    <col min="2" max="2" width="8.83203125" customWidth="1"/>
    <col min="4" max="4" width="8.83203125" customWidth="1"/>
    <col min="6" max="6" width="18.33203125" customWidth="1"/>
    <col min="7" max="7" width="17.5" customWidth="1"/>
    <col min="8" max="8" width="25" customWidth="1"/>
    <col min="9" max="9" width="18.83203125" customWidth="1"/>
    <col min="10" max="10" width="16.5" customWidth="1"/>
    <col min="11" max="11" width="18.6640625" customWidth="1"/>
    <col min="12" max="12" width="16.1640625" customWidth="1"/>
  </cols>
  <sheetData>
    <row r="1" spans="1:13">
      <c r="A1" t="s">
        <v>0</v>
      </c>
      <c r="B1">
        <f>SUMPRODUCT(MID(0&amp;A1,LARGE(INDEX(ISNUMBER(--MID(A1,ROW($1:$25),1))*
ROW($1:$25),0),ROW($1:$25))+1,1)*10^ROW($1:$25)/10)</f>
        <v>0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253</v>
      </c>
      <c r="L1" t="s">
        <v>251</v>
      </c>
    </row>
    <row r="2" spans="1:13">
      <c r="A2" t="s">
        <v>1</v>
      </c>
      <c r="B2">
        <f>SUMPRODUCT(MID(0&amp;A2,LARGE(INDEX(ISNUMBER(--MID(A2,ROW($1:$25),1))*
ROW($1:$25),0),ROW($1:$25))+1,1)*10^ROW($1:$25)/10)</f>
        <v>448</v>
      </c>
      <c r="E2">
        <v>0</v>
      </c>
      <c r="F2">
        <f>B8</f>
        <v>69895</v>
      </c>
      <c r="G2">
        <f>B9</f>
        <v>1398350</v>
      </c>
      <c r="H2">
        <f>B10</f>
        <v>323814</v>
      </c>
      <c r="I2">
        <f>B11</f>
        <v>1559158</v>
      </c>
      <c r="J2">
        <f>B12</f>
        <v>204000</v>
      </c>
      <c r="K2">
        <f>H2-J2</f>
        <v>119814</v>
      </c>
      <c r="L2">
        <f>G2-H2</f>
        <v>1074536</v>
      </c>
    </row>
    <row r="3" spans="1:13">
      <c r="A3" t="s">
        <v>2</v>
      </c>
      <c r="B3">
        <f t="shared" ref="B3:B66" si="0">SUMPRODUCT(MID(0&amp;A3,LARGE(INDEX(ISNUMBER(--MID(A3,ROW($1:$25),1))*
ROW($1:$25),0),ROW($1:$25))+1,1)*10^ROW($1:$25)/10)</f>
        <v>2231</v>
      </c>
      <c r="E3">
        <f>E2+1</f>
        <v>1</v>
      </c>
      <c r="F3">
        <f ca="1">OFFSET($B$8,$E3*15,0)</f>
        <v>108067</v>
      </c>
      <c r="G3">
        <f ca="1">OFFSET($B$9,$E3*15,0)</f>
        <v>2532964</v>
      </c>
      <c r="H3">
        <f ca="1">OFFSET($B$10,$E3*15,0)</f>
        <v>578894</v>
      </c>
      <c r="I3">
        <f ca="1">OFFSET($B$11,$E3*15,0)</f>
        <v>2881431</v>
      </c>
      <c r="J3">
        <f ca="1">OFFSET($B$12,$E3*15,0)</f>
        <v>210600</v>
      </c>
      <c r="K3">
        <f t="shared" ref="K3:K24" ca="1" si="1">H3-J3</f>
        <v>368294</v>
      </c>
      <c r="L3">
        <f t="shared" ref="L3:L24" ca="1" si="2">G3-H3</f>
        <v>1954070</v>
      </c>
    </row>
    <row r="4" spans="1:13">
      <c r="A4" t="s">
        <v>3</v>
      </c>
      <c r="B4">
        <f t="shared" si="0"/>
        <v>517</v>
      </c>
      <c r="E4">
        <f t="shared" ref="E4:E24" si="3">E3+1</f>
        <v>2</v>
      </c>
      <c r="F4">
        <f t="shared" ref="F4:F24" ca="1" si="4">OFFSET($B$8,E4*15,0)</f>
        <v>51362</v>
      </c>
      <c r="G4">
        <f t="shared" ref="G4:G23" ca="1" si="5">OFFSET($B$9,$E4*15,0)</f>
        <v>883972</v>
      </c>
      <c r="H4">
        <f t="shared" ref="H4:H24" ca="1" si="6">OFFSET($B$10,$E4*15,0)</f>
        <v>205246</v>
      </c>
      <c r="I4">
        <f t="shared" ref="I4:I24" ca="1" si="7">OFFSET($B$11,$E4*15,0)</f>
        <v>974695</v>
      </c>
      <c r="J4">
        <f t="shared" ref="J4:J24" ca="1" si="8">OFFSET($B$12,$E4*15,0)</f>
        <v>217800</v>
      </c>
      <c r="K4">
        <f t="shared" ca="1" si="1"/>
        <v>-12554</v>
      </c>
      <c r="L4">
        <f t="shared" ca="1" si="2"/>
        <v>678726</v>
      </c>
    </row>
    <row r="5" spans="1:13">
      <c r="A5" t="s">
        <v>4</v>
      </c>
      <c r="B5">
        <f t="shared" si="0"/>
        <v>2221</v>
      </c>
      <c r="E5" s="1">
        <f t="shared" si="3"/>
        <v>3</v>
      </c>
      <c r="F5" s="1">
        <f t="shared" ca="1" si="4"/>
        <v>22067</v>
      </c>
      <c r="G5" s="1">
        <f t="shared" ca="1" si="5"/>
        <v>362332</v>
      </c>
      <c r="H5" s="1">
        <f t="shared" ca="1" si="6"/>
        <v>84948</v>
      </c>
      <c r="I5" s="1">
        <f t="shared" ca="1" si="7"/>
        <v>400029</v>
      </c>
      <c r="J5" s="1">
        <f t="shared" ca="1" si="8"/>
        <v>77400</v>
      </c>
      <c r="K5" s="1">
        <f t="shared" ca="1" si="1"/>
        <v>7548</v>
      </c>
      <c r="L5" s="1">
        <f t="shared" ca="1" si="2"/>
        <v>277384</v>
      </c>
      <c r="M5" t="s">
        <v>252</v>
      </c>
    </row>
    <row r="6" spans="1:13">
      <c r="A6" t="s">
        <v>5</v>
      </c>
      <c r="B6">
        <f t="shared" si="0"/>
        <v>4800</v>
      </c>
      <c r="E6" s="1">
        <f t="shared" si="3"/>
        <v>4</v>
      </c>
      <c r="F6" s="1">
        <f t="shared" ca="1" si="4"/>
        <v>78541</v>
      </c>
      <c r="G6" s="1">
        <f t="shared" ca="1" si="5"/>
        <v>2003156</v>
      </c>
      <c r="H6" s="1">
        <f t="shared" ca="1" si="6"/>
        <v>477584</v>
      </c>
      <c r="I6" s="1">
        <f t="shared" ca="1" si="7"/>
        <v>2337973</v>
      </c>
      <c r="J6" s="1">
        <f t="shared" ca="1" si="8"/>
        <v>100800</v>
      </c>
      <c r="K6" s="1">
        <f t="shared" ca="1" si="1"/>
        <v>376784</v>
      </c>
      <c r="L6" s="1">
        <f t="shared" ca="1" si="2"/>
        <v>1525572</v>
      </c>
      <c r="M6" t="s">
        <v>252</v>
      </c>
    </row>
    <row r="7" spans="1:13">
      <c r="A7" t="s">
        <v>6</v>
      </c>
      <c r="B7">
        <f t="shared" si="0"/>
        <v>0</v>
      </c>
      <c r="E7" s="1">
        <f t="shared" si="3"/>
        <v>5</v>
      </c>
      <c r="F7" s="1">
        <f t="shared" ca="1" si="4"/>
        <v>96044</v>
      </c>
      <c r="G7" s="1">
        <f t="shared" ca="1" si="5"/>
        <v>2441637</v>
      </c>
      <c r="H7" s="1">
        <f t="shared" ca="1" si="6"/>
        <v>579306</v>
      </c>
      <c r="I7" s="1">
        <f t="shared" ca="1" si="7"/>
        <v>2838158</v>
      </c>
      <c r="J7" s="1">
        <f t="shared" ca="1" si="8"/>
        <v>138600</v>
      </c>
      <c r="K7" s="1">
        <f t="shared" ca="1" si="1"/>
        <v>440706</v>
      </c>
      <c r="L7" s="1">
        <f t="shared" ca="1" si="2"/>
        <v>1862331</v>
      </c>
      <c r="M7" t="s">
        <v>252</v>
      </c>
    </row>
    <row r="8" spans="1:13">
      <c r="A8" t="s">
        <v>7</v>
      </c>
      <c r="B8">
        <f t="shared" si="0"/>
        <v>69895</v>
      </c>
      <c r="E8">
        <f t="shared" si="3"/>
        <v>6</v>
      </c>
      <c r="F8">
        <f t="shared" ca="1" si="4"/>
        <v>156147</v>
      </c>
      <c r="G8">
        <f t="shared" ca="1" si="5"/>
        <v>3900391</v>
      </c>
      <c r="H8">
        <f t="shared" ca="1" si="6"/>
        <v>908415</v>
      </c>
      <c r="I8">
        <f t="shared" ca="1" si="7"/>
        <v>4451651</v>
      </c>
      <c r="J8">
        <f t="shared" ca="1" si="8"/>
        <v>238800</v>
      </c>
      <c r="K8">
        <f t="shared" ca="1" si="1"/>
        <v>669615</v>
      </c>
      <c r="L8">
        <f t="shared" ca="1" si="2"/>
        <v>2991976</v>
      </c>
    </row>
    <row r="9" spans="1:13">
      <c r="A9" t="s">
        <v>8</v>
      </c>
      <c r="B9">
        <f t="shared" si="0"/>
        <v>1398350</v>
      </c>
      <c r="E9">
        <f t="shared" si="3"/>
        <v>7</v>
      </c>
      <c r="F9">
        <f t="shared" ca="1" si="4"/>
        <v>131770</v>
      </c>
      <c r="G9">
        <f t="shared" ca="1" si="5"/>
        <v>3211861</v>
      </c>
      <c r="H9">
        <f t="shared" ca="1" si="6"/>
        <v>755783</v>
      </c>
      <c r="I9">
        <f t="shared" ca="1" si="7"/>
        <v>3692036</v>
      </c>
      <c r="J9">
        <f t="shared" ca="1" si="8"/>
        <v>237600</v>
      </c>
      <c r="K9">
        <f t="shared" ca="1" si="1"/>
        <v>518183</v>
      </c>
      <c r="L9">
        <f t="shared" ca="1" si="2"/>
        <v>2456078</v>
      </c>
    </row>
    <row r="10" spans="1:13">
      <c r="A10" t="s">
        <v>9</v>
      </c>
      <c r="B10">
        <f t="shared" si="0"/>
        <v>323814</v>
      </c>
      <c r="E10">
        <f t="shared" si="3"/>
        <v>8</v>
      </c>
      <c r="F10">
        <f t="shared" ca="1" si="4"/>
        <v>88385</v>
      </c>
      <c r="G10">
        <f t="shared" ca="1" si="5"/>
        <v>1946870</v>
      </c>
      <c r="H10">
        <f t="shared" ca="1" si="6"/>
        <v>458203</v>
      </c>
      <c r="I10">
        <f t="shared" ca="1" si="7"/>
        <v>2221037</v>
      </c>
      <c r="J10">
        <f t="shared" ca="1" si="8"/>
        <v>292800</v>
      </c>
      <c r="K10">
        <f t="shared" ca="1" si="1"/>
        <v>165403</v>
      </c>
      <c r="L10">
        <f t="shared" ca="1" si="2"/>
        <v>1488667</v>
      </c>
    </row>
    <row r="11" spans="1:13">
      <c r="A11" t="s">
        <v>10</v>
      </c>
      <c r="B11">
        <f t="shared" si="0"/>
        <v>1559158</v>
      </c>
      <c r="E11">
        <f t="shared" si="3"/>
        <v>9</v>
      </c>
      <c r="F11">
        <f t="shared" ca="1" si="4"/>
        <v>98769</v>
      </c>
      <c r="G11">
        <f t="shared" ca="1" si="5"/>
        <v>2240779</v>
      </c>
      <c r="H11">
        <f t="shared" ca="1" si="6"/>
        <v>527315</v>
      </c>
      <c r="I11">
        <f t="shared" ca="1" si="7"/>
        <v>2566952</v>
      </c>
      <c r="J11">
        <f t="shared" ca="1" si="8"/>
        <v>309000</v>
      </c>
      <c r="K11">
        <f t="shared" ca="1" si="1"/>
        <v>218315</v>
      </c>
      <c r="L11">
        <f t="shared" ca="1" si="2"/>
        <v>1713464</v>
      </c>
    </row>
    <row r="12" spans="1:13">
      <c r="A12" t="s">
        <v>11</v>
      </c>
      <c r="B12">
        <f t="shared" si="0"/>
        <v>204000</v>
      </c>
      <c r="E12">
        <f t="shared" si="3"/>
        <v>10</v>
      </c>
      <c r="F12">
        <f t="shared" ca="1" si="4"/>
        <v>118019</v>
      </c>
      <c r="G12">
        <f t="shared" ca="1" si="5"/>
        <v>2790367</v>
      </c>
      <c r="H12">
        <f t="shared" ca="1" si="6"/>
        <v>660915</v>
      </c>
      <c r="I12">
        <f t="shared" ca="1" si="7"/>
        <v>3225876</v>
      </c>
      <c r="J12">
        <f t="shared" ca="1" si="8"/>
        <v>283200</v>
      </c>
      <c r="K12">
        <f t="shared" ca="1" si="1"/>
        <v>377715</v>
      </c>
      <c r="L12">
        <f t="shared" ca="1" si="2"/>
        <v>2129452</v>
      </c>
    </row>
    <row r="13" spans="1:13">
      <c r="A13" t="s">
        <v>12</v>
      </c>
      <c r="B13">
        <f t="shared" si="0"/>
        <v>51</v>
      </c>
      <c r="E13">
        <f t="shared" si="3"/>
        <v>11</v>
      </c>
      <c r="F13">
        <f t="shared" ca="1" si="4"/>
        <v>106035</v>
      </c>
      <c r="G13">
        <f t="shared" ca="1" si="5"/>
        <v>2486267</v>
      </c>
      <c r="H13">
        <f t="shared" ca="1" si="6"/>
        <v>591139</v>
      </c>
      <c r="I13">
        <f t="shared" ca="1" si="7"/>
        <v>2876829</v>
      </c>
      <c r="J13">
        <f t="shared" ca="1" si="8"/>
        <v>277800</v>
      </c>
      <c r="K13">
        <f t="shared" ca="1" si="1"/>
        <v>313339</v>
      </c>
      <c r="L13">
        <f t="shared" ca="1" si="2"/>
        <v>1895128</v>
      </c>
    </row>
    <row r="14" spans="1:13">
      <c r="B14">
        <f t="shared" si="0"/>
        <v>0</v>
      </c>
      <c r="E14">
        <f t="shared" si="3"/>
        <v>12</v>
      </c>
      <c r="F14">
        <f t="shared" ca="1" si="4"/>
        <v>108179</v>
      </c>
      <c r="G14">
        <f t="shared" ca="1" si="5"/>
        <v>2502985</v>
      </c>
      <c r="H14">
        <f t="shared" ca="1" si="6"/>
        <v>584972</v>
      </c>
      <c r="I14">
        <f t="shared" ca="1" si="7"/>
        <v>2842600</v>
      </c>
      <c r="J14">
        <f t="shared" ca="1" si="8"/>
        <v>343800</v>
      </c>
      <c r="K14">
        <f t="shared" ca="1" si="1"/>
        <v>241172</v>
      </c>
      <c r="L14">
        <f t="shared" ca="1" si="2"/>
        <v>1918013</v>
      </c>
    </row>
    <row r="15" spans="1:13">
      <c r="B15">
        <f t="shared" si="0"/>
        <v>0</v>
      </c>
      <c r="E15">
        <f t="shared" si="3"/>
        <v>13</v>
      </c>
      <c r="F15">
        <f t="shared" ca="1" si="4"/>
        <v>93123</v>
      </c>
      <c r="G15">
        <f t="shared" ca="1" si="5"/>
        <v>2087848</v>
      </c>
      <c r="H15">
        <f t="shared" ca="1" si="6"/>
        <v>486965</v>
      </c>
      <c r="I15">
        <f t="shared" ca="1" si="7"/>
        <v>2366491</v>
      </c>
      <c r="J15">
        <f t="shared" ca="1" si="8"/>
        <v>280800</v>
      </c>
      <c r="K15">
        <f t="shared" ca="1" si="1"/>
        <v>206165</v>
      </c>
      <c r="L15">
        <f t="shared" ca="1" si="2"/>
        <v>1600883</v>
      </c>
    </row>
    <row r="16" spans="1:13">
      <c r="A16" t="s">
        <v>13</v>
      </c>
      <c r="B16">
        <f t="shared" si="0"/>
        <v>1</v>
      </c>
      <c r="E16">
        <f t="shared" si="3"/>
        <v>14</v>
      </c>
      <c r="F16">
        <f t="shared" ca="1" si="4"/>
        <v>108860</v>
      </c>
      <c r="G16">
        <f t="shared" ca="1" si="5"/>
        <v>2535942</v>
      </c>
      <c r="H16">
        <f t="shared" ca="1" si="6"/>
        <v>597852</v>
      </c>
      <c r="I16">
        <f t="shared" ca="1" si="7"/>
        <v>2907131</v>
      </c>
      <c r="J16">
        <f t="shared" ca="1" si="8"/>
        <v>292800</v>
      </c>
      <c r="K16">
        <f t="shared" ca="1" si="1"/>
        <v>305052</v>
      </c>
      <c r="L16">
        <f t="shared" ca="1" si="2"/>
        <v>1938090</v>
      </c>
    </row>
    <row r="17" spans="1:12">
      <c r="A17" t="s">
        <v>14</v>
      </c>
      <c r="B17">
        <f t="shared" si="0"/>
        <v>297</v>
      </c>
      <c r="E17">
        <f t="shared" si="3"/>
        <v>15</v>
      </c>
      <c r="F17">
        <f t="shared" ca="1" si="4"/>
        <v>119536</v>
      </c>
      <c r="G17">
        <f t="shared" ca="1" si="5"/>
        <v>2790839</v>
      </c>
      <c r="H17">
        <f t="shared" ca="1" si="6"/>
        <v>655892</v>
      </c>
      <c r="I17">
        <f t="shared" ca="1" si="7"/>
        <v>3197188</v>
      </c>
      <c r="J17">
        <f t="shared" ca="1" si="8"/>
        <v>351600</v>
      </c>
      <c r="K17">
        <f t="shared" ca="1" si="1"/>
        <v>304292</v>
      </c>
      <c r="L17">
        <f t="shared" ca="1" si="2"/>
        <v>2134947</v>
      </c>
    </row>
    <row r="18" spans="1:12">
      <c r="A18" t="s">
        <v>15</v>
      </c>
      <c r="B18">
        <f t="shared" si="0"/>
        <v>1412</v>
      </c>
      <c r="E18">
        <f t="shared" si="3"/>
        <v>16</v>
      </c>
      <c r="F18">
        <f t="shared" ca="1" si="4"/>
        <v>133735</v>
      </c>
      <c r="G18">
        <f t="shared" ca="1" si="5"/>
        <v>3200041</v>
      </c>
      <c r="H18">
        <f t="shared" ca="1" si="6"/>
        <v>753695</v>
      </c>
      <c r="I18">
        <f t="shared" ca="1" si="7"/>
        <v>3677667</v>
      </c>
      <c r="J18">
        <f t="shared" ca="1" si="8"/>
        <v>339600</v>
      </c>
      <c r="K18">
        <f t="shared" ca="1" si="1"/>
        <v>414095</v>
      </c>
      <c r="L18">
        <f t="shared" ca="1" si="2"/>
        <v>2446346</v>
      </c>
    </row>
    <row r="19" spans="1:12">
      <c r="A19" t="s">
        <v>16</v>
      </c>
      <c r="B19">
        <f t="shared" si="0"/>
        <v>332</v>
      </c>
      <c r="E19">
        <f t="shared" si="3"/>
        <v>17</v>
      </c>
      <c r="F19">
        <f t="shared" ca="1" si="4"/>
        <v>98323</v>
      </c>
      <c r="G19">
        <f t="shared" ca="1" si="5"/>
        <v>2228394</v>
      </c>
      <c r="H19">
        <f t="shared" ca="1" si="6"/>
        <v>528410</v>
      </c>
      <c r="I19">
        <f t="shared" ca="1" si="7"/>
        <v>2566315</v>
      </c>
      <c r="J19">
        <f t="shared" ca="1" si="8"/>
        <v>318000</v>
      </c>
      <c r="K19">
        <f t="shared" ca="1" si="1"/>
        <v>210410</v>
      </c>
      <c r="L19">
        <f t="shared" ca="1" si="2"/>
        <v>1699984</v>
      </c>
    </row>
    <row r="20" spans="1:12">
      <c r="A20" t="s">
        <v>17</v>
      </c>
      <c r="B20">
        <f t="shared" si="0"/>
        <v>1412</v>
      </c>
      <c r="E20">
        <f t="shared" si="3"/>
        <v>18</v>
      </c>
      <c r="F20">
        <f t="shared" ca="1" si="4"/>
        <v>129513</v>
      </c>
      <c r="G20">
        <f t="shared" ca="1" si="5"/>
        <v>3073813</v>
      </c>
      <c r="H20">
        <f t="shared" ca="1" si="6"/>
        <v>726532</v>
      </c>
      <c r="I20">
        <f t="shared" ca="1" si="7"/>
        <v>3539926</v>
      </c>
      <c r="J20">
        <f t="shared" ca="1" si="8"/>
        <v>359400</v>
      </c>
      <c r="K20">
        <f t="shared" ca="1" si="1"/>
        <v>367132</v>
      </c>
      <c r="L20">
        <f t="shared" ca="1" si="2"/>
        <v>2347281</v>
      </c>
    </row>
    <row r="21" spans="1:12">
      <c r="A21" t="s">
        <v>18</v>
      </c>
      <c r="B21">
        <f t="shared" si="0"/>
        <v>2400</v>
      </c>
      <c r="E21">
        <f>E20+1</f>
        <v>19</v>
      </c>
      <c r="F21">
        <f t="shared" ca="1" si="4"/>
        <v>76739</v>
      </c>
      <c r="G21">
        <f t="shared" ca="1" si="5"/>
        <v>1564078</v>
      </c>
      <c r="H21">
        <f t="shared" ca="1" si="6"/>
        <v>370307</v>
      </c>
      <c r="I21">
        <f t="shared" ca="1" si="7"/>
        <v>1778311</v>
      </c>
      <c r="J21">
        <f t="shared" ca="1" si="8"/>
        <v>319800</v>
      </c>
      <c r="K21">
        <f t="shared" ca="1" si="1"/>
        <v>50507</v>
      </c>
      <c r="L21">
        <f t="shared" ca="1" si="2"/>
        <v>1193771</v>
      </c>
    </row>
    <row r="22" spans="1:12">
      <c r="A22" t="s">
        <v>6</v>
      </c>
      <c r="B22">
        <f t="shared" si="0"/>
        <v>0</v>
      </c>
      <c r="E22">
        <f t="shared" si="3"/>
        <v>20</v>
      </c>
      <c r="F22">
        <f t="shared" ca="1" si="4"/>
        <v>149985</v>
      </c>
      <c r="G22">
        <f t="shared" ca="1" si="5"/>
        <v>3696382</v>
      </c>
      <c r="H22">
        <f t="shared" ca="1" si="6"/>
        <v>853518</v>
      </c>
      <c r="I22">
        <f t="shared" ca="1" si="7"/>
        <v>4229808</v>
      </c>
      <c r="J22">
        <f t="shared" ca="1" si="8"/>
        <v>310800</v>
      </c>
      <c r="K22">
        <f t="shared" ca="1" si="1"/>
        <v>542718</v>
      </c>
      <c r="L22">
        <f t="shared" ca="1" si="2"/>
        <v>2842864</v>
      </c>
    </row>
    <row r="23" spans="1:12">
      <c r="A23" t="s">
        <v>19</v>
      </c>
      <c r="B23">
        <f t="shared" si="0"/>
        <v>108067</v>
      </c>
      <c r="E23">
        <f>E22+1</f>
        <v>21</v>
      </c>
      <c r="F23">
        <f t="shared" ca="1" si="4"/>
        <v>84467</v>
      </c>
      <c r="G23">
        <f t="shared" ca="1" si="5"/>
        <v>1820175</v>
      </c>
      <c r="H23">
        <f t="shared" ca="1" si="6"/>
        <v>427338</v>
      </c>
      <c r="I23">
        <f t="shared" ca="1" si="7"/>
        <v>2067492</v>
      </c>
      <c r="J23">
        <f t="shared" ca="1" si="8"/>
        <v>271200</v>
      </c>
      <c r="K23">
        <f t="shared" ca="1" si="1"/>
        <v>156138</v>
      </c>
      <c r="L23">
        <f t="shared" ca="1" si="2"/>
        <v>1392837</v>
      </c>
    </row>
    <row r="24" spans="1:12">
      <c r="A24" t="s">
        <v>20</v>
      </c>
      <c r="B24">
        <f t="shared" si="0"/>
        <v>2532964</v>
      </c>
      <c r="E24">
        <f t="shared" si="3"/>
        <v>22</v>
      </c>
      <c r="F24">
        <f t="shared" ca="1" si="4"/>
        <v>69801</v>
      </c>
      <c r="G24">
        <f ca="1">OFFSET($B$9,$E24*15,0)</f>
        <v>1421898</v>
      </c>
      <c r="H24">
        <f t="shared" ca="1" si="6"/>
        <v>335097</v>
      </c>
      <c r="I24">
        <f t="shared" ca="1" si="7"/>
        <v>1613475</v>
      </c>
      <c r="J24">
        <f t="shared" ca="1" si="8"/>
        <v>219600</v>
      </c>
      <c r="K24">
        <f t="shared" ca="1" si="1"/>
        <v>115497</v>
      </c>
      <c r="L24">
        <f t="shared" ca="1" si="2"/>
        <v>1086801</v>
      </c>
    </row>
    <row r="25" spans="1:12">
      <c r="A25" t="s">
        <v>21</v>
      </c>
      <c r="B25">
        <f t="shared" si="0"/>
        <v>578894</v>
      </c>
    </row>
    <row r="26" spans="1:12">
      <c r="A26" t="s">
        <v>22</v>
      </c>
      <c r="B26">
        <f t="shared" si="0"/>
        <v>2881431</v>
      </c>
    </row>
    <row r="27" spans="1:12">
      <c r="A27" t="s">
        <v>23</v>
      </c>
      <c r="B27">
        <f t="shared" si="0"/>
        <v>210600</v>
      </c>
    </row>
    <row r="28" spans="1:12">
      <c r="A28" t="s">
        <v>12</v>
      </c>
      <c r="B28">
        <f t="shared" si="0"/>
        <v>51</v>
      </c>
    </row>
    <row r="29" spans="1:12">
      <c r="B29">
        <f t="shared" si="0"/>
        <v>0</v>
      </c>
    </row>
    <row r="30" spans="1:12">
      <c r="B30">
        <f t="shared" si="0"/>
        <v>0</v>
      </c>
    </row>
    <row r="31" spans="1:12">
      <c r="A31" t="s">
        <v>24</v>
      </c>
      <c r="B31">
        <f t="shared" si="0"/>
        <v>2</v>
      </c>
    </row>
    <row r="32" spans="1:12">
      <c r="A32" t="s">
        <v>25</v>
      </c>
      <c r="B32">
        <f t="shared" si="0"/>
        <v>328</v>
      </c>
    </row>
    <row r="33" spans="1:2">
      <c r="A33" t="s">
        <v>26</v>
      </c>
      <c r="B33">
        <f t="shared" si="0"/>
        <v>1282</v>
      </c>
    </row>
    <row r="34" spans="1:2">
      <c r="A34" t="s">
        <v>27</v>
      </c>
      <c r="B34">
        <f t="shared" si="0"/>
        <v>313</v>
      </c>
    </row>
    <row r="35" spans="1:2">
      <c r="A35" t="s">
        <v>28</v>
      </c>
      <c r="B35">
        <f t="shared" si="0"/>
        <v>1282</v>
      </c>
    </row>
    <row r="36" spans="1:2">
      <c r="A36" t="s">
        <v>29</v>
      </c>
      <c r="B36">
        <f t="shared" si="0"/>
        <v>1200</v>
      </c>
    </row>
    <row r="37" spans="1:2">
      <c r="A37" t="s">
        <v>6</v>
      </c>
      <c r="B37">
        <f t="shared" si="0"/>
        <v>0</v>
      </c>
    </row>
    <row r="38" spans="1:2">
      <c r="A38" t="s">
        <v>30</v>
      </c>
      <c r="B38">
        <f t="shared" si="0"/>
        <v>51362</v>
      </c>
    </row>
    <row r="39" spans="1:2">
      <c r="A39" t="s">
        <v>31</v>
      </c>
      <c r="B39">
        <f t="shared" si="0"/>
        <v>883972</v>
      </c>
    </row>
    <row r="40" spans="1:2">
      <c r="A40" t="s">
        <v>32</v>
      </c>
      <c r="B40">
        <f t="shared" si="0"/>
        <v>205246</v>
      </c>
    </row>
    <row r="41" spans="1:2">
      <c r="A41" t="s">
        <v>33</v>
      </c>
      <c r="B41">
        <f t="shared" si="0"/>
        <v>974695</v>
      </c>
    </row>
    <row r="42" spans="1:2">
      <c r="A42" t="s">
        <v>34</v>
      </c>
      <c r="B42">
        <f t="shared" si="0"/>
        <v>217800</v>
      </c>
    </row>
    <row r="43" spans="1:2">
      <c r="A43" t="s">
        <v>12</v>
      </c>
      <c r="B43">
        <f t="shared" si="0"/>
        <v>51</v>
      </c>
    </row>
    <row r="44" spans="1:2">
      <c r="B44">
        <f t="shared" si="0"/>
        <v>0</v>
      </c>
    </row>
    <row r="45" spans="1:2">
      <c r="B45">
        <f t="shared" si="0"/>
        <v>0</v>
      </c>
    </row>
    <row r="46" spans="1:2">
      <c r="A46" t="s">
        <v>35</v>
      </c>
      <c r="B46">
        <f t="shared" si="0"/>
        <v>3</v>
      </c>
    </row>
    <row r="47" spans="1:2">
      <c r="A47" t="s">
        <v>36</v>
      </c>
      <c r="B47">
        <f t="shared" si="0"/>
        <v>5003</v>
      </c>
    </row>
    <row r="48" spans="1:2">
      <c r="A48" t="s">
        <v>37</v>
      </c>
      <c r="B48">
        <f t="shared" si="0"/>
        <v>136335</v>
      </c>
    </row>
    <row r="49" spans="1:2">
      <c r="A49" t="s">
        <v>38</v>
      </c>
      <c r="B49">
        <f t="shared" si="0"/>
        <v>32326</v>
      </c>
    </row>
    <row r="50" spans="1:2">
      <c r="A50" t="s">
        <v>39</v>
      </c>
      <c r="B50">
        <f t="shared" si="0"/>
        <v>159227</v>
      </c>
    </row>
    <row r="51" spans="1:2">
      <c r="A51" t="s">
        <v>18</v>
      </c>
      <c r="B51">
        <f t="shared" si="0"/>
        <v>2400</v>
      </c>
    </row>
    <row r="52" spans="1:2">
      <c r="A52" t="s">
        <v>6</v>
      </c>
      <c r="B52">
        <f t="shared" si="0"/>
        <v>0</v>
      </c>
    </row>
    <row r="53" spans="1:2">
      <c r="A53" t="s">
        <v>40</v>
      </c>
      <c r="B53">
        <f t="shared" si="0"/>
        <v>22067</v>
      </c>
    </row>
    <row r="54" spans="1:2">
      <c r="A54" t="s">
        <v>41</v>
      </c>
      <c r="B54">
        <f t="shared" si="0"/>
        <v>362332</v>
      </c>
    </row>
    <row r="55" spans="1:2">
      <c r="A55" t="s">
        <v>42</v>
      </c>
      <c r="B55">
        <f t="shared" si="0"/>
        <v>84948</v>
      </c>
    </row>
    <row r="56" spans="1:2">
      <c r="A56" t="s">
        <v>43</v>
      </c>
      <c r="B56">
        <f t="shared" si="0"/>
        <v>400029</v>
      </c>
    </row>
    <row r="57" spans="1:2">
      <c r="A57" t="s">
        <v>44</v>
      </c>
      <c r="B57">
        <f t="shared" si="0"/>
        <v>77400</v>
      </c>
    </row>
    <row r="58" spans="1:2">
      <c r="A58" t="s">
        <v>45</v>
      </c>
      <c r="B58">
        <f t="shared" si="0"/>
        <v>23</v>
      </c>
    </row>
    <row r="59" spans="1:2">
      <c r="B59">
        <f t="shared" si="0"/>
        <v>0</v>
      </c>
    </row>
    <row r="60" spans="1:2">
      <c r="B60">
        <f t="shared" si="0"/>
        <v>0</v>
      </c>
    </row>
    <row r="61" spans="1:2">
      <c r="A61" t="s">
        <v>46</v>
      </c>
      <c r="B61">
        <f t="shared" si="0"/>
        <v>4</v>
      </c>
    </row>
    <row r="62" spans="1:2">
      <c r="A62" t="s">
        <v>47</v>
      </c>
      <c r="B62">
        <f t="shared" si="0"/>
        <v>5608</v>
      </c>
    </row>
    <row r="63" spans="1:2">
      <c r="A63" t="s">
        <v>48</v>
      </c>
      <c r="B63">
        <f t="shared" si="0"/>
        <v>143552</v>
      </c>
    </row>
    <row r="64" spans="1:2">
      <c r="A64" t="s">
        <v>49</v>
      </c>
      <c r="B64">
        <f t="shared" si="0"/>
        <v>34316</v>
      </c>
    </row>
    <row r="65" spans="1:2">
      <c r="A65" t="s">
        <v>50</v>
      </c>
      <c r="B65">
        <f t="shared" si="0"/>
        <v>168340</v>
      </c>
    </row>
    <row r="66" spans="1:2">
      <c r="A66" t="s">
        <v>5</v>
      </c>
      <c r="B66">
        <f t="shared" si="0"/>
        <v>4800</v>
      </c>
    </row>
    <row r="67" spans="1:2">
      <c r="A67" t="s">
        <v>6</v>
      </c>
      <c r="B67">
        <f t="shared" ref="B67:B130" si="9">SUMPRODUCT(MID(0&amp;A67,LARGE(INDEX(ISNUMBER(--MID(A67,ROW($1:$25),1))*
ROW($1:$25),0),ROW($1:$25))+1,1)*10^ROW($1:$25)/10)</f>
        <v>0</v>
      </c>
    </row>
    <row r="68" spans="1:2">
      <c r="A68" t="s">
        <v>51</v>
      </c>
      <c r="B68">
        <f t="shared" si="9"/>
        <v>78541</v>
      </c>
    </row>
    <row r="69" spans="1:2">
      <c r="A69" t="s">
        <v>52</v>
      </c>
      <c r="B69">
        <f t="shared" si="9"/>
        <v>2003156</v>
      </c>
    </row>
    <row r="70" spans="1:2">
      <c r="A70" t="s">
        <v>53</v>
      </c>
      <c r="B70">
        <f t="shared" si="9"/>
        <v>477584</v>
      </c>
    </row>
    <row r="71" spans="1:2">
      <c r="A71" t="s">
        <v>54</v>
      </c>
      <c r="B71">
        <f t="shared" si="9"/>
        <v>2337973</v>
      </c>
    </row>
    <row r="72" spans="1:2">
      <c r="A72" t="s">
        <v>55</v>
      </c>
      <c r="B72">
        <f t="shared" si="9"/>
        <v>100800</v>
      </c>
    </row>
    <row r="73" spans="1:2">
      <c r="A73" t="s">
        <v>56</v>
      </c>
      <c r="B73">
        <f t="shared" si="9"/>
        <v>28</v>
      </c>
    </row>
    <row r="74" spans="1:2">
      <c r="B74">
        <f t="shared" si="9"/>
        <v>0</v>
      </c>
    </row>
    <row r="75" spans="1:2">
      <c r="B75">
        <f t="shared" si="9"/>
        <v>0</v>
      </c>
    </row>
    <row r="76" spans="1:2">
      <c r="A76" t="s">
        <v>57</v>
      </c>
      <c r="B76">
        <f t="shared" si="9"/>
        <v>5</v>
      </c>
    </row>
    <row r="77" spans="1:2">
      <c r="A77" t="s">
        <v>58</v>
      </c>
      <c r="B77">
        <f t="shared" si="9"/>
        <v>5269</v>
      </c>
    </row>
    <row r="78" spans="1:2">
      <c r="A78" t="s">
        <v>59</v>
      </c>
      <c r="B78">
        <f t="shared" si="9"/>
        <v>140789</v>
      </c>
    </row>
    <row r="79" spans="1:2">
      <c r="A79" t="s">
        <v>60</v>
      </c>
      <c r="B79">
        <f t="shared" si="9"/>
        <v>33665</v>
      </c>
    </row>
    <row r="80" spans="1:2">
      <c r="A80" t="s">
        <v>61</v>
      </c>
      <c r="B80">
        <f t="shared" si="9"/>
        <v>165511</v>
      </c>
    </row>
    <row r="81" spans="1:2">
      <c r="A81" t="s">
        <v>62</v>
      </c>
      <c r="B81">
        <f t="shared" si="9"/>
        <v>1800</v>
      </c>
    </row>
    <row r="82" spans="1:2">
      <c r="A82" t="s">
        <v>6</v>
      </c>
      <c r="B82">
        <f t="shared" si="9"/>
        <v>0</v>
      </c>
    </row>
    <row r="83" spans="1:2">
      <c r="A83" t="s">
        <v>63</v>
      </c>
      <c r="B83">
        <f t="shared" si="9"/>
        <v>96044</v>
      </c>
    </row>
    <row r="84" spans="1:2">
      <c r="A84" t="s">
        <v>64</v>
      </c>
      <c r="B84">
        <f t="shared" si="9"/>
        <v>2441637</v>
      </c>
    </row>
    <row r="85" spans="1:2">
      <c r="A85" t="s">
        <v>65</v>
      </c>
      <c r="B85">
        <f t="shared" si="9"/>
        <v>579306</v>
      </c>
    </row>
    <row r="86" spans="1:2">
      <c r="A86" t="s">
        <v>66</v>
      </c>
      <c r="B86">
        <f t="shared" si="9"/>
        <v>2838158</v>
      </c>
    </row>
    <row r="87" spans="1:2">
      <c r="A87" t="s">
        <v>67</v>
      </c>
      <c r="B87">
        <f t="shared" si="9"/>
        <v>138600</v>
      </c>
    </row>
    <row r="88" spans="1:2">
      <c r="A88" t="s">
        <v>68</v>
      </c>
      <c r="B88">
        <f t="shared" si="9"/>
        <v>29</v>
      </c>
    </row>
    <row r="89" spans="1:2">
      <c r="B89">
        <f t="shared" si="9"/>
        <v>0</v>
      </c>
    </row>
    <row r="90" spans="1:2">
      <c r="B90">
        <f t="shared" si="9"/>
        <v>0</v>
      </c>
    </row>
    <row r="91" spans="1:2">
      <c r="A91" t="s">
        <v>69</v>
      </c>
      <c r="B91">
        <f t="shared" si="9"/>
        <v>6</v>
      </c>
    </row>
    <row r="92" spans="1:2">
      <c r="A92" t="s">
        <v>70</v>
      </c>
      <c r="B92">
        <f t="shared" si="9"/>
        <v>5910</v>
      </c>
    </row>
    <row r="93" spans="1:2">
      <c r="A93" t="s">
        <v>71</v>
      </c>
      <c r="B93">
        <f t="shared" si="9"/>
        <v>153455</v>
      </c>
    </row>
    <row r="94" spans="1:2">
      <c r="A94" t="s">
        <v>72</v>
      </c>
      <c r="B94">
        <f t="shared" si="9"/>
        <v>32948</v>
      </c>
    </row>
    <row r="95" spans="1:2">
      <c r="A95" t="s">
        <v>73</v>
      </c>
      <c r="B95">
        <f t="shared" si="9"/>
        <v>160702</v>
      </c>
    </row>
    <row r="96" spans="1:2">
      <c r="A96" t="s">
        <v>74</v>
      </c>
      <c r="B96">
        <f t="shared" si="9"/>
        <v>4200</v>
      </c>
    </row>
    <row r="97" spans="1:2">
      <c r="A97" t="s">
        <v>6</v>
      </c>
      <c r="B97">
        <f t="shared" si="9"/>
        <v>0</v>
      </c>
    </row>
    <row r="98" spans="1:2">
      <c r="A98" t="s">
        <v>75</v>
      </c>
      <c r="B98">
        <f t="shared" si="9"/>
        <v>156147</v>
      </c>
    </row>
    <row r="99" spans="1:2">
      <c r="A99" t="s">
        <v>76</v>
      </c>
      <c r="B99">
        <f t="shared" si="9"/>
        <v>3900391</v>
      </c>
    </row>
    <row r="100" spans="1:2">
      <c r="A100" t="s">
        <v>77</v>
      </c>
      <c r="B100">
        <f t="shared" si="9"/>
        <v>908415</v>
      </c>
    </row>
    <row r="101" spans="1:2">
      <c r="A101" t="s">
        <v>78</v>
      </c>
      <c r="B101">
        <f t="shared" si="9"/>
        <v>4451651</v>
      </c>
    </row>
    <row r="102" spans="1:2">
      <c r="A102" t="s">
        <v>79</v>
      </c>
      <c r="B102">
        <f t="shared" si="9"/>
        <v>238800</v>
      </c>
    </row>
    <row r="103" spans="1:2">
      <c r="A103" t="s">
        <v>80</v>
      </c>
      <c r="B103">
        <f t="shared" si="9"/>
        <v>50</v>
      </c>
    </row>
    <row r="104" spans="1:2">
      <c r="B104">
        <f t="shared" si="9"/>
        <v>0</v>
      </c>
    </row>
    <row r="105" spans="1:2">
      <c r="B105">
        <f t="shared" si="9"/>
        <v>0</v>
      </c>
    </row>
    <row r="106" spans="1:2">
      <c r="A106" t="s">
        <v>81</v>
      </c>
      <c r="B106">
        <f t="shared" si="9"/>
        <v>7</v>
      </c>
    </row>
    <row r="107" spans="1:2">
      <c r="A107" t="s">
        <v>82</v>
      </c>
      <c r="B107">
        <f t="shared" si="9"/>
        <v>5320</v>
      </c>
    </row>
    <row r="108" spans="1:2">
      <c r="A108" t="s">
        <v>83</v>
      </c>
      <c r="B108">
        <f t="shared" si="9"/>
        <v>139694</v>
      </c>
    </row>
    <row r="109" spans="1:2">
      <c r="A109" t="s">
        <v>84</v>
      </c>
      <c r="B109">
        <f t="shared" si="9"/>
        <v>33224</v>
      </c>
    </row>
    <row r="110" spans="1:2">
      <c r="A110" t="s">
        <v>85</v>
      </c>
      <c r="B110">
        <f t="shared" si="9"/>
        <v>163757</v>
      </c>
    </row>
    <row r="111" spans="1:2">
      <c r="A111" t="s">
        <v>86</v>
      </c>
      <c r="B111">
        <f t="shared" si="9"/>
        <v>6600</v>
      </c>
    </row>
    <row r="112" spans="1:2">
      <c r="A112" t="s">
        <v>6</v>
      </c>
      <c r="B112">
        <f t="shared" si="9"/>
        <v>0</v>
      </c>
    </row>
    <row r="113" spans="1:2">
      <c r="A113" t="s">
        <v>87</v>
      </c>
      <c r="B113">
        <f t="shared" si="9"/>
        <v>131770</v>
      </c>
    </row>
    <row r="114" spans="1:2">
      <c r="A114" t="s">
        <v>88</v>
      </c>
      <c r="B114">
        <f t="shared" si="9"/>
        <v>3211861</v>
      </c>
    </row>
    <row r="115" spans="1:2">
      <c r="A115" t="s">
        <v>89</v>
      </c>
      <c r="B115">
        <f t="shared" si="9"/>
        <v>755783</v>
      </c>
    </row>
    <row r="116" spans="1:2">
      <c r="A116" t="s">
        <v>90</v>
      </c>
      <c r="B116">
        <f t="shared" si="9"/>
        <v>3692036</v>
      </c>
    </row>
    <row r="117" spans="1:2">
      <c r="A117" t="s">
        <v>91</v>
      </c>
      <c r="B117">
        <f t="shared" si="9"/>
        <v>237600</v>
      </c>
    </row>
    <row r="118" spans="1:2">
      <c r="A118" t="s">
        <v>12</v>
      </c>
      <c r="B118">
        <f t="shared" si="9"/>
        <v>51</v>
      </c>
    </row>
    <row r="119" spans="1:2">
      <c r="B119">
        <f t="shared" si="9"/>
        <v>0</v>
      </c>
    </row>
    <row r="120" spans="1:2">
      <c r="B120">
        <f t="shared" si="9"/>
        <v>0</v>
      </c>
    </row>
    <row r="121" spans="1:2">
      <c r="A121" t="s">
        <v>92</v>
      </c>
      <c r="B121">
        <f t="shared" si="9"/>
        <v>8</v>
      </c>
    </row>
    <row r="122" spans="1:2">
      <c r="A122" t="s">
        <v>93</v>
      </c>
      <c r="B122">
        <f t="shared" si="9"/>
        <v>5481</v>
      </c>
    </row>
    <row r="123" spans="1:2">
      <c r="A123" t="s">
        <v>94</v>
      </c>
      <c r="B123">
        <f t="shared" si="9"/>
        <v>143018</v>
      </c>
    </row>
    <row r="124" spans="1:2">
      <c r="A124" t="s">
        <v>95</v>
      </c>
      <c r="B124">
        <f t="shared" si="9"/>
        <v>33804</v>
      </c>
    </row>
    <row r="125" spans="1:2">
      <c r="A125" t="s">
        <v>96</v>
      </c>
      <c r="B125">
        <f t="shared" si="9"/>
        <v>165500</v>
      </c>
    </row>
    <row r="126" spans="1:2">
      <c r="A126" t="s">
        <v>97</v>
      </c>
      <c r="B126">
        <f t="shared" si="9"/>
        <v>7800</v>
      </c>
    </row>
    <row r="127" spans="1:2">
      <c r="A127" t="s">
        <v>6</v>
      </c>
      <c r="B127">
        <f t="shared" si="9"/>
        <v>0</v>
      </c>
    </row>
    <row r="128" spans="1:2">
      <c r="A128" t="s">
        <v>98</v>
      </c>
      <c r="B128">
        <f t="shared" si="9"/>
        <v>88385</v>
      </c>
    </row>
    <row r="129" spans="1:2">
      <c r="A129" t="s">
        <v>99</v>
      </c>
      <c r="B129">
        <f t="shared" si="9"/>
        <v>1946870</v>
      </c>
    </row>
    <row r="130" spans="1:2">
      <c r="A130" t="s">
        <v>100</v>
      </c>
      <c r="B130">
        <f t="shared" si="9"/>
        <v>458203</v>
      </c>
    </row>
    <row r="131" spans="1:2">
      <c r="A131" t="s">
        <v>101</v>
      </c>
      <c r="B131">
        <f t="shared" ref="B131:B188" si="10">SUMPRODUCT(MID(0&amp;A131,LARGE(INDEX(ISNUMBER(--MID(A131,ROW($1:$25),1))*
ROW($1:$25),0),ROW($1:$25))+1,1)*10^ROW($1:$25)/10)</f>
        <v>2221037</v>
      </c>
    </row>
    <row r="132" spans="1:2">
      <c r="A132" t="s">
        <v>102</v>
      </c>
      <c r="B132">
        <f t="shared" si="10"/>
        <v>292800</v>
      </c>
    </row>
    <row r="133" spans="1:2">
      <c r="A133" t="s">
        <v>12</v>
      </c>
      <c r="B133">
        <f t="shared" si="10"/>
        <v>51</v>
      </c>
    </row>
    <row r="134" spans="1:2">
      <c r="B134">
        <f t="shared" si="10"/>
        <v>0</v>
      </c>
    </row>
    <row r="135" spans="1:2">
      <c r="B135">
        <f t="shared" si="10"/>
        <v>0</v>
      </c>
    </row>
    <row r="136" spans="1:2">
      <c r="A136" t="s">
        <v>103</v>
      </c>
      <c r="B136">
        <f t="shared" si="10"/>
        <v>9</v>
      </c>
    </row>
    <row r="137" spans="1:2">
      <c r="A137" t="s">
        <v>104</v>
      </c>
      <c r="B137">
        <f t="shared" si="10"/>
        <v>5355</v>
      </c>
    </row>
    <row r="138" spans="1:2">
      <c r="A138" t="s">
        <v>105</v>
      </c>
      <c r="B138">
        <f t="shared" si="10"/>
        <v>141129</v>
      </c>
    </row>
    <row r="139" spans="1:2">
      <c r="A139" t="s">
        <v>106</v>
      </c>
      <c r="B139">
        <f t="shared" si="10"/>
        <v>33672</v>
      </c>
    </row>
    <row r="140" spans="1:2">
      <c r="A140" t="s">
        <v>107</v>
      </c>
      <c r="B140">
        <f t="shared" si="10"/>
        <v>165779</v>
      </c>
    </row>
    <row r="141" spans="1:2">
      <c r="A141" t="s">
        <v>108</v>
      </c>
      <c r="B141">
        <f t="shared" si="10"/>
        <v>6000</v>
      </c>
    </row>
    <row r="142" spans="1:2">
      <c r="A142" t="s">
        <v>6</v>
      </c>
      <c r="B142">
        <f t="shared" si="10"/>
        <v>0</v>
      </c>
    </row>
    <row r="143" spans="1:2">
      <c r="A143" t="s">
        <v>109</v>
      </c>
      <c r="B143">
        <f t="shared" si="10"/>
        <v>98769</v>
      </c>
    </row>
    <row r="144" spans="1:2">
      <c r="A144" t="s">
        <v>110</v>
      </c>
      <c r="B144">
        <f t="shared" si="10"/>
        <v>2240779</v>
      </c>
    </row>
    <row r="145" spans="1:2">
      <c r="A145" t="s">
        <v>111</v>
      </c>
      <c r="B145">
        <f t="shared" si="10"/>
        <v>527315</v>
      </c>
    </row>
    <row r="146" spans="1:2">
      <c r="A146" t="s">
        <v>112</v>
      </c>
      <c r="B146">
        <f t="shared" si="10"/>
        <v>2566952</v>
      </c>
    </row>
    <row r="147" spans="1:2">
      <c r="A147" t="s">
        <v>113</v>
      </c>
      <c r="B147">
        <f t="shared" si="10"/>
        <v>309000</v>
      </c>
    </row>
    <row r="148" spans="1:2">
      <c r="A148" t="s">
        <v>12</v>
      </c>
      <c r="B148">
        <f t="shared" si="10"/>
        <v>51</v>
      </c>
    </row>
    <row r="149" spans="1:2">
      <c r="B149">
        <f t="shared" si="10"/>
        <v>0</v>
      </c>
    </row>
    <row r="150" spans="1:2">
      <c r="B150">
        <f t="shared" si="10"/>
        <v>0</v>
      </c>
    </row>
    <row r="151" spans="1:2">
      <c r="A151" t="s">
        <v>114</v>
      </c>
      <c r="B151">
        <f t="shared" si="10"/>
        <v>10</v>
      </c>
    </row>
    <row r="152" spans="1:2">
      <c r="A152" t="s">
        <v>115</v>
      </c>
      <c r="B152">
        <f t="shared" si="10"/>
        <v>447</v>
      </c>
    </row>
    <row r="153" spans="1:2">
      <c r="A153" t="s">
        <v>116</v>
      </c>
      <c r="B153">
        <f t="shared" si="10"/>
        <v>2969</v>
      </c>
    </row>
    <row r="154" spans="1:2">
      <c r="A154" t="s">
        <v>117</v>
      </c>
      <c r="B154">
        <f t="shared" si="10"/>
        <v>751</v>
      </c>
    </row>
    <row r="155" spans="1:2">
      <c r="A155" t="s">
        <v>118</v>
      </c>
      <c r="B155">
        <f t="shared" si="10"/>
        <v>3204</v>
      </c>
    </row>
    <row r="156" spans="1:2">
      <c r="A156" t="s">
        <v>74</v>
      </c>
      <c r="B156">
        <f t="shared" si="10"/>
        <v>4200</v>
      </c>
    </row>
    <row r="157" spans="1:2">
      <c r="A157" t="s">
        <v>6</v>
      </c>
      <c r="B157">
        <f t="shared" si="10"/>
        <v>0</v>
      </c>
    </row>
    <row r="158" spans="1:2">
      <c r="A158" t="s">
        <v>119</v>
      </c>
      <c r="B158">
        <f t="shared" si="10"/>
        <v>118019</v>
      </c>
    </row>
    <row r="159" spans="1:2">
      <c r="A159" t="s">
        <v>120</v>
      </c>
      <c r="B159">
        <f t="shared" si="10"/>
        <v>2790367</v>
      </c>
    </row>
    <row r="160" spans="1:2">
      <c r="A160" t="s">
        <v>121</v>
      </c>
      <c r="B160">
        <f t="shared" si="10"/>
        <v>660915</v>
      </c>
    </row>
    <row r="161" spans="1:2">
      <c r="A161" t="s">
        <v>122</v>
      </c>
      <c r="B161">
        <f t="shared" si="10"/>
        <v>3225876</v>
      </c>
    </row>
    <row r="162" spans="1:2">
      <c r="A162" t="s">
        <v>123</v>
      </c>
      <c r="B162">
        <f t="shared" si="10"/>
        <v>283200</v>
      </c>
    </row>
    <row r="163" spans="1:2">
      <c r="A163" t="s">
        <v>12</v>
      </c>
      <c r="B163">
        <f t="shared" si="10"/>
        <v>51</v>
      </c>
    </row>
    <row r="164" spans="1:2">
      <c r="B164">
        <f t="shared" si="10"/>
        <v>0</v>
      </c>
    </row>
    <row r="166" spans="1:2">
      <c r="A166" t="s">
        <v>124</v>
      </c>
      <c r="B166">
        <f t="shared" si="10"/>
        <v>11</v>
      </c>
    </row>
    <row r="167" spans="1:2">
      <c r="A167" t="s">
        <v>125</v>
      </c>
      <c r="B167">
        <f t="shared" si="10"/>
        <v>5163</v>
      </c>
    </row>
    <row r="168" spans="1:2">
      <c r="A168" t="s">
        <v>126</v>
      </c>
      <c r="B168">
        <f t="shared" si="10"/>
        <v>139848</v>
      </c>
    </row>
    <row r="169" spans="1:2">
      <c r="A169" t="s">
        <v>127</v>
      </c>
      <c r="B169">
        <f t="shared" si="10"/>
        <v>33594</v>
      </c>
    </row>
    <row r="170" spans="1:2">
      <c r="A170" t="s">
        <v>128</v>
      </c>
      <c r="B170">
        <f t="shared" si="10"/>
        <v>164902</v>
      </c>
    </row>
    <row r="171" spans="1:2">
      <c r="A171" t="s">
        <v>129</v>
      </c>
      <c r="B171">
        <f t="shared" si="10"/>
        <v>10200</v>
      </c>
    </row>
    <row r="172" spans="1:2">
      <c r="A172" t="s">
        <v>6</v>
      </c>
      <c r="B172">
        <f t="shared" si="10"/>
        <v>0</v>
      </c>
    </row>
    <row r="173" spans="1:2">
      <c r="A173" t="s">
        <v>130</v>
      </c>
      <c r="B173">
        <f t="shared" si="10"/>
        <v>106035</v>
      </c>
    </row>
    <row r="174" spans="1:2">
      <c r="A174" t="s">
        <v>131</v>
      </c>
      <c r="B174">
        <f t="shared" si="10"/>
        <v>2486267</v>
      </c>
    </row>
    <row r="175" spans="1:2">
      <c r="A175" t="s">
        <v>132</v>
      </c>
      <c r="B175">
        <f t="shared" si="10"/>
        <v>591139</v>
      </c>
    </row>
    <row r="176" spans="1:2">
      <c r="A176" t="s">
        <v>133</v>
      </c>
      <c r="B176">
        <f t="shared" si="10"/>
        <v>2876829</v>
      </c>
    </row>
    <row r="177" spans="1:2">
      <c r="A177" t="s">
        <v>134</v>
      </c>
      <c r="B177">
        <f t="shared" si="10"/>
        <v>277800</v>
      </c>
    </row>
    <row r="178" spans="1:2">
      <c r="A178" t="s">
        <v>12</v>
      </c>
      <c r="B178">
        <f t="shared" si="10"/>
        <v>51</v>
      </c>
    </row>
    <row r="179" spans="1:2">
      <c r="B179">
        <f t="shared" si="10"/>
        <v>0</v>
      </c>
    </row>
    <row r="180" spans="1:2">
      <c r="B180">
        <f t="shared" si="10"/>
        <v>0</v>
      </c>
    </row>
    <row r="181" spans="1:2">
      <c r="A181" t="s">
        <v>135</v>
      </c>
      <c r="B181">
        <f t="shared" si="10"/>
        <v>12</v>
      </c>
    </row>
    <row r="182" spans="1:2">
      <c r="A182" t="s">
        <v>136</v>
      </c>
      <c r="B182">
        <f t="shared" si="10"/>
        <v>365</v>
      </c>
    </row>
    <row r="183" spans="1:2">
      <c r="A183" t="s">
        <v>137</v>
      </c>
      <c r="B183">
        <f t="shared" si="10"/>
        <v>1185</v>
      </c>
    </row>
    <row r="184" spans="1:2">
      <c r="A184" t="s">
        <v>138</v>
      </c>
      <c r="B184">
        <f t="shared" si="10"/>
        <v>294</v>
      </c>
    </row>
    <row r="185" spans="1:2">
      <c r="A185" t="s">
        <v>139</v>
      </c>
      <c r="B185">
        <f t="shared" si="10"/>
        <v>1061</v>
      </c>
    </row>
    <row r="186" spans="1:2">
      <c r="A186" t="s">
        <v>74</v>
      </c>
      <c r="B186">
        <f t="shared" si="10"/>
        <v>4200</v>
      </c>
    </row>
    <row r="187" spans="1:2">
      <c r="A187" t="s">
        <v>6</v>
      </c>
      <c r="B187">
        <f t="shared" si="10"/>
        <v>0</v>
      </c>
    </row>
    <row r="188" spans="1:2">
      <c r="A188" t="s">
        <v>140</v>
      </c>
      <c r="B188">
        <f t="shared" si="10"/>
        <v>108179</v>
      </c>
    </row>
    <row r="189" spans="1:2">
      <c r="A189" t="s">
        <v>141</v>
      </c>
      <c r="B189">
        <f t="shared" ref="B189:B249" si="11">SUMPRODUCT(MID(0&amp;A189,LARGE(INDEX(ISNUMBER(--MID(A189,ROW($1:$25),1))*
ROW($1:$25),0),ROW($1:$25))+1,1)*10^ROW($1:$25)/10)</f>
        <v>2502985</v>
      </c>
    </row>
    <row r="190" spans="1:2">
      <c r="A190" t="s">
        <v>142</v>
      </c>
      <c r="B190">
        <f t="shared" si="11"/>
        <v>584972</v>
      </c>
    </row>
    <row r="191" spans="1:2">
      <c r="A191" t="s">
        <v>143</v>
      </c>
      <c r="B191">
        <f t="shared" si="11"/>
        <v>2842600</v>
      </c>
    </row>
    <row r="192" spans="1:2">
      <c r="A192" t="s">
        <v>144</v>
      </c>
      <c r="B192">
        <f t="shared" si="11"/>
        <v>343800</v>
      </c>
    </row>
    <row r="193" spans="1:2">
      <c r="A193" t="s">
        <v>12</v>
      </c>
      <c r="B193">
        <f t="shared" si="11"/>
        <v>51</v>
      </c>
    </row>
    <row r="194" spans="1:2">
      <c r="B194">
        <f t="shared" si="11"/>
        <v>0</v>
      </c>
    </row>
    <row r="195" spans="1:2">
      <c r="B195">
        <f t="shared" si="11"/>
        <v>0</v>
      </c>
    </row>
    <row r="196" spans="1:2">
      <c r="A196" t="s">
        <v>145</v>
      </c>
      <c r="B196">
        <f t="shared" si="11"/>
        <v>13</v>
      </c>
    </row>
    <row r="197" spans="1:2">
      <c r="A197" t="s">
        <v>146</v>
      </c>
      <c r="B197">
        <f t="shared" si="11"/>
        <v>568</v>
      </c>
    </row>
    <row r="198" spans="1:2">
      <c r="A198" t="s">
        <v>147</v>
      </c>
      <c r="B198">
        <f t="shared" si="11"/>
        <v>3419</v>
      </c>
    </row>
    <row r="199" spans="1:2">
      <c r="A199" t="s">
        <v>148</v>
      </c>
      <c r="B199">
        <f t="shared" si="11"/>
        <v>766</v>
      </c>
    </row>
    <row r="200" spans="1:2">
      <c r="A200" t="s">
        <v>149</v>
      </c>
      <c r="B200">
        <f t="shared" si="11"/>
        <v>3399</v>
      </c>
    </row>
    <row r="201" spans="1:2">
      <c r="A201" t="s">
        <v>108</v>
      </c>
      <c r="B201">
        <f t="shared" si="11"/>
        <v>6000</v>
      </c>
    </row>
    <row r="202" spans="1:2">
      <c r="A202" t="s">
        <v>6</v>
      </c>
      <c r="B202">
        <f t="shared" si="11"/>
        <v>0</v>
      </c>
    </row>
    <row r="203" spans="1:2">
      <c r="A203" t="s">
        <v>150</v>
      </c>
      <c r="B203">
        <f t="shared" si="11"/>
        <v>93123</v>
      </c>
    </row>
    <row r="204" spans="1:2">
      <c r="A204" t="s">
        <v>151</v>
      </c>
      <c r="B204">
        <f t="shared" si="11"/>
        <v>2087848</v>
      </c>
    </row>
    <row r="205" spans="1:2">
      <c r="A205" t="s">
        <v>152</v>
      </c>
      <c r="B205">
        <f t="shared" si="11"/>
        <v>486965</v>
      </c>
    </row>
    <row r="206" spans="1:2">
      <c r="A206" t="s">
        <v>153</v>
      </c>
      <c r="B206">
        <f t="shared" si="11"/>
        <v>2366491</v>
      </c>
    </row>
    <row r="207" spans="1:2">
      <c r="A207" t="s">
        <v>154</v>
      </c>
      <c r="B207">
        <f t="shared" si="11"/>
        <v>280800</v>
      </c>
    </row>
    <row r="208" spans="1:2">
      <c r="A208" t="s">
        <v>12</v>
      </c>
      <c r="B208">
        <f t="shared" si="11"/>
        <v>51</v>
      </c>
    </row>
    <row r="209" spans="1:2">
      <c r="B209">
        <f t="shared" si="11"/>
        <v>0</v>
      </c>
    </row>
    <row r="210" spans="1:2">
      <c r="B210">
        <f t="shared" si="11"/>
        <v>0</v>
      </c>
    </row>
    <row r="211" spans="1:2">
      <c r="A211" t="s">
        <v>155</v>
      </c>
      <c r="B211">
        <f t="shared" si="11"/>
        <v>14</v>
      </c>
    </row>
    <row r="212" spans="1:2">
      <c r="A212" t="s">
        <v>156</v>
      </c>
      <c r="B212">
        <f t="shared" si="11"/>
        <v>231</v>
      </c>
    </row>
    <row r="213" spans="1:2">
      <c r="A213" t="s">
        <v>157</v>
      </c>
      <c r="B213">
        <f t="shared" si="11"/>
        <v>1483</v>
      </c>
    </row>
    <row r="214" spans="1:2">
      <c r="A214" t="s">
        <v>158</v>
      </c>
      <c r="B214">
        <f t="shared" si="11"/>
        <v>582</v>
      </c>
    </row>
    <row r="215" spans="1:2">
      <c r="A215" t="s">
        <v>159</v>
      </c>
      <c r="B215">
        <f t="shared" si="11"/>
        <v>2142</v>
      </c>
    </row>
    <row r="216" spans="1:2">
      <c r="A216" t="s">
        <v>160</v>
      </c>
      <c r="B216">
        <f t="shared" si="11"/>
        <v>3600</v>
      </c>
    </row>
    <row r="217" spans="1:2">
      <c r="A217" t="s">
        <v>6</v>
      </c>
      <c r="B217">
        <f t="shared" si="11"/>
        <v>0</v>
      </c>
    </row>
    <row r="218" spans="1:2">
      <c r="A218" t="s">
        <v>161</v>
      </c>
      <c r="B218">
        <f t="shared" si="11"/>
        <v>108860</v>
      </c>
    </row>
    <row r="219" spans="1:2">
      <c r="A219" t="s">
        <v>162</v>
      </c>
      <c r="B219">
        <f t="shared" si="11"/>
        <v>2535942</v>
      </c>
    </row>
    <row r="220" spans="1:2">
      <c r="A220" t="s">
        <v>163</v>
      </c>
      <c r="B220">
        <f t="shared" si="11"/>
        <v>597852</v>
      </c>
    </row>
    <row r="221" spans="1:2">
      <c r="A221" t="s">
        <v>164</v>
      </c>
      <c r="B221">
        <f t="shared" si="11"/>
        <v>2907131</v>
      </c>
    </row>
    <row r="222" spans="1:2">
      <c r="A222" t="s">
        <v>102</v>
      </c>
      <c r="B222">
        <f t="shared" si="11"/>
        <v>292800</v>
      </c>
    </row>
    <row r="223" spans="1:2">
      <c r="A223" t="s">
        <v>12</v>
      </c>
      <c r="B223">
        <f t="shared" si="11"/>
        <v>51</v>
      </c>
    </row>
    <row r="224" spans="1:2">
      <c r="B224">
        <f t="shared" si="11"/>
        <v>0</v>
      </c>
    </row>
    <row r="225" spans="1:2">
      <c r="B225">
        <f t="shared" si="11"/>
        <v>0</v>
      </c>
    </row>
    <row r="226" spans="1:2">
      <c r="A226" t="s">
        <v>165</v>
      </c>
      <c r="B226">
        <f t="shared" si="11"/>
        <v>15</v>
      </c>
    </row>
    <row r="227" spans="1:2">
      <c r="A227" t="s">
        <v>166</v>
      </c>
      <c r="B227">
        <f t="shared" si="11"/>
        <v>5333</v>
      </c>
    </row>
    <row r="228" spans="1:2">
      <c r="A228" t="s">
        <v>167</v>
      </c>
      <c r="B228">
        <f t="shared" si="11"/>
        <v>139526</v>
      </c>
    </row>
    <row r="229" spans="1:2">
      <c r="A229" t="s">
        <v>168</v>
      </c>
      <c r="B229">
        <f t="shared" si="11"/>
        <v>33439</v>
      </c>
    </row>
    <row r="230" spans="1:2">
      <c r="A230" t="s">
        <v>169</v>
      </c>
      <c r="B230">
        <f t="shared" si="11"/>
        <v>164029</v>
      </c>
    </row>
    <row r="231" spans="1:2">
      <c r="A231" t="s">
        <v>170</v>
      </c>
      <c r="B231">
        <f t="shared" si="11"/>
        <v>12000</v>
      </c>
    </row>
    <row r="232" spans="1:2">
      <c r="A232" t="s">
        <v>6</v>
      </c>
      <c r="B232">
        <f t="shared" si="11"/>
        <v>0</v>
      </c>
    </row>
    <row r="233" spans="1:2">
      <c r="A233" t="s">
        <v>171</v>
      </c>
      <c r="B233">
        <f t="shared" si="11"/>
        <v>119536</v>
      </c>
    </row>
    <row r="234" spans="1:2">
      <c r="A234" t="s">
        <v>172</v>
      </c>
      <c r="B234">
        <f t="shared" si="11"/>
        <v>2790839</v>
      </c>
    </row>
    <row r="235" spans="1:2">
      <c r="A235" t="s">
        <v>173</v>
      </c>
      <c r="B235">
        <f t="shared" si="11"/>
        <v>655892</v>
      </c>
    </row>
    <row r="236" spans="1:2">
      <c r="A236" t="s">
        <v>174</v>
      </c>
      <c r="B236">
        <f t="shared" si="11"/>
        <v>3197188</v>
      </c>
    </row>
    <row r="237" spans="1:2">
      <c r="A237" t="s">
        <v>175</v>
      </c>
      <c r="B237">
        <f t="shared" si="11"/>
        <v>351600</v>
      </c>
    </row>
    <row r="238" spans="1:2">
      <c r="A238" t="s">
        <v>12</v>
      </c>
      <c r="B238">
        <f t="shared" si="11"/>
        <v>51</v>
      </c>
    </row>
    <row r="239" spans="1:2">
      <c r="B239">
        <f t="shared" si="11"/>
        <v>0</v>
      </c>
    </row>
    <row r="240" spans="1:2">
      <c r="B240">
        <f t="shared" si="11"/>
        <v>0</v>
      </c>
    </row>
    <row r="241" spans="1:2">
      <c r="A241" t="s">
        <v>176</v>
      </c>
      <c r="B241">
        <f t="shared" si="11"/>
        <v>16</v>
      </c>
    </row>
    <row r="242" spans="1:2">
      <c r="A242" t="s">
        <v>177</v>
      </c>
      <c r="B242">
        <f t="shared" si="11"/>
        <v>5473</v>
      </c>
    </row>
    <row r="243" spans="1:2">
      <c r="A243" t="s">
        <v>178</v>
      </c>
      <c r="B243">
        <f t="shared" si="11"/>
        <v>141066</v>
      </c>
    </row>
    <row r="244" spans="1:2">
      <c r="A244" t="s">
        <v>179</v>
      </c>
      <c r="B244">
        <f t="shared" si="11"/>
        <v>32371</v>
      </c>
    </row>
    <row r="245" spans="1:2">
      <c r="A245" t="s">
        <v>180</v>
      </c>
      <c r="B245">
        <f t="shared" si="11"/>
        <v>159479</v>
      </c>
    </row>
    <row r="246" spans="1:2">
      <c r="A246" t="s">
        <v>129</v>
      </c>
      <c r="B246">
        <f t="shared" si="11"/>
        <v>10200</v>
      </c>
    </row>
    <row r="247" spans="1:2">
      <c r="A247" t="s">
        <v>6</v>
      </c>
      <c r="B247">
        <f t="shared" si="11"/>
        <v>0</v>
      </c>
    </row>
    <row r="248" spans="1:2">
      <c r="A248" t="s">
        <v>181</v>
      </c>
      <c r="B248">
        <f t="shared" si="11"/>
        <v>133735</v>
      </c>
    </row>
    <row r="249" spans="1:2">
      <c r="A249" t="s">
        <v>182</v>
      </c>
      <c r="B249">
        <f t="shared" si="11"/>
        <v>3200041</v>
      </c>
    </row>
    <row r="250" spans="1:2">
      <c r="A250" t="s">
        <v>183</v>
      </c>
      <c r="B250">
        <f t="shared" ref="B250:B313" si="12">SUMPRODUCT(MID(0&amp;A250,LARGE(INDEX(ISNUMBER(--MID(A250,ROW($1:$25),1))*
ROW($1:$25),0),ROW($1:$25))+1,1)*10^ROW($1:$25)/10)</f>
        <v>753695</v>
      </c>
    </row>
    <row r="251" spans="1:2">
      <c r="A251" t="s">
        <v>184</v>
      </c>
      <c r="B251">
        <f t="shared" si="12"/>
        <v>3677667</v>
      </c>
    </row>
    <row r="252" spans="1:2">
      <c r="A252" t="s">
        <v>185</v>
      </c>
      <c r="B252">
        <f t="shared" si="12"/>
        <v>339600</v>
      </c>
    </row>
    <row r="253" spans="1:2">
      <c r="A253" t="s">
        <v>12</v>
      </c>
      <c r="B253">
        <f t="shared" si="12"/>
        <v>51</v>
      </c>
    </row>
    <row r="254" spans="1:2">
      <c r="B254">
        <f t="shared" si="12"/>
        <v>0</v>
      </c>
    </row>
    <row r="255" spans="1:2">
      <c r="B255">
        <f t="shared" si="12"/>
        <v>0</v>
      </c>
    </row>
    <row r="256" spans="1:2">
      <c r="A256" t="s">
        <v>186</v>
      </c>
      <c r="B256">
        <f t="shared" si="12"/>
        <v>17</v>
      </c>
    </row>
    <row r="257" spans="1:2">
      <c r="A257" t="s">
        <v>187</v>
      </c>
      <c r="B257">
        <f t="shared" si="12"/>
        <v>590</v>
      </c>
    </row>
    <row r="258" spans="1:2">
      <c r="A258" t="s">
        <v>188</v>
      </c>
      <c r="B258">
        <f t="shared" si="12"/>
        <v>4303</v>
      </c>
    </row>
    <row r="259" spans="1:2">
      <c r="A259" t="s">
        <v>189</v>
      </c>
      <c r="B259">
        <f t="shared" si="12"/>
        <v>838</v>
      </c>
    </row>
    <row r="260" spans="1:2">
      <c r="A260" t="s">
        <v>190</v>
      </c>
      <c r="B260">
        <f t="shared" si="12"/>
        <v>2995</v>
      </c>
    </row>
    <row r="261" spans="1:2">
      <c r="A261" t="s">
        <v>74</v>
      </c>
      <c r="B261">
        <f t="shared" si="12"/>
        <v>4200</v>
      </c>
    </row>
    <row r="262" spans="1:2">
      <c r="A262" t="s">
        <v>6</v>
      </c>
      <c r="B262">
        <f t="shared" si="12"/>
        <v>0</v>
      </c>
    </row>
    <row r="263" spans="1:2">
      <c r="A263" t="s">
        <v>191</v>
      </c>
      <c r="B263">
        <f t="shared" si="12"/>
        <v>98323</v>
      </c>
    </row>
    <row r="264" spans="1:2">
      <c r="A264" t="s">
        <v>192</v>
      </c>
      <c r="B264">
        <f t="shared" si="12"/>
        <v>2228394</v>
      </c>
    </row>
    <row r="265" spans="1:2">
      <c r="A265" t="s">
        <v>193</v>
      </c>
      <c r="B265">
        <f t="shared" si="12"/>
        <v>528410</v>
      </c>
    </row>
    <row r="266" spans="1:2">
      <c r="A266" t="s">
        <v>194</v>
      </c>
      <c r="B266">
        <f t="shared" si="12"/>
        <v>2566315</v>
      </c>
    </row>
    <row r="267" spans="1:2">
      <c r="A267" t="s">
        <v>195</v>
      </c>
      <c r="B267">
        <f t="shared" si="12"/>
        <v>318000</v>
      </c>
    </row>
    <row r="268" spans="1:2">
      <c r="A268" t="s">
        <v>12</v>
      </c>
      <c r="B268">
        <f t="shared" si="12"/>
        <v>51</v>
      </c>
    </row>
    <row r="269" spans="1:2">
      <c r="B269">
        <f t="shared" si="12"/>
        <v>0</v>
      </c>
    </row>
    <row r="270" spans="1:2">
      <c r="B270">
        <f t="shared" si="12"/>
        <v>0</v>
      </c>
    </row>
    <row r="271" spans="1:2">
      <c r="A271" t="s">
        <v>196</v>
      </c>
      <c r="B271">
        <f t="shared" si="12"/>
        <v>18</v>
      </c>
    </row>
    <row r="272" spans="1:2">
      <c r="A272" t="s">
        <v>197</v>
      </c>
      <c r="B272">
        <f t="shared" si="12"/>
        <v>404</v>
      </c>
    </row>
    <row r="273" spans="1:2">
      <c r="A273" t="s">
        <v>198</v>
      </c>
      <c r="B273">
        <f t="shared" si="12"/>
        <v>1596</v>
      </c>
    </row>
    <row r="274" spans="1:2">
      <c r="A274" t="s">
        <v>199</v>
      </c>
      <c r="B274">
        <f t="shared" si="12"/>
        <v>314</v>
      </c>
    </row>
    <row r="275" spans="1:2">
      <c r="A275" t="s">
        <v>200</v>
      </c>
      <c r="B275">
        <f t="shared" si="12"/>
        <v>1014</v>
      </c>
    </row>
    <row r="276" spans="1:2">
      <c r="A276" t="s">
        <v>18</v>
      </c>
      <c r="B276">
        <f t="shared" si="12"/>
        <v>2400</v>
      </c>
    </row>
    <row r="277" spans="1:2">
      <c r="A277" t="s">
        <v>6</v>
      </c>
      <c r="B277">
        <f t="shared" si="12"/>
        <v>0</v>
      </c>
    </row>
    <row r="278" spans="1:2">
      <c r="A278" t="s">
        <v>201</v>
      </c>
      <c r="B278">
        <f t="shared" si="12"/>
        <v>129513</v>
      </c>
    </row>
    <row r="279" spans="1:2">
      <c r="A279" t="s">
        <v>202</v>
      </c>
      <c r="B279">
        <f t="shared" si="12"/>
        <v>3073813</v>
      </c>
    </row>
    <row r="280" spans="1:2">
      <c r="A280" t="s">
        <v>203</v>
      </c>
      <c r="B280">
        <f t="shared" si="12"/>
        <v>726532</v>
      </c>
    </row>
    <row r="281" spans="1:2">
      <c r="A281" t="s">
        <v>204</v>
      </c>
      <c r="B281">
        <f t="shared" si="12"/>
        <v>3539926</v>
      </c>
    </row>
    <row r="282" spans="1:2">
      <c r="A282" t="s">
        <v>205</v>
      </c>
      <c r="B282">
        <f t="shared" si="12"/>
        <v>359400</v>
      </c>
    </row>
    <row r="283" spans="1:2">
      <c r="A283" t="s">
        <v>12</v>
      </c>
      <c r="B283">
        <f t="shared" si="12"/>
        <v>51</v>
      </c>
    </row>
    <row r="284" spans="1:2">
      <c r="B284">
        <f t="shared" si="12"/>
        <v>0</v>
      </c>
    </row>
    <row r="285" spans="1:2">
      <c r="B285">
        <f t="shared" si="12"/>
        <v>0</v>
      </c>
    </row>
    <row r="286" spans="1:2">
      <c r="A286" t="s">
        <v>206</v>
      </c>
      <c r="B286">
        <f t="shared" si="12"/>
        <v>19</v>
      </c>
    </row>
    <row r="287" spans="1:2">
      <c r="A287" t="s">
        <v>207</v>
      </c>
      <c r="B287">
        <f t="shared" si="12"/>
        <v>593</v>
      </c>
    </row>
    <row r="288" spans="1:2">
      <c r="A288" t="s">
        <v>208</v>
      </c>
      <c r="B288">
        <f t="shared" si="12"/>
        <v>2890</v>
      </c>
    </row>
    <row r="289" spans="1:2">
      <c r="A289" t="s">
        <v>209</v>
      </c>
      <c r="B289">
        <f t="shared" si="12"/>
        <v>644</v>
      </c>
    </row>
    <row r="290" spans="1:2">
      <c r="A290" t="s">
        <v>210</v>
      </c>
      <c r="B290">
        <f t="shared" si="12"/>
        <v>2890</v>
      </c>
    </row>
    <row r="291" spans="1:2">
      <c r="A291" t="s">
        <v>108</v>
      </c>
      <c r="B291">
        <f t="shared" si="12"/>
        <v>6000</v>
      </c>
    </row>
    <row r="292" spans="1:2">
      <c r="A292" t="s">
        <v>6</v>
      </c>
      <c r="B292">
        <f t="shared" si="12"/>
        <v>0</v>
      </c>
    </row>
    <row r="293" spans="1:2">
      <c r="A293" t="s">
        <v>211</v>
      </c>
      <c r="B293">
        <f t="shared" si="12"/>
        <v>76739</v>
      </c>
    </row>
    <row r="294" spans="1:2">
      <c r="A294" t="s">
        <v>212</v>
      </c>
      <c r="B294">
        <f t="shared" si="12"/>
        <v>1564078</v>
      </c>
    </row>
    <row r="295" spans="1:2">
      <c r="A295" t="s">
        <v>213</v>
      </c>
      <c r="B295">
        <f t="shared" si="12"/>
        <v>370307</v>
      </c>
    </row>
    <row r="296" spans="1:2">
      <c r="A296" t="s">
        <v>214</v>
      </c>
      <c r="B296">
        <f t="shared" si="12"/>
        <v>1778311</v>
      </c>
    </row>
    <row r="297" spans="1:2">
      <c r="A297" t="s">
        <v>215</v>
      </c>
      <c r="B297">
        <f t="shared" si="12"/>
        <v>319800</v>
      </c>
    </row>
    <row r="298" spans="1:2">
      <c r="A298" t="s">
        <v>12</v>
      </c>
      <c r="B298">
        <f t="shared" si="12"/>
        <v>51</v>
      </c>
    </row>
    <row r="299" spans="1:2">
      <c r="B299">
        <f t="shared" si="12"/>
        <v>0</v>
      </c>
    </row>
    <row r="300" spans="1:2">
      <c r="B300">
        <f t="shared" si="12"/>
        <v>0</v>
      </c>
    </row>
    <row r="301" spans="1:2">
      <c r="A301" t="s">
        <v>216</v>
      </c>
      <c r="B301">
        <f t="shared" si="12"/>
        <v>20</v>
      </c>
    </row>
    <row r="302" spans="1:2">
      <c r="A302" t="s">
        <v>217</v>
      </c>
      <c r="B302">
        <f t="shared" si="12"/>
        <v>536</v>
      </c>
    </row>
    <row r="303" spans="1:2">
      <c r="A303" t="s">
        <v>218</v>
      </c>
      <c r="B303">
        <f t="shared" si="12"/>
        <v>2034</v>
      </c>
    </row>
    <row r="304" spans="1:2">
      <c r="A304" t="s">
        <v>219</v>
      </c>
      <c r="B304">
        <f t="shared" si="12"/>
        <v>602</v>
      </c>
    </row>
    <row r="305" spans="1:2">
      <c r="A305" t="s">
        <v>220</v>
      </c>
      <c r="B305">
        <f t="shared" si="12"/>
        <v>1964</v>
      </c>
    </row>
    <row r="306" spans="1:2">
      <c r="A306" t="s">
        <v>5</v>
      </c>
      <c r="B306">
        <f t="shared" si="12"/>
        <v>4800</v>
      </c>
    </row>
    <row r="307" spans="1:2">
      <c r="A307" t="s">
        <v>6</v>
      </c>
      <c r="B307">
        <f t="shared" si="12"/>
        <v>0</v>
      </c>
    </row>
    <row r="308" spans="1:2">
      <c r="A308" t="s">
        <v>221</v>
      </c>
      <c r="B308">
        <f t="shared" si="12"/>
        <v>149985</v>
      </c>
    </row>
    <row r="309" spans="1:2">
      <c r="A309" t="s">
        <v>222</v>
      </c>
      <c r="B309">
        <f t="shared" si="12"/>
        <v>3696382</v>
      </c>
    </row>
    <row r="310" spans="1:2">
      <c r="A310" t="s">
        <v>223</v>
      </c>
      <c r="B310">
        <f t="shared" si="12"/>
        <v>853518</v>
      </c>
    </row>
    <row r="311" spans="1:2">
      <c r="A311" t="s">
        <v>224</v>
      </c>
      <c r="B311">
        <f t="shared" si="12"/>
        <v>4229808</v>
      </c>
    </row>
    <row r="312" spans="1:2">
      <c r="A312" t="s">
        <v>225</v>
      </c>
      <c r="B312">
        <f t="shared" si="12"/>
        <v>310800</v>
      </c>
    </row>
    <row r="313" spans="1:2">
      <c r="A313" t="s">
        <v>12</v>
      </c>
      <c r="B313">
        <f t="shared" si="12"/>
        <v>51</v>
      </c>
    </row>
    <row r="314" spans="1:2">
      <c r="B314">
        <f t="shared" ref="B314:B343" si="13">SUMPRODUCT(MID(0&amp;A314,LARGE(INDEX(ISNUMBER(--MID(A314,ROW($1:$25),1))*
ROW($1:$25),0),ROW($1:$25))+1,1)*10^ROW($1:$25)/10)</f>
        <v>0</v>
      </c>
    </row>
    <row r="315" spans="1:2">
      <c r="B315">
        <f t="shared" si="13"/>
        <v>0</v>
      </c>
    </row>
    <row r="316" spans="1:2">
      <c r="A316" t="s">
        <v>226</v>
      </c>
      <c r="B316">
        <f t="shared" si="13"/>
        <v>21</v>
      </c>
    </row>
    <row r="317" spans="1:2">
      <c r="A317" t="s">
        <v>227</v>
      </c>
      <c r="B317">
        <f t="shared" si="13"/>
        <v>591</v>
      </c>
    </row>
    <row r="318" spans="1:2">
      <c r="A318" t="s">
        <v>228</v>
      </c>
      <c r="B318">
        <f t="shared" si="13"/>
        <v>2619</v>
      </c>
    </row>
    <row r="319" spans="1:2">
      <c r="A319" t="s">
        <v>229</v>
      </c>
      <c r="B319">
        <f t="shared" si="13"/>
        <v>609</v>
      </c>
    </row>
    <row r="320" spans="1:2">
      <c r="A320" t="s">
        <v>230</v>
      </c>
      <c r="B320">
        <f t="shared" si="13"/>
        <v>2374</v>
      </c>
    </row>
    <row r="321" spans="1:2">
      <c r="A321" t="s">
        <v>74</v>
      </c>
      <c r="B321">
        <f t="shared" si="13"/>
        <v>4200</v>
      </c>
    </row>
    <row r="322" spans="1:2">
      <c r="A322" t="s">
        <v>6</v>
      </c>
      <c r="B322">
        <f t="shared" si="13"/>
        <v>0</v>
      </c>
    </row>
    <row r="323" spans="1:2">
      <c r="A323" t="s">
        <v>231</v>
      </c>
      <c r="B323">
        <f t="shared" si="13"/>
        <v>84467</v>
      </c>
    </row>
    <row r="324" spans="1:2">
      <c r="A324" t="s">
        <v>232</v>
      </c>
      <c r="B324">
        <f t="shared" si="13"/>
        <v>1820175</v>
      </c>
    </row>
    <row r="325" spans="1:2">
      <c r="A325" t="s">
        <v>233</v>
      </c>
      <c r="B325">
        <f t="shared" si="13"/>
        <v>427338</v>
      </c>
    </row>
    <row r="326" spans="1:2">
      <c r="A326" t="s">
        <v>234</v>
      </c>
      <c r="B326">
        <f t="shared" si="13"/>
        <v>2067492</v>
      </c>
    </row>
    <row r="327" spans="1:2">
      <c r="A327" t="s">
        <v>235</v>
      </c>
      <c r="B327">
        <f t="shared" si="13"/>
        <v>271200</v>
      </c>
    </row>
    <row r="328" spans="1:2">
      <c r="A328" t="s">
        <v>12</v>
      </c>
      <c r="B328">
        <f t="shared" si="13"/>
        <v>51</v>
      </c>
    </row>
    <row r="329" spans="1:2">
      <c r="B329">
        <f t="shared" si="13"/>
        <v>0</v>
      </c>
    </row>
    <row r="330" spans="1:2">
      <c r="B330">
        <f t="shared" si="13"/>
        <v>0</v>
      </c>
    </row>
    <row r="331" spans="1:2">
      <c r="A331" t="s">
        <v>236</v>
      </c>
      <c r="B331">
        <f t="shared" si="13"/>
        <v>22</v>
      </c>
    </row>
    <row r="332" spans="1:2">
      <c r="A332" t="s">
        <v>237</v>
      </c>
      <c r="B332">
        <f t="shared" si="13"/>
        <v>834</v>
      </c>
    </row>
    <row r="333" spans="1:2">
      <c r="A333" t="s">
        <v>238</v>
      </c>
      <c r="B333">
        <f t="shared" si="13"/>
        <v>5456</v>
      </c>
    </row>
    <row r="334" spans="1:2">
      <c r="A334" t="s">
        <v>239</v>
      </c>
      <c r="B334">
        <f t="shared" si="13"/>
        <v>1118</v>
      </c>
    </row>
    <row r="335" spans="1:2">
      <c r="A335" t="s">
        <v>240</v>
      </c>
      <c r="B335">
        <f t="shared" si="13"/>
        <v>4281</v>
      </c>
    </row>
    <row r="336" spans="1:2">
      <c r="A336" t="s">
        <v>108</v>
      </c>
      <c r="B336">
        <f t="shared" si="13"/>
        <v>6000</v>
      </c>
    </row>
    <row r="337" spans="1:2">
      <c r="A337" t="s">
        <v>6</v>
      </c>
      <c r="B337">
        <f t="shared" si="13"/>
        <v>0</v>
      </c>
    </row>
    <row r="338" spans="1:2">
      <c r="A338" t="s">
        <v>241</v>
      </c>
      <c r="B338">
        <f t="shared" si="13"/>
        <v>69801</v>
      </c>
    </row>
    <row r="339" spans="1:2">
      <c r="A339" t="s">
        <v>242</v>
      </c>
      <c r="B339">
        <f t="shared" si="13"/>
        <v>1421898</v>
      </c>
    </row>
    <row r="340" spans="1:2">
      <c r="A340" t="s">
        <v>243</v>
      </c>
      <c r="B340">
        <f t="shared" si="13"/>
        <v>335097</v>
      </c>
    </row>
    <row r="341" spans="1:2">
      <c r="A341" t="s">
        <v>244</v>
      </c>
      <c r="B341">
        <f t="shared" si="13"/>
        <v>1613475</v>
      </c>
    </row>
    <row r="342" spans="1:2">
      <c r="A342" t="s">
        <v>245</v>
      </c>
      <c r="B342">
        <f t="shared" si="13"/>
        <v>219600</v>
      </c>
    </row>
    <row r="343" spans="1:2">
      <c r="A343" t="s">
        <v>12</v>
      </c>
      <c r="B343">
        <f t="shared" si="13"/>
        <v>51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2015-06-16T03:58:13Z</dcterms:modified>
</cp:coreProperties>
</file>