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jason\Desktop\programming\Python\FGCU-HG-Toolkit\toolkit\debug\auto_well_data\sheets\"/>
    </mc:Choice>
  </mc:AlternateContent>
  <xr:revisionPtr revIDLastSave="0" documentId="13_ncr:1_{133AB13F-2AE6-4762-B9CE-69FD3A2E74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l Wells" sheetId="1" r:id="rId1"/>
    <sheet name="22M" sheetId="2" r:id="rId2"/>
    <sheet name="3A" sheetId="3" r:id="rId3"/>
    <sheet name="MA" sheetId="4" r:id="rId4"/>
    <sheet name="MM" sheetId="5" r:id="rId5"/>
    <sheet name="5M" sheetId="6" r:id="rId6"/>
    <sheet name="33M" sheetId="7" r:id="rId7"/>
    <sheet name="U1" sheetId="8" r:id="rId8"/>
    <sheet name="27M" sheetId="9" r:id="rId9"/>
    <sheet name="6A" sheetId="10" r:id="rId10"/>
    <sheet name="28M" sheetId="11" r:id="rId11"/>
    <sheet name="29M" sheetId="12" r:id="rId12"/>
    <sheet name="11M" sheetId="13" r:id="rId13"/>
    <sheet name="10M" sheetId="14" r:id="rId14"/>
    <sheet name="7M" sheetId="15" r:id="rId15"/>
    <sheet name="1A" sheetId="16" r:id="rId16"/>
    <sheet name="9M" sheetId="17" r:id="rId17"/>
    <sheet name="12M" sheetId="18" r:id="rId18"/>
    <sheet name="30M" sheetId="19" r:id="rId19"/>
    <sheet name="5A" sheetId="20" r:id="rId20"/>
    <sheet name="32M" sheetId="21" r:id="rId21"/>
    <sheet name="31M" sheetId="22" r:id="rId22"/>
    <sheet name="18M" sheetId="23" r:id="rId23"/>
    <sheet name="2A" sheetId="24" r:id="rId24"/>
    <sheet name="21M" sheetId="25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4" l="1"/>
  <c r="C13" i="24" s="1"/>
  <c r="B13" i="24"/>
  <c r="A13" i="24"/>
  <c r="D12" i="24"/>
  <c r="C12" i="24" s="1"/>
  <c r="B12" i="24"/>
  <c r="A12" i="24"/>
  <c r="D11" i="24"/>
  <c r="C11" i="24" s="1"/>
  <c r="B11" i="24"/>
  <c r="A11" i="24"/>
  <c r="D10" i="24"/>
  <c r="C10" i="24" s="1"/>
  <c r="B10" i="24"/>
  <c r="A10" i="24"/>
  <c r="D9" i="24"/>
  <c r="C9" i="24" s="1"/>
  <c r="B9" i="24"/>
  <c r="A9" i="24"/>
  <c r="D8" i="24"/>
  <c r="C8" i="24" s="1"/>
  <c r="B8" i="24"/>
  <c r="A8" i="24"/>
  <c r="D7" i="24"/>
  <c r="C7" i="24" s="1"/>
  <c r="B7" i="24"/>
  <c r="A7" i="24"/>
  <c r="D6" i="24"/>
  <c r="C6" i="24" s="1"/>
  <c r="B6" i="24"/>
  <c r="A6" i="24"/>
  <c r="D5" i="24"/>
  <c r="C5" i="24" s="1"/>
  <c r="B5" i="24"/>
  <c r="A5" i="24"/>
  <c r="D4" i="24"/>
  <c r="C4" i="24" s="1"/>
  <c r="B4" i="24"/>
  <c r="A4" i="24"/>
  <c r="D3" i="24"/>
  <c r="C3" i="24" s="1"/>
  <c r="B3" i="24"/>
  <c r="A3" i="24"/>
  <c r="D13" i="23"/>
  <c r="C13" i="23"/>
  <c r="B13" i="23"/>
  <c r="A13" i="23"/>
  <c r="D12" i="23"/>
  <c r="C12" i="23"/>
  <c r="B12" i="23"/>
  <c r="A12" i="23"/>
  <c r="D11" i="23"/>
  <c r="C11" i="23"/>
  <c r="B11" i="23"/>
  <c r="A11" i="23"/>
  <c r="D10" i="23"/>
  <c r="C10" i="23"/>
  <c r="B10" i="23"/>
  <c r="A10" i="23"/>
  <c r="D9" i="23"/>
  <c r="C9" i="23"/>
  <c r="B9" i="23"/>
  <c r="A9" i="23"/>
  <c r="D8" i="23"/>
  <c r="C8" i="23"/>
  <c r="B8" i="23"/>
  <c r="A8" i="23"/>
  <c r="D7" i="23"/>
  <c r="C7" i="23"/>
  <c r="B7" i="23"/>
  <c r="A7" i="23"/>
  <c r="D6" i="23"/>
  <c r="C6" i="23"/>
  <c r="B6" i="23"/>
  <c r="A6" i="23"/>
  <c r="D5" i="23"/>
  <c r="C5" i="23"/>
  <c r="B5" i="23"/>
  <c r="A5" i="23"/>
  <c r="D4" i="23"/>
  <c r="C4" i="23"/>
  <c r="B4" i="23"/>
  <c r="A4" i="23"/>
  <c r="D3" i="23"/>
  <c r="C3" i="23"/>
  <c r="B3" i="23"/>
  <c r="A3" i="23"/>
  <c r="D13" i="22"/>
  <c r="C13" i="22" s="1"/>
  <c r="B13" i="22"/>
  <c r="A13" i="22"/>
  <c r="D12" i="22"/>
  <c r="C12" i="22"/>
  <c r="B12" i="22"/>
  <c r="A12" i="22"/>
  <c r="D11" i="22"/>
  <c r="C11" i="22"/>
  <c r="B11" i="22"/>
  <c r="A11" i="22"/>
  <c r="D10" i="22"/>
  <c r="C10" i="22"/>
  <c r="B10" i="22"/>
  <c r="A10" i="22"/>
  <c r="D9" i="22"/>
  <c r="C9" i="22"/>
  <c r="B9" i="22"/>
  <c r="A9" i="22"/>
  <c r="D8" i="22"/>
  <c r="C8" i="22"/>
  <c r="B8" i="22"/>
  <c r="A8" i="22"/>
  <c r="D7" i="22"/>
  <c r="C7" i="22"/>
  <c r="B7" i="22"/>
  <c r="A7" i="22"/>
  <c r="D6" i="22"/>
  <c r="C6" i="22"/>
  <c r="B6" i="22"/>
  <c r="A6" i="22"/>
  <c r="D5" i="22"/>
  <c r="C5" i="22"/>
  <c r="B5" i="22"/>
  <c r="A5" i="22"/>
  <c r="D4" i="22"/>
  <c r="C4" i="22"/>
  <c r="B4" i="22"/>
  <c r="A4" i="22"/>
  <c r="D3" i="22"/>
  <c r="C3" i="22"/>
  <c r="B3" i="22"/>
  <c r="A3" i="22"/>
  <c r="D13" i="21"/>
  <c r="C13" i="21"/>
  <c r="B13" i="21"/>
  <c r="A13" i="21"/>
  <c r="D12" i="21"/>
  <c r="C12" i="21"/>
  <c r="B12" i="21"/>
  <c r="A12" i="21"/>
  <c r="D11" i="21"/>
  <c r="C11" i="21"/>
  <c r="B11" i="21"/>
  <c r="A11" i="21"/>
  <c r="D10" i="21"/>
  <c r="C10" i="21"/>
  <c r="B10" i="21"/>
  <c r="A10" i="21"/>
  <c r="D9" i="21"/>
  <c r="C9" i="21"/>
  <c r="B9" i="21"/>
  <c r="A9" i="21"/>
  <c r="D8" i="21"/>
  <c r="C8" i="21"/>
  <c r="B8" i="21"/>
  <c r="A8" i="21"/>
  <c r="D7" i="21"/>
  <c r="C7" i="21"/>
  <c r="B7" i="21"/>
  <c r="A7" i="21"/>
  <c r="D6" i="21"/>
  <c r="C6" i="21"/>
  <c r="B6" i="21"/>
  <c r="A6" i="21"/>
  <c r="D5" i="21"/>
  <c r="C5" i="21"/>
  <c r="B5" i="21"/>
  <c r="A5" i="21"/>
  <c r="D4" i="21"/>
  <c r="C4" i="21"/>
  <c r="B4" i="21"/>
  <c r="A4" i="21"/>
  <c r="D3" i="21"/>
  <c r="C3" i="21"/>
  <c r="B3" i="21"/>
  <c r="A3" i="21"/>
  <c r="D13" i="20"/>
  <c r="C13" i="20" s="1"/>
  <c r="B13" i="20"/>
  <c r="A13" i="20"/>
  <c r="D12" i="20"/>
  <c r="C12" i="20"/>
  <c r="B12" i="20"/>
  <c r="A12" i="20"/>
  <c r="D11" i="20"/>
  <c r="C11" i="20"/>
  <c r="B11" i="20"/>
  <c r="A11" i="20"/>
  <c r="D10" i="20"/>
  <c r="C10" i="20"/>
  <c r="B10" i="20"/>
  <c r="A10" i="20"/>
  <c r="D9" i="20"/>
  <c r="C9" i="20"/>
  <c r="B9" i="20"/>
  <c r="A9" i="20"/>
  <c r="D8" i="20"/>
  <c r="C8" i="20"/>
  <c r="B8" i="20"/>
  <c r="A8" i="20"/>
  <c r="D7" i="20"/>
  <c r="C7" i="20"/>
  <c r="B7" i="20"/>
  <c r="A7" i="20"/>
  <c r="D6" i="20"/>
  <c r="C6" i="20"/>
  <c r="B6" i="20"/>
  <c r="A6" i="20"/>
  <c r="D5" i="20"/>
  <c r="C5" i="20"/>
  <c r="B5" i="20"/>
  <c r="A5" i="20"/>
  <c r="D4" i="20"/>
  <c r="C4" i="20"/>
  <c r="B4" i="20"/>
  <c r="A4" i="20"/>
  <c r="D3" i="20"/>
  <c r="C3" i="20"/>
  <c r="B3" i="20"/>
  <c r="A3" i="20"/>
  <c r="D13" i="19"/>
  <c r="C13" i="19" s="1"/>
  <c r="B13" i="19"/>
  <c r="A13" i="19"/>
  <c r="D12" i="19"/>
  <c r="C12" i="19" s="1"/>
  <c r="B12" i="19"/>
  <c r="A12" i="19"/>
  <c r="D11" i="19"/>
  <c r="C11" i="19" s="1"/>
  <c r="B11" i="19"/>
  <c r="A11" i="19"/>
  <c r="D10" i="19"/>
  <c r="C10" i="19" s="1"/>
  <c r="B10" i="19"/>
  <c r="A10" i="19"/>
  <c r="D9" i="19"/>
  <c r="C9" i="19" s="1"/>
  <c r="B9" i="19"/>
  <c r="A9" i="19"/>
  <c r="D8" i="19"/>
  <c r="C8" i="19" s="1"/>
  <c r="B8" i="19"/>
  <c r="A8" i="19"/>
  <c r="D7" i="19"/>
  <c r="C7" i="19" s="1"/>
  <c r="B7" i="19"/>
  <c r="A7" i="19"/>
  <c r="D6" i="19"/>
  <c r="C6" i="19" s="1"/>
  <c r="B6" i="19"/>
  <c r="A6" i="19"/>
  <c r="D5" i="19"/>
  <c r="C5" i="19" s="1"/>
  <c r="B5" i="19"/>
  <c r="A5" i="19"/>
  <c r="D4" i="19"/>
  <c r="C4" i="19" s="1"/>
  <c r="B4" i="19"/>
  <c r="A4" i="19"/>
  <c r="D3" i="19"/>
  <c r="C3" i="19" s="1"/>
  <c r="B3" i="19"/>
  <c r="A3" i="19"/>
  <c r="A3" i="18"/>
  <c r="D13" i="18"/>
  <c r="C13" i="18" s="1"/>
  <c r="B13" i="18"/>
  <c r="A13" i="18"/>
  <c r="D12" i="18"/>
  <c r="C12" i="18" s="1"/>
  <c r="B12" i="18"/>
  <c r="A12" i="18"/>
  <c r="D11" i="18"/>
  <c r="C11" i="18" s="1"/>
  <c r="B11" i="18"/>
  <c r="A11" i="18"/>
  <c r="D10" i="18"/>
  <c r="C10" i="18" s="1"/>
  <c r="B10" i="18"/>
  <c r="A10" i="18"/>
  <c r="D9" i="18"/>
  <c r="C9" i="18" s="1"/>
  <c r="B9" i="18"/>
  <c r="A9" i="18"/>
  <c r="D8" i="18"/>
  <c r="C8" i="18" s="1"/>
  <c r="B8" i="18"/>
  <c r="A8" i="18"/>
  <c r="D7" i="18"/>
  <c r="C7" i="18" s="1"/>
  <c r="B7" i="18"/>
  <c r="A7" i="18"/>
  <c r="D6" i="18"/>
  <c r="C6" i="18" s="1"/>
  <c r="B6" i="18"/>
  <c r="A6" i="18"/>
  <c r="D5" i="18"/>
  <c r="C5" i="18" s="1"/>
  <c r="B5" i="18"/>
  <c r="A5" i="18"/>
  <c r="D4" i="18"/>
  <c r="C4" i="18" s="1"/>
  <c r="B4" i="18"/>
  <c r="A4" i="18"/>
  <c r="D3" i="18"/>
  <c r="C3" i="18" s="1"/>
  <c r="B3" i="18"/>
  <c r="D13" i="17"/>
  <c r="C13" i="17"/>
  <c r="B13" i="17"/>
  <c r="A13" i="17"/>
  <c r="D12" i="17"/>
  <c r="C12" i="17"/>
  <c r="B12" i="17"/>
  <c r="A12" i="17"/>
  <c r="D11" i="17"/>
  <c r="C11" i="17"/>
  <c r="B11" i="17"/>
  <c r="A11" i="17"/>
  <c r="D10" i="17"/>
  <c r="C10" i="17"/>
  <c r="B10" i="17"/>
  <c r="A10" i="17"/>
  <c r="D9" i="17"/>
  <c r="C9" i="17"/>
  <c r="B9" i="17"/>
  <c r="A9" i="17"/>
  <c r="D8" i="17"/>
  <c r="C8" i="17"/>
  <c r="B8" i="17"/>
  <c r="A8" i="17"/>
  <c r="D7" i="17"/>
  <c r="C7" i="17"/>
  <c r="B7" i="17"/>
  <c r="A7" i="17"/>
  <c r="D6" i="17"/>
  <c r="C6" i="17"/>
  <c r="B6" i="17"/>
  <c r="A6" i="17"/>
  <c r="D5" i="17"/>
  <c r="C5" i="17"/>
  <c r="B5" i="17"/>
  <c r="A5" i="17"/>
  <c r="D4" i="17"/>
  <c r="C4" i="17"/>
  <c r="B4" i="17"/>
  <c r="A4" i="17"/>
  <c r="D3" i="17"/>
  <c r="C3" i="17"/>
  <c r="B3" i="17"/>
  <c r="A3" i="17"/>
  <c r="D13" i="16"/>
  <c r="C13" i="16" s="1"/>
  <c r="B13" i="16"/>
  <c r="A13" i="16"/>
  <c r="D12" i="16"/>
  <c r="C12" i="16"/>
  <c r="B12" i="16"/>
  <c r="A12" i="16"/>
  <c r="D11" i="16"/>
  <c r="C11" i="16"/>
  <c r="B11" i="16"/>
  <c r="A11" i="16"/>
  <c r="D10" i="16"/>
  <c r="C10" i="16"/>
  <c r="B10" i="16"/>
  <c r="A10" i="16"/>
  <c r="D9" i="16"/>
  <c r="C9" i="16"/>
  <c r="B9" i="16"/>
  <c r="A9" i="16"/>
  <c r="D8" i="16"/>
  <c r="C8" i="16" s="1"/>
  <c r="B8" i="16"/>
  <c r="A8" i="16"/>
  <c r="D7" i="16"/>
  <c r="C7" i="16" s="1"/>
  <c r="B7" i="16"/>
  <c r="A7" i="16"/>
  <c r="D6" i="16"/>
  <c r="C6" i="16" s="1"/>
  <c r="B6" i="16"/>
  <c r="A6" i="16"/>
  <c r="D5" i="16"/>
  <c r="C5" i="16" s="1"/>
  <c r="B5" i="16"/>
  <c r="A5" i="16"/>
  <c r="D4" i="16"/>
  <c r="C4" i="16" s="1"/>
  <c r="B4" i="16"/>
  <c r="A4" i="16"/>
  <c r="D3" i="16"/>
  <c r="C3" i="16" s="1"/>
  <c r="B3" i="16"/>
  <c r="A3" i="16"/>
  <c r="D13" i="15"/>
  <c r="C13" i="15"/>
  <c r="B13" i="15"/>
  <c r="A13" i="15"/>
  <c r="D12" i="15"/>
  <c r="C12" i="15"/>
  <c r="B12" i="15"/>
  <c r="A12" i="15"/>
  <c r="D11" i="15"/>
  <c r="C11" i="15"/>
  <c r="B11" i="15"/>
  <c r="A11" i="15"/>
  <c r="D10" i="15"/>
  <c r="C10" i="15"/>
  <c r="B10" i="15"/>
  <c r="A10" i="15"/>
  <c r="D9" i="15"/>
  <c r="C9" i="15"/>
  <c r="B9" i="15"/>
  <c r="A9" i="15"/>
  <c r="D8" i="15"/>
  <c r="C8" i="15"/>
  <c r="B8" i="15"/>
  <c r="A8" i="15"/>
  <c r="D7" i="15"/>
  <c r="C7" i="15"/>
  <c r="B7" i="15"/>
  <c r="A7" i="15"/>
  <c r="D6" i="15"/>
  <c r="C6" i="15"/>
  <c r="B6" i="15"/>
  <c r="A6" i="15"/>
  <c r="D5" i="15"/>
  <c r="C5" i="15"/>
  <c r="B5" i="15"/>
  <c r="A5" i="15"/>
  <c r="D4" i="15"/>
  <c r="C4" i="15"/>
  <c r="B4" i="15"/>
  <c r="A4" i="15"/>
  <c r="D3" i="15"/>
  <c r="C3" i="15"/>
  <c r="B3" i="15"/>
  <c r="A3" i="15"/>
  <c r="D13" i="14"/>
  <c r="C13" i="14"/>
  <c r="B13" i="14"/>
  <c r="A13" i="14"/>
  <c r="D12" i="14"/>
  <c r="C12" i="14"/>
  <c r="B12" i="14"/>
  <c r="A12" i="14"/>
  <c r="D11" i="14"/>
  <c r="C11" i="14"/>
  <c r="B11" i="14"/>
  <c r="A11" i="14"/>
  <c r="D10" i="14"/>
  <c r="C10" i="14"/>
  <c r="B10" i="14"/>
  <c r="A10" i="14"/>
  <c r="D9" i="14"/>
  <c r="C9" i="14"/>
  <c r="B9" i="14"/>
  <c r="A9" i="14"/>
  <c r="D8" i="14"/>
  <c r="C8" i="14"/>
  <c r="B8" i="14"/>
  <c r="A8" i="14"/>
  <c r="D7" i="14"/>
  <c r="C7" i="14"/>
  <c r="B7" i="14"/>
  <c r="A7" i="14"/>
  <c r="D6" i="14"/>
  <c r="C6" i="14"/>
  <c r="B6" i="14"/>
  <c r="A6" i="14"/>
  <c r="D5" i="14"/>
  <c r="C5" i="14"/>
  <c r="B5" i="14"/>
  <c r="A5" i="14"/>
  <c r="D4" i="14"/>
  <c r="C4" i="14"/>
  <c r="B4" i="14"/>
  <c r="A4" i="14"/>
  <c r="D3" i="14"/>
  <c r="C3" i="14"/>
  <c r="B3" i="14"/>
  <c r="A3" i="14"/>
  <c r="D13" i="13"/>
  <c r="C13" i="13"/>
  <c r="B13" i="13"/>
  <c r="A13" i="13"/>
  <c r="D12" i="13"/>
  <c r="C12" i="13"/>
  <c r="B12" i="13"/>
  <c r="A12" i="13"/>
  <c r="D11" i="13"/>
  <c r="C11" i="13"/>
  <c r="B11" i="13"/>
  <c r="A11" i="13"/>
  <c r="D10" i="13"/>
  <c r="C10" i="13"/>
  <c r="B10" i="13"/>
  <c r="A10" i="13"/>
  <c r="D9" i="13"/>
  <c r="C9" i="13"/>
  <c r="B9" i="13"/>
  <c r="A9" i="13"/>
  <c r="D8" i="13"/>
  <c r="C8" i="13"/>
  <c r="B8" i="13"/>
  <c r="A8" i="13"/>
  <c r="D7" i="13"/>
  <c r="C7" i="13"/>
  <c r="B7" i="13"/>
  <c r="A7" i="13"/>
  <c r="D6" i="13"/>
  <c r="C6" i="13"/>
  <c r="B6" i="13"/>
  <c r="A6" i="13"/>
  <c r="D5" i="13"/>
  <c r="C5" i="13"/>
  <c r="B5" i="13"/>
  <c r="A5" i="13"/>
  <c r="D4" i="13"/>
  <c r="C4" i="13"/>
  <c r="B4" i="13"/>
  <c r="A4" i="13"/>
  <c r="D3" i="13"/>
  <c r="C3" i="13"/>
  <c r="B3" i="13"/>
  <c r="A3" i="13"/>
  <c r="D13" i="12"/>
  <c r="C13" i="12" s="1"/>
  <c r="B13" i="12"/>
  <c r="A13" i="12"/>
  <c r="D12" i="12"/>
  <c r="C12" i="12" s="1"/>
  <c r="B12" i="12"/>
  <c r="A12" i="12"/>
  <c r="D11" i="12"/>
  <c r="C11" i="12" s="1"/>
  <c r="B11" i="12"/>
  <c r="A11" i="12"/>
  <c r="D10" i="12"/>
  <c r="C10" i="12" s="1"/>
  <c r="B10" i="12"/>
  <c r="A10" i="12"/>
  <c r="D9" i="12"/>
  <c r="C9" i="12" s="1"/>
  <c r="B9" i="12"/>
  <c r="A9" i="12"/>
  <c r="D8" i="12"/>
  <c r="C8" i="12" s="1"/>
  <c r="B8" i="12"/>
  <c r="A8" i="12"/>
  <c r="D7" i="12"/>
  <c r="C7" i="12" s="1"/>
  <c r="B7" i="12"/>
  <c r="A7" i="12"/>
  <c r="D6" i="12"/>
  <c r="C6" i="12" s="1"/>
  <c r="B6" i="12"/>
  <c r="A6" i="12"/>
  <c r="D5" i="12"/>
  <c r="C5" i="12" s="1"/>
  <c r="B5" i="12"/>
  <c r="A5" i="12"/>
  <c r="D4" i="12"/>
  <c r="C4" i="12" s="1"/>
  <c r="B4" i="12"/>
  <c r="A4" i="12"/>
  <c r="D3" i="12"/>
  <c r="C3" i="12" s="1"/>
  <c r="B3" i="12"/>
  <c r="A3" i="12"/>
  <c r="A3" i="11"/>
  <c r="D13" i="11"/>
  <c r="C13" i="11"/>
  <c r="B13" i="11"/>
  <c r="A13" i="11"/>
  <c r="D12" i="11"/>
  <c r="C12" i="11"/>
  <c r="B12" i="11"/>
  <c r="A12" i="11"/>
  <c r="D11" i="11"/>
  <c r="C11" i="11"/>
  <c r="B11" i="11"/>
  <c r="A11" i="11"/>
  <c r="D10" i="11"/>
  <c r="C10" i="11"/>
  <c r="B10" i="11"/>
  <c r="A10" i="11"/>
  <c r="D9" i="11"/>
  <c r="C9" i="11"/>
  <c r="B9" i="11"/>
  <c r="A9" i="11"/>
  <c r="D8" i="11"/>
  <c r="C8" i="11"/>
  <c r="B8" i="11"/>
  <c r="A8" i="11"/>
  <c r="D7" i="11"/>
  <c r="C7" i="11"/>
  <c r="B7" i="11"/>
  <c r="A7" i="11"/>
  <c r="D6" i="11"/>
  <c r="C6" i="11"/>
  <c r="B6" i="11"/>
  <c r="A6" i="11"/>
  <c r="D5" i="11"/>
  <c r="C5" i="11"/>
  <c r="B5" i="11"/>
  <c r="A5" i="11"/>
  <c r="D4" i="11"/>
  <c r="C4" i="11"/>
  <c r="B4" i="11"/>
  <c r="A4" i="11"/>
  <c r="D3" i="11"/>
  <c r="C3" i="11"/>
  <c r="B3" i="11"/>
  <c r="D13" i="10"/>
  <c r="C13" i="10"/>
  <c r="B13" i="10"/>
  <c r="A13" i="10"/>
  <c r="D12" i="10"/>
  <c r="C12" i="10"/>
  <c r="B12" i="10"/>
  <c r="A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 s="1"/>
  <c r="B8" i="10"/>
  <c r="A8" i="10"/>
  <c r="D7" i="10"/>
  <c r="C7" i="10"/>
  <c r="B7" i="10"/>
  <c r="A7" i="10"/>
  <c r="D6" i="10"/>
  <c r="C6" i="10"/>
  <c r="B6" i="10"/>
  <c r="A6" i="10"/>
  <c r="D5" i="10"/>
  <c r="C5" i="10"/>
  <c r="B5" i="10"/>
  <c r="A5" i="10"/>
  <c r="D4" i="10"/>
  <c r="C4" i="10"/>
  <c r="B4" i="10"/>
  <c r="A4" i="10"/>
  <c r="D3" i="10"/>
  <c r="C3" i="10"/>
  <c r="B3" i="10"/>
  <c r="A3" i="10"/>
  <c r="D13" i="9"/>
  <c r="C13" i="9"/>
  <c r="B13" i="9"/>
  <c r="A13" i="9"/>
  <c r="D12" i="9"/>
  <c r="C12" i="9"/>
  <c r="B12" i="9"/>
  <c r="A12" i="9"/>
  <c r="D11" i="9"/>
  <c r="C11" i="9"/>
  <c r="B11" i="9"/>
  <c r="A11" i="9"/>
  <c r="D10" i="9"/>
  <c r="C10" i="9"/>
  <c r="B10" i="9"/>
  <c r="A10" i="9"/>
  <c r="D9" i="9"/>
  <c r="C9" i="9"/>
  <c r="B9" i="9"/>
  <c r="A9" i="9"/>
  <c r="D8" i="9"/>
  <c r="C8" i="9"/>
  <c r="B8" i="9"/>
  <c r="A8" i="9"/>
  <c r="D7" i="9"/>
  <c r="C7" i="9"/>
  <c r="B7" i="9"/>
  <c r="A7" i="9"/>
  <c r="D6" i="9"/>
  <c r="C6" i="9"/>
  <c r="B6" i="9"/>
  <c r="A6" i="9"/>
  <c r="D5" i="9"/>
  <c r="C5" i="9"/>
  <c r="B5" i="9"/>
  <c r="A5" i="9"/>
  <c r="D4" i="9"/>
  <c r="C4" i="9"/>
  <c r="B4" i="9"/>
  <c r="A4" i="9"/>
  <c r="D3" i="9"/>
  <c r="C3" i="9"/>
  <c r="B3" i="9"/>
  <c r="A3" i="9"/>
  <c r="D13" i="8"/>
  <c r="C13" i="8"/>
  <c r="B13" i="8"/>
  <c r="A13" i="8"/>
  <c r="D12" i="8"/>
  <c r="C12" i="8"/>
  <c r="B12" i="8"/>
  <c r="A12" i="8"/>
  <c r="D11" i="8"/>
  <c r="C11" i="8"/>
  <c r="B11" i="8"/>
  <c r="A11" i="8"/>
  <c r="D10" i="8"/>
  <c r="C10" i="8"/>
  <c r="B10" i="8"/>
  <c r="A10" i="8"/>
  <c r="D9" i="8"/>
  <c r="C9" i="8"/>
  <c r="B9" i="8"/>
  <c r="A9" i="8"/>
  <c r="D8" i="8"/>
  <c r="C8" i="8"/>
  <c r="B8" i="8"/>
  <c r="A8" i="8"/>
  <c r="D7" i="8"/>
  <c r="C7" i="8"/>
  <c r="B7" i="8"/>
  <c r="A7" i="8"/>
  <c r="D6" i="8"/>
  <c r="C6" i="8"/>
  <c r="B6" i="8"/>
  <c r="A6" i="8"/>
  <c r="D5" i="8"/>
  <c r="C5" i="8"/>
  <c r="B5" i="8"/>
  <c r="A5" i="8"/>
  <c r="D4" i="8"/>
  <c r="C4" i="8"/>
  <c r="B4" i="8"/>
  <c r="A4" i="8"/>
  <c r="D3" i="8"/>
  <c r="C3" i="8"/>
  <c r="B3" i="8"/>
  <c r="A3" i="8"/>
  <c r="D13" i="7"/>
  <c r="C13" i="7" s="1"/>
  <c r="B13" i="7"/>
  <c r="A13" i="7"/>
  <c r="D12" i="7"/>
  <c r="C12" i="7" s="1"/>
  <c r="B12" i="7"/>
  <c r="A12" i="7"/>
  <c r="D11" i="7"/>
  <c r="C11" i="7" s="1"/>
  <c r="B11" i="7"/>
  <c r="A11" i="7"/>
  <c r="D10" i="7"/>
  <c r="C10" i="7" s="1"/>
  <c r="B10" i="7"/>
  <c r="A10" i="7"/>
  <c r="D9" i="7"/>
  <c r="C9" i="7" s="1"/>
  <c r="B9" i="7"/>
  <c r="A9" i="7"/>
  <c r="D8" i="7"/>
  <c r="C8" i="7" s="1"/>
  <c r="B8" i="7"/>
  <c r="A8" i="7"/>
  <c r="D7" i="7"/>
  <c r="C7" i="7" s="1"/>
  <c r="B7" i="7"/>
  <c r="A7" i="7"/>
  <c r="D6" i="7"/>
  <c r="C6" i="7" s="1"/>
  <c r="B6" i="7"/>
  <c r="A6" i="7"/>
  <c r="D5" i="7"/>
  <c r="C5" i="7" s="1"/>
  <c r="B5" i="7"/>
  <c r="A5" i="7"/>
  <c r="D4" i="7"/>
  <c r="C4" i="7" s="1"/>
  <c r="B4" i="7"/>
  <c r="A4" i="7"/>
  <c r="D3" i="7"/>
  <c r="C3" i="7" s="1"/>
  <c r="B3" i="7"/>
  <c r="A3" i="7"/>
  <c r="D13" i="6"/>
  <c r="C13" i="6" s="1"/>
  <c r="B13" i="6"/>
  <c r="A13" i="6"/>
  <c r="D12" i="6"/>
  <c r="C12" i="6"/>
  <c r="B12" i="6"/>
  <c r="A12" i="6"/>
  <c r="D11" i="6"/>
  <c r="C11" i="6"/>
  <c r="B11" i="6"/>
  <c r="A11" i="6"/>
  <c r="D10" i="6"/>
  <c r="C10" i="6"/>
  <c r="B10" i="6"/>
  <c r="A10" i="6"/>
  <c r="D9" i="6"/>
  <c r="C9" i="6"/>
  <c r="B9" i="6"/>
  <c r="A9" i="6"/>
  <c r="D8" i="6"/>
  <c r="C8" i="6"/>
  <c r="B8" i="6"/>
  <c r="A8" i="6"/>
  <c r="D7" i="6"/>
  <c r="C7" i="6"/>
  <c r="B7" i="6"/>
  <c r="A7" i="6"/>
  <c r="D6" i="6"/>
  <c r="C6" i="6"/>
  <c r="B6" i="6"/>
  <c r="A6" i="6"/>
  <c r="D5" i="6"/>
  <c r="C5" i="6"/>
  <c r="B5" i="6"/>
  <c r="A5" i="6"/>
  <c r="D4" i="6"/>
  <c r="C4" i="6"/>
  <c r="B4" i="6"/>
  <c r="A4" i="6"/>
  <c r="B3" i="6"/>
  <c r="A3" i="6"/>
  <c r="D3" i="6"/>
  <c r="C3" i="6" s="1"/>
  <c r="D13" i="5"/>
  <c r="C13" i="5"/>
  <c r="B13" i="5"/>
  <c r="A13" i="5"/>
  <c r="D12" i="5"/>
  <c r="C12" i="5"/>
  <c r="B12" i="5"/>
  <c r="A12" i="5"/>
  <c r="D11" i="5"/>
  <c r="C11" i="5"/>
  <c r="B11" i="5"/>
  <c r="A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D7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  <c r="D13" i="2"/>
  <c r="D12" i="2"/>
  <c r="C13" i="2"/>
  <c r="B13" i="2"/>
  <c r="C12" i="2"/>
  <c r="C5" i="2"/>
  <c r="D5" i="2"/>
  <c r="A4" i="2"/>
  <c r="A5" i="2"/>
  <c r="A6" i="2"/>
  <c r="A7" i="2"/>
  <c r="A8" i="2"/>
  <c r="A9" i="2"/>
  <c r="A10" i="2"/>
  <c r="A11" i="2"/>
  <c r="A12" i="2"/>
  <c r="A13" i="2"/>
  <c r="A3" i="2"/>
  <c r="C4" i="2"/>
  <c r="C6" i="2"/>
  <c r="C7" i="2"/>
  <c r="C8" i="2"/>
  <c r="C9" i="2"/>
  <c r="C10" i="2"/>
  <c r="C11" i="2"/>
  <c r="C3" i="2"/>
  <c r="D3" i="2"/>
  <c r="D4" i="2"/>
  <c r="D6" i="2"/>
  <c r="D7" i="2"/>
  <c r="D8" i="2"/>
  <c r="D9" i="2"/>
  <c r="D10" i="2"/>
  <c r="D11" i="2"/>
  <c r="B6" i="2"/>
  <c r="B5" i="2"/>
  <c r="B4" i="2"/>
  <c r="B7" i="2"/>
  <c r="B8" i="2"/>
  <c r="B9" i="2"/>
  <c r="B10" i="2"/>
  <c r="B11" i="2"/>
  <c r="B12" i="2"/>
  <c r="B3" i="2"/>
  <c r="D13" i="25"/>
  <c r="D12" i="25"/>
  <c r="D11" i="25"/>
  <c r="D10" i="25"/>
  <c r="D9" i="25"/>
  <c r="D8" i="25"/>
  <c r="D7" i="25"/>
  <c r="D6" i="25"/>
  <c r="D5" i="25"/>
  <c r="D4" i="25"/>
  <c r="D3" i="25"/>
  <c r="H26" i="1"/>
  <c r="F26" i="1"/>
  <c r="E26" i="1"/>
  <c r="E25" i="1"/>
  <c r="F25" i="1" s="1"/>
  <c r="H24" i="1"/>
  <c r="E24" i="1"/>
  <c r="F24" i="1" s="1"/>
  <c r="H23" i="1"/>
  <c r="F23" i="1"/>
  <c r="E23" i="1"/>
  <c r="H22" i="1"/>
  <c r="E22" i="1"/>
  <c r="F22" i="1" s="1"/>
  <c r="H21" i="1"/>
  <c r="E21" i="1"/>
  <c r="F21" i="1" s="1"/>
  <c r="H20" i="1"/>
  <c r="E20" i="1"/>
  <c r="F20" i="1" s="1"/>
  <c r="H19" i="1"/>
  <c r="F19" i="1"/>
  <c r="E19" i="1"/>
  <c r="H18" i="1"/>
  <c r="E18" i="1"/>
  <c r="F18" i="1" s="1"/>
  <c r="H17" i="1"/>
  <c r="E17" i="1"/>
  <c r="F17" i="1" s="1"/>
  <c r="H16" i="1"/>
  <c r="E16" i="1"/>
  <c r="F16" i="1" s="1"/>
  <c r="H15" i="1"/>
  <c r="F15" i="1"/>
  <c r="E15" i="1"/>
  <c r="H14" i="1"/>
  <c r="E14" i="1"/>
  <c r="F14" i="1" s="1"/>
  <c r="H13" i="1"/>
  <c r="E13" i="1"/>
  <c r="F13" i="1" s="1"/>
  <c r="H12" i="1"/>
  <c r="E12" i="1"/>
  <c r="F12" i="1" s="1"/>
  <c r="E11" i="1"/>
  <c r="F11" i="1" s="1"/>
  <c r="H10" i="1"/>
  <c r="E10" i="1"/>
  <c r="F10" i="1" s="1"/>
  <c r="H9" i="1"/>
  <c r="E9" i="1"/>
  <c r="F9" i="1" s="1"/>
  <c r="H8" i="1"/>
  <c r="F8" i="1"/>
  <c r="E8" i="1"/>
  <c r="H7" i="1"/>
  <c r="E7" i="1"/>
  <c r="F7" i="1" s="1"/>
  <c r="H6" i="1"/>
  <c r="E6" i="1"/>
  <c r="F6" i="1" s="1"/>
  <c r="H5" i="1"/>
  <c r="E5" i="1"/>
  <c r="F5" i="1" s="1"/>
  <c r="E4" i="1"/>
  <c r="F4" i="1" s="1"/>
  <c r="H3" i="1"/>
  <c r="E3" i="1"/>
  <c r="F3" i="1" s="1"/>
  <c r="H2" i="1"/>
  <c r="G2" i="1"/>
  <c r="E2" i="1"/>
  <c r="F2" i="1" s="1"/>
</calcChain>
</file>

<file path=xl/sharedStrings.xml><?xml version="1.0" encoding="utf-8"?>
<sst xmlns="http://schemas.openxmlformats.org/spreadsheetml/2006/main" count="410" uniqueCount="72">
  <si>
    <t xml:space="preserve">Well </t>
  </si>
  <si>
    <t>Elevation 1 (m)</t>
  </si>
  <si>
    <t>Elevation2 (m)</t>
  </si>
  <si>
    <t>Elevation3 (m)</t>
  </si>
  <si>
    <t>ElevationAvg (m)</t>
  </si>
  <si>
    <t>ElevationAvg (cm)</t>
  </si>
  <si>
    <t>Base to TOC (m)</t>
  </si>
  <si>
    <t>Base to TOC (cm)</t>
  </si>
  <si>
    <t>TOC to Sensor (m)</t>
  </si>
  <si>
    <t>Length of sensor (m)</t>
  </si>
  <si>
    <t>7A</t>
  </si>
  <si>
    <t>22M</t>
  </si>
  <si>
    <t>NA</t>
  </si>
  <si>
    <t>3A</t>
  </si>
  <si>
    <t>MA</t>
  </si>
  <si>
    <t>MM</t>
  </si>
  <si>
    <t>5M</t>
  </si>
  <si>
    <t>33M</t>
  </si>
  <si>
    <t>U1</t>
  </si>
  <si>
    <t>27M</t>
  </si>
  <si>
    <t>6A</t>
  </si>
  <si>
    <t>28M</t>
  </si>
  <si>
    <t>29M</t>
  </si>
  <si>
    <t>11M</t>
  </si>
  <si>
    <t>10M</t>
  </si>
  <si>
    <t>7M</t>
  </si>
  <si>
    <t>1A</t>
  </si>
  <si>
    <t>9M</t>
  </si>
  <si>
    <t>12M</t>
  </si>
  <si>
    <t>30M</t>
  </si>
  <si>
    <t>5A</t>
  </si>
  <si>
    <t>32M</t>
  </si>
  <si>
    <t>31M</t>
  </si>
  <si>
    <t>18M</t>
  </si>
  <si>
    <t>2A</t>
  </si>
  <si>
    <t>21M</t>
  </si>
  <si>
    <t>Date</t>
  </si>
  <si>
    <t>Time</t>
  </si>
  <si>
    <t>In (ft)</t>
  </si>
  <si>
    <t>Elevation</t>
  </si>
  <si>
    <t>Well:22M</t>
  </si>
  <si>
    <t>Length from base:</t>
  </si>
  <si>
    <t>1.189m</t>
  </si>
  <si>
    <t>Length of string:</t>
  </si>
  <si>
    <t>n/a</t>
  </si>
  <si>
    <t>Well:3A</t>
  </si>
  <si>
    <t>Well:MA</t>
  </si>
  <si>
    <t>-</t>
  </si>
  <si>
    <t>Well:MM</t>
  </si>
  <si>
    <t>Well:5M</t>
  </si>
  <si>
    <t>N/A</t>
  </si>
  <si>
    <t>Well:33M</t>
  </si>
  <si>
    <t>Well:U1</t>
  </si>
  <si>
    <t>Well:27M</t>
  </si>
  <si>
    <t>Well:6A</t>
  </si>
  <si>
    <t>Well:28M</t>
  </si>
  <si>
    <t>Well:29M</t>
  </si>
  <si>
    <t>Well:11M</t>
  </si>
  <si>
    <t>Well:10M</t>
  </si>
  <si>
    <t>Well:7M</t>
  </si>
  <si>
    <t>Well:1A</t>
  </si>
  <si>
    <t>Well:9M</t>
  </si>
  <si>
    <t>Well:12M</t>
  </si>
  <si>
    <t>Well:30M</t>
  </si>
  <si>
    <t>Well:5A</t>
  </si>
  <si>
    <t>Well:32M</t>
  </si>
  <si>
    <t>Well:31M</t>
  </si>
  <si>
    <t>Well:18M</t>
  </si>
  <si>
    <t>Well:2A</t>
  </si>
  <si>
    <t>Well:21M</t>
  </si>
  <si>
    <t>In (mm)</t>
  </si>
  <si>
    <t>Manual Data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</si>
</sst>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m/d/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1"/>
      <color theme="1"/>
      <name val="Arial"/>
    </font>
    <font>
      <b/>
      <sz val="11"/>
      <color theme="1"/>
      <name val="Arial"/>
    </font>
    <font>
      <b/>
      <i/>
      <sz val="12"/>
      <color theme="1"/>
      <name val="Arial"/>
    </font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5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2" borderId="0" xfId="0" applyNumberFormat="1" applyFont="1" applyFill="1" applyAlignment="1">
      <alignment horizontal="left"/>
    </xf>
    <xf numFmtId="2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4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3" fillId="0" borderId="0" xfId="0" applyNumberFormat="1" applyFont="1" applyAlignment="1"/>
    <xf numFmtId="18" fontId="3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/>
    <xf numFmtId="1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9" fillId="3" borderId="0" xfId="0" applyFont="1" applyFill="1" applyAlignment="1">
      <alignment horizontal="left"/>
    </xf>
    <xf numFmtId="0" fontId="11" fillId="0" borderId="0" xfId="0" applyFont="1" applyAlignment="1"/>
    <xf numFmtId="0" fontId="12" fillId="0" borderId="0" xfId="0" applyFont="1" applyAlignment="1"/>
    <xf numFmtId="0" fontId="10" fillId="0" borderId="0" xfId="0" applyFont="1" applyAlignment="1"/>
    <xf numFmtId="0" fontId="13" fillId="0" borderId="0" xfId="0" applyFont="1" applyAlignment="1"/>
    <xf numFmtId="18" fontId="10" fillId="0" borderId="0" xfId="0" applyNumberFormat="1" applyFont="1" applyAlignment="1"/>
    <xf numFmtId="14" fontId="0" fillId="0" borderId="0" xfId="0" applyNumberFormat="1" applyFont="1" applyAlignment="1"/>
    <xf numFmtId="18" fontId="0" fillId="0" borderId="0" xfId="0" applyNumberFormat="1" applyFont="1" applyAlignment="1"/>
    <xf numFmtId="166" fontId="14" fillId="0" borderId="0" xfId="0" applyNumberFormat="1" applyFont="1" applyAlignment="1"/>
    <xf numFmtId="0" fontId="14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6"/>
  <sheetViews>
    <sheetView tabSelected="1" workbookViewId="0"/>
  </sheetViews>
  <sheetFormatPr defaultColWidth="14.42578125" defaultRowHeight="15.75" customHeight="1" x14ac:dyDescent="0.2"/>
  <cols>
    <col min="1" max="1" width="16" customWidth="1"/>
    <col min="2" max="2" width="16" hidden="1" customWidth="1"/>
    <col min="3" max="4" width="15.42578125" hidden="1" customWidth="1"/>
    <col min="5" max="5" width="18.140625" hidden="1" customWidth="1"/>
    <col min="6" max="6" width="18.140625" customWidth="1"/>
    <col min="7" max="7" width="20.5703125" hidden="1" customWidth="1"/>
    <col min="8" max="8" width="20.5703125" customWidth="1"/>
    <col min="9" max="9" width="19.140625" customWidth="1"/>
    <col min="10" max="10" width="21.71093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" t="s">
        <v>9</v>
      </c>
    </row>
    <row r="2" spans="1:10" x14ac:dyDescent="0.2">
      <c r="A2" s="3" t="s">
        <v>10</v>
      </c>
      <c r="B2" s="3">
        <v>5.157</v>
      </c>
      <c r="C2" s="3">
        <v>5.1680000000000001</v>
      </c>
      <c r="D2" s="4">
        <v>5.18</v>
      </c>
      <c r="E2" s="5">
        <f t="shared" ref="E2:E15" si="0">AVERAGE(B2:D2)</f>
        <v>5.168333333333333</v>
      </c>
      <c r="F2" s="6">
        <f t="shared" ref="F2:F26" si="1">(E2*100)</f>
        <v>516.83333333333326</v>
      </c>
      <c r="G2" s="7">
        <f>0.885</f>
        <v>0.88500000000000001</v>
      </c>
      <c r="H2" s="8">
        <f t="shared" ref="H2:H3" si="2">(G2*100)</f>
        <v>88.5</v>
      </c>
      <c r="I2" s="9">
        <v>1.956</v>
      </c>
      <c r="J2" s="3">
        <v>0.14000000000000001</v>
      </c>
    </row>
    <row r="3" spans="1:10" x14ac:dyDescent="0.2">
      <c r="A3" s="10" t="s">
        <v>11</v>
      </c>
      <c r="B3" s="10">
        <v>5.1159999999999997</v>
      </c>
      <c r="C3" s="10">
        <v>5.0839999999999996</v>
      </c>
      <c r="D3" s="11">
        <v>5.101</v>
      </c>
      <c r="E3" s="5">
        <f t="shared" si="0"/>
        <v>5.1003333333333325</v>
      </c>
      <c r="F3" s="6">
        <f t="shared" si="1"/>
        <v>510.03333333333325</v>
      </c>
      <c r="G3" s="12">
        <v>1.1890000000000001</v>
      </c>
      <c r="H3" s="8">
        <f t="shared" si="2"/>
        <v>118.9</v>
      </c>
      <c r="I3" s="10" t="s">
        <v>12</v>
      </c>
      <c r="J3" s="3">
        <v>0.14000000000000001</v>
      </c>
    </row>
    <row r="4" spans="1:10" x14ac:dyDescent="0.2">
      <c r="A4" s="10" t="s">
        <v>13</v>
      </c>
      <c r="B4" s="10">
        <v>5.1020000000000003</v>
      </c>
      <c r="C4" s="10">
        <v>5.0620000000000003</v>
      </c>
      <c r="D4" s="10">
        <v>4.9669999999999996</v>
      </c>
      <c r="E4" s="5">
        <f t="shared" si="0"/>
        <v>5.0436666666666667</v>
      </c>
      <c r="F4" s="6">
        <f t="shared" si="1"/>
        <v>504.36666666666667</v>
      </c>
      <c r="G4" s="10">
        <v>0.97</v>
      </c>
      <c r="H4" s="13">
        <v>87</v>
      </c>
      <c r="I4" s="14">
        <v>2.52</v>
      </c>
      <c r="J4" s="3">
        <v>0.14000000000000001</v>
      </c>
    </row>
    <row r="5" spans="1:10" x14ac:dyDescent="0.2">
      <c r="A5" s="10" t="s">
        <v>14</v>
      </c>
      <c r="B5" s="10">
        <v>4.9089999999999998</v>
      </c>
      <c r="C5" s="10">
        <v>4.9089999999999998</v>
      </c>
      <c r="D5" s="10">
        <v>4.9029999999999996</v>
      </c>
      <c r="E5" s="5">
        <f t="shared" si="0"/>
        <v>4.907</v>
      </c>
      <c r="F5" s="6">
        <f t="shared" si="1"/>
        <v>490.7</v>
      </c>
      <c r="G5" s="10">
        <v>1.88</v>
      </c>
      <c r="H5" s="8">
        <f t="shared" ref="H5:H10" si="3">(G5*100)</f>
        <v>188</v>
      </c>
      <c r="I5" s="10">
        <v>3.2</v>
      </c>
      <c r="J5" s="3">
        <v>0.14000000000000001</v>
      </c>
    </row>
    <row r="6" spans="1:10" x14ac:dyDescent="0.2">
      <c r="A6" s="10" t="s">
        <v>15</v>
      </c>
      <c r="B6" s="10">
        <v>4.8659999999999997</v>
      </c>
      <c r="C6" s="10">
        <v>4.8760000000000003</v>
      </c>
      <c r="D6" s="10">
        <v>4.883</v>
      </c>
      <c r="E6" s="5">
        <f t="shared" si="0"/>
        <v>4.875</v>
      </c>
      <c r="F6" s="6">
        <f t="shared" si="1"/>
        <v>487.5</v>
      </c>
      <c r="G6" s="10">
        <v>1.1299999999999999</v>
      </c>
      <c r="H6" s="8">
        <f t="shared" si="3"/>
        <v>112.99999999999999</v>
      </c>
      <c r="I6" s="10" t="s">
        <v>12</v>
      </c>
      <c r="J6" s="3">
        <v>0.14000000000000001</v>
      </c>
    </row>
    <row r="7" spans="1:10" x14ac:dyDescent="0.2">
      <c r="A7" s="10" t="s">
        <v>16</v>
      </c>
      <c r="B7" s="10">
        <v>5.4020000000000001</v>
      </c>
      <c r="C7" s="10">
        <v>5.351</v>
      </c>
      <c r="D7" s="10">
        <v>5.3620000000000001</v>
      </c>
      <c r="E7" s="5">
        <f t="shared" si="0"/>
        <v>5.371666666666667</v>
      </c>
      <c r="F7" s="6">
        <f t="shared" si="1"/>
        <v>537.16666666666674</v>
      </c>
      <c r="G7" s="10">
        <v>1.32</v>
      </c>
      <c r="H7" s="8">
        <f t="shared" si="3"/>
        <v>132</v>
      </c>
      <c r="I7" s="10" t="s">
        <v>12</v>
      </c>
      <c r="J7" s="3">
        <v>0.14000000000000001</v>
      </c>
    </row>
    <row r="8" spans="1:10" x14ac:dyDescent="0.2">
      <c r="A8" s="10" t="s">
        <v>17</v>
      </c>
      <c r="B8" s="10">
        <v>5.2560000000000002</v>
      </c>
      <c r="C8" s="10">
        <v>5.2149999999999999</v>
      </c>
      <c r="D8" s="10">
        <v>5.21</v>
      </c>
      <c r="E8" s="5">
        <f t="shared" si="0"/>
        <v>5.2270000000000003</v>
      </c>
      <c r="F8" s="6">
        <f t="shared" si="1"/>
        <v>522.70000000000005</v>
      </c>
      <c r="G8" s="10">
        <v>1.6</v>
      </c>
      <c r="H8" s="8">
        <f t="shared" si="3"/>
        <v>160</v>
      </c>
      <c r="I8" s="10" t="s">
        <v>12</v>
      </c>
      <c r="J8" s="3">
        <v>0.14000000000000001</v>
      </c>
    </row>
    <row r="9" spans="1:10" x14ac:dyDescent="0.2">
      <c r="A9" s="10" t="s">
        <v>18</v>
      </c>
      <c r="B9" s="10">
        <v>5.4189999999999996</v>
      </c>
      <c r="C9" s="10">
        <v>5.4139999999999997</v>
      </c>
      <c r="D9" s="10">
        <v>5.52</v>
      </c>
      <c r="E9" s="5">
        <f t="shared" si="0"/>
        <v>5.4509999999999996</v>
      </c>
      <c r="F9" s="6">
        <f t="shared" si="1"/>
        <v>545.09999999999991</v>
      </c>
      <c r="G9" s="10">
        <v>1.31</v>
      </c>
      <c r="H9" s="8">
        <f t="shared" si="3"/>
        <v>131</v>
      </c>
      <c r="I9" s="10" t="s">
        <v>12</v>
      </c>
      <c r="J9" s="3">
        <v>0.14000000000000001</v>
      </c>
    </row>
    <row r="10" spans="1:10" x14ac:dyDescent="0.2">
      <c r="A10" s="10" t="s">
        <v>19</v>
      </c>
      <c r="B10" s="10">
        <v>5.657</v>
      </c>
      <c r="C10" s="10">
        <v>5.6529999999999996</v>
      </c>
      <c r="D10" s="10">
        <v>5.6470000000000002</v>
      </c>
      <c r="E10" s="5">
        <f t="shared" si="0"/>
        <v>5.6523333333333339</v>
      </c>
      <c r="F10" s="6">
        <f t="shared" si="1"/>
        <v>565.23333333333335</v>
      </c>
      <c r="G10" s="10">
        <v>1.35</v>
      </c>
      <c r="H10" s="8">
        <f t="shared" si="3"/>
        <v>135</v>
      </c>
      <c r="I10" s="10" t="s">
        <v>12</v>
      </c>
      <c r="J10" s="3">
        <v>0.14000000000000001</v>
      </c>
    </row>
    <row r="11" spans="1:10" x14ac:dyDescent="0.2">
      <c r="A11" s="10" t="s">
        <v>20</v>
      </c>
      <c r="B11" s="10">
        <v>5.5960000000000001</v>
      </c>
      <c r="C11" s="10">
        <v>5.5890000000000004</v>
      </c>
      <c r="D11" s="10">
        <v>5.5620000000000003</v>
      </c>
      <c r="E11" s="5">
        <f t="shared" si="0"/>
        <v>5.5823333333333336</v>
      </c>
      <c r="F11" s="6">
        <f t="shared" si="1"/>
        <v>558.23333333333335</v>
      </c>
      <c r="G11" s="10">
        <v>1.98</v>
      </c>
      <c r="H11" s="13">
        <v>80</v>
      </c>
      <c r="I11" s="14">
        <v>2.59</v>
      </c>
      <c r="J11" s="3">
        <v>0.14000000000000001</v>
      </c>
    </row>
    <row r="12" spans="1:10" x14ac:dyDescent="0.2">
      <c r="A12" s="10" t="s">
        <v>21</v>
      </c>
      <c r="B12" s="10">
        <v>5.5659999999999998</v>
      </c>
      <c r="C12" s="10">
        <v>5.56</v>
      </c>
      <c r="D12" s="10">
        <v>5.5430000000000001</v>
      </c>
      <c r="E12" s="5">
        <f t="shared" si="0"/>
        <v>5.5563333333333338</v>
      </c>
      <c r="F12" s="6">
        <f t="shared" si="1"/>
        <v>555.63333333333333</v>
      </c>
      <c r="G12" s="10">
        <v>1.6</v>
      </c>
      <c r="H12" s="8">
        <f t="shared" ref="H12:H24" si="4">(G12*100)</f>
        <v>160</v>
      </c>
      <c r="I12" s="10" t="s">
        <v>12</v>
      </c>
      <c r="J12" s="3">
        <v>0.14000000000000001</v>
      </c>
    </row>
    <row r="13" spans="1:10" x14ac:dyDescent="0.2">
      <c r="A13" s="10" t="s">
        <v>22</v>
      </c>
      <c r="B13" s="10">
        <v>5.3019999999999996</v>
      </c>
      <c r="C13" s="10">
        <v>5.2960000000000003</v>
      </c>
      <c r="D13" s="10">
        <v>5.3079999999999998</v>
      </c>
      <c r="E13" s="5">
        <f t="shared" si="0"/>
        <v>5.3019999999999996</v>
      </c>
      <c r="F13" s="6">
        <f t="shared" si="1"/>
        <v>530.19999999999993</v>
      </c>
      <c r="G13" s="10">
        <v>0.88500000000000001</v>
      </c>
      <c r="H13" s="8">
        <f t="shared" si="4"/>
        <v>88.5</v>
      </c>
      <c r="I13" s="10" t="s">
        <v>12</v>
      </c>
      <c r="J13" s="3">
        <v>0.14000000000000001</v>
      </c>
    </row>
    <row r="14" spans="1:10" x14ac:dyDescent="0.2">
      <c r="A14" s="10" t="s">
        <v>23</v>
      </c>
      <c r="B14" s="10">
        <v>5.4459999999999997</v>
      </c>
      <c r="C14" s="10">
        <v>5.4260000000000002</v>
      </c>
      <c r="D14" s="10">
        <v>5.444</v>
      </c>
      <c r="E14" s="5">
        <f t="shared" si="0"/>
        <v>5.4386666666666663</v>
      </c>
      <c r="F14" s="6">
        <f t="shared" si="1"/>
        <v>543.86666666666667</v>
      </c>
      <c r="G14" s="10">
        <v>1.1000000000000001</v>
      </c>
      <c r="H14" s="8">
        <f t="shared" si="4"/>
        <v>110.00000000000001</v>
      </c>
      <c r="I14" s="10" t="s">
        <v>12</v>
      </c>
      <c r="J14" s="3">
        <v>0.14000000000000001</v>
      </c>
    </row>
    <row r="15" spans="1:10" x14ac:dyDescent="0.2">
      <c r="A15" s="10" t="s">
        <v>24</v>
      </c>
      <c r="B15" s="10">
        <v>5.2240000000000002</v>
      </c>
      <c r="C15" s="10">
        <v>5.226</v>
      </c>
      <c r="D15" s="10">
        <v>5.2229999999999999</v>
      </c>
      <c r="E15" s="5">
        <f t="shared" si="0"/>
        <v>5.2243333333333331</v>
      </c>
      <c r="F15" s="6">
        <f t="shared" si="1"/>
        <v>522.43333333333328</v>
      </c>
      <c r="G15" s="15">
        <v>1.1819999999999999</v>
      </c>
      <c r="H15" s="8">
        <f t="shared" si="4"/>
        <v>118.19999999999999</v>
      </c>
      <c r="I15" s="10" t="s">
        <v>12</v>
      </c>
      <c r="J15" s="3">
        <v>0.14000000000000001</v>
      </c>
    </row>
    <row r="16" spans="1:10" x14ac:dyDescent="0.2">
      <c r="A16" s="10" t="s">
        <v>25</v>
      </c>
      <c r="C16" s="10">
        <v>5.556</v>
      </c>
      <c r="D16" s="10">
        <v>5.5590000000000002</v>
      </c>
      <c r="E16" s="5">
        <f>AVERAGE(C16:D16)</f>
        <v>5.5575000000000001</v>
      </c>
      <c r="F16" s="6">
        <f t="shared" si="1"/>
        <v>555.75</v>
      </c>
      <c r="G16" s="10">
        <v>0.95499999999999996</v>
      </c>
      <c r="H16" s="8">
        <f t="shared" si="4"/>
        <v>95.5</v>
      </c>
      <c r="I16" s="10" t="s">
        <v>12</v>
      </c>
      <c r="J16" s="3">
        <v>0.14000000000000001</v>
      </c>
    </row>
    <row r="17" spans="1:10" x14ac:dyDescent="0.2">
      <c r="A17" s="10" t="s">
        <v>26</v>
      </c>
      <c r="B17" s="10">
        <v>5.7380000000000004</v>
      </c>
      <c r="C17" s="10">
        <v>5.7839999999999998</v>
      </c>
      <c r="D17" s="10">
        <v>5.798</v>
      </c>
      <c r="E17" s="5">
        <f t="shared" ref="E17:E26" si="5">AVERAGE(B17:D17)</f>
        <v>5.7733333333333334</v>
      </c>
      <c r="F17" s="6">
        <f t="shared" si="1"/>
        <v>577.33333333333337</v>
      </c>
      <c r="G17" s="10">
        <v>0.83499999999999996</v>
      </c>
      <c r="H17" s="8">
        <f t="shared" si="4"/>
        <v>83.5</v>
      </c>
      <c r="I17" s="10">
        <v>2.44</v>
      </c>
      <c r="J17" s="3">
        <v>0.14000000000000001</v>
      </c>
    </row>
    <row r="18" spans="1:10" x14ac:dyDescent="0.2">
      <c r="A18" s="10" t="s">
        <v>27</v>
      </c>
      <c r="B18" s="10">
        <v>5.4829999999999997</v>
      </c>
      <c r="C18" s="10">
        <v>5.484</v>
      </c>
      <c r="D18" s="10">
        <v>5.4740000000000002</v>
      </c>
      <c r="E18" s="5">
        <f t="shared" si="5"/>
        <v>5.4803333333333333</v>
      </c>
      <c r="F18" s="6">
        <f t="shared" si="1"/>
        <v>548.0333333333333</v>
      </c>
      <c r="G18" s="10">
        <v>0.82</v>
      </c>
      <c r="H18" s="8">
        <f t="shared" si="4"/>
        <v>82</v>
      </c>
      <c r="I18" s="10" t="s">
        <v>12</v>
      </c>
      <c r="J18" s="3">
        <v>0.14000000000000001</v>
      </c>
    </row>
    <row r="19" spans="1:10" x14ac:dyDescent="0.2">
      <c r="A19" s="10" t="s">
        <v>28</v>
      </c>
      <c r="B19" s="10">
        <v>5.4980000000000002</v>
      </c>
      <c r="C19" s="10">
        <v>5.4950000000000001</v>
      </c>
      <c r="D19" s="10">
        <v>5.5129999999999999</v>
      </c>
      <c r="E19" s="5">
        <f t="shared" si="5"/>
        <v>5.5019999999999998</v>
      </c>
      <c r="F19" s="6">
        <f t="shared" si="1"/>
        <v>550.19999999999993</v>
      </c>
      <c r="G19" s="10">
        <v>0.11</v>
      </c>
      <c r="H19" s="8">
        <f t="shared" si="4"/>
        <v>11</v>
      </c>
      <c r="I19" s="10" t="s">
        <v>12</v>
      </c>
      <c r="J19" s="3">
        <v>0.14000000000000001</v>
      </c>
    </row>
    <row r="20" spans="1:10" x14ac:dyDescent="0.2">
      <c r="A20" s="10" t="s">
        <v>29</v>
      </c>
      <c r="B20" s="10">
        <v>5.17</v>
      </c>
      <c r="C20" s="10">
        <v>5.1509999999999998</v>
      </c>
      <c r="D20" s="10">
        <v>5.1020000000000003</v>
      </c>
      <c r="E20" s="5">
        <f t="shared" si="5"/>
        <v>5.141</v>
      </c>
      <c r="F20" s="6">
        <f t="shared" si="1"/>
        <v>514.1</v>
      </c>
      <c r="G20" s="10">
        <v>1.1499999999999999</v>
      </c>
      <c r="H20" s="8">
        <f t="shared" si="4"/>
        <v>114.99999999999999</v>
      </c>
      <c r="I20" s="10" t="s">
        <v>12</v>
      </c>
      <c r="J20" s="3">
        <v>0.14000000000000001</v>
      </c>
    </row>
    <row r="21" spans="1:10" x14ac:dyDescent="0.2">
      <c r="A21" s="10" t="s">
        <v>30</v>
      </c>
      <c r="B21" s="10">
        <v>5.0750000000000002</v>
      </c>
      <c r="C21" s="10">
        <v>5.0839999999999996</v>
      </c>
      <c r="D21" s="10">
        <v>5.1340000000000003</v>
      </c>
      <c r="E21" s="5">
        <f t="shared" si="5"/>
        <v>5.0976666666666661</v>
      </c>
      <c r="F21" s="6">
        <f t="shared" si="1"/>
        <v>509.76666666666659</v>
      </c>
      <c r="G21" s="10">
        <v>0.85</v>
      </c>
      <c r="H21" s="8">
        <f t="shared" si="4"/>
        <v>85</v>
      </c>
      <c r="I21" s="10">
        <v>2.5499999999999998</v>
      </c>
      <c r="J21" s="3">
        <v>0.14000000000000001</v>
      </c>
    </row>
    <row r="22" spans="1:10" x14ac:dyDescent="0.2">
      <c r="A22" s="10" t="s">
        <v>31</v>
      </c>
      <c r="B22" s="10">
        <v>5.3440000000000003</v>
      </c>
      <c r="C22" s="10">
        <v>5.3209999999999997</v>
      </c>
      <c r="D22" s="10">
        <v>5.3380000000000001</v>
      </c>
      <c r="E22" s="5">
        <f t="shared" si="5"/>
        <v>5.3343333333333334</v>
      </c>
      <c r="F22" s="6">
        <f t="shared" si="1"/>
        <v>533.43333333333339</v>
      </c>
      <c r="G22" s="10">
        <v>0.91500000000000004</v>
      </c>
      <c r="H22" s="8">
        <f t="shared" si="4"/>
        <v>91.5</v>
      </c>
      <c r="I22" s="10" t="s">
        <v>12</v>
      </c>
      <c r="J22" s="3">
        <v>0.14000000000000001</v>
      </c>
    </row>
    <row r="23" spans="1:10" x14ac:dyDescent="0.2">
      <c r="A23" s="10" t="s">
        <v>32</v>
      </c>
      <c r="B23" s="10">
        <v>5.1310000000000002</v>
      </c>
      <c r="C23" s="10">
        <v>5.1260000000000003</v>
      </c>
      <c r="D23" s="10">
        <v>5.1280000000000001</v>
      </c>
      <c r="E23" s="5">
        <f t="shared" si="5"/>
        <v>5.1283333333333339</v>
      </c>
      <c r="F23" s="6">
        <f t="shared" si="1"/>
        <v>512.83333333333337</v>
      </c>
      <c r="G23" s="10">
        <v>0.93</v>
      </c>
      <c r="H23" s="8">
        <f t="shared" si="4"/>
        <v>93</v>
      </c>
      <c r="I23" s="10" t="s">
        <v>12</v>
      </c>
      <c r="J23" s="3">
        <v>0.14000000000000001</v>
      </c>
    </row>
    <row r="24" spans="1:10" x14ac:dyDescent="0.2">
      <c r="A24" s="10" t="s">
        <v>33</v>
      </c>
      <c r="B24" s="10">
        <v>5.3310000000000004</v>
      </c>
      <c r="C24" s="10">
        <v>5.3250000000000002</v>
      </c>
      <c r="D24" s="10">
        <v>5.3070000000000004</v>
      </c>
      <c r="E24" s="5">
        <f t="shared" si="5"/>
        <v>5.3210000000000006</v>
      </c>
      <c r="F24" s="6">
        <f t="shared" si="1"/>
        <v>532.1</v>
      </c>
      <c r="G24" s="10">
        <v>0.9</v>
      </c>
      <c r="H24" s="8">
        <f t="shared" si="4"/>
        <v>90</v>
      </c>
      <c r="I24" s="10" t="s">
        <v>12</v>
      </c>
      <c r="J24" s="3">
        <v>0.14000000000000001</v>
      </c>
    </row>
    <row r="25" spans="1:10" x14ac:dyDescent="0.2">
      <c r="A25" s="10" t="s">
        <v>34</v>
      </c>
      <c r="B25" s="10">
        <v>5.6529999999999996</v>
      </c>
      <c r="C25" s="10">
        <v>5.6559999999999997</v>
      </c>
      <c r="D25" s="10">
        <v>5.7489999999999997</v>
      </c>
      <c r="E25" s="5">
        <f t="shared" si="5"/>
        <v>5.6859999999999999</v>
      </c>
      <c r="F25" s="6">
        <f t="shared" si="1"/>
        <v>568.6</v>
      </c>
      <c r="G25" s="10">
        <v>2</v>
      </c>
      <c r="H25" s="13">
        <v>92</v>
      </c>
      <c r="I25" s="10">
        <v>2.19</v>
      </c>
      <c r="J25" s="3">
        <v>0.14000000000000001</v>
      </c>
    </row>
    <row r="26" spans="1:10" x14ac:dyDescent="0.2">
      <c r="A26" s="10" t="s">
        <v>35</v>
      </c>
      <c r="B26" s="10">
        <v>5.2359999999999998</v>
      </c>
      <c r="C26" s="10">
        <v>5.2430000000000003</v>
      </c>
      <c r="D26" s="10">
        <v>5.2409999999999997</v>
      </c>
      <c r="E26" s="5">
        <f t="shared" si="5"/>
        <v>5.2399999999999993</v>
      </c>
      <c r="F26" s="6">
        <f t="shared" si="1"/>
        <v>523.99999999999989</v>
      </c>
      <c r="G26" s="10">
        <v>0.91500000000000004</v>
      </c>
      <c r="H26" s="8">
        <f>(G26*100)</f>
        <v>91.5</v>
      </c>
      <c r="I26" s="10" t="s">
        <v>12</v>
      </c>
      <c r="J26" s="3">
        <v>0.14000000000000001</v>
      </c>
    </row>
    <row r="27" spans="1:10" x14ac:dyDescent="0.2">
      <c r="A27" s="16"/>
      <c r="B27" s="16"/>
    </row>
    <row r="28" spans="1:10" x14ac:dyDescent="0.2">
      <c r="C28" s="17"/>
    </row>
    <row r="29" spans="1:10" x14ac:dyDescent="0.2">
      <c r="C29" s="17"/>
    </row>
    <row r="30" spans="1:10" x14ac:dyDescent="0.2">
      <c r="C30" s="17"/>
    </row>
    <row r="31" spans="1:10" x14ac:dyDescent="0.2">
      <c r="C31" s="17"/>
    </row>
    <row r="32" spans="1:10" x14ac:dyDescent="0.2">
      <c r="C32" s="17"/>
    </row>
    <row r="33" spans="3:3" x14ac:dyDescent="0.2">
      <c r="C33" s="17"/>
    </row>
    <row r="34" spans="3:3" x14ac:dyDescent="0.2">
      <c r="C34" s="17"/>
    </row>
    <row r="35" spans="3:3" x14ac:dyDescent="0.2">
      <c r="C35" s="17"/>
    </row>
    <row r="36" spans="3:3" x14ac:dyDescent="0.2">
      <c r="C36" s="17"/>
    </row>
    <row r="37" spans="3:3" x14ac:dyDescent="0.2">
      <c r="C37" s="17"/>
    </row>
    <row r="38" spans="3:3" x14ac:dyDescent="0.2">
      <c r="C38" s="17"/>
    </row>
    <row r="39" spans="3:3" x14ac:dyDescent="0.2">
      <c r="C39" s="17"/>
    </row>
    <row r="40" spans="3:3" x14ac:dyDescent="0.2">
      <c r="C40" s="17"/>
    </row>
    <row r="41" spans="3:3" x14ac:dyDescent="0.2">
      <c r="C41" s="17"/>
    </row>
    <row r="42" spans="3:3" x14ac:dyDescent="0.2">
      <c r="C42" s="17"/>
    </row>
    <row r="43" spans="3:3" x14ac:dyDescent="0.2">
      <c r="C43" s="17"/>
    </row>
    <row r="44" spans="3:3" x14ac:dyDescent="0.2">
      <c r="C44" s="17"/>
    </row>
    <row r="45" spans="3:3" x14ac:dyDescent="0.2">
      <c r="C45" s="17"/>
    </row>
    <row r="46" spans="3:3" x14ac:dyDescent="0.2">
      <c r="C46" s="17"/>
    </row>
    <row r="47" spans="3:3" x14ac:dyDescent="0.2">
      <c r="C47" s="17"/>
    </row>
    <row r="48" spans="3:3" x14ac:dyDescent="0.2">
      <c r="C48" s="17"/>
    </row>
    <row r="49" spans="1:4" x14ac:dyDescent="0.2">
      <c r="C49" s="17"/>
    </row>
    <row r="50" spans="1:4" x14ac:dyDescent="0.2">
      <c r="C50" s="17"/>
    </row>
    <row r="51" spans="1:4" x14ac:dyDescent="0.2">
      <c r="C51" s="17"/>
    </row>
    <row r="54" spans="1:4" x14ac:dyDescent="0.2">
      <c r="A54" s="16"/>
      <c r="B54" s="16"/>
    </row>
    <row r="55" spans="1:4" x14ac:dyDescent="0.2">
      <c r="A55" s="16"/>
      <c r="B55" s="16"/>
      <c r="C55" s="17"/>
      <c r="D55" s="18"/>
    </row>
    <row r="56" spans="1:4" x14ac:dyDescent="0.2">
      <c r="C56" s="17"/>
      <c r="D56" s="18"/>
    </row>
    <row r="57" spans="1:4" x14ac:dyDescent="0.2">
      <c r="C57" s="17"/>
      <c r="D57" s="18"/>
    </row>
    <row r="58" spans="1:4" x14ac:dyDescent="0.2">
      <c r="C58" s="19"/>
      <c r="D58" s="18"/>
    </row>
    <row r="59" spans="1:4" x14ac:dyDescent="0.2">
      <c r="C59" s="17"/>
      <c r="D59" s="18"/>
    </row>
    <row r="60" spans="1:4" x14ac:dyDescent="0.2">
      <c r="C60" s="17"/>
      <c r="D60" s="18"/>
    </row>
    <row r="61" spans="1:4" x14ac:dyDescent="0.2">
      <c r="C61" s="17"/>
      <c r="D61" s="18"/>
    </row>
    <row r="62" spans="1:4" x14ac:dyDescent="0.2">
      <c r="C62" s="17"/>
      <c r="D62" s="18"/>
    </row>
    <row r="63" spans="1:4" x14ac:dyDescent="0.2">
      <c r="C63" s="17"/>
      <c r="D63" s="18"/>
    </row>
    <row r="64" spans="1:4" x14ac:dyDescent="0.2">
      <c r="C64" s="17"/>
      <c r="D64" s="18"/>
    </row>
    <row r="65" spans="3:4" x14ac:dyDescent="0.2">
      <c r="C65" s="17"/>
      <c r="D65" s="18"/>
    </row>
    <row r="66" spans="3:4" x14ac:dyDescent="0.2">
      <c r="C66" s="17"/>
      <c r="D66" s="18"/>
    </row>
    <row r="67" spans="3:4" x14ac:dyDescent="0.2">
      <c r="C67" s="17"/>
      <c r="D67" s="18"/>
    </row>
    <row r="68" spans="3:4" x14ac:dyDescent="0.2">
      <c r="C68" s="17"/>
      <c r="D68" s="18"/>
    </row>
    <row r="69" spans="3:4" x14ac:dyDescent="0.2">
      <c r="C69" s="17"/>
      <c r="D69" s="18"/>
    </row>
    <row r="70" spans="3:4" x14ac:dyDescent="0.2">
      <c r="C70" s="17"/>
      <c r="D70" s="18"/>
    </row>
    <row r="71" spans="3:4" x14ac:dyDescent="0.2">
      <c r="C71" s="17"/>
      <c r="D71" s="18"/>
    </row>
    <row r="72" spans="3:4" x14ac:dyDescent="0.2">
      <c r="C72" s="17"/>
      <c r="D72" s="18"/>
    </row>
    <row r="73" spans="3:4" x14ac:dyDescent="0.2">
      <c r="C73" s="17"/>
      <c r="D73" s="18"/>
    </row>
    <row r="74" spans="3:4" x14ac:dyDescent="0.2">
      <c r="C74" s="17"/>
      <c r="D74" s="18"/>
    </row>
    <row r="75" spans="3:4" x14ac:dyDescent="0.2">
      <c r="C75" s="17"/>
      <c r="D75" s="18"/>
    </row>
    <row r="76" spans="3:4" x14ac:dyDescent="0.2">
      <c r="C76" s="17"/>
      <c r="D76" s="18"/>
    </row>
    <row r="77" spans="3:4" x14ac:dyDescent="0.2">
      <c r="C77" s="17"/>
      <c r="D77" s="18"/>
    </row>
    <row r="78" spans="3:4" x14ac:dyDescent="0.2">
      <c r="C78" s="17"/>
      <c r="D78" s="18"/>
    </row>
    <row r="79" spans="3:4" x14ac:dyDescent="0.2">
      <c r="C79" s="17"/>
      <c r="D79" s="18"/>
    </row>
    <row r="80" spans="3:4" x14ac:dyDescent="0.2">
      <c r="D80" s="18"/>
    </row>
    <row r="81" spans="1:4" x14ac:dyDescent="0.2">
      <c r="A81" s="16"/>
      <c r="B81" s="16"/>
      <c r="D81" s="18"/>
    </row>
    <row r="82" spans="1:4" x14ac:dyDescent="0.2">
      <c r="C82" s="17"/>
      <c r="D82" s="18"/>
    </row>
    <row r="83" spans="1:4" x14ac:dyDescent="0.2">
      <c r="C83" s="17"/>
      <c r="D83" s="18"/>
    </row>
    <row r="84" spans="1:4" x14ac:dyDescent="0.2">
      <c r="C84" s="17"/>
      <c r="D84" s="18"/>
    </row>
    <row r="85" spans="1:4" x14ac:dyDescent="0.2">
      <c r="C85" s="17"/>
      <c r="D85" s="18"/>
    </row>
    <row r="86" spans="1:4" x14ac:dyDescent="0.2">
      <c r="C86" s="17"/>
      <c r="D86" s="18"/>
    </row>
    <row r="87" spans="1:4" x14ac:dyDescent="0.2">
      <c r="C87" s="17"/>
      <c r="D87" s="18"/>
    </row>
    <row r="88" spans="1:4" x14ac:dyDescent="0.2">
      <c r="C88" s="17"/>
      <c r="D88" s="18"/>
    </row>
    <row r="89" spans="1:4" x14ac:dyDescent="0.2">
      <c r="C89" s="17"/>
      <c r="D89" s="18"/>
    </row>
    <row r="90" spans="1:4" x14ac:dyDescent="0.2">
      <c r="C90" s="17"/>
      <c r="D90" s="18"/>
    </row>
    <row r="91" spans="1:4" x14ac:dyDescent="0.2">
      <c r="C91" s="17"/>
      <c r="D91" s="18"/>
    </row>
    <row r="92" spans="1:4" x14ac:dyDescent="0.2">
      <c r="C92" s="17"/>
      <c r="D92" s="18"/>
    </row>
    <row r="93" spans="1:4" x14ac:dyDescent="0.2">
      <c r="C93" s="17"/>
      <c r="D93" s="18"/>
    </row>
    <row r="94" spans="1:4" x14ac:dyDescent="0.2">
      <c r="C94" s="17"/>
      <c r="D94" s="18"/>
    </row>
    <row r="95" spans="1:4" x14ac:dyDescent="0.2">
      <c r="C95" s="17"/>
      <c r="D95" s="18"/>
    </row>
    <row r="96" spans="1:4" x14ac:dyDescent="0.2">
      <c r="C96" s="17"/>
      <c r="D96" s="18"/>
    </row>
    <row r="97" spans="3:4" x14ac:dyDescent="0.2">
      <c r="C97" s="17"/>
      <c r="D97" s="18"/>
    </row>
    <row r="98" spans="3:4" x14ac:dyDescent="0.2">
      <c r="C98" s="17"/>
      <c r="D98" s="18"/>
    </row>
    <row r="99" spans="3:4" x14ac:dyDescent="0.2">
      <c r="C99" s="17"/>
      <c r="D99" s="18"/>
    </row>
    <row r="100" spans="3:4" x14ac:dyDescent="0.2">
      <c r="C100" s="17"/>
      <c r="D100" s="18"/>
    </row>
    <row r="101" spans="3:4" x14ac:dyDescent="0.2">
      <c r="C101" s="17"/>
      <c r="D101" s="18"/>
    </row>
    <row r="102" spans="3:4" x14ac:dyDescent="0.2">
      <c r="C102" s="17"/>
      <c r="D102" s="18"/>
    </row>
    <row r="103" spans="3:4" x14ac:dyDescent="0.2">
      <c r="C103" s="17"/>
      <c r="D103" s="18"/>
    </row>
    <row r="104" spans="3:4" x14ac:dyDescent="0.2">
      <c r="C104" s="17"/>
      <c r="D104" s="18"/>
    </row>
    <row r="105" spans="3:4" x14ac:dyDescent="0.2">
      <c r="C105" s="17"/>
      <c r="D105" s="18"/>
    </row>
    <row r="106" spans="3:4" x14ac:dyDescent="0.2">
      <c r="C106" s="17"/>
      <c r="D106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26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54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0.41805555555555557</v>
      </c>
      <c r="C3" s="22">
        <f>D3/305</f>
        <v>6.44</v>
      </c>
      <c r="D3" s="24">
        <f>I3</f>
        <v>1964.2</v>
      </c>
      <c r="E3" s="22">
        <v>5.5960000000000001</v>
      </c>
      <c r="G3" s="16">
        <v>44266</v>
      </c>
      <c r="H3" s="17">
        <v>0.41805555555555557</v>
      </c>
      <c r="I3" s="22">
        <v>1964.2</v>
      </c>
    </row>
    <row r="4" spans="1:13" ht="12.75" x14ac:dyDescent="0.2">
      <c r="A4" s="16">
        <f t="shared" ref="A4:B13" si="0">G4</f>
        <v>44273</v>
      </c>
      <c r="B4" s="17">
        <f>H4</f>
        <v>0.42708333333333331</v>
      </c>
      <c r="C4" s="22">
        <f t="shared" ref="C4:C11" si="1">D4/305</f>
        <v>6.3</v>
      </c>
      <c r="D4" s="24">
        <f t="shared" ref="D4:D11" si="2">I4</f>
        <v>1921.5</v>
      </c>
      <c r="E4" s="22">
        <v>5.5890000000000004</v>
      </c>
      <c r="G4" s="16">
        <v>44273</v>
      </c>
      <c r="H4" s="25">
        <v>0.42708333333333331</v>
      </c>
      <c r="I4" s="22">
        <v>1921.5</v>
      </c>
    </row>
    <row r="5" spans="1:13" ht="12.75" x14ac:dyDescent="0.2">
      <c r="A5" s="16">
        <f t="shared" si="0"/>
        <v>44276</v>
      </c>
      <c r="B5" s="17">
        <f>H5</f>
        <v>0.46180555555555558</v>
      </c>
      <c r="C5" s="22">
        <f>D5/305</f>
        <v>5.75</v>
      </c>
      <c r="D5" s="24">
        <f>I5</f>
        <v>1753.75</v>
      </c>
      <c r="E5" s="23">
        <v>5.5620000000000003</v>
      </c>
      <c r="G5" s="16">
        <v>44276</v>
      </c>
      <c r="H5" s="17">
        <v>0.46180555555555558</v>
      </c>
      <c r="I5" s="22">
        <v>1753.75</v>
      </c>
      <c r="K5" s="22" t="s">
        <v>41</v>
      </c>
      <c r="L5" s="22">
        <v>1.9810000000000001</v>
      </c>
    </row>
    <row r="6" spans="1:13" ht="12.75" x14ac:dyDescent="0.2">
      <c r="A6" s="16">
        <f t="shared" si="0"/>
        <v>44283</v>
      </c>
      <c r="B6" s="17">
        <f>H6</f>
        <v>0.40902777777777777</v>
      </c>
      <c r="C6" s="22">
        <f t="shared" si="1"/>
        <v>6.02</v>
      </c>
      <c r="D6" s="24">
        <f t="shared" si="2"/>
        <v>1836.1</v>
      </c>
      <c r="E6" s="22">
        <v>5.5709999999999997</v>
      </c>
      <c r="G6" s="16">
        <v>44283</v>
      </c>
      <c r="H6" s="17">
        <v>0.40902777777777777</v>
      </c>
      <c r="I6" s="22">
        <v>1836.1</v>
      </c>
      <c r="K6" s="22" t="s">
        <v>43</v>
      </c>
      <c r="L6" s="22">
        <v>2.7</v>
      </c>
    </row>
    <row r="7" spans="1:13" ht="12.75" x14ac:dyDescent="0.2">
      <c r="A7" s="16">
        <f t="shared" si="0"/>
        <v>44311</v>
      </c>
      <c r="B7" s="17">
        <f t="shared" si="0"/>
        <v>0.41666666666666669</v>
      </c>
      <c r="C7" s="22">
        <f t="shared" si="1"/>
        <v>6.02</v>
      </c>
      <c r="D7" s="24">
        <f t="shared" si="2"/>
        <v>1836.1</v>
      </c>
      <c r="G7" s="16">
        <v>44311</v>
      </c>
      <c r="H7" s="17">
        <v>0.41666666666666669</v>
      </c>
      <c r="I7" s="22">
        <v>1836.1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0.46666666666666667</v>
      </c>
      <c r="C9" s="22">
        <f t="shared" si="1"/>
        <v>7</v>
      </c>
      <c r="D9" s="24">
        <f t="shared" si="2"/>
        <v>2135</v>
      </c>
      <c r="G9" s="16">
        <v>44332</v>
      </c>
      <c r="H9" s="17">
        <v>0.46666666666666667</v>
      </c>
      <c r="I9" s="22">
        <v>2135</v>
      </c>
    </row>
    <row r="10" spans="1:13" ht="12.75" x14ac:dyDescent="0.2">
      <c r="A10" s="16">
        <f t="shared" si="0"/>
        <v>44340</v>
      </c>
      <c r="B10" s="17">
        <f t="shared" si="0"/>
        <v>0.46041666666666664</v>
      </c>
      <c r="C10" s="22">
        <f t="shared" si="1"/>
        <v>7.35</v>
      </c>
      <c r="D10" s="24">
        <f t="shared" si="2"/>
        <v>2241.75</v>
      </c>
      <c r="G10" s="16">
        <v>44340</v>
      </c>
      <c r="H10" s="17">
        <v>0.46041666666666664</v>
      </c>
      <c r="I10" s="22">
        <v>2241.75</v>
      </c>
    </row>
    <row r="11" spans="1:13" ht="12.75" x14ac:dyDescent="0.2">
      <c r="A11" s="16">
        <f t="shared" si="0"/>
        <v>44347</v>
      </c>
      <c r="B11" s="17">
        <f t="shared" si="0"/>
        <v>0.45555555555555555</v>
      </c>
      <c r="C11" s="22">
        <f t="shared" si="1"/>
        <v>7.4399999999999995</v>
      </c>
      <c r="D11" s="24">
        <f t="shared" si="2"/>
        <v>2269.1999999999998</v>
      </c>
      <c r="G11" s="16">
        <v>44347</v>
      </c>
      <c r="H11" s="17">
        <v>0.45555555555555555</v>
      </c>
      <c r="I11" s="22">
        <v>2269.1999999999998</v>
      </c>
    </row>
    <row r="12" spans="1:13" ht="12.75" x14ac:dyDescent="0.2">
      <c r="A12" s="16">
        <f t="shared" si="0"/>
        <v>44352</v>
      </c>
      <c r="B12" s="17">
        <f t="shared" si="0"/>
        <v>0.44722222222222224</v>
      </c>
      <c r="C12" s="22">
        <f>D12/305</f>
        <v>6.6</v>
      </c>
      <c r="D12" s="24">
        <f>I12</f>
        <v>2013</v>
      </c>
      <c r="G12" s="27">
        <v>44352</v>
      </c>
      <c r="H12" s="17">
        <v>0.44722222222222224</v>
      </c>
      <c r="I12" s="22">
        <v>2013</v>
      </c>
    </row>
    <row r="13" spans="1:13" ht="15.75" customHeight="1" x14ac:dyDescent="0.2">
      <c r="A13" s="16">
        <f t="shared" si="0"/>
        <v>44359</v>
      </c>
      <c r="B13" s="17">
        <f>H13</f>
        <v>0.40902777777777777</v>
      </c>
      <c r="C13" s="22">
        <f>D13/305</f>
        <v>6.8100000000000005</v>
      </c>
      <c r="D13" s="24">
        <f>I13</f>
        <v>2077.0500000000002</v>
      </c>
      <c r="G13" s="16">
        <v>44359</v>
      </c>
      <c r="H13" s="17">
        <v>0.40902777777777777</v>
      </c>
      <c r="I13" s="22">
        <v>2077.0500000000002</v>
      </c>
    </row>
    <row r="16" spans="1:13" ht="12.75" x14ac:dyDescent="0.2">
      <c r="D16" s="22"/>
    </row>
    <row r="17" spans="4:4" ht="12.75" x14ac:dyDescent="0.2">
      <c r="D17" s="22"/>
    </row>
    <row r="18" spans="4:4" ht="12.75" x14ac:dyDescent="0.2">
      <c r="D18" s="22"/>
    </row>
    <row r="19" spans="4:4" ht="12.75" x14ac:dyDescent="0.2">
      <c r="D19" s="22"/>
    </row>
    <row r="20" spans="4:4" ht="12.75" x14ac:dyDescent="0.2">
      <c r="D20" s="22"/>
    </row>
    <row r="21" spans="4:4" ht="12.75" x14ac:dyDescent="0.2">
      <c r="D21" s="22"/>
    </row>
    <row r="22" spans="4:4" ht="12.75" x14ac:dyDescent="0.2">
      <c r="D22" s="22"/>
    </row>
    <row r="23" spans="4:4" ht="12.75" x14ac:dyDescent="0.2">
      <c r="D23" s="22"/>
    </row>
    <row r="24" spans="4:4" ht="12.75" x14ac:dyDescent="0.2">
      <c r="D24" s="22"/>
    </row>
    <row r="25" spans="4:4" ht="12.75" x14ac:dyDescent="0.2">
      <c r="D25" s="22"/>
    </row>
    <row r="26" spans="4:4" ht="12.75" x14ac:dyDescent="0.2">
      <c r="D26" s="2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55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0.42708333333333331</v>
      </c>
      <c r="C3" s="22">
        <f>D3/305</f>
        <v>7.7100000000000009</v>
      </c>
      <c r="D3" s="24">
        <f>I3</f>
        <v>2351.5500000000002</v>
      </c>
      <c r="E3" s="22">
        <v>5.5659999999999998</v>
      </c>
      <c r="G3" s="16">
        <v>44266</v>
      </c>
      <c r="H3" s="17">
        <v>0.42708333333333331</v>
      </c>
      <c r="I3" s="22">
        <v>2351.5500000000002</v>
      </c>
    </row>
    <row r="4" spans="1:13" ht="12.75" x14ac:dyDescent="0.2">
      <c r="A4" s="16">
        <f t="shared" ref="A4:B13" si="0">G4</f>
        <v>44273</v>
      </c>
      <c r="B4" s="17">
        <f>H4</f>
        <v>0.43333333333333335</v>
      </c>
      <c r="C4" s="22">
        <f t="shared" ref="C4:C11" si="1">D4/305</f>
        <v>7.88</v>
      </c>
      <c r="D4" s="24">
        <f t="shared" ref="D4:D11" si="2">I4</f>
        <v>2403.4</v>
      </c>
      <c r="E4" s="22">
        <v>5.56</v>
      </c>
      <c r="G4" s="16">
        <v>44273</v>
      </c>
      <c r="H4" s="17">
        <v>0.43333333333333335</v>
      </c>
      <c r="I4" s="22">
        <v>2403.4</v>
      </c>
    </row>
    <row r="5" spans="1:13" ht="12.75" x14ac:dyDescent="0.2">
      <c r="A5" s="16">
        <f t="shared" si="0"/>
        <v>44276</v>
      </c>
      <c r="B5" s="17">
        <f>H5</f>
        <v>0.47083333333333333</v>
      </c>
      <c r="C5" s="22">
        <f>D5/305</f>
        <v>9.1199999999999992</v>
      </c>
      <c r="D5" s="24">
        <f>I5</f>
        <v>2781.6</v>
      </c>
      <c r="E5" s="23">
        <v>5.5430000000000001</v>
      </c>
      <c r="G5" s="16">
        <v>44276</v>
      </c>
      <c r="H5" s="17">
        <v>0.47083333333333333</v>
      </c>
      <c r="I5" s="22">
        <v>2781.6</v>
      </c>
      <c r="K5" s="22" t="s">
        <v>41</v>
      </c>
      <c r="L5" s="22">
        <v>1.6</v>
      </c>
    </row>
    <row r="6" spans="1:13" ht="12.75" x14ac:dyDescent="0.2">
      <c r="A6" s="16">
        <f t="shared" si="0"/>
        <v>44283</v>
      </c>
      <c r="B6" s="17" t="str">
        <f>H6</f>
        <v>-</v>
      </c>
      <c r="C6" s="22">
        <f t="shared" si="1"/>
        <v>7.27</v>
      </c>
      <c r="D6" s="24">
        <f t="shared" si="2"/>
        <v>2217.35</v>
      </c>
      <c r="E6" s="22">
        <v>5.5419999999999998</v>
      </c>
      <c r="G6" s="16">
        <v>44283</v>
      </c>
      <c r="H6" s="22" t="s">
        <v>47</v>
      </c>
      <c r="I6" s="22">
        <v>2217.35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0.4284722222222222</v>
      </c>
      <c r="C7" s="22">
        <f t="shared" si="1"/>
        <v>7.1899999999999995</v>
      </c>
      <c r="D7" s="24">
        <f t="shared" si="2"/>
        <v>2192.9499999999998</v>
      </c>
      <c r="G7" s="16">
        <v>44311</v>
      </c>
      <c r="H7" s="17">
        <v>0.4284722222222222</v>
      </c>
      <c r="I7" s="22">
        <v>2192.9499999999998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0.45555555555555555</v>
      </c>
      <c r="C9" s="22">
        <f t="shared" si="1"/>
        <v>8.6199999999999992</v>
      </c>
      <c r="D9" s="24">
        <f t="shared" si="2"/>
        <v>2629.1</v>
      </c>
      <c r="G9" s="16">
        <v>44332</v>
      </c>
      <c r="H9" s="17">
        <v>0.45555555555555555</v>
      </c>
      <c r="I9" s="22">
        <v>2629.1</v>
      </c>
    </row>
    <row r="10" spans="1:13" ht="12.75" x14ac:dyDescent="0.2">
      <c r="A10" s="16">
        <f t="shared" si="0"/>
        <v>44340</v>
      </c>
      <c r="B10" s="17">
        <f t="shared" si="0"/>
        <v>0.46944444444444444</v>
      </c>
      <c r="C10" s="22">
        <f t="shared" si="1"/>
        <v>8.9499999999999993</v>
      </c>
      <c r="D10" s="24">
        <f t="shared" si="2"/>
        <v>2729.75</v>
      </c>
      <c r="G10" s="16">
        <v>44340</v>
      </c>
      <c r="H10" s="17">
        <v>0.46944444444444444</v>
      </c>
      <c r="I10" s="22">
        <v>2729.75</v>
      </c>
    </row>
    <row r="11" spans="1:13" ht="12.75" x14ac:dyDescent="0.2">
      <c r="A11" s="16">
        <f t="shared" si="0"/>
        <v>44347</v>
      </c>
      <c r="B11" s="17">
        <f t="shared" si="0"/>
        <v>0.46180555555555558</v>
      </c>
      <c r="C11" s="22">
        <f t="shared" si="1"/>
        <v>8.8899999999999988</v>
      </c>
      <c r="D11" s="24">
        <f t="shared" si="2"/>
        <v>2711.45</v>
      </c>
      <c r="G11" s="16">
        <v>44347</v>
      </c>
      <c r="H11" s="17">
        <v>0.46180555555555558</v>
      </c>
      <c r="I11" s="22">
        <v>2711.45</v>
      </c>
    </row>
    <row r="12" spans="1:13" ht="12.75" x14ac:dyDescent="0.2">
      <c r="A12" s="16">
        <f t="shared" si="0"/>
        <v>44352</v>
      </c>
      <c r="B12" s="17">
        <f t="shared" si="0"/>
        <v>0.44374999999999998</v>
      </c>
      <c r="C12" s="22">
        <f>D12/305</f>
        <v>7.98</v>
      </c>
      <c r="D12" s="24">
        <f>I12</f>
        <v>2433.9</v>
      </c>
      <c r="G12" s="27">
        <v>44352</v>
      </c>
      <c r="H12" s="17">
        <v>0.44374999999999998</v>
      </c>
      <c r="I12" s="22">
        <v>2433.9</v>
      </c>
    </row>
    <row r="13" spans="1:13" ht="15.75" customHeight="1" x14ac:dyDescent="0.2">
      <c r="A13" s="16">
        <f t="shared" si="0"/>
        <v>44359</v>
      </c>
      <c r="B13" s="17">
        <f>H13</f>
        <v>0.41180555555555554</v>
      </c>
      <c r="C13" s="22">
        <f>D13/305</f>
        <v>8.26</v>
      </c>
      <c r="D13" s="24">
        <f>I13</f>
        <v>2519.3000000000002</v>
      </c>
      <c r="G13" s="16">
        <v>44359</v>
      </c>
      <c r="H13" s="17">
        <v>0.41180555555555554</v>
      </c>
      <c r="I13" s="22">
        <v>2519.3000000000002</v>
      </c>
    </row>
    <row r="14" spans="1:13" ht="12.75" x14ac:dyDescent="0.2"/>
    <row r="15" spans="1:13" ht="12.75" x14ac:dyDescent="0.2">
      <c r="B15" s="16"/>
      <c r="C15" s="17"/>
      <c r="D15" s="22"/>
    </row>
    <row r="16" spans="1:13" ht="12.75" x14ac:dyDescent="0.2">
      <c r="B16" s="16"/>
      <c r="C16" s="17"/>
      <c r="D16" s="22"/>
    </row>
    <row r="17" spans="2:4" ht="12.75" x14ac:dyDescent="0.2">
      <c r="B17" s="16"/>
      <c r="C17" s="17"/>
      <c r="D17" s="22"/>
    </row>
    <row r="18" spans="2:4" ht="12.75" x14ac:dyDescent="0.2">
      <c r="B18" s="16"/>
      <c r="C18" s="22"/>
      <c r="D18" s="22"/>
    </row>
    <row r="19" spans="2:4" ht="12.75" x14ac:dyDescent="0.2">
      <c r="B19" s="16"/>
      <c r="C19" s="17"/>
      <c r="D19" s="22"/>
    </row>
    <row r="20" spans="2:4" ht="12.75" x14ac:dyDescent="0.2">
      <c r="B20" s="16"/>
      <c r="C20" s="22"/>
      <c r="D20" s="22"/>
    </row>
    <row r="21" spans="2:4" ht="12.75" x14ac:dyDescent="0.2">
      <c r="B21" s="16"/>
      <c r="C21" s="17"/>
      <c r="D21" s="22"/>
    </row>
    <row r="22" spans="2:4" ht="12.75" x14ac:dyDescent="0.2">
      <c r="B22" s="16"/>
      <c r="C22" s="17"/>
      <c r="D22" s="22"/>
    </row>
    <row r="23" spans="2:4" ht="12.75" x14ac:dyDescent="0.2">
      <c r="B23" s="16"/>
      <c r="C23" s="17"/>
      <c r="D23" s="22"/>
    </row>
    <row r="24" spans="2:4" ht="12.75" x14ac:dyDescent="0.2">
      <c r="B24" s="27"/>
      <c r="C24" s="17"/>
      <c r="D24" s="22"/>
    </row>
    <row r="25" spans="2:4" ht="15.75" customHeight="1" x14ac:dyDescent="0.2">
      <c r="B25" s="16"/>
      <c r="C25" s="17"/>
      <c r="D25" s="2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56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0.4375</v>
      </c>
      <c r="C3" s="22">
        <f>D3/305</f>
        <v>4.8099999999999996</v>
      </c>
      <c r="D3" s="24">
        <f>I3</f>
        <v>1467.05</v>
      </c>
      <c r="E3" s="22">
        <v>5.3019999999999996</v>
      </c>
      <c r="G3" s="16">
        <v>44266</v>
      </c>
      <c r="H3" s="17">
        <v>0.4375</v>
      </c>
      <c r="I3" s="22">
        <v>1467.05</v>
      </c>
    </row>
    <row r="4" spans="1:13" ht="12.75" x14ac:dyDescent="0.2">
      <c r="A4" s="16">
        <f t="shared" ref="A4:B13" si="0">G4</f>
        <v>44273</v>
      </c>
      <c r="B4" s="17" t="str">
        <f>H4</f>
        <v>-</v>
      </c>
      <c r="C4" s="22" t="e">
        <f t="shared" ref="C4:C11" si="1">D4/305</f>
        <v>#VALUE!</v>
      </c>
      <c r="D4" s="24" t="str">
        <f t="shared" ref="D4:D11" si="2">I4</f>
        <v>-</v>
      </c>
      <c r="E4" s="22">
        <v>5.2960000000000003</v>
      </c>
      <c r="G4" s="16">
        <v>44273</v>
      </c>
      <c r="H4" s="22" t="s">
        <v>47</v>
      </c>
      <c r="I4" s="22" t="s">
        <v>47</v>
      </c>
    </row>
    <row r="5" spans="1:13" ht="12.75" x14ac:dyDescent="0.2">
      <c r="A5" s="16">
        <f t="shared" si="0"/>
        <v>44276</v>
      </c>
      <c r="B5" s="17">
        <f>H5</f>
        <v>0.47986111111111113</v>
      </c>
      <c r="C5" s="22">
        <f>D5/305</f>
        <v>4.37</v>
      </c>
      <c r="D5" s="24">
        <f>I5</f>
        <v>1332.85</v>
      </c>
      <c r="E5" s="23">
        <v>5.3079999999999998</v>
      </c>
      <c r="G5" s="16">
        <v>44276</v>
      </c>
      <c r="H5" s="17">
        <v>0.47986111111111113</v>
      </c>
      <c r="I5" s="22">
        <v>1332.85</v>
      </c>
      <c r="K5" s="22" t="s">
        <v>41</v>
      </c>
      <c r="L5" s="22">
        <v>0.88500000000000001</v>
      </c>
    </row>
    <row r="6" spans="1:13" ht="12.75" x14ac:dyDescent="0.2">
      <c r="A6" s="16">
        <f t="shared" si="0"/>
        <v>44283</v>
      </c>
      <c r="B6" s="17">
        <f>H6</f>
        <v>0.4236111111111111</v>
      </c>
      <c r="C6" s="22">
        <f t="shared" si="1"/>
        <v>4.3900000000000006</v>
      </c>
      <c r="D6" s="24">
        <f t="shared" si="2"/>
        <v>1338.95</v>
      </c>
      <c r="E6" s="22">
        <v>5.3090000000000002</v>
      </c>
      <c r="G6" s="16">
        <v>44283</v>
      </c>
      <c r="H6" s="17">
        <v>0.4236111111111111</v>
      </c>
      <c r="I6" s="22">
        <v>1338.95</v>
      </c>
      <c r="K6" s="22" t="s">
        <v>43</v>
      </c>
    </row>
    <row r="7" spans="1:13" ht="12.75" x14ac:dyDescent="0.2">
      <c r="A7" s="16">
        <f t="shared" si="0"/>
        <v>44311</v>
      </c>
      <c r="B7" s="17" t="str">
        <f t="shared" si="0"/>
        <v>-</v>
      </c>
      <c r="C7" s="22" t="e">
        <f t="shared" si="1"/>
        <v>#VALUE!</v>
      </c>
      <c r="D7" s="24" t="str">
        <f t="shared" si="2"/>
        <v>-</v>
      </c>
      <c r="G7" s="16">
        <v>44311</v>
      </c>
      <c r="H7" s="22" t="s">
        <v>47</v>
      </c>
      <c r="I7" s="22" t="s">
        <v>47</v>
      </c>
    </row>
    <row r="8" spans="1:13" ht="12.75" x14ac:dyDescent="0.2">
      <c r="A8" s="16">
        <f t="shared" si="0"/>
        <v>44318</v>
      </c>
      <c r="B8" s="17">
        <f t="shared" si="0"/>
        <v>0.4513888888888889</v>
      </c>
      <c r="C8" s="22">
        <f t="shared" si="1"/>
        <v>4.9000000000000004</v>
      </c>
      <c r="D8" s="24">
        <f t="shared" si="2"/>
        <v>1494.5</v>
      </c>
      <c r="G8" s="16">
        <v>44318</v>
      </c>
      <c r="H8" s="17">
        <v>0.4513888888888889</v>
      </c>
      <c r="I8" s="22">
        <v>1494.5</v>
      </c>
    </row>
    <row r="9" spans="1:13" ht="12.75" x14ac:dyDescent="0.2">
      <c r="A9" s="16">
        <f t="shared" si="0"/>
        <v>44332</v>
      </c>
      <c r="B9" s="17">
        <f t="shared" si="0"/>
        <v>0.46180555555555558</v>
      </c>
      <c r="C9" s="22">
        <f t="shared" si="1"/>
        <v>5.45</v>
      </c>
      <c r="D9" s="24">
        <f t="shared" si="2"/>
        <v>1662.25</v>
      </c>
      <c r="G9" s="16">
        <v>44332</v>
      </c>
      <c r="H9" s="17">
        <v>0.46180555555555558</v>
      </c>
      <c r="I9" s="22">
        <v>1662.25</v>
      </c>
    </row>
    <row r="10" spans="1:13" ht="12.75" x14ac:dyDescent="0.2">
      <c r="A10" s="16">
        <f t="shared" si="0"/>
        <v>44340</v>
      </c>
      <c r="B10" s="17">
        <f t="shared" si="0"/>
        <v>0.47638888888888886</v>
      </c>
      <c r="C10" s="22">
        <f t="shared" si="1"/>
        <v>5.888524590163934</v>
      </c>
      <c r="D10" s="24">
        <f t="shared" si="2"/>
        <v>1796</v>
      </c>
      <c r="G10" s="16">
        <v>44340</v>
      </c>
      <c r="H10" s="17">
        <v>0.47638888888888886</v>
      </c>
      <c r="I10" s="22">
        <v>1796</v>
      </c>
    </row>
    <row r="11" spans="1:13" ht="12.75" x14ac:dyDescent="0.2">
      <c r="A11" s="16">
        <f t="shared" si="0"/>
        <v>44347</v>
      </c>
      <c r="B11" s="17">
        <f t="shared" si="0"/>
        <v>0.46736111111111112</v>
      </c>
      <c r="C11" s="22">
        <f t="shared" si="1"/>
        <v>5.96</v>
      </c>
      <c r="D11" s="24">
        <f t="shared" si="2"/>
        <v>1817.8</v>
      </c>
      <c r="G11" s="16">
        <v>44347</v>
      </c>
      <c r="H11" s="17">
        <v>0.46736111111111112</v>
      </c>
      <c r="I11" s="22">
        <v>1817.8</v>
      </c>
    </row>
    <row r="12" spans="1:13" ht="12.75" x14ac:dyDescent="0.2">
      <c r="A12" s="16">
        <f t="shared" si="0"/>
        <v>44352</v>
      </c>
      <c r="B12" s="17">
        <f t="shared" si="0"/>
        <v>0.44791666666666669</v>
      </c>
      <c r="C12" s="22">
        <f>D12/305</f>
        <v>5.0199999999999996</v>
      </c>
      <c r="D12" s="24">
        <f>I12</f>
        <v>1531.1</v>
      </c>
      <c r="G12" s="16">
        <v>44352</v>
      </c>
      <c r="H12" s="17">
        <v>0.44791666666666669</v>
      </c>
      <c r="I12" s="22">
        <v>1531.1</v>
      </c>
    </row>
    <row r="13" spans="1:13" ht="15.75" customHeight="1" x14ac:dyDescent="0.2">
      <c r="A13" s="16">
        <f t="shared" si="0"/>
        <v>44359</v>
      </c>
      <c r="B13" s="17">
        <f>H13</f>
        <v>0.41736111111111113</v>
      </c>
      <c r="C13" s="22">
        <f>D13/305</f>
        <v>5.3599999999999994</v>
      </c>
      <c r="D13" s="24">
        <f>I13</f>
        <v>1634.8</v>
      </c>
      <c r="G13" s="16">
        <v>44359</v>
      </c>
      <c r="H13" s="17">
        <v>0.41736111111111113</v>
      </c>
      <c r="I13" s="22">
        <v>1634.8</v>
      </c>
    </row>
    <row r="15" spans="1:13" ht="12.75" x14ac:dyDescent="0.2">
      <c r="B15" s="16"/>
      <c r="C15" s="17"/>
      <c r="D15" s="22"/>
    </row>
    <row r="16" spans="1:13" ht="12.75" x14ac:dyDescent="0.2">
      <c r="B16" s="16"/>
      <c r="C16" s="22"/>
      <c r="D16" s="22"/>
    </row>
    <row r="17" spans="2:4" ht="12.75" x14ac:dyDescent="0.2">
      <c r="B17" s="16"/>
      <c r="C17" s="17"/>
      <c r="D17" s="22"/>
    </row>
    <row r="18" spans="2:4" ht="12.75" x14ac:dyDescent="0.2">
      <c r="B18" s="16"/>
      <c r="C18" s="17"/>
      <c r="D18" s="22"/>
    </row>
    <row r="19" spans="2:4" ht="12.75" x14ac:dyDescent="0.2">
      <c r="B19" s="16"/>
      <c r="C19" s="22"/>
      <c r="D19" s="22"/>
    </row>
    <row r="20" spans="2:4" ht="12.75" x14ac:dyDescent="0.2">
      <c r="B20" s="16"/>
      <c r="C20" s="17"/>
      <c r="D20" s="22"/>
    </row>
    <row r="21" spans="2:4" ht="12.75" x14ac:dyDescent="0.2">
      <c r="B21" s="16"/>
      <c r="C21" s="17"/>
      <c r="D21" s="22"/>
    </row>
    <row r="22" spans="2:4" ht="12.75" x14ac:dyDescent="0.2">
      <c r="B22" s="16"/>
      <c r="C22" s="17"/>
      <c r="D22" s="22"/>
    </row>
    <row r="23" spans="2:4" ht="12.75" x14ac:dyDescent="0.2">
      <c r="B23" s="16"/>
      <c r="C23" s="17"/>
      <c r="D23" s="22"/>
    </row>
    <row r="24" spans="2:4" ht="12.75" x14ac:dyDescent="0.2">
      <c r="B24" s="16"/>
      <c r="C24" s="17"/>
      <c r="D24" s="22"/>
    </row>
    <row r="25" spans="2:4" ht="12.75" x14ac:dyDescent="0.2">
      <c r="B25" s="16"/>
      <c r="C25" s="17"/>
      <c r="D25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M26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57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0.4465277777777778</v>
      </c>
      <c r="C3" s="22">
        <f>D3/305</f>
        <v>6.1</v>
      </c>
      <c r="D3" s="24">
        <f>I3</f>
        <v>1860.5</v>
      </c>
      <c r="E3" s="22">
        <v>5.4459999999999997</v>
      </c>
      <c r="G3" s="16">
        <v>44266</v>
      </c>
      <c r="H3" s="17">
        <v>0.4465277777777778</v>
      </c>
      <c r="I3" s="22">
        <v>1860.5</v>
      </c>
    </row>
    <row r="4" spans="1:13" ht="12.75" x14ac:dyDescent="0.2">
      <c r="A4" s="16">
        <f t="shared" ref="A4:B13" si="0">G4</f>
        <v>44273</v>
      </c>
      <c r="B4" s="17">
        <f>H4</f>
        <v>0.44166666666666665</v>
      </c>
      <c r="C4" s="22">
        <f t="shared" ref="C4:C11" si="1">D4/305</f>
        <v>5.98</v>
      </c>
      <c r="D4" s="24">
        <f t="shared" ref="D4:D11" si="2">I4</f>
        <v>1823.9</v>
      </c>
      <c r="E4" s="22">
        <v>5.4260000000000002</v>
      </c>
      <c r="G4" s="16">
        <v>44273</v>
      </c>
      <c r="H4" s="17">
        <v>0.44166666666666665</v>
      </c>
      <c r="I4" s="22">
        <v>1823.9</v>
      </c>
    </row>
    <row r="5" spans="1:13" ht="12.75" x14ac:dyDescent="0.2">
      <c r="A5" s="16">
        <f t="shared" si="0"/>
        <v>44276</v>
      </c>
      <c r="B5" s="17">
        <f>H5</f>
        <v>0.4861111111111111</v>
      </c>
      <c r="C5" s="22">
        <f>D5/305</f>
        <v>5.58</v>
      </c>
      <c r="D5" s="24">
        <f>I5</f>
        <v>1701.9</v>
      </c>
      <c r="E5" s="23">
        <v>5.444</v>
      </c>
      <c r="G5" s="16">
        <v>44276</v>
      </c>
      <c r="H5" s="17">
        <v>0.4861111111111111</v>
      </c>
      <c r="I5" s="22">
        <v>1701.9</v>
      </c>
      <c r="K5" s="22" t="s">
        <v>41</v>
      </c>
      <c r="L5" s="22">
        <v>1.1000000000000001</v>
      </c>
    </row>
    <row r="6" spans="1:13" ht="12.75" x14ac:dyDescent="0.2">
      <c r="A6" s="16">
        <f t="shared" si="0"/>
        <v>44283</v>
      </c>
      <c r="B6" s="17">
        <f>H6</f>
        <v>0.43055555555555558</v>
      </c>
      <c r="C6" s="22">
        <f t="shared" si="1"/>
        <v>5.66</v>
      </c>
      <c r="D6" s="24">
        <f t="shared" si="2"/>
        <v>1726.3</v>
      </c>
      <c r="E6" s="22">
        <v>5.42</v>
      </c>
      <c r="G6" s="16">
        <v>44283</v>
      </c>
      <c r="H6" s="17">
        <v>0.43055555555555558</v>
      </c>
      <c r="I6" s="22">
        <v>1726.3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0.4375</v>
      </c>
      <c r="C7" s="22">
        <f t="shared" si="1"/>
        <v>5.62</v>
      </c>
      <c r="D7" s="24">
        <f t="shared" si="2"/>
        <v>1714.1</v>
      </c>
      <c r="G7" s="16">
        <v>44311</v>
      </c>
      <c r="H7" s="17">
        <v>0.4375</v>
      </c>
      <c r="I7" s="22">
        <v>1714.1</v>
      </c>
    </row>
    <row r="8" spans="1:13" ht="12.75" x14ac:dyDescent="0.2">
      <c r="A8" s="16">
        <f t="shared" si="0"/>
        <v>44318</v>
      </c>
      <c r="B8" s="17">
        <f t="shared" si="0"/>
        <v>0.46111111111111114</v>
      </c>
      <c r="C8" s="22">
        <f t="shared" si="1"/>
        <v>6.1400000000000006</v>
      </c>
      <c r="D8" s="24">
        <f t="shared" si="2"/>
        <v>1872.7</v>
      </c>
      <c r="G8" s="16">
        <v>44318</v>
      </c>
      <c r="H8" s="17">
        <v>0.46111111111111114</v>
      </c>
      <c r="I8" s="22">
        <v>1872.7</v>
      </c>
    </row>
    <row r="9" spans="1:13" ht="12.75" x14ac:dyDescent="0.2">
      <c r="A9" s="16">
        <f t="shared" si="0"/>
        <v>44332</v>
      </c>
      <c r="B9" s="17">
        <f t="shared" si="0"/>
        <v>0.46666666666666667</v>
      </c>
      <c r="C9" s="22">
        <f t="shared" si="1"/>
        <v>6.66</v>
      </c>
      <c r="D9" s="24">
        <f t="shared" si="2"/>
        <v>2031.3</v>
      </c>
      <c r="G9" s="16">
        <v>44332</v>
      </c>
      <c r="H9" s="17">
        <v>0.46666666666666667</v>
      </c>
      <c r="I9" s="22">
        <v>2031.3</v>
      </c>
    </row>
    <row r="10" spans="1:13" ht="12.75" x14ac:dyDescent="0.2">
      <c r="A10" s="16">
        <f t="shared" si="0"/>
        <v>44340</v>
      </c>
      <c r="B10" s="17">
        <f t="shared" si="0"/>
        <v>0.48680555555555555</v>
      </c>
      <c r="C10" s="22">
        <f t="shared" si="1"/>
        <v>6.83</v>
      </c>
      <c r="D10" s="24">
        <f t="shared" si="2"/>
        <v>2083.15</v>
      </c>
      <c r="G10" s="16">
        <v>44340</v>
      </c>
      <c r="H10" s="17">
        <v>0.48680555555555555</v>
      </c>
      <c r="I10" s="22">
        <v>2083.15</v>
      </c>
    </row>
    <row r="11" spans="1:13" ht="12.75" x14ac:dyDescent="0.2">
      <c r="A11" s="16">
        <f t="shared" si="0"/>
        <v>44347</v>
      </c>
      <c r="B11" s="17">
        <f t="shared" si="0"/>
        <v>0.47361111111111109</v>
      </c>
      <c r="C11" s="22">
        <f t="shared" si="1"/>
        <v>7.160000000000001</v>
      </c>
      <c r="D11" s="24">
        <f t="shared" si="2"/>
        <v>2183.8000000000002</v>
      </c>
      <c r="G11" s="16">
        <v>44347</v>
      </c>
      <c r="H11" s="17">
        <v>0.47361111111111109</v>
      </c>
      <c r="I11" s="26">
        <v>2183.8000000000002</v>
      </c>
    </row>
    <row r="12" spans="1:13" ht="12.75" x14ac:dyDescent="0.2">
      <c r="A12" s="16">
        <f t="shared" si="0"/>
        <v>44352</v>
      </c>
      <c r="B12" s="17">
        <f t="shared" si="0"/>
        <v>0.45208333333333334</v>
      </c>
      <c r="C12" s="22">
        <f>D12/305</f>
        <v>6.29</v>
      </c>
      <c r="D12" s="24">
        <f>I12</f>
        <v>1918.45</v>
      </c>
      <c r="G12" s="27">
        <v>44352</v>
      </c>
      <c r="H12" s="17">
        <v>0.45208333333333334</v>
      </c>
      <c r="I12" s="26">
        <v>1918.45</v>
      </c>
    </row>
    <row r="13" spans="1:13" ht="15.75" customHeight="1" x14ac:dyDescent="0.2">
      <c r="A13" s="16">
        <f t="shared" si="0"/>
        <v>44359</v>
      </c>
      <c r="B13" s="17">
        <f>H13</f>
        <v>0.42638888888888887</v>
      </c>
      <c r="C13" s="22">
        <f>D13/305</f>
        <v>6.6</v>
      </c>
      <c r="D13" s="24">
        <f>I13</f>
        <v>2013</v>
      </c>
      <c r="G13" s="16">
        <v>44359</v>
      </c>
      <c r="H13" s="17">
        <v>0.42638888888888887</v>
      </c>
      <c r="I13" s="22">
        <v>2013</v>
      </c>
    </row>
    <row r="16" spans="1:13" ht="12.75" x14ac:dyDescent="0.2">
      <c r="C16" s="16"/>
      <c r="D16" s="17"/>
      <c r="E16" s="22"/>
    </row>
    <row r="17" spans="3:5" ht="12.75" x14ac:dyDescent="0.2">
      <c r="C17" s="16"/>
      <c r="D17" s="17"/>
      <c r="E17" s="22"/>
    </row>
    <row r="18" spans="3:5" ht="12.75" x14ac:dyDescent="0.2">
      <c r="C18" s="16"/>
      <c r="D18" s="17"/>
      <c r="E18" s="22"/>
    </row>
    <row r="19" spans="3:5" ht="12.75" x14ac:dyDescent="0.2">
      <c r="C19" s="16"/>
      <c r="D19" s="17"/>
      <c r="E19" s="22"/>
    </row>
    <row r="20" spans="3:5" ht="12.75" x14ac:dyDescent="0.2">
      <c r="C20" s="16"/>
      <c r="D20" s="17"/>
      <c r="E20" s="22"/>
    </row>
    <row r="21" spans="3:5" ht="12.75" x14ac:dyDescent="0.2">
      <c r="C21" s="16"/>
      <c r="D21" s="17"/>
      <c r="E21" s="22"/>
    </row>
    <row r="22" spans="3:5" ht="12.75" x14ac:dyDescent="0.2">
      <c r="C22" s="16"/>
      <c r="D22" s="17"/>
      <c r="E22" s="22"/>
    </row>
    <row r="23" spans="3:5" ht="12.75" x14ac:dyDescent="0.2">
      <c r="C23" s="16"/>
      <c r="D23" s="17"/>
      <c r="E23" s="22"/>
    </row>
    <row r="24" spans="3:5" ht="12.75" x14ac:dyDescent="0.2">
      <c r="C24" s="16"/>
      <c r="D24" s="17"/>
      <c r="E24" s="26"/>
    </row>
    <row r="25" spans="3:5" ht="12.75" x14ac:dyDescent="0.2">
      <c r="C25" s="27"/>
      <c r="D25" s="17"/>
      <c r="E25" s="26"/>
    </row>
    <row r="26" spans="3:5" ht="12.75" x14ac:dyDescent="0.2">
      <c r="C26" s="16"/>
      <c r="D26" s="17"/>
      <c r="E26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58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0.44791666666666669</v>
      </c>
      <c r="C3" s="22">
        <f>D3/305</f>
        <v>5.69</v>
      </c>
      <c r="D3" s="24">
        <f>I3</f>
        <v>1735.45</v>
      </c>
      <c r="E3" s="22">
        <v>5.2240000000000002</v>
      </c>
      <c r="G3" s="16">
        <v>44266</v>
      </c>
      <c r="H3" s="17">
        <v>0.44791666666666669</v>
      </c>
      <c r="I3" s="22">
        <v>1735.45</v>
      </c>
    </row>
    <row r="4" spans="1:13" ht="12.75" x14ac:dyDescent="0.2">
      <c r="A4" s="16">
        <f t="shared" ref="A4:B13" si="0">G4</f>
        <v>44273</v>
      </c>
      <c r="B4" s="17">
        <f>H4</f>
        <v>0.44722222222222224</v>
      </c>
      <c r="C4" s="22">
        <f t="shared" ref="C4:C11" si="1">D4/305</f>
        <v>5.6</v>
      </c>
      <c r="D4" s="24">
        <f t="shared" ref="D4:D11" si="2">I4</f>
        <v>1708</v>
      </c>
      <c r="E4" s="22">
        <v>5.226</v>
      </c>
      <c r="G4" s="16">
        <v>44273</v>
      </c>
      <c r="H4" s="17">
        <v>0.44722222222222224</v>
      </c>
      <c r="I4" s="22">
        <v>1708</v>
      </c>
    </row>
    <row r="5" spans="1:13" ht="12.75" x14ac:dyDescent="0.2">
      <c r="A5" s="16">
        <f t="shared" si="0"/>
        <v>44276</v>
      </c>
      <c r="B5" s="17">
        <f>H5</f>
        <v>0.49305555555555558</v>
      </c>
      <c r="C5" s="22">
        <f>D5/305</f>
        <v>5.2</v>
      </c>
      <c r="D5" s="24">
        <f>I5</f>
        <v>1586</v>
      </c>
      <c r="E5" s="23">
        <v>5.2229999999999999</v>
      </c>
      <c r="G5" s="16">
        <v>44276</v>
      </c>
      <c r="H5" s="17">
        <v>0.49305555555555558</v>
      </c>
      <c r="I5" s="22">
        <v>1586</v>
      </c>
      <c r="K5" s="22" t="s">
        <v>41</v>
      </c>
      <c r="L5" s="22">
        <v>1.1819999999999999</v>
      </c>
    </row>
    <row r="6" spans="1:13" ht="12.75" x14ac:dyDescent="0.2">
      <c r="A6" s="16">
        <f t="shared" si="0"/>
        <v>44283</v>
      </c>
      <c r="B6" s="17">
        <f>H6</f>
        <v>0.4375</v>
      </c>
      <c r="C6" s="22">
        <f t="shared" si="1"/>
        <v>5.25</v>
      </c>
      <c r="D6" s="24">
        <f t="shared" si="2"/>
        <v>1601.25</v>
      </c>
      <c r="E6" s="22">
        <v>5.218</v>
      </c>
      <c r="G6" s="16">
        <v>44283</v>
      </c>
      <c r="H6" s="17">
        <v>0.4375</v>
      </c>
      <c r="I6" s="22">
        <v>1601.25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0.44236111111111109</v>
      </c>
      <c r="C7" s="22">
        <f t="shared" si="1"/>
        <v>5.28</v>
      </c>
      <c r="D7" s="24">
        <f t="shared" si="2"/>
        <v>1610.4</v>
      </c>
      <c r="G7" s="16">
        <v>44311</v>
      </c>
      <c r="H7" s="17">
        <v>0.44236111111111109</v>
      </c>
      <c r="I7" s="22">
        <v>1610.4</v>
      </c>
    </row>
    <row r="8" spans="1:13" ht="12.75" x14ac:dyDescent="0.2">
      <c r="A8" s="16">
        <f t="shared" si="0"/>
        <v>44318</v>
      </c>
      <c r="B8" s="17">
        <f t="shared" si="0"/>
        <v>0.45624999999999999</v>
      </c>
      <c r="C8" s="22">
        <f t="shared" si="1"/>
        <v>5.8</v>
      </c>
      <c r="D8" s="24">
        <f t="shared" si="2"/>
        <v>1769</v>
      </c>
      <c r="G8" s="16">
        <v>44318</v>
      </c>
      <c r="H8" s="17">
        <v>0.45624999999999999</v>
      </c>
      <c r="I8" s="22">
        <v>1769</v>
      </c>
    </row>
    <row r="9" spans="1:13" ht="12.75" x14ac:dyDescent="0.2">
      <c r="A9" s="16">
        <f t="shared" si="0"/>
        <v>44332</v>
      </c>
      <c r="B9" s="17">
        <f t="shared" si="0"/>
        <v>0.47152777777777777</v>
      </c>
      <c r="C9" s="22">
        <f t="shared" si="1"/>
        <v>6.25</v>
      </c>
      <c r="D9" s="24">
        <f t="shared" si="2"/>
        <v>1906.25</v>
      </c>
      <c r="G9" s="16">
        <v>44332</v>
      </c>
      <c r="H9" s="17">
        <v>0.47152777777777777</v>
      </c>
      <c r="I9" s="22">
        <v>1906.25</v>
      </c>
    </row>
    <row r="10" spans="1:13" ht="12.75" x14ac:dyDescent="0.2">
      <c r="A10" s="16">
        <f t="shared" si="0"/>
        <v>44340</v>
      </c>
      <c r="B10" s="17">
        <f t="shared" si="0"/>
        <v>0.50972222222222219</v>
      </c>
      <c r="C10" s="22">
        <f t="shared" si="1"/>
        <v>6.6</v>
      </c>
      <c r="D10" s="24">
        <f t="shared" si="2"/>
        <v>2013</v>
      </c>
      <c r="G10" s="16">
        <v>44340</v>
      </c>
      <c r="H10" s="17">
        <v>0.50972222222222219</v>
      </c>
      <c r="I10" s="22">
        <v>2013</v>
      </c>
    </row>
    <row r="11" spans="1:13" ht="12.75" x14ac:dyDescent="0.2">
      <c r="A11" s="16">
        <f t="shared" si="0"/>
        <v>44347</v>
      </c>
      <c r="B11" s="17">
        <f t="shared" si="0"/>
        <v>0.47986111111111113</v>
      </c>
      <c r="C11" s="22">
        <f t="shared" si="1"/>
        <v>6.7600000000000007</v>
      </c>
      <c r="D11" s="24">
        <f t="shared" si="2"/>
        <v>2061.8000000000002</v>
      </c>
      <c r="G11" s="16">
        <v>44347</v>
      </c>
      <c r="H11" s="17">
        <v>0.47986111111111113</v>
      </c>
      <c r="I11" s="22">
        <v>2061.8000000000002</v>
      </c>
    </row>
    <row r="12" spans="1:13" ht="12.75" x14ac:dyDescent="0.2">
      <c r="A12" s="16">
        <f t="shared" si="0"/>
        <v>44352</v>
      </c>
      <c r="B12" s="17">
        <f t="shared" si="0"/>
        <v>0.45624999999999999</v>
      </c>
      <c r="C12" s="22">
        <f>D12/305</f>
        <v>5.77</v>
      </c>
      <c r="D12" s="24">
        <f>I12</f>
        <v>1759.85</v>
      </c>
      <c r="G12" s="27">
        <v>44352</v>
      </c>
      <c r="H12" s="17">
        <v>0.45624999999999999</v>
      </c>
      <c r="I12" s="22">
        <v>1759.85</v>
      </c>
    </row>
    <row r="13" spans="1:13" ht="15.75" customHeight="1" x14ac:dyDescent="0.2">
      <c r="A13" s="16">
        <f t="shared" si="0"/>
        <v>44359</v>
      </c>
      <c r="B13" s="17">
        <f>H13</f>
        <v>0.43055555555555558</v>
      </c>
      <c r="C13" s="22">
        <f>D13/305</f>
        <v>6.15</v>
      </c>
      <c r="D13" s="24">
        <f>I13</f>
        <v>1875.75</v>
      </c>
      <c r="G13" s="16">
        <v>44359</v>
      </c>
      <c r="H13" s="17">
        <v>0.43055555555555558</v>
      </c>
      <c r="I13" s="22">
        <v>1875.75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59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0.46458333333333335</v>
      </c>
      <c r="C3" s="22">
        <f>D3/305</f>
        <v>5.85</v>
      </c>
      <c r="D3" s="24">
        <f>I3</f>
        <v>1784.25</v>
      </c>
      <c r="E3" s="22">
        <v>5.556</v>
      </c>
      <c r="G3" s="16">
        <v>44266</v>
      </c>
      <c r="H3" s="17">
        <v>0.46458333333333335</v>
      </c>
      <c r="I3" s="22">
        <v>1784.25</v>
      </c>
    </row>
    <row r="4" spans="1:13" ht="12.75" x14ac:dyDescent="0.2">
      <c r="A4" s="16">
        <f t="shared" ref="A4:B13" si="0">G4</f>
        <v>44273</v>
      </c>
      <c r="B4" s="17">
        <f>H4</f>
        <v>0.45694444444444443</v>
      </c>
      <c r="C4" s="22">
        <f t="shared" ref="C4:C11" si="1">D4/305</f>
        <v>5.75</v>
      </c>
      <c r="D4" s="24">
        <f t="shared" ref="D4:D11" si="2">I4</f>
        <v>1753.75</v>
      </c>
      <c r="E4" s="22">
        <v>5.5519999999999996</v>
      </c>
      <c r="G4" s="16">
        <v>44273</v>
      </c>
      <c r="H4" s="17">
        <v>0.45694444444444443</v>
      </c>
      <c r="I4" s="22">
        <v>1753.75</v>
      </c>
    </row>
    <row r="5" spans="1:13" ht="12.75" x14ac:dyDescent="0.2">
      <c r="A5" s="16">
        <f t="shared" si="0"/>
        <v>44276</v>
      </c>
      <c r="B5" s="17">
        <f>H5</f>
        <v>0.5</v>
      </c>
      <c r="C5" s="22">
        <f>D5/305</f>
        <v>5.1099999999999994</v>
      </c>
      <c r="D5" s="24">
        <f>I5</f>
        <v>1558.55</v>
      </c>
      <c r="E5" s="23">
        <v>5.5590000000000002</v>
      </c>
      <c r="G5" s="16">
        <v>44276</v>
      </c>
      <c r="H5" s="17">
        <v>0.5</v>
      </c>
      <c r="I5" s="22">
        <v>1558.55</v>
      </c>
      <c r="K5" s="22" t="s">
        <v>41</v>
      </c>
      <c r="L5" s="22">
        <v>0.95499999999999996</v>
      </c>
    </row>
    <row r="6" spans="1:13" ht="12.75" x14ac:dyDescent="0.2">
      <c r="A6" s="16">
        <f t="shared" si="0"/>
        <v>44283</v>
      </c>
      <c r="B6" s="17">
        <f>H6</f>
        <v>0.44444444444444442</v>
      </c>
      <c r="C6" s="22">
        <f t="shared" si="1"/>
        <v>5.33</v>
      </c>
      <c r="D6" s="24">
        <f t="shared" si="2"/>
        <v>1625.65</v>
      </c>
      <c r="E6" s="22">
        <v>5.5839999999999996</v>
      </c>
      <c r="G6" s="16">
        <v>44283</v>
      </c>
      <c r="H6" s="17">
        <v>0.44444444444444442</v>
      </c>
      <c r="I6" s="22">
        <v>1625.65</v>
      </c>
      <c r="K6" s="22" t="s">
        <v>43</v>
      </c>
    </row>
    <row r="7" spans="1:13" ht="12.75" x14ac:dyDescent="0.2">
      <c r="A7" s="16">
        <f t="shared" si="0"/>
        <v>44311</v>
      </c>
      <c r="B7" s="17">
        <f t="shared" si="0"/>
        <v>0.44930555555555557</v>
      </c>
      <c r="C7" s="22">
        <f t="shared" si="1"/>
        <v>5.42</v>
      </c>
      <c r="D7" s="24">
        <f t="shared" si="2"/>
        <v>1653.1</v>
      </c>
      <c r="G7" s="16">
        <v>44311</v>
      </c>
      <c r="H7" s="17">
        <v>0.44930555555555557</v>
      </c>
      <c r="I7" s="22">
        <v>1653.1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0.48472222222222222</v>
      </c>
      <c r="C9" s="22">
        <f t="shared" si="1"/>
        <v>6.4</v>
      </c>
      <c r="D9" s="24">
        <f t="shared" si="2"/>
        <v>1952</v>
      </c>
      <c r="G9" s="16">
        <v>44332</v>
      </c>
      <c r="H9" s="17">
        <v>0.48472222222222222</v>
      </c>
      <c r="I9" s="22">
        <v>1952</v>
      </c>
    </row>
    <row r="10" spans="1:13" ht="12.75" x14ac:dyDescent="0.2">
      <c r="A10" s="16">
        <f t="shared" si="0"/>
        <v>44340</v>
      </c>
      <c r="B10" s="17">
        <f t="shared" si="0"/>
        <v>0.49791666666666667</v>
      </c>
      <c r="C10" s="22">
        <f t="shared" si="1"/>
        <v>6.777049180327869</v>
      </c>
      <c r="D10" s="24">
        <f t="shared" si="2"/>
        <v>2067</v>
      </c>
      <c r="G10" s="16">
        <v>44340</v>
      </c>
      <c r="H10" s="17">
        <v>0.49791666666666667</v>
      </c>
      <c r="I10" s="22">
        <v>2067</v>
      </c>
    </row>
    <row r="11" spans="1:13" ht="12.75" x14ac:dyDescent="0.2">
      <c r="A11" s="16">
        <f t="shared" si="0"/>
        <v>44347</v>
      </c>
      <c r="B11" s="17">
        <f t="shared" si="0"/>
        <v>0.48819444444444443</v>
      </c>
      <c r="C11" s="22">
        <f t="shared" si="1"/>
        <v>6.86</v>
      </c>
      <c r="D11" s="24">
        <f t="shared" si="2"/>
        <v>2092.3000000000002</v>
      </c>
      <c r="G11" s="16">
        <v>44347</v>
      </c>
      <c r="H11" s="17">
        <v>0.48819444444444443</v>
      </c>
      <c r="I11" s="22">
        <v>2092.3000000000002</v>
      </c>
    </row>
    <row r="12" spans="1:13" ht="12.75" x14ac:dyDescent="0.2">
      <c r="A12" s="16">
        <f t="shared" si="0"/>
        <v>44352</v>
      </c>
      <c r="B12" s="17">
        <f t="shared" si="0"/>
        <v>0.46944444444444444</v>
      </c>
      <c r="C12" s="22">
        <f>D12/305</f>
        <v>5.7</v>
      </c>
      <c r="D12" s="24">
        <f>I12</f>
        <v>1738.5</v>
      </c>
      <c r="G12" s="27">
        <v>44352</v>
      </c>
      <c r="H12" s="17">
        <v>0.46944444444444444</v>
      </c>
      <c r="I12" s="22">
        <v>1738.5</v>
      </c>
    </row>
    <row r="13" spans="1:13" ht="15.75" customHeight="1" x14ac:dyDescent="0.2">
      <c r="A13" s="16">
        <f t="shared" si="0"/>
        <v>44359</v>
      </c>
      <c r="B13" s="17">
        <f>H13</f>
        <v>0.41944444444444445</v>
      </c>
      <c r="C13" s="22">
        <f>D13/305</f>
        <v>6.12</v>
      </c>
      <c r="D13" s="24">
        <f>I13</f>
        <v>1866.6</v>
      </c>
      <c r="G13" s="16">
        <v>44359</v>
      </c>
      <c r="H13" s="17">
        <v>0.41944444444444445</v>
      </c>
      <c r="I13" s="22">
        <v>1866.6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60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0.46180555555555558</v>
      </c>
      <c r="C3" s="22">
        <f>D3/305</f>
        <v>6.29</v>
      </c>
      <c r="D3" s="24">
        <f>I3</f>
        <v>1918.45</v>
      </c>
      <c r="E3" s="22">
        <v>5.7380000000000004</v>
      </c>
      <c r="G3" s="16">
        <v>44266</v>
      </c>
      <c r="H3" s="17">
        <v>0.46180555555555558</v>
      </c>
      <c r="I3" s="22">
        <v>1918.45</v>
      </c>
    </row>
    <row r="4" spans="1:13" ht="12.75" x14ac:dyDescent="0.2">
      <c r="A4" s="16">
        <f t="shared" ref="A4:B13" si="0">G4</f>
        <v>44273</v>
      </c>
      <c r="B4" s="17">
        <f>H4</f>
        <v>0.45833333333333331</v>
      </c>
      <c r="C4" s="22">
        <f t="shared" ref="C4:C11" si="1">D4/305</f>
        <v>6.21</v>
      </c>
      <c r="D4" s="24">
        <f t="shared" ref="D4:D11" si="2">I4</f>
        <v>1894.05</v>
      </c>
      <c r="E4" s="22">
        <v>5.7839999999999998</v>
      </c>
      <c r="G4" s="16">
        <v>44273</v>
      </c>
      <c r="H4" s="17">
        <v>0.45833333333333331</v>
      </c>
      <c r="I4" s="22">
        <v>1894.05</v>
      </c>
    </row>
    <row r="5" spans="1:13" ht="12.75" x14ac:dyDescent="0.2">
      <c r="A5" s="16">
        <f t="shared" si="0"/>
        <v>44276</v>
      </c>
      <c r="B5" s="17">
        <f>H5</f>
        <v>0.50347222222222221</v>
      </c>
      <c r="C5" s="22">
        <f>D5/305</f>
        <v>5.5699999999999994</v>
      </c>
      <c r="D5" s="24">
        <f>I5</f>
        <v>1698.85</v>
      </c>
      <c r="E5" s="23">
        <v>5.798</v>
      </c>
      <c r="G5" s="16">
        <v>44276</v>
      </c>
      <c r="H5" s="17">
        <v>0.50347222222222221</v>
      </c>
      <c r="I5" s="22">
        <v>1698.85</v>
      </c>
      <c r="K5" s="22" t="s">
        <v>41</v>
      </c>
      <c r="L5" s="22">
        <v>0.83499999999999996</v>
      </c>
    </row>
    <row r="6" spans="1:13" ht="12.75" x14ac:dyDescent="0.2">
      <c r="A6" s="16">
        <f t="shared" si="0"/>
        <v>44283</v>
      </c>
      <c r="B6" s="17">
        <f>H6</f>
        <v>0.44791666666666669</v>
      </c>
      <c r="C6" s="22">
        <f t="shared" si="1"/>
        <v>5.85</v>
      </c>
      <c r="D6" s="24">
        <f t="shared" si="2"/>
        <v>1784.25</v>
      </c>
      <c r="E6" s="22">
        <v>5.7960000000000003</v>
      </c>
      <c r="G6" s="16">
        <v>44283</v>
      </c>
      <c r="H6" s="17">
        <v>0.44791666666666669</v>
      </c>
      <c r="I6" s="22">
        <v>1784.25</v>
      </c>
      <c r="K6" s="22" t="s">
        <v>43</v>
      </c>
      <c r="L6" s="22">
        <v>2.44</v>
      </c>
    </row>
    <row r="7" spans="1:13" ht="12.75" x14ac:dyDescent="0.2">
      <c r="A7" s="16">
        <f t="shared" si="0"/>
        <v>44311</v>
      </c>
      <c r="B7" s="17">
        <f t="shared" si="0"/>
        <v>0.45</v>
      </c>
      <c r="C7" s="22">
        <f t="shared" si="1"/>
        <v>5.91</v>
      </c>
      <c r="D7" s="24">
        <f t="shared" si="2"/>
        <v>1802.55</v>
      </c>
      <c r="G7" s="16">
        <v>44311</v>
      </c>
      <c r="H7" s="17">
        <v>0.45</v>
      </c>
      <c r="I7" s="22">
        <v>1802.55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0.48749999999999999</v>
      </c>
      <c r="C9" s="22">
        <f t="shared" si="1"/>
        <v>7.12</v>
      </c>
      <c r="D9" s="24">
        <f t="shared" si="2"/>
        <v>2171.6</v>
      </c>
      <c r="G9" s="16">
        <v>44332</v>
      </c>
      <c r="H9" s="17">
        <v>0.48749999999999999</v>
      </c>
      <c r="I9" s="22">
        <v>2171.6</v>
      </c>
    </row>
    <row r="10" spans="1:13" ht="12.75" x14ac:dyDescent="0.2">
      <c r="A10" s="16">
        <f t="shared" si="0"/>
        <v>44340</v>
      </c>
      <c r="B10" s="17">
        <f t="shared" si="0"/>
        <v>0.49861111111111112</v>
      </c>
      <c r="C10" s="22">
        <f t="shared" si="1"/>
        <v>7.25</v>
      </c>
      <c r="D10" s="24">
        <f t="shared" si="2"/>
        <v>2211.25</v>
      </c>
      <c r="G10" s="16">
        <v>44340</v>
      </c>
      <c r="H10" s="17">
        <v>0.49861111111111112</v>
      </c>
      <c r="I10" s="22">
        <v>2211.25</v>
      </c>
    </row>
    <row r="11" spans="1:13" ht="12.75" x14ac:dyDescent="0.2">
      <c r="A11" s="16">
        <f t="shared" si="0"/>
        <v>44347</v>
      </c>
      <c r="B11" s="17">
        <f t="shared" si="0"/>
        <v>0.48958333333333331</v>
      </c>
      <c r="C11" s="22">
        <f t="shared" si="1"/>
        <v>7.3199999999999994</v>
      </c>
      <c r="D11" s="24">
        <f t="shared" si="2"/>
        <v>2232.6</v>
      </c>
      <c r="G11" s="16">
        <v>44347</v>
      </c>
      <c r="H11" s="17">
        <v>0.48958333333333331</v>
      </c>
      <c r="I11" s="22">
        <v>2232.6</v>
      </c>
    </row>
    <row r="12" spans="1:13" ht="12.75" x14ac:dyDescent="0.2">
      <c r="A12" s="16">
        <f t="shared" si="0"/>
        <v>44352</v>
      </c>
      <c r="B12" s="17">
        <f t="shared" si="0"/>
        <v>0.47083333333333333</v>
      </c>
      <c r="C12" s="22">
        <f>D12/305</f>
        <v>6.1400000000000006</v>
      </c>
      <c r="D12" s="24">
        <f>I12</f>
        <v>1872.7</v>
      </c>
      <c r="G12" s="27">
        <v>44352</v>
      </c>
      <c r="H12" s="17">
        <v>0.47083333333333333</v>
      </c>
      <c r="I12" s="22">
        <v>1872.7</v>
      </c>
    </row>
    <row r="13" spans="1:13" ht="15.75" customHeight="1" x14ac:dyDescent="0.2">
      <c r="A13" s="16">
        <f t="shared" si="0"/>
        <v>44359</v>
      </c>
      <c r="B13" s="17">
        <f>H13</f>
        <v>0.42152777777777778</v>
      </c>
      <c r="C13" s="22">
        <f>D13/305</f>
        <v>6.63</v>
      </c>
      <c r="D13" s="24">
        <f>I13</f>
        <v>2022.15</v>
      </c>
      <c r="G13" s="16">
        <v>44359</v>
      </c>
      <c r="H13" s="17">
        <v>0.42152777777777778</v>
      </c>
      <c r="I13" s="22">
        <v>2022.15</v>
      </c>
    </row>
    <row r="15" spans="1:13" ht="12.75" x14ac:dyDescent="0.2">
      <c r="C15" s="16"/>
      <c r="D15" s="17"/>
      <c r="E15" s="22"/>
    </row>
    <row r="16" spans="1:13" ht="12.75" x14ac:dyDescent="0.2">
      <c r="C16" s="16"/>
      <c r="D16" s="17"/>
      <c r="E16" s="22"/>
    </row>
    <row r="17" spans="3:5" ht="12.75" x14ac:dyDescent="0.2">
      <c r="C17" s="16"/>
      <c r="D17" s="17"/>
      <c r="E17" s="22"/>
    </row>
    <row r="18" spans="3:5" ht="12.75" x14ac:dyDescent="0.2">
      <c r="C18" s="16"/>
      <c r="D18" s="17"/>
      <c r="E18" s="22"/>
    </row>
    <row r="19" spans="3:5" ht="12.75" x14ac:dyDescent="0.2">
      <c r="C19" s="16"/>
      <c r="D19" s="17"/>
      <c r="E19" s="22"/>
    </row>
    <row r="20" spans="3:5" ht="12.75" x14ac:dyDescent="0.2">
      <c r="C20" s="16"/>
      <c r="D20" s="22"/>
      <c r="E20" s="22"/>
    </row>
    <row r="21" spans="3:5" ht="12.75" x14ac:dyDescent="0.2">
      <c r="C21" s="16"/>
      <c r="D21" s="17"/>
      <c r="E21" s="22"/>
    </row>
    <row r="22" spans="3:5" ht="12.75" x14ac:dyDescent="0.2">
      <c r="C22" s="16"/>
      <c r="D22" s="17"/>
      <c r="E22" s="22"/>
    </row>
    <row r="23" spans="3:5" ht="12.75" x14ac:dyDescent="0.2">
      <c r="C23" s="16"/>
      <c r="D23" s="17"/>
      <c r="E23" s="22"/>
    </row>
    <row r="24" spans="3:5" ht="12.75" x14ac:dyDescent="0.2">
      <c r="C24" s="27"/>
      <c r="D24" s="17"/>
      <c r="E24" s="22"/>
    </row>
    <row r="25" spans="3:5" ht="12.75" x14ac:dyDescent="0.2">
      <c r="C25" s="16"/>
      <c r="D25" s="17"/>
      <c r="E25" s="2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M24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61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0.46875</v>
      </c>
      <c r="C3" s="22" t="e">
        <f>D3/305</f>
        <v>#VALUE!</v>
      </c>
      <c r="D3" s="24" t="str">
        <f>I3</f>
        <v>-</v>
      </c>
      <c r="E3" s="22">
        <v>5.4829999999999997</v>
      </c>
      <c r="G3" s="16">
        <v>44266</v>
      </c>
      <c r="H3" s="17">
        <v>0.46875</v>
      </c>
      <c r="I3" t="s">
        <v>47</v>
      </c>
    </row>
    <row r="4" spans="1:13" ht="12.75" x14ac:dyDescent="0.2">
      <c r="A4" s="16">
        <f t="shared" ref="A4:B13" si="0">G4</f>
        <v>44273</v>
      </c>
      <c r="B4" s="17">
        <f>H4</f>
        <v>0.46527777777777779</v>
      </c>
      <c r="C4" s="22">
        <f t="shared" ref="C4:C11" si="1">D4/305</f>
        <v>5.2</v>
      </c>
      <c r="D4" s="24">
        <f t="shared" ref="D4:D11" si="2">I4</f>
        <v>1586</v>
      </c>
      <c r="E4" s="22">
        <v>5.484</v>
      </c>
      <c r="G4" s="16">
        <v>44273</v>
      </c>
      <c r="H4" s="17">
        <v>0.46527777777777779</v>
      </c>
      <c r="I4" s="24">
        <v>1586</v>
      </c>
    </row>
    <row r="5" spans="1:13" ht="12.75" x14ac:dyDescent="0.2">
      <c r="A5" s="16">
        <f t="shared" si="0"/>
        <v>44276</v>
      </c>
      <c r="B5" s="17">
        <f>H5</f>
        <v>0.5083333333333333</v>
      </c>
      <c r="C5" s="22">
        <f>D5/305</f>
        <v>4.83</v>
      </c>
      <c r="D5" s="24">
        <f>I5</f>
        <v>1473.15</v>
      </c>
      <c r="E5" s="23">
        <v>5.4740000000000002</v>
      </c>
      <c r="G5" s="16">
        <v>44276</v>
      </c>
      <c r="H5" s="17">
        <v>0.5083333333333333</v>
      </c>
      <c r="I5" s="24">
        <v>1473.15</v>
      </c>
      <c r="K5" s="22" t="s">
        <v>41</v>
      </c>
      <c r="L5" s="22">
        <v>0.82</v>
      </c>
    </row>
    <row r="6" spans="1:13" ht="12.75" x14ac:dyDescent="0.2">
      <c r="A6" s="16">
        <f t="shared" si="0"/>
        <v>44283</v>
      </c>
      <c r="B6" s="17">
        <f>H6</f>
        <v>0.4513888888888889</v>
      </c>
      <c r="C6" s="22">
        <f t="shared" si="1"/>
        <v>4.8099999999999996</v>
      </c>
      <c r="D6" s="24">
        <f t="shared" si="2"/>
        <v>1467.05</v>
      </c>
      <c r="E6" s="22">
        <v>5.4619999999999997</v>
      </c>
      <c r="G6" s="16">
        <v>44283</v>
      </c>
      <c r="H6" s="17">
        <v>0.4513888888888889</v>
      </c>
      <c r="I6" s="24">
        <v>1467.05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0.45763888888888887</v>
      </c>
      <c r="C7" s="22">
        <f t="shared" si="1"/>
        <v>4.79</v>
      </c>
      <c r="D7" s="24">
        <f t="shared" si="2"/>
        <v>1460.95</v>
      </c>
      <c r="G7" s="16">
        <v>44311</v>
      </c>
      <c r="H7" s="17">
        <v>0.45763888888888887</v>
      </c>
      <c r="I7" s="24">
        <v>1460.95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0.48055555555555557</v>
      </c>
      <c r="C9" s="22">
        <f t="shared" si="1"/>
        <v>5.85</v>
      </c>
      <c r="D9" s="24">
        <f t="shared" si="2"/>
        <v>1784.25</v>
      </c>
      <c r="G9" s="16">
        <v>44332</v>
      </c>
      <c r="H9" s="17">
        <v>0.48055555555555557</v>
      </c>
      <c r="I9" s="24">
        <v>1784.25</v>
      </c>
    </row>
    <row r="10" spans="1:13" ht="12.75" x14ac:dyDescent="0.2">
      <c r="A10" s="16">
        <f t="shared" si="0"/>
        <v>44340</v>
      </c>
      <c r="B10" s="17">
        <f t="shared" si="0"/>
        <v>0.51666666666666672</v>
      </c>
      <c r="C10" s="22">
        <f t="shared" si="1"/>
        <v>6.21</v>
      </c>
      <c r="D10" s="24">
        <f t="shared" si="2"/>
        <v>1894.05</v>
      </c>
      <c r="G10" s="16">
        <v>44340</v>
      </c>
      <c r="H10" s="17">
        <v>0.51666666666666672</v>
      </c>
      <c r="I10" s="24">
        <v>1894.05</v>
      </c>
    </row>
    <row r="11" spans="1:13" ht="12.75" x14ac:dyDescent="0.2">
      <c r="A11" s="16">
        <f t="shared" si="0"/>
        <v>44347</v>
      </c>
      <c r="B11" s="17">
        <f t="shared" si="0"/>
        <v>0.49513888888888891</v>
      </c>
      <c r="C11" s="22">
        <f t="shared" si="1"/>
        <v>6.31</v>
      </c>
      <c r="D11" s="24">
        <f t="shared" si="2"/>
        <v>1924.55</v>
      </c>
      <c r="G11" s="16">
        <v>44347</v>
      </c>
      <c r="H11" s="17">
        <v>0.49513888888888891</v>
      </c>
      <c r="I11" s="24">
        <v>1924.55</v>
      </c>
    </row>
    <row r="12" spans="1:13" ht="12.75" x14ac:dyDescent="0.2">
      <c r="A12" s="16">
        <f t="shared" si="0"/>
        <v>44352</v>
      </c>
      <c r="B12" s="17">
        <f t="shared" si="0"/>
        <v>0.51180555555555551</v>
      </c>
      <c r="C12" s="22">
        <f>D12/305</f>
        <v>5.27</v>
      </c>
      <c r="D12" s="24">
        <f>I12</f>
        <v>1607.35</v>
      </c>
      <c r="G12" s="27">
        <v>44352</v>
      </c>
      <c r="H12" s="17">
        <v>0.51180555555555551</v>
      </c>
      <c r="I12" s="24">
        <v>1607.35</v>
      </c>
    </row>
    <row r="13" spans="1:13" ht="15.75" customHeight="1" x14ac:dyDescent="0.2">
      <c r="A13" s="16">
        <f t="shared" si="0"/>
        <v>44359</v>
      </c>
      <c r="B13" s="17">
        <f>H13</f>
        <v>0.44166666666666665</v>
      </c>
      <c r="C13" s="22">
        <f>D13/305</f>
        <v>5.68</v>
      </c>
      <c r="D13" s="24">
        <f>I13</f>
        <v>1732.3999999999999</v>
      </c>
      <c r="G13" s="16">
        <v>44359</v>
      </c>
      <c r="H13" s="17">
        <v>0.44166666666666665</v>
      </c>
      <c r="I13" s="24">
        <v>1732.3999999999999</v>
      </c>
    </row>
    <row r="15" spans="1:13" ht="12.75" x14ac:dyDescent="0.2">
      <c r="C15" s="22"/>
      <c r="D15" s="24"/>
    </row>
    <row r="16" spans="1:13" ht="12.75" x14ac:dyDescent="0.2">
      <c r="C16" s="22"/>
      <c r="D16" s="24"/>
    </row>
    <row r="17" spans="3:4" ht="12.75" x14ac:dyDescent="0.2">
      <c r="C17" s="22"/>
      <c r="D17" s="24"/>
    </row>
    <row r="18" spans="3:4" ht="12.75" x14ac:dyDescent="0.2">
      <c r="C18" s="22"/>
      <c r="D18" s="24"/>
    </row>
    <row r="19" spans="3:4" ht="12.75" x14ac:dyDescent="0.2">
      <c r="C19" s="22"/>
      <c r="D19" s="22"/>
    </row>
    <row r="20" spans="3:4" ht="12.75" x14ac:dyDescent="0.2">
      <c r="C20" s="22"/>
      <c r="D20" s="24"/>
    </row>
    <row r="21" spans="3:4" ht="12.75" x14ac:dyDescent="0.2">
      <c r="C21" s="22"/>
      <c r="D21" s="24"/>
    </row>
    <row r="22" spans="3:4" ht="12.75" x14ac:dyDescent="0.2">
      <c r="C22" s="22"/>
      <c r="D22" s="24"/>
    </row>
    <row r="23" spans="3:4" ht="12.75" x14ac:dyDescent="0.2">
      <c r="C23" s="22"/>
      <c r="D23" s="24"/>
    </row>
    <row r="24" spans="3:4" ht="12.75" x14ac:dyDescent="0.2">
      <c r="C24" s="22"/>
      <c r="D24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62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0.47638888888888886</v>
      </c>
      <c r="C3" s="22">
        <f>D3/305</f>
        <v>5.15</v>
      </c>
      <c r="D3" s="24">
        <f>I3</f>
        <v>1570.75</v>
      </c>
      <c r="E3" s="22">
        <v>5.4980000000000002</v>
      </c>
      <c r="G3" s="16">
        <v>44266</v>
      </c>
      <c r="H3" s="17">
        <v>0.47638888888888886</v>
      </c>
      <c r="I3" s="22">
        <v>1570.75</v>
      </c>
    </row>
    <row r="4" spans="1:13" ht="12.75" x14ac:dyDescent="0.2">
      <c r="A4" s="16">
        <f t="shared" ref="A4:B13" si="0">G4</f>
        <v>44273</v>
      </c>
      <c r="B4" s="17">
        <f>H4</f>
        <v>0.47083333333333333</v>
      </c>
      <c r="C4" s="22">
        <f t="shared" ref="C4:C11" si="1">D4/305</f>
        <v>4.9000000000000004</v>
      </c>
      <c r="D4" s="24">
        <f t="shared" ref="D4:D11" si="2">I4</f>
        <v>1494.5</v>
      </c>
      <c r="E4" s="22">
        <v>5.4950000000000001</v>
      </c>
      <c r="G4" s="16">
        <v>44273</v>
      </c>
      <c r="H4" s="17">
        <v>0.47083333333333333</v>
      </c>
      <c r="I4" s="22">
        <v>1494.5</v>
      </c>
    </row>
    <row r="5" spans="1:13" ht="12.75" x14ac:dyDescent="0.2">
      <c r="A5" s="16">
        <f t="shared" si="0"/>
        <v>44276</v>
      </c>
      <c r="B5" s="17">
        <f>H5</f>
        <v>0.51597222222222228</v>
      </c>
      <c r="C5" s="22">
        <f>D5/305</f>
        <v>4.6099999999999994</v>
      </c>
      <c r="D5" s="24">
        <f>I5</f>
        <v>1406.05</v>
      </c>
      <c r="E5" s="23">
        <v>5.5129999999999999</v>
      </c>
      <c r="G5" s="16">
        <v>44276</v>
      </c>
      <c r="H5" s="17">
        <v>0.51597222222222228</v>
      </c>
      <c r="I5" s="22">
        <v>1406.05</v>
      </c>
      <c r="K5" s="22" t="s">
        <v>41</v>
      </c>
      <c r="L5" s="22">
        <v>0.11</v>
      </c>
    </row>
    <row r="6" spans="1:13" ht="12.75" x14ac:dyDescent="0.2">
      <c r="A6" s="16">
        <f t="shared" si="0"/>
        <v>44283</v>
      </c>
      <c r="B6" s="17">
        <f>H6</f>
        <v>0.45833333333333331</v>
      </c>
      <c r="C6" s="22">
        <f t="shared" si="1"/>
        <v>4.7300000000000004</v>
      </c>
      <c r="D6" s="24">
        <f t="shared" si="2"/>
        <v>1442.65</v>
      </c>
      <c r="E6" s="22">
        <v>5.4740000000000002</v>
      </c>
      <c r="G6" s="16">
        <v>44283</v>
      </c>
      <c r="H6" s="17">
        <v>0.45833333333333331</v>
      </c>
      <c r="I6" s="22">
        <v>1442.65</v>
      </c>
      <c r="K6" s="22" t="s">
        <v>43</v>
      </c>
    </row>
    <row r="7" spans="1:13" ht="12.75" x14ac:dyDescent="0.2">
      <c r="A7" s="16">
        <f t="shared" si="0"/>
        <v>44311</v>
      </c>
      <c r="B7" s="17">
        <f t="shared" si="0"/>
        <v>0.46319444444444446</v>
      </c>
      <c r="C7" s="22">
        <f t="shared" si="1"/>
        <v>4.45</v>
      </c>
      <c r="D7" s="24">
        <f t="shared" si="2"/>
        <v>1357.25</v>
      </c>
      <c r="G7" s="16">
        <v>44311</v>
      </c>
      <c r="H7" s="17">
        <v>0.46319444444444446</v>
      </c>
      <c r="I7" s="22">
        <v>1357.25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0.48819444444444443</v>
      </c>
      <c r="C9" s="22">
        <f t="shared" si="1"/>
        <v>5.6099999999999994</v>
      </c>
      <c r="D9" s="24">
        <f t="shared" si="2"/>
        <v>1711.05</v>
      </c>
      <c r="G9" s="16">
        <v>44332</v>
      </c>
      <c r="H9" s="17">
        <v>0.48819444444444443</v>
      </c>
      <c r="I9" s="22">
        <v>1711.05</v>
      </c>
    </row>
    <row r="10" spans="1:13" ht="12.75" x14ac:dyDescent="0.2">
      <c r="A10" s="16">
        <f t="shared" si="0"/>
        <v>44340</v>
      </c>
      <c r="B10" s="17">
        <f t="shared" si="0"/>
        <v>0.52500000000000002</v>
      </c>
      <c r="C10" s="22">
        <f t="shared" si="1"/>
        <v>5.92</v>
      </c>
      <c r="D10" s="24">
        <f t="shared" si="2"/>
        <v>1805.6</v>
      </c>
      <c r="G10" s="16">
        <v>44340</v>
      </c>
      <c r="H10" s="17">
        <v>0.52500000000000002</v>
      </c>
      <c r="I10" s="22">
        <v>1805.6</v>
      </c>
    </row>
    <row r="11" spans="1:13" ht="12.75" x14ac:dyDescent="0.2">
      <c r="A11" s="16">
        <f t="shared" si="0"/>
        <v>44347</v>
      </c>
      <c r="B11" s="17">
        <f t="shared" si="0"/>
        <v>0.50069444444444444</v>
      </c>
      <c r="C11" s="22">
        <f t="shared" si="1"/>
        <v>6.05</v>
      </c>
      <c r="D11" s="24">
        <f t="shared" si="2"/>
        <v>1845.25</v>
      </c>
      <c r="G11" s="16">
        <v>44347</v>
      </c>
      <c r="H11" s="17">
        <v>0.50069444444444444</v>
      </c>
      <c r="I11" s="22">
        <v>1845.25</v>
      </c>
    </row>
    <row r="12" spans="1:13" ht="12.75" x14ac:dyDescent="0.2">
      <c r="A12" s="16">
        <f t="shared" si="0"/>
        <v>44352</v>
      </c>
      <c r="B12" s="17">
        <f t="shared" si="0"/>
        <v>0.46388888888888891</v>
      </c>
      <c r="C12" s="22">
        <f>D12/305</f>
        <v>5.05</v>
      </c>
      <c r="D12" s="24">
        <f>I12</f>
        <v>1540.25</v>
      </c>
      <c r="G12" s="27">
        <v>44352</v>
      </c>
      <c r="H12" s="17">
        <v>0.46388888888888891</v>
      </c>
      <c r="I12" s="22">
        <v>1540.25</v>
      </c>
    </row>
    <row r="13" spans="1:13" ht="15.75" customHeight="1" x14ac:dyDescent="0.2">
      <c r="A13" s="16">
        <f t="shared" si="0"/>
        <v>44359</v>
      </c>
      <c r="B13" s="17">
        <f>H13</f>
        <v>0.43611111111111112</v>
      </c>
      <c r="C13" s="22">
        <f>D13/305</f>
        <v>5.51</v>
      </c>
      <c r="D13" s="24">
        <f>I13</f>
        <v>1680.55</v>
      </c>
      <c r="G13" s="16">
        <v>44359</v>
      </c>
      <c r="H13" s="17">
        <v>0.43611111111111112</v>
      </c>
      <c r="I13" s="22">
        <v>1680.55</v>
      </c>
    </row>
    <row r="15" spans="1:13" ht="12.75" x14ac:dyDescent="0.2">
      <c r="C15" s="16"/>
      <c r="D15" s="17"/>
      <c r="E15" s="22"/>
    </row>
    <row r="16" spans="1:13" ht="12.75" x14ac:dyDescent="0.2">
      <c r="C16" s="16"/>
      <c r="D16" s="17"/>
      <c r="E16" s="22"/>
    </row>
    <row r="17" spans="3:5" ht="12.75" x14ac:dyDescent="0.2">
      <c r="C17" s="16"/>
      <c r="D17" s="17"/>
      <c r="E17" s="22"/>
    </row>
    <row r="18" spans="3:5" ht="12.75" x14ac:dyDescent="0.2">
      <c r="C18" s="16"/>
      <c r="D18" s="17"/>
      <c r="E18" s="22"/>
    </row>
    <row r="19" spans="3:5" ht="12.75" x14ac:dyDescent="0.2">
      <c r="C19" s="16"/>
      <c r="D19" s="17"/>
      <c r="E19" s="22"/>
    </row>
    <row r="20" spans="3:5" ht="12.75" x14ac:dyDescent="0.2">
      <c r="C20" s="16"/>
      <c r="D20" s="22"/>
      <c r="E20" s="22"/>
    </row>
    <row r="21" spans="3:5" ht="12.75" x14ac:dyDescent="0.2">
      <c r="C21" s="16"/>
      <c r="D21" s="17"/>
      <c r="E21" s="22"/>
    </row>
    <row r="22" spans="3:5" ht="12.75" x14ac:dyDescent="0.2">
      <c r="C22" s="16"/>
      <c r="D22" s="17"/>
      <c r="E22" s="22"/>
    </row>
    <row r="23" spans="3:5" ht="12.75" x14ac:dyDescent="0.2">
      <c r="C23" s="16"/>
      <c r="D23" s="17"/>
      <c r="E23" s="22"/>
    </row>
    <row r="24" spans="3:5" ht="12.75" x14ac:dyDescent="0.2">
      <c r="C24" s="27"/>
      <c r="D24" s="17"/>
      <c r="E24" s="22"/>
    </row>
    <row r="25" spans="3:5" ht="12.75" x14ac:dyDescent="0.2">
      <c r="C25" s="16"/>
      <c r="D25" s="17"/>
      <c r="E25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63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0.43472222222222223</v>
      </c>
      <c r="C3" s="22">
        <f>D3/305</f>
        <v>5.29</v>
      </c>
      <c r="D3" s="24">
        <f>I3</f>
        <v>1613.45</v>
      </c>
      <c r="E3" s="22">
        <v>5.17</v>
      </c>
      <c r="G3" s="16">
        <v>44266</v>
      </c>
      <c r="H3" s="17">
        <v>0.43472222222222223</v>
      </c>
      <c r="I3" s="22">
        <v>1613.45</v>
      </c>
    </row>
    <row r="4" spans="1:13" ht="12.75" x14ac:dyDescent="0.2">
      <c r="A4" s="16">
        <f t="shared" ref="A4:B13" si="0">G4</f>
        <v>44273</v>
      </c>
      <c r="B4" s="17">
        <f>H4</f>
        <v>0.47916666666666669</v>
      </c>
      <c r="C4" s="22">
        <f t="shared" ref="C4:C11" si="1">D4/305</f>
        <v>5.0999999999999996</v>
      </c>
      <c r="D4" s="24">
        <f t="shared" ref="D4:D11" si="2">I4</f>
        <v>1555.5</v>
      </c>
      <c r="E4" s="22">
        <v>5.1509999999999998</v>
      </c>
      <c r="G4" s="16">
        <v>44273</v>
      </c>
      <c r="H4" s="17">
        <v>0.47916666666666669</v>
      </c>
      <c r="I4" s="22">
        <v>1555.5</v>
      </c>
    </row>
    <row r="5" spans="1:13" ht="12.75" x14ac:dyDescent="0.2">
      <c r="A5" s="16">
        <f t="shared" si="0"/>
        <v>44276</v>
      </c>
      <c r="B5" s="17">
        <f>H5</f>
        <v>0.52083333333333337</v>
      </c>
      <c r="C5" s="22">
        <f>D5/305</f>
        <v>4.79</v>
      </c>
      <c r="D5" s="24">
        <f>I5</f>
        <v>1460.95</v>
      </c>
      <c r="E5" s="23">
        <v>5.1020000000000003</v>
      </c>
      <c r="G5" s="16">
        <v>44276</v>
      </c>
      <c r="H5" s="17">
        <v>0.52083333333333337</v>
      </c>
      <c r="I5" s="22">
        <v>1460.95</v>
      </c>
      <c r="K5" s="22" t="s">
        <v>41</v>
      </c>
      <c r="L5" s="22">
        <v>1.1499999999999999</v>
      </c>
    </row>
    <row r="6" spans="1:13" ht="12.75" x14ac:dyDescent="0.2">
      <c r="A6" s="16">
        <f t="shared" si="0"/>
        <v>44283</v>
      </c>
      <c r="B6" s="17">
        <f>H6</f>
        <v>0.46180555555555558</v>
      </c>
      <c r="C6" s="22">
        <f t="shared" si="1"/>
        <v>4.9000000000000004</v>
      </c>
      <c r="D6" s="24">
        <f t="shared" si="2"/>
        <v>1494.5</v>
      </c>
      <c r="E6" s="22">
        <v>5.1139999999999999</v>
      </c>
      <c r="G6" s="16">
        <v>44283</v>
      </c>
      <c r="H6" s="17">
        <v>0.46180555555555558</v>
      </c>
      <c r="I6" s="22">
        <v>1494.5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0.46875</v>
      </c>
      <c r="C7" s="22">
        <f t="shared" si="1"/>
        <v>4.8</v>
      </c>
      <c r="D7" s="24">
        <f t="shared" si="2"/>
        <v>1464</v>
      </c>
      <c r="G7" s="16">
        <v>44311</v>
      </c>
      <c r="H7" s="17">
        <v>0.46875</v>
      </c>
      <c r="I7" s="22">
        <v>1464</v>
      </c>
    </row>
    <row r="8" spans="1:13" ht="12.75" x14ac:dyDescent="0.2">
      <c r="A8" s="16">
        <f t="shared" si="0"/>
        <v>44318</v>
      </c>
      <c r="B8" s="17">
        <f t="shared" si="0"/>
        <v>0.46597222222222223</v>
      </c>
      <c r="C8" s="22">
        <f t="shared" si="1"/>
        <v>4.2699999999999996</v>
      </c>
      <c r="D8" s="24">
        <f t="shared" si="2"/>
        <v>1302.3499999999999</v>
      </c>
      <c r="G8" s="16">
        <v>44318</v>
      </c>
      <c r="H8" s="17">
        <v>0.46597222222222223</v>
      </c>
      <c r="I8" s="22">
        <v>1302.3499999999999</v>
      </c>
    </row>
    <row r="9" spans="1:13" ht="12.75" x14ac:dyDescent="0.2">
      <c r="A9" s="16">
        <f t="shared" si="0"/>
        <v>44332</v>
      </c>
      <c r="B9" s="17">
        <f t="shared" si="0"/>
        <v>0.49930555555555556</v>
      </c>
      <c r="C9" s="22">
        <f t="shared" si="1"/>
        <v>5.8900000000000006</v>
      </c>
      <c r="D9" s="24">
        <f t="shared" si="2"/>
        <v>1796.45</v>
      </c>
      <c r="G9" s="16">
        <v>44332</v>
      </c>
      <c r="H9" s="17">
        <v>0.49930555555555556</v>
      </c>
      <c r="I9" s="22">
        <v>1796.45</v>
      </c>
    </row>
    <row r="10" spans="1:13" ht="12.75" x14ac:dyDescent="0.2">
      <c r="A10" s="16">
        <f t="shared" si="0"/>
        <v>44340</v>
      </c>
      <c r="B10" s="17">
        <f t="shared" si="0"/>
        <v>0.53125</v>
      </c>
      <c r="C10" s="22">
        <f t="shared" si="1"/>
        <v>6.2</v>
      </c>
      <c r="D10" s="24">
        <f t="shared" si="2"/>
        <v>1891</v>
      </c>
      <c r="G10" s="16">
        <v>44340</v>
      </c>
      <c r="H10" s="17">
        <v>0.53125</v>
      </c>
      <c r="I10" s="22">
        <v>1891</v>
      </c>
    </row>
    <row r="11" spans="1:13" ht="12.75" x14ac:dyDescent="0.2">
      <c r="A11" s="16">
        <f t="shared" si="0"/>
        <v>44347</v>
      </c>
      <c r="B11" s="17">
        <f t="shared" si="0"/>
        <v>0.50624999999999998</v>
      </c>
      <c r="C11" s="22">
        <f t="shared" si="1"/>
        <v>6.3599999999999994</v>
      </c>
      <c r="D11" s="24">
        <f t="shared" si="2"/>
        <v>1939.8</v>
      </c>
      <c r="G11" s="16">
        <v>44347</v>
      </c>
      <c r="H11" s="17">
        <v>0.50624999999999998</v>
      </c>
      <c r="I11" s="22">
        <v>1939.8</v>
      </c>
    </row>
    <row r="12" spans="1:13" ht="12.75" x14ac:dyDescent="0.2">
      <c r="A12" s="16">
        <f t="shared" si="0"/>
        <v>44352</v>
      </c>
      <c r="B12" s="17">
        <f t="shared" si="0"/>
        <v>0.47916666666666669</v>
      </c>
      <c r="C12" s="22">
        <f>D12/305</f>
        <v>5.5</v>
      </c>
      <c r="D12" s="24">
        <f>I12</f>
        <v>1677.5</v>
      </c>
      <c r="G12" s="27">
        <v>44352</v>
      </c>
      <c r="H12" s="17">
        <v>0.47916666666666669</v>
      </c>
      <c r="I12" s="22">
        <v>1677.5</v>
      </c>
    </row>
    <row r="13" spans="1:13" ht="15.75" customHeight="1" x14ac:dyDescent="0.2">
      <c r="A13" s="16">
        <f t="shared" si="0"/>
        <v>44359</v>
      </c>
      <c r="B13" s="17">
        <f>H13</f>
        <v>0.43125000000000002</v>
      </c>
      <c r="C13" s="22">
        <f>D13/305</f>
        <v>5.83</v>
      </c>
      <c r="D13" s="24">
        <f>I13</f>
        <v>1778.15</v>
      </c>
      <c r="G13" s="16">
        <v>44359</v>
      </c>
      <c r="H13" s="17">
        <v>0.43125000000000002</v>
      </c>
      <c r="I13" s="22">
        <v>1778.15</v>
      </c>
    </row>
    <row r="15" spans="1:13" ht="12.75" x14ac:dyDescent="0.2">
      <c r="C15" s="16"/>
      <c r="D15" s="17"/>
      <c r="E15" s="22"/>
    </row>
    <row r="16" spans="1:13" ht="12.75" x14ac:dyDescent="0.2">
      <c r="C16" s="16"/>
      <c r="D16" s="17"/>
      <c r="E16" s="22"/>
    </row>
    <row r="17" spans="3:5" ht="12.75" x14ac:dyDescent="0.2">
      <c r="C17" s="16"/>
      <c r="D17" s="17"/>
      <c r="E17" s="22"/>
    </row>
    <row r="18" spans="3:5" ht="12.75" x14ac:dyDescent="0.2">
      <c r="C18" s="16"/>
      <c r="D18" s="17"/>
      <c r="E18" s="22"/>
    </row>
    <row r="19" spans="3:5" ht="12.75" x14ac:dyDescent="0.2">
      <c r="C19" s="16"/>
      <c r="D19" s="17"/>
      <c r="E19" s="22"/>
    </row>
    <row r="20" spans="3:5" ht="12.75" x14ac:dyDescent="0.2">
      <c r="C20" s="16"/>
      <c r="D20" s="17"/>
      <c r="E20" s="22"/>
    </row>
    <row r="21" spans="3:5" ht="12.75" x14ac:dyDescent="0.2">
      <c r="C21" s="16"/>
      <c r="D21" s="17"/>
      <c r="E21" s="22"/>
    </row>
    <row r="22" spans="3:5" ht="12.75" x14ac:dyDescent="0.2">
      <c r="C22" s="16"/>
      <c r="D22" s="17"/>
      <c r="E22" s="22"/>
    </row>
    <row r="23" spans="3:5" ht="12.75" x14ac:dyDescent="0.2">
      <c r="C23" s="16"/>
      <c r="D23" s="17"/>
      <c r="E23" s="22"/>
    </row>
    <row r="24" spans="3:5" ht="12.75" x14ac:dyDescent="0.2">
      <c r="C24" s="27"/>
      <c r="D24" s="17"/>
      <c r="E24" s="22"/>
    </row>
    <row r="25" spans="3:5" ht="12.75" x14ac:dyDescent="0.2">
      <c r="C25" s="16"/>
      <c r="D25" s="17"/>
      <c r="E25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5"/>
  <sheetViews>
    <sheetView workbookViewId="0">
      <selection activeCell="B3" sqref="B3"/>
    </sheetView>
  </sheetViews>
  <sheetFormatPr defaultColWidth="14.42578125" defaultRowHeight="15.75" customHeight="1" x14ac:dyDescent="0.2"/>
  <cols>
    <col min="5" max="5" width="16.28515625" customWidth="1"/>
    <col min="6" max="6" width="15.140625" customWidth="1"/>
    <col min="7" max="7" width="19" customWidth="1"/>
  </cols>
  <sheetData>
    <row r="1" spans="1:12" ht="15.75" customHeight="1" x14ac:dyDescent="0.2">
      <c r="G1" s="29" t="s">
        <v>71</v>
      </c>
      <c r="K1" s="21" t="s">
        <v>40</v>
      </c>
    </row>
    <row r="2" spans="1:12" ht="15" x14ac:dyDescent="0.25">
      <c r="A2" s="30" t="s">
        <v>36</v>
      </c>
      <c r="B2" s="20" t="s">
        <v>37</v>
      </c>
      <c r="C2" s="3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0.37847222222222221</v>
      </c>
      <c r="C3" s="22">
        <f>D3/305</f>
        <v>6.14</v>
      </c>
      <c r="D3" s="24">
        <f>I3</f>
        <v>1872.6999999999998</v>
      </c>
      <c r="E3" s="22">
        <v>5.1159999999999997</v>
      </c>
      <c r="G3" s="16">
        <v>44266</v>
      </c>
      <c r="H3" s="17">
        <v>0.37847222222222221</v>
      </c>
      <c r="I3">
        <v>1872.6999999999998</v>
      </c>
    </row>
    <row r="4" spans="1:12" ht="12.75" x14ac:dyDescent="0.2">
      <c r="A4" s="16">
        <f t="shared" ref="A4:A13" si="0">G4</f>
        <v>44273</v>
      </c>
      <c r="B4" s="17">
        <f>H4</f>
        <v>0.3923611111111111</v>
      </c>
      <c r="C4" s="22">
        <f t="shared" ref="C4:C11" si="1">D4/305</f>
        <v>5.85</v>
      </c>
      <c r="D4" s="24">
        <f t="shared" ref="D4:D11" si="2">I4</f>
        <v>1784.25</v>
      </c>
      <c r="E4" s="22">
        <v>5.0839999999999996</v>
      </c>
      <c r="G4" s="16">
        <v>44273</v>
      </c>
      <c r="H4" s="17">
        <v>0.3923611111111111</v>
      </c>
      <c r="I4">
        <v>1784.25</v>
      </c>
    </row>
    <row r="5" spans="1:12" ht="12.75" x14ac:dyDescent="0.2">
      <c r="A5" s="16">
        <f t="shared" si="0"/>
        <v>44276</v>
      </c>
      <c r="B5" s="17">
        <f>H5</f>
        <v>0.41666666666666669</v>
      </c>
      <c r="C5" s="22">
        <f>D5/305</f>
        <v>5.61</v>
      </c>
      <c r="D5" s="24">
        <f>I5</f>
        <v>1711.0500000000002</v>
      </c>
      <c r="E5" s="23">
        <v>5.101</v>
      </c>
      <c r="G5" s="16">
        <v>44276</v>
      </c>
      <c r="H5" s="17">
        <v>0.41666666666666669</v>
      </c>
      <c r="I5">
        <v>1711.0500000000002</v>
      </c>
      <c r="K5" s="22" t="s">
        <v>41</v>
      </c>
      <c r="L5" s="22" t="s">
        <v>42</v>
      </c>
    </row>
    <row r="6" spans="1:12" ht="12.75" x14ac:dyDescent="0.2">
      <c r="A6" s="16">
        <f t="shared" si="0"/>
        <v>44283</v>
      </c>
      <c r="B6" s="17">
        <f>H6</f>
        <v>0.38263888888888886</v>
      </c>
      <c r="C6" s="22">
        <f t="shared" si="1"/>
        <v>5.72</v>
      </c>
      <c r="D6" s="24">
        <f t="shared" si="2"/>
        <v>1744.6</v>
      </c>
      <c r="E6" s="22">
        <v>5.0839999999999996</v>
      </c>
      <c r="G6" s="16">
        <v>44283</v>
      </c>
      <c r="H6" s="17">
        <v>0.38263888888888886</v>
      </c>
      <c r="I6">
        <v>1744.6</v>
      </c>
      <c r="K6" s="22" t="s">
        <v>43</v>
      </c>
      <c r="L6" s="22" t="s">
        <v>44</v>
      </c>
    </row>
    <row r="7" spans="1:12" ht="12.75" x14ac:dyDescent="0.2">
      <c r="A7" s="16">
        <f t="shared" si="0"/>
        <v>44311</v>
      </c>
      <c r="B7" s="17">
        <f t="shared" ref="B7:B12" si="3">H7</f>
        <v>0.38333333333333336</v>
      </c>
      <c r="C7" s="22">
        <f t="shared" si="1"/>
        <v>5.53</v>
      </c>
      <c r="D7" s="24">
        <f t="shared" si="2"/>
        <v>1686.65</v>
      </c>
      <c r="G7" s="16">
        <v>44311</v>
      </c>
      <c r="H7" s="17">
        <v>0.38333333333333336</v>
      </c>
      <c r="I7">
        <v>1686.65</v>
      </c>
    </row>
    <row r="8" spans="1:12" ht="12.75" x14ac:dyDescent="0.2">
      <c r="A8" s="16">
        <f t="shared" si="0"/>
        <v>44318</v>
      </c>
      <c r="B8" s="17">
        <f t="shared" si="3"/>
        <v>0.44027777777777777</v>
      </c>
      <c r="C8" s="22">
        <f t="shared" si="1"/>
        <v>6.1</v>
      </c>
      <c r="D8" s="24">
        <f t="shared" si="2"/>
        <v>1860.5</v>
      </c>
      <c r="G8" s="16">
        <v>44318</v>
      </c>
      <c r="H8" s="17">
        <v>0.44027777777777777</v>
      </c>
      <c r="I8">
        <v>1860.5</v>
      </c>
    </row>
    <row r="9" spans="1:12" ht="12.75" x14ac:dyDescent="0.2">
      <c r="A9" s="16">
        <f t="shared" si="0"/>
        <v>44332</v>
      </c>
      <c r="B9" s="17">
        <f t="shared" si="3"/>
        <v>0.43819444444444444</v>
      </c>
      <c r="C9" s="22">
        <f t="shared" si="1"/>
        <v>6.75</v>
      </c>
      <c r="D9" s="24">
        <f t="shared" si="2"/>
        <v>2058.75</v>
      </c>
      <c r="G9" s="16">
        <v>44332</v>
      </c>
      <c r="H9" s="17">
        <v>0.43819444444444444</v>
      </c>
      <c r="I9">
        <v>2058.75</v>
      </c>
    </row>
    <row r="10" spans="1:12" ht="12.75" x14ac:dyDescent="0.2">
      <c r="A10" s="16">
        <f t="shared" si="0"/>
        <v>44340</v>
      </c>
      <c r="B10" s="17">
        <f t="shared" si="3"/>
        <v>0.41666666666666669</v>
      </c>
      <c r="C10" s="22">
        <f t="shared" si="1"/>
        <v>7.0399999999999991</v>
      </c>
      <c r="D10" s="24">
        <f t="shared" si="2"/>
        <v>2147.1999999999998</v>
      </c>
      <c r="G10" s="16">
        <v>44340</v>
      </c>
      <c r="H10" s="17">
        <v>0.41666666666666669</v>
      </c>
      <c r="I10">
        <v>2147.1999999999998</v>
      </c>
    </row>
    <row r="11" spans="1:12" ht="12.75" x14ac:dyDescent="0.2">
      <c r="A11" s="16">
        <f t="shared" si="0"/>
        <v>44347</v>
      </c>
      <c r="B11" s="17">
        <f t="shared" si="3"/>
        <v>0.42222222222222222</v>
      </c>
      <c r="C11" s="22">
        <f t="shared" si="1"/>
        <v>7.22</v>
      </c>
      <c r="D11" s="24">
        <f t="shared" si="2"/>
        <v>2202.1</v>
      </c>
      <c r="G11" s="16">
        <v>44347</v>
      </c>
      <c r="H11" s="17">
        <v>0.42222222222222222</v>
      </c>
      <c r="I11">
        <v>2202.1</v>
      </c>
    </row>
    <row r="12" spans="1:12" ht="12.75" x14ac:dyDescent="0.2">
      <c r="A12" s="16">
        <f t="shared" si="0"/>
        <v>44352</v>
      </c>
      <c r="B12" s="17">
        <f t="shared" si="3"/>
        <v>0.42222222222222222</v>
      </c>
      <c r="C12" s="22">
        <f>D12/305</f>
        <v>6.27</v>
      </c>
      <c r="D12" s="24">
        <f>I12</f>
        <v>1912.35</v>
      </c>
      <c r="G12" s="16">
        <v>44352</v>
      </c>
      <c r="H12" s="17">
        <v>0.42222222222222222</v>
      </c>
      <c r="I12">
        <v>1912.35</v>
      </c>
    </row>
    <row r="13" spans="1:12" ht="15.75" customHeight="1" x14ac:dyDescent="0.2">
      <c r="A13" s="16">
        <f t="shared" si="0"/>
        <v>44359</v>
      </c>
      <c r="B13" s="17">
        <f>H13</f>
        <v>0.40208333333333335</v>
      </c>
      <c r="C13" s="22">
        <f>D13/305</f>
        <v>6.71</v>
      </c>
      <c r="D13" s="24">
        <f>I13</f>
        <v>2046.55</v>
      </c>
      <c r="G13" s="16">
        <v>44359</v>
      </c>
      <c r="H13" s="17">
        <v>0.40208333333333335</v>
      </c>
      <c r="I13">
        <v>2046.55</v>
      </c>
    </row>
    <row r="14" spans="1:12" ht="15.75" customHeight="1" x14ac:dyDescent="0.2">
      <c r="A14" s="36"/>
      <c r="B14" s="33"/>
      <c r="C14" s="31"/>
      <c r="D14" s="31"/>
      <c r="G14" s="34"/>
      <c r="H14" s="35"/>
    </row>
    <row r="15" spans="1:12" ht="12.75" x14ac:dyDescent="0.2">
      <c r="A15" s="37"/>
    </row>
    <row r="16" spans="1:12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64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0.43333333333333335</v>
      </c>
      <c r="C3" s="22">
        <f>D3/305</f>
        <v>4.7</v>
      </c>
      <c r="D3" s="24">
        <f>I3</f>
        <v>1433.5</v>
      </c>
      <c r="E3" s="22">
        <v>5.0750000000000002</v>
      </c>
      <c r="G3" s="16">
        <v>44266</v>
      </c>
      <c r="H3" s="17">
        <v>0.43333333333333335</v>
      </c>
      <c r="I3" s="22">
        <v>1433.5</v>
      </c>
    </row>
    <row r="4" spans="1:13" ht="12.75" x14ac:dyDescent="0.2">
      <c r="A4" s="16">
        <f t="shared" ref="A4:B13" si="0">G4</f>
        <v>44273</v>
      </c>
      <c r="B4" s="17">
        <f>H4</f>
        <v>0.4826388888888889</v>
      </c>
      <c r="C4" s="22">
        <f t="shared" ref="C4:C11" si="1">D4/305</f>
        <v>4.5</v>
      </c>
      <c r="D4" s="24">
        <f t="shared" ref="D4:D11" si="2">I4</f>
        <v>1372.5</v>
      </c>
      <c r="E4" s="22">
        <v>5.0839999999999996</v>
      </c>
      <c r="G4" s="16">
        <v>44273</v>
      </c>
      <c r="H4" s="17">
        <v>0.4826388888888889</v>
      </c>
      <c r="I4" s="22">
        <v>1372.5</v>
      </c>
    </row>
    <row r="5" spans="1:13" ht="12.75" x14ac:dyDescent="0.2">
      <c r="A5" s="16">
        <f t="shared" si="0"/>
        <v>44276</v>
      </c>
      <c r="B5" s="17">
        <f>H5</f>
        <v>0.52430555555555558</v>
      </c>
      <c r="C5" s="22">
        <f>D5/305</f>
        <v>4.22</v>
      </c>
      <c r="D5" s="24">
        <f>I5</f>
        <v>1287.0999999999999</v>
      </c>
      <c r="E5" s="23">
        <v>5.1340000000000003</v>
      </c>
      <c r="G5" s="16">
        <v>44276</v>
      </c>
      <c r="H5" s="17">
        <v>0.52430555555555558</v>
      </c>
      <c r="I5" s="22">
        <v>1287.0999999999999</v>
      </c>
      <c r="K5" s="22" t="s">
        <v>41</v>
      </c>
      <c r="L5" s="22">
        <v>0.85</v>
      </c>
    </row>
    <row r="6" spans="1:13" ht="12.75" x14ac:dyDescent="0.2">
      <c r="A6" s="16">
        <f t="shared" si="0"/>
        <v>44283</v>
      </c>
      <c r="B6" s="17">
        <f>H6</f>
        <v>0.46527777777777779</v>
      </c>
      <c r="C6" s="22">
        <f t="shared" si="1"/>
        <v>4.29</v>
      </c>
      <c r="D6" s="24">
        <f t="shared" si="2"/>
        <v>1308.45</v>
      </c>
      <c r="E6" s="22">
        <v>5.1280000000000001</v>
      </c>
      <c r="G6" s="16">
        <v>44283</v>
      </c>
      <c r="H6" s="17">
        <v>0.46527777777777779</v>
      </c>
      <c r="I6" s="22">
        <v>1308.45</v>
      </c>
      <c r="K6" s="22" t="s">
        <v>43</v>
      </c>
      <c r="L6" s="22">
        <v>2.5499999999999998</v>
      </c>
    </row>
    <row r="7" spans="1:13" ht="12.75" x14ac:dyDescent="0.2">
      <c r="A7" s="16">
        <f t="shared" si="0"/>
        <v>44311</v>
      </c>
      <c r="B7" s="17">
        <f t="shared" si="0"/>
        <v>0.47222222222222221</v>
      </c>
      <c r="C7" s="22">
        <f t="shared" si="1"/>
        <v>4.1500000000000004</v>
      </c>
      <c r="D7" s="24">
        <f t="shared" si="2"/>
        <v>1265.75</v>
      </c>
      <c r="G7" s="16">
        <v>44311</v>
      </c>
      <c r="H7" s="17">
        <v>0.47222222222222221</v>
      </c>
      <c r="I7" s="22">
        <v>1265.75</v>
      </c>
    </row>
    <row r="8" spans="1:13" ht="12.75" x14ac:dyDescent="0.2">
      <c r="A8" s="16">
        <f t="shared" si="0"/>
        <v>44318</v>
      </c>
      <c r="B8" s="17">
        <f t="shared" si="0"/>
        <v>0.46875</v>
      </c>
      <c r="C8" s="22">
        <f t="shared" si="1"/>
        <v>4.71</v>
      </c>
      <c r="D8" s="24">
        <f t="shared" si="2"/>
        <v>1436.55</v>
      </c>
      <c r="G8" s="16">
        <v>44318</v>
      </c>
      <c r="H8" s="17">
        <v>0.46875</v>
      </c>
      <c r="I8" s="22">
        <v>1436.55</v>
      </c>
    </row>
    <row r="9" spans="1:13" ht="12.75" x14ac:dyDescent="0.2">
      <c r="A9" s="16">
        <f t="shared" si="0"/>
        <v>44332</v>
      </c>
      <c r="B9" s="17">
        <f t="shared" si="0"/>
        <v>0.50347222222222221</v>
      </c>
      <c r="C9" s="22">
        <f t="shared" si="1"/>
        <v>5.26</v>
      </c>
      <c r="D9" s="24">
        <f t="shared" si="2"/>
        <v>1604.3</v>
      </c>
      <c r="G9" s="16">
        <v>44332</v>
      </c>
      <c r="H9" s="17">
        <v>0.50347222222222221</v>
      </c>
      <c r="I9" s="22">
        <v>1604.3</v>
      </c>
    </row>
    <row r="10" spans="1:13" ht="12.75" x14ac:dyDescent="0.2">
      <c r="A10" s="16">
        <f t="shared" si="0"/>
        <v>44340</v>
      </c>
      <c r="B10" s="17">
        <f t="shared" si="0"/>
        <v>0.53263888888888888</v>
      </c>
      <c r="C10" s="22">
        <f t="shared" si="1"/>
        <v>5.63</v>
      </c>
      <c r="D10" s="24">
        <f t="shared" si="2"/>
        <v>1717.15</v>
      </c>
      <c r="G10" s="16">
        <v>44340</v>
      </c>
      <c r="H10" s="17">
        <v>0.53263888888888888</v>
      </c>
      <c r="I10" s="22">
        <v>1717.15</v>
      </c>
    </row>
    <row r="11" spans="1:13" ht="12.75" x14ac:dyDescent="0.2">
      <c r="A11" s="16">
        <f t="shared" si="0"/>
        <v>44347</v>
      </c>
      <c r="B11" s="17">
        <f t="shared" si="0"/>
        <v>0.50624999999999998</v>
      </c>
      <c r="C11" s="22">
        <f t="shared" si="1"/>
        <v>5.8</v>
      </c>
      <c r="D11" s="24">
        <f t="shared" si="2"/>
        <v>1769</v>
      </c>
      <c r="G11" s="16">
        <v>44347</v>
      </c>
      <c r="H11" s="17">
        <v>0.50624999999999998</v>
      </c>
      <c r="I11" s="22">
        <v>1769</v>
      </c>
    </row>
    <row r="12" spans="1:13" ht="12.75" x14ac:dyDescent="0.2">
      <c r="A12" s="16">
        <f t="shared" si="0"/>
        <v>44352</v>
      </c>
      <c r="B12" s="17">
        <f t="shared" si="0"/>
        <v>0.48055555555555557</v>
      </c>
      <c r="C12" s="22">
        <f>D12/305</f>
        <v>4.96</v>
      </c>
      <c r="D12" s="24">
        <f>I12</f>
        <v>1512.8</v>
      </c>
      <c r="G12" s="27">
        <v>44352</v>
      </c>
      <c r="H12" s="17">
        <v>0.48055555555555557</v>
      </c>
      <c r="I12" s="22">
        <v>1512.8</v>
      </c>
    </row>
    <row r="13" spans="1:13" ht="15.75" customHeight="1" x14ac:dyDescent="0.2">
      <c r="A13" s="16">
        <f t="shared" si="0"/>
        <v>44359</v>
      </c>
      <c r="B13" s="17">
        <f>H13</f>
        <v>0.43194444444444446</v>
      </c>
      <c r="C13" s="22">
        <f>D13/305</f>
        <v>5.28</v>
      </c>
      <c r="D13" s="24">
        <f>I13</f>
        <v>1610.4</v>
      </c>
      <c r="G13" s="16">
        <v>44359</v>
      </c>
      <c r="H13" s="17">
        <v>0.43194444444444446</v>
      </c>
      <c r="I13" s="22">
        <v>1610.4</v>
      </c>
    </row>
    <row r="15" spans="1:13" ht="12.75" x14ac:dyDescent="0.2">
      <c r="D15" s="16"/>
      <c r="E15" s="17"/>
      <c r="F15" s="22"/>
    </row>
    <row r="16" spans="1:13" ht="12.75" x14ac:dyDescent="0.2">
      <c r="D16" s="16"/>
      <c r="E16" s="17"/>
      <c r="F16" s="22"/>
    </row>
    <row r="17" spans="4:6" ht="12.75" x14ac:dyDescent="0.2">
      <c r="D17" s="16"/>
      <c r="E17" s="17"/>
      <c r="F17" s="22"/>
    </row>
    <row r="18" spans="4:6" ht="12.75" x14ac:dyDescent="0.2">
      <c r="D18" s="16"/>
      <c r="E18" s="17"/>
      <c r="F18" s="22"/>
    </row>
    <row r="19" spans="4:6" ht="12.75" x14ac:dyDescent="0.2">
      <c r="D19" s="16"/>
      <c r="E19" s="17"/>
      <c r="F19" s="22"/>
    </row>
    <row r="20" spans="4:6" ht="12.75" x14ac:dyDescent="0.2">
      <c r="D20" s="16"/>
      <c r="E20" s="17"/>
      <c r="F20" s="22"/>
    </row>
    <row r="21" spans="4:6" ht="12.75" x14ac:dyDescent="0.2">
      <c r="D21" s="16"/>
      <c r="E21" s="17"/>
      <c r="F21" s="22"/>
    </row>
    <row r="22" spans="4:6" ht="12.75" x14ac:dyDescent="0.2">
      <c r="D22" s="16"/>
      <c r="E22" s="17"/>
      <c r="F22" s="22"/>
    </row>
    <row r="23" spans="4:6" ht="12.75" x14ac:dyDescent="0.2">
      <c r="D23" s="16"/>
      <c r="E23" s="17"/>
      <c r="F23" s="22"/>
    </row>
    <row r="24" spans="4:6" ht="12.75" x14ac:dyDescent="0.2">
      <c r="D24" s="27"/>
      <c r="E24" s="17"/>
      <c r="F24" s="22"/>
    </row>
    <row r="25" spans="4:6" ht="12.75" x14ac:dyDescent="0.2">
      <c r="D25" s="16"/>
      <c r="E25" s="17"/>
      <c r="F25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65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0.44097222222222221</v>
      </c>
      <c r="C3" s="22">
        <f>D3/305</f>
        <v>4.51</v>
      </c>
      <c r="D3" s="24">
        <f>I3</f>
        <v>1375.55</v>
      </c>
      <c r="G3" s="16">
        <v>44266</v>
      </c>
      <c r="H3" s="17">
        <v>0.44097222222222221</v>
      </c>
      <c r="I3" s="22">
        <v>1375.55</v>
      </c>
    </row>
    <row r="4" spans="1:13" ht="12.75" x14ac:dyDescent="0.2">
      <c r="A4" s="16">
        <f t="shared" ref="A4:B13" si="0">G4</f>
        <v>44273</v>
      </c>
      <c r="B4" s="17">
        <f>H4</f>
        <v>0.48472222222222222</v>
      </c>
      <c r="C4" s="22">
        <f t="shared" ref="C4:C11" si="1">D4/305</f>
        <v>4.87</v>
      </c>
      <c r="D4" s="24">
        <f t="shared" ref="D4:D11" si="2">I4</f>
        <v>1485.35</v>
      </c>
      <c r="E4" s="22">
        <v>5.3440000000000003</v>
      </c>
      <c r="G4" s="16">
        <v>44273</v>
      </c>
      <c r="H4" s="17">
        <v>0.48472222222222222</v>
      </c>
      <c r="I4" s="22">
        <v>1485.35</v>
      </c>
    </row>
    <row r="5" spans="1:13" ht="12.75" x14ac:dyDescent="0.2">
      <c r="A5" s="16">
        <f t="shared" si="0"/>
        <v>44276</v>
      </c>
      <c r="B5" s="17">
        <f>H5</f>
        <v>0.53125</v>
      </c>
      <c r="C5" s="22">
        <f>D5/305</f>
        <v>4.51</v>
      </c>
      <c r="D5" s="24">
        <f>I5</f>
        <v>1375.55</v>
      </c>
      <c r="E5" s="23">
        <v>5.3209999999999997</v>
      </c>
      <c r="G5" s="16">
        <v>44276</v>
      </c>
      <c r="H5" s="17">
        <v>0.53125</v>
      </c>
      <c r="I5" s="22">
        <v>1375.55</v>
      </c>
      <c r="K5" s="22" t="s">
        <v>41</v>
      </c>
      <c r="L5" s="22">
        <v>0.91500000000000004</v>
      </c>
    </row>
    <row r="6" spans="1:13" ht="12.75" x14ac:dyDescent="0.2">
      <c r="A6" s="16">
        <f t="shared" si="0"/>
        <v>44283</v>
      </c>
      <c r="B6" s="17">
        <f>H6</f>
        <v>0.47222222222222221</v>
      </c>
      <c r="C6" s="22">
        <f t="shared" si="1"/>
        <v>4.6500000000000004</v>
      </c>
      <c r="D6" s="24">
        <f t="shared" si="2"/>
        <v>1418.25</v>
      </c>
      <c r="E6" s="22">
        <v>5.3380000000000001</v>
      </c>
      <c r="G6" s="16">
        <v>44283</v>
      </c>
      <c r="H6" s="17">
        <v>0.47222222222222221</v>
      </c>
      <c r="I6" s="22">
        <v>1418.25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0.47569444444444442</v>
      </c>
      <c r="C7" s="22">
        <f t="shared" si="1"/>
        <v>4.55</v>
      </c>
      <c r="D7" s="24">
        <f t="shared" si="2"/>
        <v>1387.75</v>
      </c>
      <c r="E7" s="22">
        <v>5.3410000000000002</v>
      </c>
      <c r="G7" s="16">
        <v>44311</v>
      </c>
      <c r="H7" s="17">
        <v>0.47569444444444442</v>
      </c>
      <c r="I7" s="22">
        <v>1387.75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0.48819444444444443</v>
      </c>
      <c r="C9" s="22">
        <f t="shared" si="1"/>
        <v>5.65</v>
      </c>
      <c r="D9" s="24">
        <f t="shared" si="2"/>
        <v>1723.25</v>
      </c>
      <c r="G9" s="16">
        <v>44332</v>
      </c>
      <c r="H9" s="17">
        <v>0.48819444444444443</v>
      </c>
      <c r="I9" s="22">
        <v>1723.25</v>
      </c>
    </row>
    <row r="10" spans="1:13" ht="12.75" x14ac:dyDescent="0.2">
      <c r="A10" s="16">
        <f t="shared" si="0"/>
        <v>44340</v>
      </c>
      <c r="B10" s="17">
        <f t="shared" si="0"/>
        <v>0.53888888888888886</v>
      </c>
      <c r="C10" s="22">
        <f t="shared" si="1"/>
        <v>5.5</v>
      </c>
      <c r="D10" s="24">
        <f t="shared" si="2"/>
        <v>1677.5</v>
      </c>
      <c r="G10" s="16">
        <v>44340</v>
      </c>
      <c r="H10" s="17">
        <v>0.53888888888888886</v>
      </c>
      <c r="I10" s="22">
        <v>1677.5</v>
      </c>
    </row>
    <row r="11" spans="1:13" ht="12.75" x14ac:dyDescent="0.2">
      <c r="A11" s="16">
        <f t="shared" si="0"/>
        <v>44347</v>
      </c>
      <c r="B11" s="17">
        <f t="shared" si="0"/>
        <v>0.51388888888888884</v>
      </c>
      <c r="C11" s="22">
        <f t="shared" si="1"/>
        <v>6.13</v>
      </c>
      <c r="D11" s="24">
        <f t="shared" si="2"/>
        <v>1869.65</v>
      </c>
      <c r="G11" s="16">
        <v>44347</v>
      </c>
      <c r="H11" s="17">
        <v>0.51388888888888884</v>
      </c>
      <c r="I11" s="22">
        <v>1869.65</v>
      </c>
    </row>
    <row r="12" spans="1:13" ht="12.75" x14ac:dyDescent="0.2">
      <c r="A12" s="16">
        <f t="shared" si="0"/>
        <v>44352</v>
      </c>
      <c r="B12" s="17">
        <f t="shared" si="0"/>
        <v>0.46736111111111112</v>
      </c>
      <c r="C12" s="22">
        <f>D12/305</f>
        <v>5.31</v>
      </c>
      <c r="D12" s="24">
        <f>I12</f>
        <v>1619.55</v>
      </c>
      <c r="G12" s="27">
        <v>44352</v>
      </c>
      <c r="H12" s="17">
        <v>0.46736111111111112</v>
      </c>
      <c r="I12" s="22">
        <v>1619.55</v>
      </c>
    </row>
    <row r="13" spans="1:13" ht="15.75" customHeight="1" x14ac:dyDescent="0.2">
      <c r="A13" s="16">
        <f t="shared" si="0"/>
        <v>44359</v>
      </c>
      <c r="B13" s="17">
        <f>H13</f>
        <v>0.44791666666666669</v>
      </c>
      <c r="C13" s="22">
        <f>D13/305</f>
        <v>5.6</v>
      </c>
      <c r="D13" s="24">
        <f>I13</f>
        <v>1708</v>
      </c>
      <c r="G13" s="16">
        <v>44359</v>
      </c>
      <c r="H13" s="17">
        <v>0.44791666666666669</v>
      </c>
      <c r="I13" s="22">
        <v>1708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66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0.44444444444444442</v>
      </c>
      <c r="C3" s="22">
        <f>D3/305</f>
        <v>4.2699999999999996</v>
      </c>
      <c r="D3" s="24">
        <f>I3</f>
        <v>1302.3499999999999</v>
      </c>
      <c r="E3" s="22">
        <v>5.1310000000000002</v>
      </c>
      <c r="G3" s="16">
        <v>44266</v>
      </c>
      <c r="H3" s="17">
        <v>0.44444444444444442</v>
      </c>
      <c r="I3" s="22">
        <v>1302.3499999999999</v>
      </c>
    </row>
    <row r="4" spans="1:13" ht="12.75" x14ac:dyDescent="0.2">
      <c r="A4" s="16">
        <f t="shared" ref="A4:B13" si="0">G4</f>
        <v>44273</v>
      </c>
      <c r="B4" s="17">
        <f>H4</f>
        <v>0.50208333333333333</v>
      </c>
      <c r="C4" s="22">
        <f t="shared" ref="C4:C11" si="1">D4/305</f>
        <v>4.1099999999999994</v>
      </c>
      <c r="D4" s="24">
        <f t="shared" ref="D4:D11" si="2">I4</f>
        <v>1253.55</v>
      </c>
      <c r="E4" s="22">
        <v>5.1260000000000003</v>
      </c>
      <c r="G4" s="16">
        <v>44273</v>
      </c>
      <c r="H4" s="17">
        <v>0.50208333333333333</v>
      </c>
      <c r="I4" s="22">
        <v>1253.55</v>
      </c>
    </row>
    <row r="5" spans="1:13" ht="12.75" x14ac:dyDescent="0.2">
      <c r="A5" s="16">
        <f t="shared" si="0"/>
        <v>44276</v>
      </c>
      <c r="B5" s="17">
        <f>H5</f>
        <v>0.53333333333333333</v>
      </c>
      <c r="C5" s="22">
        <f>D5/305</f>
        <v>3.74</v>
      </c>
      <c r="D5" s="24">
        <f>I5</f>
        <v>1140.7</v>
      </c>
      <c r="E5" s="23">
        <v>5.1280000000000001</v>
      </c>
      <c r="G5" s="16">
        <v>44276</v>
      </c>
      <c r="H5" s="17">
        <v>0.53333333333333333</v>
      </c>
      <c r="I5" s="22">
        <v>1140.7</v>
      </c>
      <c r="K5" s="22" t="s">
        <v>41</v>
      </c>
      <c r="L5" s="22">
        <v>0.93</v>
      </c>
    </row>
    <row r="6" spans="1:13" ht="12.75" x14ac:dyDescent="0.2">
      <c r="A6" s="16">
        <f t="shared" si="0"/>
        <v>44283</v>
      </c>
      <c r="B6" s="17">
        <f>H6</f>
        <v>0.47916666666666669</v>
      </c>
      <c r="C6" s="22">
        <f t="shared" si="1"/>
        <v>3.9</v>
      </c>
      <c r="D6" s="24">
        <f t="shared" si="2"/>
        <v>1189.5</v>
      </c>
      <c r="E6" s="22">
        <v>5.1230000000000002</v>
      </c>
      <c r="G6" s="16">
        <v>44283</v>
      </c>
      <c r="H6" s="17">
        <v>0.47916666666666669</v>
      </c>
      <c r="I6" s="22">
        <v>1189.5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0.47847222222222224</v>
      </c>
      <c r="C7" s="22">
        <f t="shared" si="1"/>
        <v>3.7199999999999998</v>
      </c>
      <c r="D7" s="24">
        <f t="shared" si="2"/>
        <v>1134.5999999999999</v>
      </c>
      <c r="G7" s="16">
        <v>44311</v>
      </c>
      <c r="H7" s="17">
        <v>0.47847222222222224</v>
      </c>
      <c r="I7" s="22">
        <v>1134.5999999999999</v>
      </c>
    </row>
    <row r="8" spans="1:13" ht="12.75" x14ac:dyDescent="0.2">
      <c r="A8" s="16">
        <f t="shared" si="0"/>
        <v>44318</v>
      </c>
      <c r="B8" s="17">
        <f t="shared" si="0"/>
        <v>0.4284722222222222</v>
      </c>
      <c r="C8" s="22">
        <f t="shared" si="1"/>
        <v>4.2</v>
      </c>
      <c r="D8" s="24">
        <f t="shared" si="2"/>
        <v>1281</v>
      </c>
      <c r="G8" s="16">
        <v>44318</v>
      </c>
      <c r="H8" s="17">
        <v>0.4284722222222222</v>
      </c>
      <c r="I8" s="22">
        <v>1281</v>
      </c>
    </row>
    <row r="9" spans="1:13" ht="12.75" x14ac:dyDescent="0.2">
      <c r="A9" s="16">
        <f t="shared" si="0"/>
        <v>44332</v>
      </c>
      <c r="B9" s="17">
        <f t="shared" si="0"/>
        <v>0.49583333333333335</v>
      </c>
      <c r="C9" s="22">
        <f t="shared" si="1"/>
        <v>4.8499999999999996</v>
      </c>
      <c r="D9" s="24">
        <f t="shared" si="2"/>
        <v>1479.25</v>
      </c>
      <c r="G9" s="16">
        <v>44332</v>
      </c>
      <c r="H9" s="17">
        <v>0.49583333333333335</v>
      </c>
      <c r="I9" s="22">
        <v>1479.25</v>
      </c>
    </row>
    <row r="10" spans="1:13" ht="12.75" x14ac:dyDescent="0.2">
      <c r="A10" s="16">
        <f t="shared" si="0"/>
        <v>44340</v>
      </c>
      <c r="B10" s="17">
        <f t="shared" si="0"/>
        <v>0.54236111111111107</v>
      </c>
      <c r="C10" s="22">
        <f t="shared" si="1"/>
        <v>5.2</v>
      </c>
      <c r="D10" s="24">
        <f t="shared" si="2"/>
        <v>1586</v>
      </c>
      <c r="G10" s="16">
        <v>44340</v>
      </c>
      <c r="H10" s="17">
        <v>0.54236111111111107</v>
      </c>
      <c r="I10" s="22">
        <v>1586</v>
      </c>
    </row>
    <row r="11" spans="1:13" ht="12.75" x14ac:dyDescent="0.2">
      <c r="A11" s="16">
        <f t="shared" si="0"/>
        <v>44347</v>
      </c>
      <c r="B11" s="17">
        <f t="shared" si="0"/>
        <v>0.51736111111111116</v>
      </c>
      <c r="C11" s="22">
        <f t="shared" si="1"/>
        <v>5.34</v>
      </c>
      <c r="D11" s="24">
        <f t="shared" si="2"/>
        <v>1628.7</v>
      </c>
      <c r="G11" s="16">
        <v>44347</v>
      </c>
      <c r="H11" s="17">
        <v>0.51736111111111116</v>
      </c>
      <c r="I11" s="22">
        <v>1628.7</v>
      </c>
    </row>
    <row r="12" spans="1:13" ht="12.75" x14ac:dyDescent="0.2">
      <c r="A12" s="16">
        <f t="shared" si="0"/>
        <v>44352</v>
      </c>
      <c r="B12" s="17">
        <f t="shared" si="0"/>
        <v>0.47013888888888888</v>
      </c>
      <c r="C12" s="22">
        <f>D12/305</f>
        <v>4.5599999999999996</v>
      </c>
      <c r="D12" s="24">
        <f>I12</f>
        <v>1390.8</v>
      </c>
      <c r="G12" s="27">
        <v>44352</v>
      </c>
      <c r="H12" s="17">
        <v>0.47013888888888888</v>
      </c>
      <c r="I12" s="22">
        <v>1390.8</v>
      </c>
    </row>
    <row r="13" spans="1:13" ht="15.75" customHeight="1" x14ac:dyDescent="0.2">
      <c r="A13" s="16">
        <f t="shared" si="0"/>
        <v>44359</v>
      </c>
      <c r="B13" s="17">
        <f>H13</f>
        <v>0.45</v>
      </c>
      <c r="C13" s="22">
        <f>D13/305</f>
        <v>4.4000000000000004</v>
      </c>
      <c r="D13" s="24">
        <f>I13</f>
        <v>1342</v>
      </c>
      <c r="G13" s="16">
        <v>44359</v>
      </c>
      <c r="H13" s="17">
        <v>0.45</v>
      </c>
      <c r="I13" s="22">
        <v>1342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67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0.49375000000000002</v>
      </c>
      <c r="C3" s="22">
        <f>D3/305</f>
        <v>5.4300000000000006</v>
      </c>
      <c r="D3" s="24">
        <f>I3</f>
        <v>1656.15</v>
      </c>
      <c r="E3" s="22">
        <v>5.3310000000000004</v>
      </c>
      <c r="G3" s="16">
        <v>44266</v>
      </c>
      <c r="H3" s="17">
        <v>0.49375000000000002</v>
      </c>
      <c r="I3" s="22">
        <v>1656.15</v>
      </c>
    </row>
    <row r="4" spans="1:13" ht="12.75" x14ac:dyDescent="0.2">
      <c r="A4" s="16">
        <f t="shared" ref="A4:B13" si="0">G4</f>
        <v>44273</v>
      </c>
      <c r="B4" s="17">
        <f>H4</f>
        <v>0.4861111111111111</v>
      </c>
      <c r="C4" s="22">
        <f t="shared" ref="C4:C11" si="1">D4/305</f>
        <v>5.22</v>
      </c>
      <c r="D4" s="24">
        <f t="shared" ref="D4:D11" si="2">I4</f>
        <v>1592.1</v>
      </c>
      <c r="E4" s="22">
        <v>5.3250000000000002</v>
      </c>
      <c r="G4" s="16">
        <v>44273</v>
      </c>
      <c r="H4" s="17">
        <v>0.4861111111111111</v>
      </c>
      <c r="I4" s="22">
        <v>1592.1</v>
      </c>
    </row>
    <row r="5" spans="1:13" ht="12.75" x14ac:dyDescent="0.2">
      <c r="A5" s="16">
        <f t="shared" si="0"/>
        <v>44276</v>
      </c>
      <c r="B5" s="17">
        <f>H5</f>
        <v>0.53819444444444442</v>
      </c>
      <c r="C5" s="22">
        <f>D5/305</f>
        <v>4.92</v>
      </c>
      <c r="D5" s="24">
        <f>I5</f>
        <v>1500.6</v>
      </c>
      <c r="E5" s="23">
        <v>5.3070000000000004</v>
      </c>
      <c r="G5" s="16">
        <v>44276</v>
      </c>
      <c r="H5" s="17">
        <v>0.53819444444444442</v>
      </c>
      <c r="I5" s="22">
        <v>1500.6</v>
      </c>
      <c r="K5" s="22" t="s">
        <v>41</v>
      </c>
      <c r="L5" s="22">
        <v>0.9</v>
      </c>
    </row>
    <row r="6" spans="1:13" ht="12.75" x14ac:dyDescent="0.2">
      <c r="A6" s="16">
        <f t="shared" si="0"/>
        <v>44283</v>
      </c>
      <c r="B6" s="17">
        <f>H6</f>
        <v>0.48402777777777778</v>
      </c>
      <c r="C6" s="22">
        <f t="shared" si="1"/>
        <v>5.03</v>
      </c>
      <c r="D6" s="24">
        <f t="shared" si="2"/>
        <v>1534.15</v>
      </c>
      <c r="E6" s="22">
        <v>5.3120000000000003</v>
      </c>
      <c r="G6" s="16">
        <v>44283</v>
      </c>
      <c r="H6" s="17">
        <v>0.48402777777777778</v>
      </c>
      <c r="I6" s="22">
        <v>1534.15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0.4826388888888889</v>
      </c>
      <c r="C7" s="22">
        <f t="shared" si="1"/>
        <v>4.91</v>
      </c>
      <c r="D7" s="24">
        <f t="shared" si="2"/>
        <v>1497.55</v>
      </c>
      <c r="G7" s="16">
        <v>44311</v>
      </c>
      <c r="H7" s="17">
        <v>0.4826388888888889</v>
      </c>
      <c r="I7" s="22">
        <v>1497.55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0.49930555555555556</v>
      </c>
      <c r="C9" s="22">
        <f t="shared" si="1"/>
        <v>5.92</v>
      </c>
      <c r="D9" s="24">
        <f t="shared" si="2"/>
        <v>1805.6</v>
      </c>
      <c r="G9" s="16">
        <v>44332</v>
      </c>
      <c r="H9" s="17">
        <v>0.49930555555555556</v>
      </c>
      <c r="I9" s="22">
        <v>1805.6</v>
      </c>
    </row>
    <row r="10" spans="1:13" ht="12.75" x14ac:dyDescent="0.2">
      <c r="A10" s="16">
        <f t="shared" si="0"/>
        <v>44340</v>
      </c>
      <c r="B10" s="17">
        <f t="shared" si="0"/>
        <v>0.54583333333333328</v>
      </c>
      <c r="C10" s="22">
        <f t="shared" si="1"/>
        <v>6.2</v>
      </c>
      <c r="D10" s="24">
        <f t="shared" si="2"/>
        <v>1891</v>
      </c>
      <c r="G10" s="16">
        <v>44340</v>
      </c>
      <c r="H10" s="17">
        <v>0.54583333333333328</v>
      </c>
      <c r="I10" s="22">
        <v>1891</v>
      </c>
    </row>
    <row r="11" spans="1:13" ht="12.75" x14ac:dyDescent="0.2">
      <c r="A11" s="16">
        <f t="shared" si="0"/>
        <v>44347</v>
      </c>
      <c r="B11" s="17">
        <f t="shared" si="0"/>
        <v>0.52083333333333337</v>
      </c>
      <c r="C11" s="22">
        <f t="shared" si="1"/>
        <v>6.37</v>
      </c>
      <c r="D11" s="24">
        <f t="shared" si="2"/>
        <v>1942.85</v>
      </c>
      <c r="G11" s="16">
        <v>44347</v>
      </c>
      <c r="H11" s="17">
        <v>0.52083333333333337</v>
      </c>
      <c r="I11" s="22">
        <v>1942.85</v>
      </c>
    </row>
    <row r="12" spans="1:13" ht="12.75" x14ac:dyDescent="0.2">
      <c r="A12" s="16">
        <f t="shared" si="0"/>
        <v>44352</v>
      </c>
      <c r="B12" s="17">
        <f t="shared" si="0"/>
        <v>0.47361111111111109</v>
      </c>
      <c r="C12" s="22">
        <f>D12/305</f>
        <v>5.63</v>
      </c>
      <c r="D12" s="24">
        <f>I12</f>
        <v>1717.15</v>
      </c>
      <c r="G12" s="27">
        <v>44352</v>
      </c>
      <c r="H12" s="17">
        <v>0.47361111111111109</v>
      </c>
      <c r="I12" s="22">
        <v>1717.15</v>
      </c>
    </row>
    <row r="13" spans="1:13" ht="15.75" customHeight="1" x14ac:dyDescent="0.2">
      <c r="A13" s="16">
        <f t="shared" si="0"/>
        <v>44359</v>
      </c>
      <c r="B13" s="17">
        <f>H13</f>
        <v>0.44583333333333336</v>
      </c>
      <c r="C13" s="22">
        <f>D13/305</f>
        <v>5.91</v>
      </c>
      <c r="D13" s="24">
        <f>I13</f>
        <v>1802.55</v>
      </c>
      <c r="G13" s="16">
        <v>44359</v>
      </c>
      <c r="H13" s="17">
        <v>0.44583333333333336</v>
      </c>
      <c r="I13" s="22">
        <v>1802.55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68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0.5</v>
      </c>
      <c r="C3" s="22">
        <f>D3/305</f>
        <v>5.6099999999999994</v>
      </c>
      <c r="D3" s="24">
        <f>I3</f>
        <v>1711.05</v>
      </c>
      <c r="E3" s="22">
        <v>5.6529999999999996</v>
      </c>
      <c r="G3" s="16">
        <v>44266</v>
      </c>
      <c r="H3" s="17">
        <v>0.5</v>
      </c>
      <c r="I3" s="22">
        <v>1711.05</v>
      </c>
    </row>
    <row r="4" spans="1:13" ht="12.75" x14ac:dyDescent="0.2">
      <c r="A4" s="16">
        <f t="shared" ref="A4:B13" si="0">G4</f>
        <v>44273</v>
      </c>
      <c r="B4" s="17">
        <f>H4</f>
        <v>0.49166666666666664</v>
      </c>
      <c r="C4" s="22">
        <f t="shared" ref="C4:C11" si="1">D4/305</f>
        <v>5.41</v>
      </c>
      <c r="D4" s="24">
        <f t="shared" ref="D4:D11" si="2">I4</f>
        <v>1650.05</v>
      </c>
      <c r="E4" s="23">
        <v>5.6559999999999997</v>
      </c>
      <c r="G4" s="16">
        <v>44273</v>
      </c>
      <c r="H4" s="17">
        <v>0.49166666666666664</v>
      </c>
      <c r="I4" s="22">
        <v>1650.05</v>
      </c>
    </row>
    <row r="5" spans="1:13" ht="12.75" x14ac:dyDescent="0.2">
      <c r="A5" s="16">
        <f t="shared" si="0"/>
        <v>44276</v>
      </c>
      <c r="B5" s="17">
        <f>H5</f>
        <v>0.54166666666666663</v>
      </c>
      <c r="C5" s="22">
        <f>D5/305</f>
        <v>5.05</v>
      </c>
      <c r="D5" s="24">
        <f>I5</f>
        <v>1540.25</v>
      </c>
      <c r="E5" s="22">
        <v>5.7489999999999997</v>
      </c>
      <c r="G5" s="16">
        <v>44276</v>
      </c>
      <c r="H5" s="17">
        <v>0.54166666666666663</v>
      </c>
      <c r="I5" s="22">
        <v>1540.25</v>
      </c>
      <c r="K5" s="22" t="s">
        <v>41</v>
      </c>
      <c r="L5" s="22">
        <v>1.9990000000000001</v>
      </c>
    </row>
    <row r="6" spans="1:13" ht="12.75" x14ac:dyDescent="0.2">
      <c r="A6" s="16">
        <f t="shared" si="0"/>
        <v>44283</v>
      </c>
      <c r="B6" s="17">
        <f>H6</f>
        <v>0.48958333333333331</v>
      </c>
      <c r="C6" s="22">
        <f t="shared" si="1"/>
        <v>5.17</v>
      </c>
      <c r="D6" s="24">
        <f t="shared" si="2"/>
        <v>1576.85</v>
      </c>
      <c r="E6" s="22">
        <v>5.7789999999999999</v>
      </c>
      <c r="G6" s="16">
        <v>44283</v>
      </c>
      <c r="H6" s="17">
        <v>0.48958333333333331</v>
      </c>
      <c r="I6" s="22">
        <v>1576.85</v>
      </c>
      <c r="K6" s="22" t="s">
        <v>43</v>
      </c>
      <c r="L6" s="22">
        <v>2.1909999999999998</v>
      </c>
    </row>
    <row r="7" spans="1:13" ht="12.75" x14ac:dyDescent="0.2">
      <c r="A7" s="16">
        <f t="shared" si="0"/>
        <v>44311</v>
      </c>
      <c r="B7" s="17">
        <f t="shared" si="0"/>
        <v>0.4861111111111111</v>
      </c>
      <c r="C7" s="22">
        <f t="shared" si="1"/>
        <v>5.0599999999999996</v>
      </c>
      <c r="D7" s="24">
        <f t="shared" si="2"/>
        <v>1543.3</v>
      </c>
      <c r="G7" s="16">
        <v>44311</v>
      </c>
      <c r="H7" s="17">
        <v>0.4861111111111111</v>
      </c>
      <c r="I7" s="22">
        <v>1543.3</v>
      </c>
    </row>
    <row r="8" spans="1:13" ht="12.75" x14ac:dyDescent="0.2">
      <c r="A8" s="16">
        <f t="shared" si="0"/>
        <v>44318</v>
      </c>
      <c r="B8" s="17">
        <f t="shared" si="0"/>
        <v>0.41875000000000001</v>
      </c>
      <c r="C8" s="22">
        <f t="shared" si="1"/>
        <v>5.5</v>
      </c>
      <c r="D8" s="24">
        <f t="shared" si="2"/>
        <v>1677.5</v>
      </c>
      <c r="G8" s="16">
        <v>44318</v>
      </c>
      <c r="H8" s="17">
        <v>0.41875000000000001</v>
      </c>
      <c r="I8" s="22">
        <v>1677.5</v>
      </c>
    </row>
    <row r="9" spans="1:13" ht="12.75" x14ac:dyDescent="0.2">
      <c r="A9" s="16">
        <f t="shared" si="0"/>
        <v>44332</v>
      </c>
      <c r="B9" s="17">
        <f t="shared" si="0"/>
        <v>0.51666666666666672</v>
      </c>
      <c r="C9" s="22">
        <f t="shared" si="1"/>
        <v>6.1</v>
      </c>
      <c r="D9" s="24">
        <f t="shared" si="2"/>
        <v>1860.5</v>
      </c>
      <c r="G9" s="16">
        <v>44332</v>
      </c>
      <c r="H9" s="17">
        <v>0.51666666666666672</v>
      </c>
      <c r="I9" s="22">
        <v>1860.5</v>
      </c>
    </row>
    <row r="10" spans="1:13" ht="12.75" x14ac:dyDescent="0.2">
      <c r="A10" s="16">
        <f t="shared" si="0"/>
        <v>44340</v>
      </c>
      <c r="B10" s="17">
        <f t="shared" si="0"/>
        <v>0.55138888888888893</v>
      </c>
      <c r="C10" s="22">
        <f t="shared" si="1"/>
        <v>6.4</v>
      </c>
      <c r="D10" s="24">
        <f t="shared" si="2"/>
        <v>1952</v>
      </c>
      <c r="G10" s="16">
        <v>44340</v>
      </c>
      <c r="H10" s="17">
        <v>0.55138888888888893</v>
      </c>
      <c r="I10" s="22">
        <v>1952</v>
      </c>
    </row>
    <row r="11" spans="1:13" ht="12.75" x14ac:dyDescent="0.2">
      <c r="A11" s="16">
        <f t="shared" si="0"/>
        <v>44347</v>
      </c>
      <c r="B11" s="17">
        <f t="shared" si="0"/>
        <v>0.52708333333333335</v>
      </c>
      <c r="C11" s="22">
        <f t="shared" si="1"/>
        <v>6.55</v>
      </c>
      <c r="D11" s="24">
        <f t="shared" si="2"/>
        <v>1997.75</v>
      </c>
      <c r="G11" s="16">
        <v>44347</v>
      </c>
      <c r="H11" s="17">
        <v>0.52708333333333335</v>
      </c>
      <c r="I11" s="22">
        <v>1997.75</v>
      </c>
    </row>
    <row r="12" spans="1:13" ht="12.75" x14ac:dyDescent="0.2">
      <c r="A12" s="16">
        <f t="shared" si="0"/>
        <v>44352</v>
      </c>
      <c r="B12" s="17">
        <f t="shared" si="0"/>
        <v>0.49027777777777776</v>
      </c>
      <c r="C12" s="22">
        <f>D12/305</f>
        <v>5.88</v>
      </c>
      <c r="D12" s="24">
        <f>I12</f>
        <v>1793.4</v>
      </c>
      <c r="G12" s="27">
        <v>44352</v>
      </c>
      <c r="H12" s="17">
        <v>0.49027777777777776</v>
      </c>
      <c r="I12" s="22">
        <v>1793.4</v>
      </c>
    </row>
    <row r="13" spans="1:13" ht="15.75" customHeight="1" x14ac:dyDescent="0.2">
      <c r="A13" s="16">
        <f t="shared" si="0"/>
        <v>44359</v>
      </c>
      <c r="B13" s="17">
        <f>H13</f>
        <v>0.45069444444444445</v>
      </c>
      <c r="C13" s="22">
        <f>D13/305</f>
        <v>6.1099999999999994</v>
      </c>
      <c r="D13" s="24">
        <f>I13</f>
        <v>1863.55</v>
      </c>
      <c r="G13" s="16">
        <v>44359</v>
      </c>
      <c r="H13" s="17">
        <v>0.45069444444444445</v>
      </c>
      <c r="I13" s="22">
        <v>1863.55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69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v>44266</v>
      </c>
      <c r="B3" s="17">
        <v>0.5083333333333333</v>
      </c>
      <c r="C3" s="22">
        <v>4.84</v>
      </c>
      <c r="D3" s="24">
        <f t="shared" ref="D3:D13" si="0">C3*305</f>
        <v>1476.2</v>
      </c>
      <c r="E3" s="22">
        <v>5.2359999999999998</v>
      </c>
      <c r="G3" s="16">
        <v>44266</v>
      </c>
      <c r="H3" s="17">
        <v>0.5083333333333333</v>
      </c>
      <c r="I3" s="22">
        <v>1476.2</v>
      </c>
    </row>
    <row r="4" spans="1:13" ht="12.75" x14ac:dyDescent="0.2">
      <c r="A4" s="16">
        <v>44273</v>
      </c>
      <c r="B4" s="17">
        <v>0.50694444444444442</v>
      </c>
      <c r="C4" s="22">
        <v>4.5999999999999996</v>
      </c>
      <c r="D4" s="24">
        <f t="shared" si="0"/>
        <v>1403</v>
      </c>
      <c r="E4" s="22">
        <v>5.2430000000000003</v>
      </c>
      <c r="G4" s="16">
        <v>44273</v>
      </c>
      <c r="H4" s="17">
        <v>0.50694444444444442</v>
      </c>
      <c r="I4" s="22">
        <v>1403</v>
      </c>
    </row>
    <row r="5" spans="1:13" ht="12.75" x14ac:dyDescent="0.2">
      <c r="A5" s="16">
        <v>44276</v>
      </c>
      <c r="B5" s="17">
        <v>0.54652777777777772</v>
      </c>
      <c r="C5" s="22">
        <v>4.3</v>
      </c>
      <c r="D5" s="24">
        <f t="shared" si="0"/>
        <v>1311.5</v>
      </c>
      <c r="E5" s="23">
        <v>5.2409999999999997</v>
      </c>
      <c r="G5" s="16">
        <v>44276</v>
      </c>
      <c r="H5" s="17">
        <v>0.54652777777777772</v>
      </c>
      <c r="I5" s="22">
        <v>1311.5</v>
      </c>
      <c r="K5" s="22" t="s">
        <v>41</v>
      </c>
      <c r="L5" s="22">
        <v>0.91500000000000004</v>
      </c>
    </row>
    <row r="6" spans="1:13" ht="12.75" x14ac:dyDescent="0.2">
      <c r="A6" s="16">
        <v>44283</v>
      </c>
      <c r="B6" s="17">
        <v>0.48958333333333331</v>
      </c>
      <c r="C6" s="22">
        <v>4.3899999999999997</v>
      </c>
      <c r="D6" s="24">
        <f t="shared" si="0"/>
        <v>1338.9499999999998</v>
      </c>
      <c r="E6" s="22">
        <v>5.2359999999999998</v>
      </c>
      <c r="G6" s="16">
        <v>44283</v>
      </c>
      <c r="H6" s="17">
        <v>0.48958333333333331</v>
      </c>
      <c r="I6" s="22">
        <v>1338.95</v>
      </c>
      <c r="K6" s="22" t="s">
        <v>43</v>
      </c>
      <c r="L6" s="22" t="s">
        <v>44</v>
      </c>
    </row>
    <row r="7" spans="1:13" ht="12.75" x14ac:dyDescent="0.2">
      <c r="A7" s="16">
        <v>44311</v>
      </c>
      <c r="B7" s="17">
        <v>0.49166666666666664</v>
      </c>
      <c r="C7" s="22">
        <v>4.24</v>
      </c>
      <c r="D7" s="24">
        <f t="shared" si="0"/>
        <v>1293.2</v>
      </c>
      <c r="G7" s="16">
        <v>44311</v>
      </c>
      <c r="H7" s="17">
        <v>0.49166666666666664</v>
      </c>
      <c r="I7" s="22">
        <v>1293.2</v>
      </c>
    </row>
    <row r="8" spans="1:13" ht="12.75" x14ac:dyDescent="0.2">
      <c r="A8" s="16">
        <v>44318</v>
      </c>
      <c r="B8" s="17">
        <v>0.43541666666666667</v>
      </c>
      <c r="C8" s="22">
        <v>4.75</v>
      </c>
      <c r="D8" s="24">
        <f t="shared" si="0"/>
        <v>1448.75</v>
      </c>
      <c r="G8" s="16">
        <v>44318</v>
      </c>
      <c r="H8" s="17">
        <v>0.43541666666666667</v>
      </c>
      <c r="I8" s="22">
        <v>1448.75</v>
      </c>
    </row>
    <row r="9" spans="1:13" ht="12.75" x14ac:dyDescent="0.2">
      <c r="A9" s="16">
        <v>44332</v>
      </c>
      <c r="B9" s="17">
        <v>0.50763888888888886</v>
      </c>
      <c r="C9" s="22">
        <v>5.45</v>
      </c>
      <c r="D9" s="24">
        <f t="shared" si="0"/>
        <v>1662.25</v>
      </c>
      <c r="G9" s="16">
        <v>44332</v>
      </c>
      <c r="H9" s="17">
        <v>0.50763888888888886</v>
      </c>
      <c r="I9" s="22">
        <v>1662.25</v>
      </c>
    </row>
    <row r="10" spans="1:13" ht="12.75" x14ac:dyDescent="0.2">
      <c r="A10" s="16">
        <v>44340</v>
      </c>
      <c r="B10" s="17">
        <v>0.56111111111111112</v>
      </c>
      <c r="C10" s="22">
        <v>5.75</v>
      </c>
      <c r="D10" s="24">
        <f t="shared" si="0"/>
        <v>1753.75</v>
      </c>
      <c r="G10" s="16">
        <v>44340</v>
      </c>
      <c r="H10" s="17">
        <v>0.56111111111111112</v>
      </c>
      <c r="I10" s="22">
        <v>1753.75</v>
      </c>
    </row>
    <row r="11" spans="1:13" ht="12.75" x14ac:dyDescent="0.2">
      <c r="A11" s="16">
        <v>44347</v>
      </c>
      <c r="B11" s="17">
        <v>0.53611111111111109</v>
      </c>
      <c r="C11" s="22">
        <v>5.93</v>
      </c>
      <c r="D11" s="24">
        <f t="shared" si="0"/>
        <v>1808.6499999999999</v>
      </c>
      <c r="G11" s="16">
        <v>44347</v>
      </c>
      <c r="H11" s="17">
        <v>0.53611111111111109</v>
      </c>
      <c r="I11" s="22">
        <v>1808.65</v>
      </c>
    </row>
    <row r="12" spans="1:13" ht="12.75" x14ac:dyDescent="0.2">
      <c r="A12" s="27">
        <v>44352</v>
      </c>
      <c r="B12" s="17">
        <v>0.47708333333333336</v>
      </c>
      <c r="C12" s="22">
        <v>5.08</v>
      </c>
      <c r="D12" s="24">
        <f t="shared" si="0"/>
        <v>1549.4</v>
      </c>
      <c r="G12" s="27">
        <v>44352</v>
      </c>
      <c r="H12" s="17">
        <v>0.47708333333333336</v>
      </c>
      <c r="I12" s="22">
        <v>1549.4</v>
      </c>
    </row>
    <row r="13" spans="1:13" ht="15.75" customHeight="1" x14ac:dyDescent="0.2">
      <c r="A13" s="16">
        <v>44359</v>
      </c>
      <c r="B13" s="17">
        <v>0.45277777777777778</v>
      </c>
      <c r="C13" s="22">
        <v>5.41</v>
      </c>
      <c r="D13" s="24">
        <f t="shared" si="0"/>
        <v>1650.05</v>
      </c>
      <c r="G13" s="16">
        <v>44359</v>
      </c>
      <c r="H13" s="17">
        <v>0.45277777777777778</v>
      </c>
      <c r="I13" s="22">
        <v>1650.05</v>
      </c>
    </row>
    <row r="15" spans="1:13" ht="12.75" x14ac:dyDescent="0.2"/>
    <row r="16" spans="1:13" ht="12.75" x14ac:dyDescent="0.2"/>
    <row r="17" ht="12.75" x14ac:dyDescent="0.2"/>
    <row r="18" ht="12.75" x14ac:dyDescent="0.2"/>
    <row r="19" ht="12.75" x14ac:dyDescent="0.2"/>
    <row r="20" ht="12.75" x14ac:dyDescent="0.2"/>
    <row r="21" ht="12.75" x14ac:dyDescent="0.2"/>
    <row r="22" ht="12.75" x14ac:dyDescent="0.2"/>
    <row r="23" ht="12.75" x14ac:dyDescent="0.2"/>
    <row r="24" ht="12.75" x14ac:dyDescent="0.2"/>
    <row r="25" ht="12.75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5"/>
  <sheetViews>
    <sheetView workbookViewId="0">
      <selection activeCell="G1" sqref="G1:I2"/>
    </sheetView>
  </sheetViews>
  <sheetFormatPr defaultColWidth="14.42578125" defaultRowHeight="15.75" customHeight="1" x14ac:dyDescent="0.2"/>
  <cols>
    <col min="6" max="6" width="18.5703125" customWidth="1"/>
  </cols>
  <sheetData>
    <row r="1" spans="1:12" ht="15.75" customHeight="1" x14ac:dyDescent="0.2">
      <c r="G1" s="29" t="s">
        <v>71</v>
      </c>
      <c r="K1" s="21" t="s">
        <v>45</v>
      </c>
    </row>
    <row r="2" spans="1:12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0.375</v>
      </c>
      <c r="C3" s="22">
        <f>D3/305</f>
        <v>5.19</v>
      </c>
      <c r="D3" s="24">
        <f>I3</f>
        <v>1582.95</v>
      </c>
      <c r="E3" s="22">
        <v>5.1020000000000003</v>
      </c>
      <c r="G3" s="16">
        <v>44266</v>
      </c>
      <c r="H3" s="17">
        <v>0.375</v>
      </c>
      <c r="I3" s="22">
        <v>1582.95</v>
      </c>
    </row>
    <row r="4" spans="1:12" ht="12.75" x14ac:dyDescent="0.2">
      <c r="A4" s="16">
        <f t="shared" ref="A4:B13" si="0">G4</f>
        <v>44273</v>
      </c>
      <c r="B4" s="17">
        <f>H4</f>
        <v>0.39583333333333331</v>
      </c>
      <c r="C4" s="22">
        <f t="shared" ref="C4:C11" si="1">D4/305</f>
        <v>4.9000000000000004</v>
      </c>
      <c r="D4" s="24">
        <f t="shared" ref="D4:D11" si="2">I4</f>
        <v>1494.5</v>
      </c>
      <c r="E4" s="22">
        <v>5.0620000000000003</v>
      </c>
      <c r="G4" s="16">
        <v>44273</v>
      </c>
      <c r="H4" s="25">
        <v>0.39583333333333331</v>
      </c>
      <c r="I4" s="22">
        <v>1494.5</v>
      </c>
      <c r="K4" s="22" t="s">
        <v>41</v>
      </c>
      <c r="L4" s="22">
        <v>0.97</v>
      </c>
    </row>
    <row r="5" spans="1:12" ht="12.75" x14ac:dyDescent="0.2">
      <c r="A5" s="16">
        <f t="shared" si="0"/>
        <v>44276</v>
      </c>
      <c r="B5" s="17">
        <f>H5</f>
        <v>0.4201388888888889</v>
      </c>
      <c r="C5" s="22">
        <f>D5/305</f>
        <v>4.6500000000000004</v>
      </c>
      <c r="D5" s="24">
        <f>I5</f>
        <v>1418.25</v>
      </c>
      <c r="E5" s="23">
        <v>4.9669999999999996</v>
      </c>
      <c r="G5" s="16">
        <v>44276</v>
      </c>
      <c r="H5" s="17">
        <v>0.4201388888888889</v>
      </c>
      <c r="I5" s="22">
        <v>1418.25</v>
      </c>
      <c r="K5" s="22" t="s">
        <v>43</v>
      </c>
      <c r="L5" s="22">
        <v>2.9409999999999998</v>
      </c>
    </row>
    <row r="6" spans="1:12" ht="12.75" x14ac:dyDescent="0.2">
      <c r="A6" s="16">
        <f t="shared" si="0"/>
        <v>44283</v>
      </c>
      <c r="B6" s="17">
        <f>H6</f>
        <v>0.38541666666666669</v>
      </c>
      <c r="C6" s="22">
        <f t="shared" si="1"/>
        <v>4.75</v>
      </c>
      <c r="D6" s="24">
        <f t="shared" si="2"/>
        <v>1448.75</v>
      </c>
      <c r="E6" s="22">
        <v>5.016</v>
      </c>
      <c r="G6" s="16">
        <v>44283</v>
      </c>
      <c r="H6" s="17">
        <v>0.38541666666666669</v>
      </c>
      <c r="I6" s="22">
        <v>1448.75</v>
      </c>
    </row>
    <row r="7" spans="1:12" ht="12.75" x14ac:dyDescent="0.2">
      <c r="A7" s="16">
        <f t="shared" si="0"/>
        <v>44311</v>
      </c>
      <c r="B7" s="17">
        <f t="shared" si="0"/>
        <v>0.38472222222222224</v>
      </c>
      <c r="C7" s="22">
        <f t="shared" si="1"/>
        <v>4.58</v>
      </c>
      <c r="D7" s="24">
        <f t="shared" si="2"/>
        <v>1396.9</v>
      </c>
      <c r="G7" s="16">
        <v>44311</v>
      </c>
      <c r="H7" s="17">
        <v>0.38472222222222224</v>
      </c>
      <c r="I7" s="22">
        <v>1396.9</v>
      </c>
    </row>
    <row r="8" spans="1:12" ht="12.75" x14ac:dyDescent="0.2">
      <c r="A8" s="16">
        <f t="shared" si="0"/>
        <v>44318</v>
      </c>
      <c r="B8" s="17">
        <f t="shared" si="0"/>
        <v>0.44444444444444442</v>
      </c>
      <c r="C8" s="22">
        <f t="shared" si="1"/>
        <v>5.0999999999999996</v>
      </c>
      <c r="D8" s="24">
        <f t="shared" si="2"/>
        <v>1555.5</v>
      </c>
      <c r="G8" s="16">
        <v>44318</v>
      </c>
      <c r="H8" s="17">
        <v>0.44444444444444442</v>
      </c>
      <c r="I8" s="22">
        <v>1555.5</v>
      </c>
    </row>
    <row r="9" spans="1:12" ht="12.75" x14ac:dyDescent="0.2">
      <c r="A9" s="16">
        <f t="shared" si="0"/>
        <v>44332</v>
      </c>
      <c r="B9" s="17">
        <f t="shared" si="0"/>
        <v>0.43819444444444444</v>
      </c>
      <c r="C9" s="22">
        <f t="shared" si="1"/>
        <v>5.77</v>
      </c>
      <c r="D9" s="24">
        <f t="shared" si="2"/>
        <v>1759.85</v>
      </c>
      <c r="G9" s="16">
        <v>44332</v>
      </c>
      <c r="H9" s="17">
        <v>0.43819444444444444</v>
      </c>
      <c r="I9" s="22">
        <v>1759.85</v>
      </c>
    </row>
    <row r="10" spans="1:12" ht="12.75" x14ac:dyDescent="0.2">
      <c r="A10" s="16">
        <f t="shared" si="0"/>
        <v>44340</v>
      </c>
      <c r="B10" s="17">
        <f t="shared" si="0"/>
        <v>0.41736111111111113</v>
      </c>
      <c r="C10" s="22">
        <f t="shared" si="1"/>
        <v>6.1</v>
      </c>
      <c r="D10" s="24">
        <f t="shared" si="2"/>
        <v>1860.5</v>
      </c>
      <c r="G10" s="16">
        <v>44340</v>
      </c>
      <c r="H10" s="17">
        <v>0.41736111111111113</v>
      </c>
      <c r="I10" s="22">
        <v>1860.5</v>
      </c>
    </row>
    <row r="11" spans="1:12" ht="12.75" x14ac:dyDescent="0.2">
      <c r="A11" s="16">
        <f t="shared" si="0"/>
        <v>44347</v>
      </c>
      <c r="B11" s="17">
        <f t="shared" si="0"/>
        <v>0.4236111111111111</v>
      </c>
      <c r="C11" s="22">
        <f t="shared" si="1"/>
        <v>6.26</v>
      </c>
      <c r="D11" s="24">
        <f t="shared" si="2"/>
        <v>1909.3</v>
      </c>
      <c r="G11" s="16">
        <v>44347</v>
      </c>
      <c r="H11" s="17">
        <v>0.4236111111111111</v>
      </c>
      <c r="I11" s="22">
        <v>1909.3</v>
      </c>
    </row>
    <row r="12" spans="1:12" ht="12.75" x14ac:dyDescent="0.2">
      <c r="A12" s="16">
        <f t="shared" si="0"/>
        <v>44352</v>
      </c>
      <c r="B12" s="17">
        <f t="shared" si="0"/>
        <v>0.42430555555555555</v>
      </c>
      <c r="C12" s="22">
        <f>D12/305</f>
        <v>5.31</v>
      </c>
      <c r="D12" s="24">
        <f>I12</f>
        <v>1619.55</v>
      </c>
      <c r="G12" s="27">
        <v>44352</v>
      </c>
      <c r="H12" s="17">
        <v>0.42430555555555555</v>
      </c>
      <c r="I12" s="22">
        <v>1619.55</v>
      </c>
    </row>
    <row r="13" spans="1:12" ht="15.75" customHeight="1" x14ac:dyDescent="0.2">
      <c r="A13" s="16">
        <f t="shared" si="0"/>
        <v>44359</v>
      </c>
      <c r="B13" s="17">
        <f>H13</f>
        <v>0.40277777777777779</v>
      </c>
      <c r="C13" s="22">
        <f>D13/305</f>
        <v>5.75</v>
      </c>
      <c r="D13" s="24">
        <f>I13</f>
        <v>1753.75</v>
      </c>
      <c r="G13" s="16">
        <v>44359</v>
      </c>
      <c r="H13" s="17">
        <v>0.40277777777777779</v>
      </c>
      <c r="I13" s="22">
        <v>1753.75</v>
      </c>
    </row>
    <row r="15" spans="1:12" ht="12.75" x14ac:dyDescent="0.2">
      <c r="F15" s="22"/>
      <c r="G15" s="28"/>
      <c r="H15" s="22"/>
    </row>
    <row r="16" spans="1:12" ht="12.75" x14ac:dyDescent="0.2">
      <c r="F16" s="26"/>
      <c r="G16" s="24"/>
      <c r="H16" s="22"/>
    </row>
    <row r="17" spans="6:8" ht="12.75" x14ac:dyDescent="0.2">
      <c r="F17" s="22"/>
      <c r="G17" s="24"/>
      <c r="H17" s="22"/>
    </row>
    <row r="18" spans="6:8" ht="12.75" x14ac:dyDescent="0.2">
      <c r="F18" s="22"/>
      <c r="G18" s="24"/>
      <c r="H18" s="22"/>
    </row>
    <row r="19" spans="6:8" ht="12.75" x14ac:dyDescent="0.2">
      <c r="F19" s="22"/>
      <c r="G19" s="24"/>
      <c r="H19" s="22"/>
    </row>
    <row r="20" spans="6:8" ht="12.75" x14ac:dyDescent="0.2">
      <c r="F20" s="22"/>
      <c r="G20" s="24"/>
      <c r="H20" s="22"/>
    </row>
    <row r="21" spans="6:8" ht="12.75" x14ac:dyDescent="0.2">
      <c r="F21" s="22"/>
      <c r="G21" s="24"/>
      <c r="H21" s="22"/>
    </row>
    <row r="22" spans="6:8" ht="12.75" x14ac:dyDescent="0.2">
      <c r="F22" s="22"/>
      <c r="G22" s="24"/>
      <c r="H22" s="22"/>
    </row>
    <row r="23" spans="6:8" ht="12.75" x14ac:dyDescent="0.2">
      <c r="F23" s="22"/>
      <c r="G23" s="24"/>
      <c r="H23" s="22"/>
    </row>
    <row r="24" spans="6:8" ht="12.75" x14ac:dyDescent="0.2">
      <c r="F24" s="22"/>
      <c r="G24" s="24"/>
      <c r="H24" s="22"/>
    </row>
    <row r="25" spans="6:8" ht="12.75" x14ac:dyDescent="0.2">
      <c r="F25" s="22"/>
      <c r="G25" s="24"/>
      <c r="H25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3"/>
  <sheetViews>
    <sheetView workbookViewId="0">
      <selection activeCell="F9" sqref="F9"/>
    </sheetView>
  </sheetViews>
  <sheetFormatPr defaultColWidth="14.42578125" defaultRowHeight="15.75" customHeight="1" x14ac:dyDescent="0.2"/>
  <cols>
    <col min="6" max="6" width="18.28515625" customWidth="1"/>
  </cols>
  <sheetData>
    <row r="1" spans="1:13" ht="15.75" customHeight="1" x14ac:dyDescent="0.2">
      <c r="M1" s="21" t="s">
        <v>46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0"/>
      <c r="E2" s="20" t="s">
        <v>39</v>
      </c>
    </row>
    <row r="3" spans="1:13" ht="12.75" x14ac:dyDescent="0.2">
      <c r="A3" s="16">
        <v>44266</v>
      </c>
      <c r="B3" s="17">
        <v>0.38680555555555557</v>
      </c>
      <c r="C3" s="22" t="s">
        <v>47</v>
      </c>
      <c r="E3" s="22">
        <v>4.9089999999999998</v>
      </c>
    </row>
    <row r="4" spans="1:13" ht="12.75" x14ac:dyDescent="0.2">
      <c r="A4" s="16">
        <v>44273</v>
      </c>
      <c r="B4" s="22" t="s">
        <v>47</v>
      </c>
      <c r="C4" s="22" t="s">
        <v>47</v>
      </c>
      <c r="E4" s="22">
        <v>4.9089999999999998</v>
      </c>
    </row>
    <row r="5" spans="1:13" ht="12.75" x14ac:dyDescent="0.2">
      <c r="A5" s="16">
        <v>44276</v>
      </c>
      <c r="B5" s="17">
        <v>0.42708333333333331</v>
      </c>
      <c r="C5" s="22" t="s">
        <v>47</v>
      </c>
      <c r="E5" s="23">
        <v>4.9029999999999996</v>
      </c>
      <c r="K5" s="22" t="s">
        <v>41</v>
      </c>
      <c r="L5" s="22">
        <v>1.8779999999999999</v>
      </c>
    </row>
    <row r="6" spans="1:13" ht="12.75" x14ac:dyDescent="0.2">
      <c r="A6" s="16">
        <v>44283</v>
      </c>
      <c r="B6" s="17">
        <v>0.39930555555555558</v>
      </c>
      <c r="C6" s="22" t="s">
        <v>47</v>
      </c>
      <c r="E6" s="22">
        <v>4.9219999999999997</v>
      </c>
      <c r="K6" s="22" t="s">
        <v>43</v>
      </c>
      <c r="L6" s="22">
        <v>3.2</v>
      </c>
    </row>
    <row r="7" spans="1:13" ht="12.75" x14ac:dyDescent="0.2">
      <c r="A7" s="16">
        <v>44311</v>
      </c>
      <c r="B7" s="22" t="s">
        <v>47</v>
      </c>
      <c r="C7" s="22" t="s">
        <v>47</v>
      </c>
    </row>
    <row r="8" spans="1:13" ht="12.75" x14ac:dyDescent="0.2">
      <c r="A8" s="16">
        <v>44318</v>
      </c>
      <c r="B8" s="22" t="s">
        <v>47</v>
      </c>
      <c r="C8" s="22" t="s">
        <v>47</v>
      </c>
    </row>
    <row r="9" spans="1:13" ht="12.75" x14ac:dyDescent="0.2">
      <c r="A9" s="16">
        <v>44332</v>
      </c>
      <c r="B9" s="22" t="s">
        <v>47</v>
      </c>
      <c r="C9" s="22" t="s">
        <v>47</v>
      </c>
    </row>
    <row r="10" spans="1:13" ht="12.75" x14ac:dyDescent="0.2">
      <c r="A10" s="16">
        <v>44340</v>
      </c>
      <c r="B10" s="17">
        <v>0.42499999999999999</v>
      </c>
      <c r="C10" s="22" t="s">
        <v>47</v>
      </c>
    </row>
    <row r="11" spans="1:13" ht="12.75" x14ac:dyDescent="0.2">
      <c r="A11" s="16">
        <v>44347</v>
      </c>
      <c r="B11" s="22" t="s">
        <v>47</v>
      </c>
      <c r="C11" s="22" t="s">
        <v>47</v>
      </c>
    </row>
    <row r="12" spans="1:13" ht="12.75" x14ac:dyDescent="0.2">
      <c r="A12" s="27">
        <v>44352</v>
      </c>
      <c r="B12" s="22" t="s">
        <v>47</v>
      </c>
      <c r="C12" s="22" t="s">
        <v>47</v>
      </c>
    </row>
    <row r="13" spans="1:13" ht="15.75" customHeight="1" x14ac:dyDescent="0.2">
      <c r="A13" s="16">
        <v>44359</v>
      </c>
      <c r="B13" s="22" t="s">
        <v>47</v>
      </c>
      <c r="C13" s="22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5"/>
  <sheetViews>
    <sheetView workbookViewId="0">
      <selection activeCell="A3" sqref="A3:D13"/>
    </sheetView>
  </sheetViews>
  <sheetFormatPr defaultColWidth="14.42578125" defaultRowHeight="15.75" customHeight="1" x14ac:dyDescent="0.2"/>
  <sheetData>
    <row r="1" spans="1:12" ht="15.75" customHeight="1" x14ac:dyDescent="0.2">
      <c r="G1" s="29" t="s">
        <v>71</v>
      </c>
      <c r="K1" s="21" t="s">
        <v>48</v>
      </c>
    </row>
    <row r="2" spans="1:12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2" ht="12.75" x14ac:dyDescent="0.2">
      <c r="A3" s="16">
        <f>G3</f>
        <v>44266</v>
      </c>
      <c r="B3" s="17">
        <f>H3</f>
        <v>0.38680555555555557</v>
      </c>
      <c r="C3" s="22">
        <f>D3/305</f>
        <v>6.3</v>
      </c>
      <c r="D3" s="24">
        <f>I3</f>
        <v>1921.5</v>
      </c>
      <c r="E3" s="22">
        <v>4.8659999999999997</v>
      </c>
      <c r="G3" s="16">
        <v>44266</v>
      </c>
      <c r="H3" s="17">
        <v>0.38680555555555557</v>
      </c>
      <c r="I3" s="22">
        <v>1921.5</v>
      </c>
    </row>
    <row r="4" spans="1:12" ht="12.75" x14ac:dyDescent="0.2">
      <c r="A4" s="16">
        <f t="shared" ref="A4:B13" si="0">G4</f>
        <v>44273</v>
      </c>
      <c r="B4" s="17">
        <f>H4</f>
        <v>0.40069444444444446</v>
      </c>
      <c r="C4" s="22">
        <f t="shared" ref="C4:C11" si="1">D4/305</f>
        <v>6.03</v>
      </c>
      <c r="D4" s="24">
        <f t="shared" ref="D4:D11" si="2">I4</f>
        <v>1839.15</v>
      </c>
      <c r="E4" s="22">
        <v>4.8760000000000003</v>
      </c>
      <c r="G4" s="16">
        <v>44273</v>
      </c>
      <c r="H4" s="25">
        <v>0.40069444444444446</v>
      </c>
      <c r="I4" s="22">
        <v>1839.15</v>
      </c>
      <c r="K4" s="22" t="s">
        <v>41</v>
      </c>
      <c r="L4" s="22">
        <v>1.125</v>
      </c>
    </row>
    <row r="5" spans="1:12" ht="12.75" x14ac:dyDescent="0.2">
      <c r="A5" s="16">
        <f t="shared" si="0"/>
        <v>44276</v>
      </c>
      <c r="B5" s="17">
        <f>H5</f>
        <v>0.42708333333333331</v>
      </c>
      <c r="C5" s="22">
        <f>D5/305</f>
        <v>5.69</v>
      </c>
      <c r="D5" s="24">
        <f>I5</f>
        <v>1735.45</v>
      </c>
      <c r="E5" s="23">
        <v>4.883</v>
      </c>
      <c r="G5" s="16">
        <v>44276</v>
      </c>
      <c r="H5" s="17">
        <v>0.42708333333333331</v>
      </c>
      <c r="I5" s="22">
        <v>1735.45</v>
      </c>
      <c r="K5" s="22" t="s">
        <v>43</v>
      </c>
      <c r="L5" s="22" t="s">
        <v>44</v>
      </c>
    </row>
    <row r="6" spans="1:12" ht="12.75" x14ac:dyDescent="0.2">
      <c r="A6" s="16">
        <f t="shared" si="0"/>
        <v>44283</v>
      </c>
      <c r="B6" s="17">
        <f>H6</f>
        <v>0.39583333333333331</v>
      </c>
      <c r="C6" s="22">
        <f t="shared" si="1"/>
        <v>5.9</v>
      </c>
      <c r="D6" s="24">
        <f t="shared" si="2"/>
        <v>1799.5</v>
      </c>
      <c r="E6" s="22">
        <v>4.875</v>
      </c>
      <c r="G6" s="16">
        <v>44283</v>
      </c>
      <c r="H6" s="17">
        <v>0.39583333333333331</v>
      </c>
      <c r="I6" s="22">
        <v>1799.5</v>
      </c>
    </row>
    <row r="7" spans="1:12" ht="12.75" x14ac:dyDescent="0.2">
      <c r="A7" s="16">
        <f t="shared" si="0"/>
        <v>44311</v>
      </c>
      <c r="B7" s="17">
        <f t="shared" si="0"/>
        <v>0.3923611111111111</v>
      </c>
      <c r="C7" s="22">
        <f t="shared" si="1"/>
        <v>5.8</v>
      </c>
      <c r="D7" s="24">
        <f t="shared" si="2"/>
        <v>1769</v>
      </c>
      <c r="G7" s="16">
        <v>44311</v>
      </c>
      <c r="H7" s="17">
        <v>0.3923611111111111</v>
      </c>
      <c r="I7" s="22">
        <v>1769</v>
      </c>
    </row>
    <row r="8" spans="1:12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2" ht="12.75" x14ac:dyDescent="0.2">
      <c r="A9" s="16">
        <f t="shared" si="0"/>
        <v>44332</v>
      </c>
      <c r="B9" s="17" t="str">
        <f t="shared" si="0"/>
        <v>-</v>
      </c>
      <c r="C9" s="22" t="e">
        <f t="shared" si="1"/>
        <v>#VALUE!</v>
      </c>
      <c r="D9" s="24" t="str">
        <f t="shared" si="2"/>
        <v>-</v>
      </c>
      <c r="G9" s="16">
        <v>44332</v>
      </c>
      <c r="H9" s="22" t="s">
        <v>47</v>
      </c>
      <c r="I9" s="22" t="s">
        <v>47</v>
      </c>
    </row>
    <row r="10" spans="1:12" ht="12.75" x14ac:dyDescent="0.2">
      <c r="A10" s="16">
        <f t="shared" si="0"/>
        <v>44340</v>
      </c>
      <c r="B10" s="17">
        <f t="shared" si="0"/>
        <v>0.42499999999999999</v>
      </c>
      <c r="C10" s="22">
        <f t="shared" si="1"/>
        <v>7</v>
      </c>
      <c r="D10" s="24">
        <f t="shared" si="2"/>
        <v>2135</v>
      </c>
      <c r="G10" s="16">
        <v>44340</v>
      </c>
      <c r="H10" s="17">
        <v>0.42499999999999999</v>
      </c>
      <c r="I10" s="22">
        <v>2135</v>
      </c>
    </row>
    <row r="11" spans="1:12" ht="12.75" x14ac:dyDescent="0.2">
      <c r="A11" s="16">
        <f t="shared" si="0"/>
        <v>44347</v>
      </c>
      <c r="B11" s="17">
        <f t="shared" si="0"/>
        <v>0.41388888888888886</v>
      </c>
      <c r="C11" s="22">
        <f t="shared" si="1"/>
        <v>7.12</v>
      </c>
      <c r="D11" s="24">
        <f t="shared" si="2"/>
        <v>2171.6</v>
      </c>
      <c r="G11" s="16">
        <v>44347</v>
      </c>
      <c r="H11" s="17">
        <v>0.41388888888888886</v>
      </c>
      <c r="I11" s="22">
        <v>2171.6</v>
      </c>
    </row>
    <row r="12" spans="1:12" ht="12.75" x14ac:dyDescent="0.2">
      <c r="A12" s="16">
        <f t="shared" si="0"/>
        <v>44352</v>
      </c>
      <c r="B12" s="17">
        <f t="shared" si="0"/>
        <v>0.43263888888888891</v>
      </c>
      <c r="C12" s="22">
        <f>D12/305</f>
        <v>6.13</v>
      </c>
      <c r="D12" s="24">
        <f>I12</f>
        <v>1869.65</v>
      </c>
      <c r="G12" s="27">
        <v>44352</v>
      </c>
      <c r="H12" s="17">
        <v>0.43263888888888891</v>
      </c>
      <c r="I12" s="22">
        <v>1869.65</v>
      </c>
    </row>
    <row r="13" spans="1:12" ht="15.75" customHeight="1" x14ac:dyDescent="0.2">
      <c r="A13" s="16">
        <f t="shared" si="0"/>
        <v>44359</v>
      </c>
      <c r="B13" s="17">
        <f>H13</f>
        <v>0.39027777777777778</v>
      </c>
      <c r="C13" s="22">
        <f>D13/305</f>
        <v>6.65</v>
      </c>
      <c r="D13" s="24">
        <f>I13</f>
        <v>2028.25</v>
      </c>
      <c r="G13" s="16">
        <v>44359</v>
      </c>
      <c r="H13" s="17">
        <v>0.39027777777777778</v>
      </c>
      <c r="I13" s="22">
        <v>2028.25</v>
      </c>
    </row>
    <row r="15" spans="1:12" ht="12.75" x14ac:dyDescent="0.2">
      <c r="C15" s="22"/>
      <c r="D15" s="22"/>
      <c r="E15" s="22"/>
    </row>
    <row r="16" spans="1:12" ht="12.75" x14ac:dyDescent="0.2">
      <c r="C16" s="26"/>
      <c r="D16" s="22"/>
      <c r="E16" s="22"/>
    </row>
    <row r="17" spans="3:5" ht="12.75" x14ac:dyDescent="0.2">
      <c r="C17" s="22"/>
      <c r="D17" s="22"/>
      <c r="E17" s="22"/>
    </row>
    <row r="18" spans="3:5" ht="12.75" x14ac:dyDescent="0.2">
      <c r="C18" s="22"/>
      <c r="D18" s="22"/>
      <c r="E18" s="22"/>
    </row>
    <row r="19" spans="3:5" ht="12.75" x14ac:dyDescent="0.2">
      <c r="C19" s="22"/>
      <c r="D19" s="22"/>
      <c r="E19" s="22"/>
    </row>
    <row r="20" spans="3:5" ht="12.75" x14ac:dyDescent="0.2">
      <c r="C20" s="22"/>
      <c r="D20" s="22"/>
      <c r="E20" s="22"/>
    </row>
    <row r="21" spans="3:5" ht="12.75" x14ac:dyDescent="0.2">
      <c r="C21" s="22"/>
      <c r="D21" s="22"/>
      <c r="E21" s="22"/>
    </row>
    <row r="22" spans="3:5" ht="12.75" x14ac:dyDescent="0.2">
      <c r="C22" s="22"/>
      <c r="D22" s="22"/>
      <c r="E22" s="22"/>
    </row>
    <row r="23" spans="3:5" ht="12.75" x14ac:dyDescent="0.2">
      <c r="C23" s="22"/>
      <c r="D23" s="22"/>
      <c r="E23" s="22"/>
    </row>
    <row r="24" spans="3:5" ht="12.75" x14ac:dyDescent="0.2">
      <c r="C24" s="22"/>
      <c r="D24" s="22"/>
      <c r="E24" s="22"/>
    </row>
    <row r="25" spans="3:5" ht="12.75" x14ac:dyDescent="0.2">
      <c r="C25" s="22"/>
      <c r="D25" s="22"/>
      <c r="E25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23"/>
  <sheetViews>
    <sheetView workbookViewId="0">
      <selection activeCell="A3" sqref="A3:D13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49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0.40277777777777779</v>
      </c>
      <c r="C3" s="22" t="e">
        <f>D3/305</f>
        <v>#VALUE!</v>
      </c>
      <c r="D3" s="24" t="str">
        <f>I3</f>
        <v>-</v>
      </c>
      <c r="E3" s="22">
        <v>5.4020000000000001</v>
      </c>
      <c r="G3" s="16">
        <v>44266</v>
      </c>
      <c r="H3" s="17">
        <v>0.40277777777777779</v>
      </c>
      <c r="I3" s="38" t="s">
        <v>47</v>
      </c>
    </row>
    <row r="4" spans="1:13" ht="12.75" x14ac:dyDescent="0.2">
      <c r="A4" s="16">
        <f t="shared" ref="A4:B13" si="0">G4</f>
        <v>44273</v>
      </c>
      <c r="B4" s="17">
        <f>H4</f>
        <v>0.41319444444444442</v>
      </c>
      <c r="C4" s="22" t="e">
        <f t="shared" ref="C4:C11" si="1">D4/305</f>
        <v>#VALUE!</v>
      </c>
      <c r="D4" s="24" t="str">
        <f t="shared" ref="D4:D11" si="2">I4</f>
        <v>-</v>
      </c>
      <c r="E4" s="22">
        <v>5.351</v>
      </c>
      <c r="G4" s="16">
        <v>44273</v>
      </c>
      <c r="H4" s="17">
        <v>0.41319444444444442</v>
      </c>
      <c r="I4" s="22" t="s">
        <v>47</v>
      </c>
    </row>
    <row r="5" spans="1:13" ht="12.75" x14ac:dyDescent="0.2">
      <c r="A5" s="16">
        <f t="shared" si="0"/>
        <v>44276</v>
      </c>
      <c r="B5" s="17">
        <f>H5</f>
        <v>0.44444444444444442</v>
      </c>
      <c r="C5" s="22">
        <f>D5/305</f>
        <v>6.58</v>
      </c>
      <c r="D5" s="24">
        <f>I5</f>
        <v>2006.9</v>
      </c>
      <c r="E5" s="23">
        <v>5.3620000000000001</v>
      </c>
      <c r="G5" s="16">
        <v>44276</v>
      </c>
      <c r="H5" s="17">
        <v>0.44444444444444442</v>
      </c>
      <c r="I5" s="22">
        <v>2006.9</v>
      </c>
      <c r="K5" s="22" t="s">
        <v>41</v>
      </c>
      <c r="L5" s="22">
        <v>1.3169999999999999</v>
      </c>
    </row>
    <row r="6" spans="1:13" ht="12.75" x14ac:dyDescent="0.2">
      <c r="A6" s="16">
        <f t="shared" si="0"/>
        <v>44283</v>
      </c>
      <c r="B6" s="17">
        <f>H6</f>
        <v>0.40277777777777779</v>
      </c>
      <c r="C6" s="22">
        <f t="shared" si="1"/>
        <v>6.45</v>
      </c>
      <c r="D6" s="24">
        <f t="shared" si="2"/>
        <v>1967.25</v>
      </c>
      <c r="E6" s="22">
        <v>5.4059999999999997</v>
      </c>
      <c r="G6" s="16">
        <v>44283</v>
      </c>
      <c r="H6" s="17">
        <v>0.40277777777777779</v>
      </c>
      <c r="I6" s="22">
        <v>1967.25</v>
      </c>
      <c r="K6" s="22" t="s">
        <v>43</v>
      </c>
      <c r="L6" s="22" t="s">
        <v>50</v>
      </c>
    </row>
    <row r="7" spans="1:13" ht="12.75" x14ac:dyDescent="0.2">
      <c r="A7" s="16">
        <f t="shared" si="0"/>
        <v>44311</v>
      </c>
      <c r="B7" s="17">
        <f t="shared" si="0"/>
        <v>0.40277777777777779</v>
      </c>
      <c r="C7" s="22">
        <f t="shared" si="1"/>
        <v>6.45</v>
      </c>
      <c r="D7" s="24">
        <f t="shared" si="2"/>
        <v>1967.25</v>
      </c>
      <c r="G7" s="16">
        <v>44311</v>
      </c>
      <c r="H7" s="17">
        <v>0.40277777777777779</v>
      </c>
      <c r="I7" s="22">
        <v>1967.25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0.43958333333333333</v>
      </c>
      <c r="C9" s="22" t="e">
        <f t="shared" si="1"/>
        <v>#VALUE!</v>
      </c>
      <c r="D9" s="24" t="str">
        <f t="shared" si="2"/>
        <v>-</v>
      </c>
      <c r="G9" s="16">
        <v>44332</v>
      </c>
      <c r="H9" s="17">
        <v>0.43958333333333333</v>
      </c>
      <c r="I9" s="22" t="s">
        <v>47</v>
      </c>
    </row>
    <row r="10" spans="1:13" ht="12.75" x14ac:dyDescent="0.2">
      <c r="A10" s="16">
        <f t="shared" si="0"/>
        <v>44340</v>
      </c>
      <c r="B10" s="17" t="str">
        <f t="shared" si="0"/>
        <v>-</v>
      </c>
      <c r="C10" s="22" t="e">
        <f t="shared" si="1"/>
        <v>#VALUE!</v>
      </c>
      <c r="D10" s="24" t="str">
        <f t="shared" si="2"/>
        <v>-</v>
      </c>
      <c r="G10" s="16">
        <v>44340</v>
      </c>
      <c r="H10" s="22" t="s">
        <v>47</v>
      </c>
      <c r="I10" s="22" t="s">
        <v>47</v>
      </c>
    </row>
    <row r="11" spans="1:13" ht="12.75" x14ac:dyDescent="0.2">
      <c r="A11" s="16">
        <f t="shared" si="0"/>
        <v>44347</v>
      </c>
      <c r="B11" s="17">
        <f t="shared" si="0"/>
        <v>0.44305555555555554</v>
      </c>
      <c r="C11" s="22">
        <f t="shared" si="1"/>
        <v>6.8</v>
      </c>
      <c r="D11" s="24">
        <f t="shared" si="2"/>
        <v>2074</v>
      </c>
      <c r="G11" s="16">
        <v>44347</v>
      </c>
      <c r="H11" s="17">
        <v>0.44305555555555554</v>
      </c>
      <c r="I11" s="22">
        <v>2074</v>
      </c>
    </row>
    <row r="12" spans="1:13" ht="12.75" x14ac:dyDescent="0.2">
      <c r="A12" s="16">
        <f t="shared" si="0"/>
        <v>44352</v>
      </c>
      <c r="B12" s="17">
        <f t="shared" si="0"/>
        <v>0.42777777777777776</v>
      </c>
      <c r="C12" s="22">
        <f>D12/305</f>
        <v>6.77</v>
      </c>
      <c r="D12" s="24">
        <f>I12</f>
        <v>2064.85</v>
      </c>
      <c r="G12" s="27">
        <v>44352</v>
      </c>
      <c r="H12" s="17">
        <v>0.42777777777777776</v>
      </c>
      <c r="I12" s="22">
        <v>2064.85</v>
      </c>
    </row>
    <row r="13" spans="1:13" ht="15.75" customHeight="1" x14ac:dyDescent="0.2">
      <c r="A13" s="16">
        <f t="shared" si="0"/>
        <v>44359</v>
      </c>
      <c r="B13" s="17">
        <f>H13</f>
        <v>0.39513888888888887</v>
      </c>
      <c r="C13" s="22">
        <f>D13/305</f>
        <v>6.8</v>
      </c>
      <c r="D13" s="24">
        <f>I13</f>
        <v>2074</v>
      </c>
      <c r="G13" s="16">
        <v>44359</v>
      </c>
      <c r="H13" s="17">
        <v>0.39513888888888887</v>
      </c>
      <c r="I13" s="22">
        <v>2074</v>
      </c>
    </row>
    <row r="14" spans="1:13" ht="12.75" x14ac:dyDescent="0.2">
      <c r="F14" s="22"/>
    </row>
    <row r="15" spans="1:13" ht="12.75" x14ac:dyDescent="0.2">
      <c r="F15" s="22"/>
    </row>
    <row r="16" spans="1:13" ht="12.75" x14ac:dyDescent="0.2">
      <c r="F16" s="22"/>
    </row>
    <row r="17" spans="6:6" ht="12.75" x14ac:dyDescent="0.2">
      <c r="F17" s="22"/>
    </row>
    <row r="18" spans="6:6" ht="12.75" x14ac:dyDescent="0.2">
      <c r="F18" s="22"/>
    </row>
    <row r="19" spans="6:6" ht="12.75" x14ac:dyDescent="0.2">
      <c r="F19" s="22"/>
    </row>
    <row r="20" spans="6:6" ht="12.75" x14ac:dyDescent="0.2">
      <c r="F20" s="22"/>
    </row>
    <row r="21" spans="6:6" ht="12.75" x14ac:dyDescent="0.2">
      <c r="F21" s="22"/>
    </row>
    <row r="22" spans="6:6" ht="12.75" x14ac:dyDescent="0.2">
      <c r="F22" s="22"/>
    </row>
    <row r="23" spans="6:6" ht="12.75" x14ac:dyDescent="0.2">
      <c r="F23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26"/>
  <sheetViews>
    <sheetView workbookViewId="0">
      <selection activeCell="D13" sqref="A3:D13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51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0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0.40625</v>
      </c>
      <c r="C3" s="22">
        <f>D3/305</f>
        <v>7.37</v>
      </c>
      <c r="D3" s="24">
        <f>I3</f>
        <v>2247.85</v>
      </c>
      <c r="E3" s="22">
        <v>5.2560000000000002</v>
      </c>
      <c r="G3" s="16">
        <v>44266</v>
      </c>
      <c r="H3" s="17">
        <v>0.40625</v>
      </c>
      <c r="I3" s="22">
        <v>2247.85</v>
      </c>
    </row>
    <row r="4" spans="1:13" ht="12.75" x14ac:dyDescent="0.2">
      <c r="A4" s="16">
        <f t="shared" ref="A4:B13" si="0">G4</f>
        <v>44273</v>
      </c>
      <c r="B4" s="17">
        <f>H4</f>
        <v>0.41666666666666669</v>
      </c>
      <c r="C4" s="22">
        <f t="shared" ref="C4:C11" si="1">D4/305</f>
        <v>8.18</v>
      </c>
      <c r="D4" s="24">
        <f t="shared" ref="D4:D11" si="2">I4</f>
        <v>2494.9</v>
      </c>
      <c r="E4" s="22">
        <v>5.2149999999999999</v>
      </c>
      <c r="G4" s="16">
        <v>44273</v>
      </c>
      <c r="H4" s="25">
        <v>0.41666666666666669</v>
      </c>
      <c r="I4" s="22">
        <v>2494.9</v>
      </c>
    </row>
    <row r="5" spans="1:13" ht="12.75" x14ac:dyDescent="0.2">
      <c r="A5" s="16">
        <f t="shared" si="0"/>
        <v>44276</v>
      </c>
      <c r="B5" s="17">
        <f>H5</f>
        <v>0.44791666666666669</v>
      </c>
      <c r="C5" s="22">
        <f>D5/305</f>
        <v>7.08</v>
      </c>
      <c r="D5" s="24">
        <f>I5</f>
        <v>2159.4</v>
      </c>
      <c r="E5" s="23">
        <v>5.21</v>
      </c>
      <c r="G5" s="16">
        <v>44276</v>
      </c>
      <c r="H5" s="17">
        <v>0.44791666666666669</v>
      </c>
      <c r="I5" s="22">
        <v>2159.4</v>
      </c>
      <c r="K5" s="22" t="s">
        <v>41</v>
      </c>
      <c r="L5" s="22">
        <v>1.6</v>
      </c>
    </row>
    <row r="6" spans="1:13" ht="12.75" x14ac:dyDescent="0.2">
      <c r="A6" s="16">
        <f t="shared" si="0"/>
        <v>44283</v>
      </c>
      <c r="B6" s="17">
        <f>H6</f>
        <v>0.40625</v>
      </c>
      <c r="C6" s="22">
        <f t="shared" si="1"/>
        <v>6.9600000000000009</v>
      </c>
      <c r="D6" s="24">
        <f t="shared" si="2"/>
        <v>2122.8000000000002</v>
      </c>
      <c r="E6" s="22">
        <v>5.1909999999999998</v>
      </c>
      <c r="G6" s="16">
        <v>44283</v>
      </c>
      <c r="H6" s="17">
        <v>0.40625</v>
      </c>
      <c r="I6" s="22">
        <v>2122.8000000000002</v>
      </c>
      <c r="K6" s="22" t="s">
        <v>43</v>
      </c>
    </row>
    <row r="7" spans="1:13" ht="12.75" x14ac:dyDescent="0.2">
      <c r="A7" s="16">
        <f t="shared" si="0"/>
        <v>44311</v>
      </c>
      <c r="B7" s="17">
        <f t="shared" si="0"/>
        <v>0.40902777777777777</v>
      </c>
      <c r="C7" s="22">
        <f t="shared" si="1"/>
        <v>6.9399999999999995</v>
      </c>
      <c r="D7" s="24">
        <f t="shared" si="2"/>
        <v>2116.6999999999998</v>
      </c>
      <c r="G7" s="16">
        <v>44311</v>
      </c>
      <c r="H7" s="17">
        <v>0.40902777777777777</v>
      </c>
      <c r="I7" s="22">
        <v>2116.6999999999998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0.44444444444444442</v>
      </c>
      <c r="C9" s="22">
        <f t="shared" si="1"/>
        <v>7.98</v>
      </c>
      <c r="D9" s="24">
        <f t="shared" si="2"/>
        <v>2433.9</v>
      </c>
      <c r="G9" s="16">
        <v>44332</v>
      </c>
      <c r="H9" s="17">
        <v>0.44444444444444442</v>
      </c>
      <c r="I9" s="22">
        <v>2433.9</v>
      </c>
    </row>
    <row r="10" spans="1:13" ht="12.75" x14ac:dyDescent="0.2">
      <c r="A10" s="16">
        <f t="shared" si="0"/>
        <v>44340</v>
      </c>
      <c r="B10" s="17">
        <f t="shared" si="0"/>
        <v>0.44097222222222221</v>
      </c>
      <c r="C10" s="22">
        <f t="shared" si="1"/>
        <v>8.25</v>
      </c>
      <c r="D10" s="24">
        <f t="shared" si="2"/>
        <v>2516.25</v>
      </c>
      <c r="G10" s="16">
        <v>44340</v>
      </c>
      <c r="H10" s="17">
        <v>0.44097222222222221</v>
      </c>
      <c r="I10" s="22">
        <v>2516.25</v>
      </c>
    </row>
    <row r="11" spans="1:13" ht="12.75" x14ac:dyDescent="0.2">
      <c r="A11" s="16">
        <f t="shared" si="0"/>
        <v>44347</v>
      </c>
      <c r="B11" s="17">
        <f t="shared" si="0"/>
        <v>0.43819444444444444</v>
      </c>
      <c r="C11" s="22">
        <f t="shared" si="1"/>
        <v>8.33</v>
      </c>
      <c r="D11" s="24">
        <f t="shared" si="2"/>
        <v>2540.65</v>
      </c>
      <c r="G11" s="16">
        <v>44347</v>
      </c>
      <c r="H11" s="17">
        <v>0.43819444444444444</v>
      </c>
      <c r="I11" s="22">
        <v>2540.65</v>
      </c>
    </row>
    <row r="12" spans="1:13" ht="12.75" x14ac:dyDescent="0.2">
      <c r="A12" s="16">
        <f t="shared" si="0"/>
        <v>44352</v>
      </c>
      <c r="B12" s="17">
        <f t="shared" si="0"/>
        <v>0.43125000000000002</v>
      </c>
      <c r="C12" s="22">
        <f>D12/305</f>
        <v>7.2</v>
      </c>
      <c r="D12" s="24">
        <f>I12</f>
        <v>2196</v>
      </c>
      <c r="G12" s="27">
        <v>44352</v>
      </c>
      <c r="H12" s="17">
        <v>0.43125000000000002</v>
      </c>
      <c r="I12" s="22">
        <v>2196</v>
      </c>
    </row>
    <row r="13" spans="1:13" ht="15.75" customHeight="1" x14ac:dyDescent="0.2">
      <c r="A13" s="16">
        <f t="shared" si="0"/>
        <v>44359</v>
      </c>
      <c r="B13" s="17">
        <f>H13</f>
        <v>0.39791666666666664</v>
      </c>
      <c r="C13" s="22">
        <f>D13/305</f>
        <v>7.589999999999999</v>
      </c>
      <c r="D13" s="24">
        <f>I13</f>
        <v>2314.9499999999998</v>
      </c>
      <c r="G13" s="16">
        <v>44359</v>
      </c>
      <c r="H13" s="17">
        <v>0.39791666666666664</v>
      </c>
      <c r="I13" s="22">
        <v>2314.9499999999998</v>
      </c>
    </row>
    <row r="16" spans="1:13" ht="12.75" x14ac:dyDescent="0.2">
      <c r="E16" s="22"/>
    </row>
    <row r="17" spans="5:5" ht="12.75" x14ac:dyDescent="0.2">
      <c r="E17" s="22"/>
    </row>
    <row r="18" spans="5:5" ht="12.75" x14ac:dyDescent="0.2">
      <c r="E18" s="22"/>
    </row>
    <row r="19" spans="5:5" ht="12.75" x14ac:dyDescent="0.2">
      <c r="E19" s="22"/>
    </row>
    <row r="20" spans="5:5" ht="12.75" x14ac:dyDescent="0.2">
      <c r="E20" s="22"/>
    </row>
    <row r="21" spans="5:5" ht="12.75" x14ac:dyDescent="0.2">
      <c r="E21" s="22"/>
    </row>
    <row r="22" spans="5:5" ht="12.75" x14ac:dyDescent="0.2">
      <c r="E22" s="22"/>
    </row>
    <row r="23" spans="5:5" ht="12.75" x14ac:dyDescent="0.2">
      <c r="E23" s="22"/>
    </row>
    <row r="24" spans="5:5" ht="12.75" x14ac:dyDescent="0.2">
      <c r="E24" s="22"/>
    </row>
    <row r="25" spans="5:5" ht="12.75" x14ac:dyDescent="0.2">
      <c r="E25" s="22"/>
    </row>
    <row r="26" spans="5:5" ht="12.75" x14ac:dyDescent="0.2">
      <c r="E2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26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52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0.4201388888888889</v>
      </c>
      <c r="C3" s="22">
        <f>D3/305</f>
        <v>6.53</v>
      </c>
      <c r="D3" s="24">
        <f>I3</f>
        <v>1991.65</v>
      </c>
      <c r="E3" s="22">
        <v>5.4189999999999996</v>
      </c>
      <c r="G3" s="16">
        <v>44266</v>
      </c>
      <c r="H3" s="17">
        <v>0.4201388888888889</v>
      </c>
      <c r="I3" s="22">
        <v>1991.65</v>
      </c>
    </row>
    <row r="4" spans="1:13" ht="12.75" x14ac:dyDescent="0.2">
      <c r="A4" s="16">
        <f t="shared" ref="A4:B13" si="0">G4</f>
        <v>44273</v>
      </c>
      <c r="B4" s="17" t="str">
        <f>H4</f>
        <v>-</v>
      </c>
      <c r="C4" s="22" t="e">
        <f t="shared" ref="C4:C11" si="1">D4/305</f>
        <v>#VALUE!</v>
      </c>
      <c r="D4" s="24" t="str">
        <f t="shared" ref="D4:D11" si="2">I4</f>
        <v>-</v>
      </c>
      <c r="E4" s="22">
        <v>5.4139999999999997</v>
      </c>
      <c r="G4" s="16">
        <v>44273</v>
      </c>
      <c r="H4" s="22" t="s">
        <v>47</v>
      </c>
      <c r="I4" s="22" t="s">
        <v>47</v>
      </c>
    </row>
    <row r="5" spans="1:13" ht="12.75" x14ac:dyDescent="0.2">
      <c r="A5" s="16">
        <f t="shared" si="0"/>
        <v>44276</v>
      </c>
      <c r="B5" s="17">
        <f>H5</f>
        <v>0.4513888888888889</v>
      </c>
      <c r="C5" s="22">
        <f>D5/305</f>
        <v>6.4</v>
      </c>
      <c r="D5" s="24">
        <f>I5</f>
        <v>1952</v>
      </c>
      <c r="E5" s="23">
        <v>5.52</v>
      </c>
      <c r="G5" s="16">
        <v>44276</v>
      </c>
      <c r="H5" s="17">
        <v>0.4513888888888889</v>
      </c>
      <c r="I5" s="22">
        <v>1952</v>
      </c>
      <c r="K5" s="22" t="s">
        <v>41</v>
      </c>
      <c r="L5" s="22">
        <v>1.31</v>
      </c>
    </row>
    <row r="6" spans="1:13" ht="12.75" x14ac:dyDescent="0.2">
      <c r="A6" s="16">
        <f t="shared" si="0"/>
        <v>44283</v>
      </c>
      <c r="B6" s="17" t="str">
        <f>H6</f>
        <v>-</v>
      </c>
      <c r="C6" s="22">
        <f t="shared" si="1"/>
        <v>6.218524590163935</v>
      </c>
      <c r="D6" s="24">
        <f t="shared" si="2"/>
        <v>1896.65</v>
      </c>
      <c r="E6" s="22">
        <v>5.5119999999999996</v>
      </c>
      <c r="G6" s="16">
        <v>44283</v>
      </c>
      <c r="H6" s="22" t="s">
        <v>47</v>
      </c>
      <c r="I6" s="22">
        <v>1896.65</v>
      </c>
      <c r="K6" s="22" t="s">
        <v>43</v>
      </c>
    </row>
    <row r="7" spans="1:13" ht="12.75" x14ac:dyDescent="0.2">
      <c r="A7" s="16">
        <f t="shared" si="0"/>
        <v>44311</v>
      </c>
      <c r="B7" s="17">
        <f t="shared" si="0"/>
        <v>0.42499999999999999</v>
      </c>
      <c r="C7" s="22">
        <f t="shared" si="1"/>
        <v>6.15</v>
      </c>
      <c r="D7" s="24">
        <f t="shared" si="2"/>
        <v>1875.75</v>
      </c>
      <c r="G7" s="16">
        <v>44311</v>
      </c>
      <c r="H7" s="17">
        <v>0.42499999999999999</v>
      </c>
      <c r="I7" s="22">
        <v>1875.75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0.44930555555555557</v>
      </c>
      <c r="C9" s="22">
        <f t="shared" si="1"/>
        <v>7.23</v>
      </c>
      <c r="D9" s="24">
        <f t="shared" si="2"/>
        <v>2205.15</v>
      </c>
      <c r="G9" s="16">
        <v>44332</v>
      </c>
      <c r="H9" s="17">
        <v>0.44930555555555557</v>
      </c>
      <c r="I9" s="22">
        <v>2205.15</v>
      </c>
    </row>
    <row r="10" spans="1:13" ht="12.75" x14ac:dyDescent="0.2">
      <c r="A10" s="16">
        <f t="shared" si="0"/>
        <v>44340</v>
      </c>
      <c r="B10" s="17">
        <f t="shared" si="0"/>
        <v>0.45347222222222222</v>
      </c>
      <c r="C10" s="22">
        <f t="shared" si="1"/>
        <v>7.53</v>
      </c>
      <c r="D10" s="24">
        <f t="shared" si="2"/>
        <v>2296.65</v>
      </c>
      <c r="G10" s="16">
        <v>44340</v>
      </c>
      <c r="H10" s="17">
        <v>0.45347222222222222</v>
      </c>
      <c r="I10" s="22">
        <v>2296.65</v>
      </c>
    </row>
    <row r="11" spans="1:13" ht="12.75" x14ac:dyDescent="0.2">
      <c r="A11" s="16">
        <f t="shared" si="0"/>
        <v>44347</v>
      </c>
      <c r="B11" s="17">
        <f t="shared" si="0"/>
        <v>0.44861111111111113</v>
      </c>
      <c r="C11" s="22">
        <f t="shared" si="1"/>
        <v>7.6</v>
      </c>
      <c r="D11" s="24">
        <f t="shared" si="2"/>
        <v>2318</v>
      </c>
      <c r="G11" s="16">
        <v>44347</v>
      </c>
      <c r="H11" s="19">
        <v>0.44861111111111113</v>
      </c>
      <c r="I11" s="22">
        <v>2318</v>
      </c>
    </row>
    <row r="12" spans="1:13" ht="12.75" x14ac:dyDescent="0.2">
      <c r="A12" s="16">
        <f t="shared" si="0"/>
        <v>44352</v>
      </c>
      <c r="B12" s="17">
        <f t="shared" si="0"/>
        <v>0.43819444444444444</v>
      </c>
      <c r="C12" s="22">
        <f>D12/305</f>
        <v>6.52</v>
      </c>
      <c r="D12" s="24">
        <f>I12</f>
        <v>1988.6</v>
      </c>
      <c r="G12" s="27">
        <v>44352</v>
      </c>
      <c r="H12" s="17">
        <v>0.43819444444444444</v>
      </c>
      <c r="I12" s="22">
        <v>1988.6</v>
      </c>
    </row>
    <row r="13" spans="1:13" ht="15.75" customHeight="1" x14ac:dyDescent="0.2">
      <c r="A13" s="16">
        <f t="shared" si="0"/>
        <v>44359</v>
      </c>
      <c r="B13" s="17">
        <f>H13</f>
        <v>0.40625</v>
      </c>
      <c r="C13" s="22">
        <f>D13/305</f>
        <v>6.9</v>
      </c>
      <c r="D13" s="24">
        <f>I13</f>
        <v>2104.5</v>
      </c>
      <c r="G13" s="16">
        <v>44359</v>
      </c>
      <c r="H13" s="17">
        <v>0.40625</v>
      </c>
      <c r="I13" s="22">
        <v>2104.5</v>
      </c>
    </row>
    <row r="16" spans="1:13" ht="12.75" x14ac:dyDescent="0.2">
      <c r="D16" s="22"/>
    </row>
    <row r="17" spans="4:4" ht="12.75" x14ac:dyDescent="0.2">
      <c r="D17" s="22"/>
    </row>
    <row r="18" spans="4:4" ht="12.75" x14ac:dyDescent="0.2">
      <c r="D18" s="22"/>
    </row>
    <row r="19" spans="4:4" ht="12.75" x14ac:dyDescent="0.2">
      <c r="D19" s="22"/>
    </row>
    <row r="20" spans="4:4" ht="12.75" x14ac:dyDescent="0.2">
      <c r="D20" s="22"/>
    </row>
    <row r="21" spans="4:4" ht="12.75" x14ac:dyDescent="0.2">
      <c r="D21" s="22"/>
    </row>
    <row r="22" spans="4:4" ht="12.75" x14ac:dyDescent="0.2">
      <c r="D22" s="22"/>
    </row>
    <row r="23" spans="4:4" ht="12.75" x14ac:dyDescent="0.2">
      <c r="D23" s="22"/>
    </row>
    <row r="24" spans="4:4" ht="12.75" x14ac:dyDescent="0.2">
      <c r="D24" s="22"/>
    </row>
    <row r="25" spans="4:4" ht="12.75" x14ac:dyDescent="0.2">
      <c r="D25" s="22"/>
    </row>
    <row r="26" spans="4:4" ht="12.75" x14ac:dyDescent="0.2">
      <c r="D26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M25"/>
  <sheetViews>
    <sheetView workbookViewId="0">
      <selection activeCell="D2" sqref="D2"/>
    </sheetView>
  </sheetViews>
  <sheetFormatPr defaultColWidth="14.42578125" defaultRowHeight="15.75" customHeight="1" x14ac:dyDescent="0.2"/>
  <sheetData>
    <row r="1" spans="1:13" ht="15.75" customHeight="1" x14ac:dyDescent="0.2">
      <c r="G1" s="29" t="s">
        <v>71</v>
      </c>
      <c r="M1" s="21" t="s">
        <v>53</v>
      </c>
    </row>
    <row r="2" spans="1:13" ht="15" x14ac:dyDescent="0.25">
      <c r="A2" s="20" t="s">
        <v>36</v>
      </c>
      <c r="B2" s="20" t="s">
        <v>37</v>
      </c>
      <c r="C2" s="20" t="s">
        <v>38</v>
      </c>
      <c r="D2" s="29" t="s">
        <v>70</v>
      </c>
      <c r="E2" s="20" t="s">
        <v>39</v>
      </c>
      <c r="G2" s="30" t="s">
        <v>36</v>
      </c>
      <c r="H2" s="32" t="s">
        <v>37</v>
      </c>
      <c r="I2" s="29" t="s">
        <v>70</v>
      </c>
    </row>
    <row r="3" spans="1:13" ht="12.75" x14ac:dyDescent="0.2">
      <c r="A3" s="16">
        <f>G3</f>
        <v>44266</v>
      </c>
      <c r="B3" s="17">
        <f>H3</f>
        <v>0.41458333333333336</v>
      </c>
      <c r="C3" s="22">
        <f>D3/305</f>
        <v>8.2899999999999991</v>
      </c>
      <c r="D3" s="24">
        <f>I3</f>
        <v>2528.4499999999998</v>
      </c>
      <c r="E3" s="22">
        <v>5.657</v>
      </c>
      <c r="G3" s="16">
        <v>44266</v>
      </c>
      <c r="H3" s="17">
        <v>0.41458333333333336</v>
      </c>
      <c r="I3" s="22">
        <v>2528.4499999999998</v>
      </c>
    </row>
    <row r="4" spans="1:13" ht="12.75" x14ac:dyDescent="0.2">
      <c r="A4" s="16">
        <f t="shared" ref="A4:B13" si="0">G4</f>
        <v>44273</v>
      </c>
      <c r="B4" s="17">
        <f>H4</f>
        <v>0.4236111111111111</v>
      </c>
      <c r="C4" s="22">
        <f t="shared" ref="C4:C11" si="1">D4/305</f>
        <v>8.18</v>
      </c>
      <c r="D4" s="24">
        <f t="shared" ref="D4:D11" si="2">I4</f>
        <v>2494.9</v>
      </c>
      <c r="E4" s="22">
        <v>5.6529999999999996</v>
      </c>
      <c r="G4" s="16">
        <v>44273</v>
      </c>
      <c r="H4" s="17">
        <v>0.4236111111111111</v>
      </c>
      <c r="I4" s="22">
        <v>2494.9</v>
      </c>
    </row>
    <row r="5" spans="1:13" ht="12.75" x14ac:dyDescent="0.2">
      <c r="A5" s="16">
        <f t="shared" si="0"/>
        <v>44276</v>
      </c>
      <c r="B5" s="17">
        <f>H5</f>
        <v>0.45833333333333331</v>
      </c>
      <c r="C5" s="22">
        <f>D5/305</f>
        <v>7.8</v>
      </c>
      <c r="D5" s="24">
        <f>I5</f>
        <v>2379</v>
      </c>
      <c r="E5" s="23">
        <v>5.6470000000000002</v>
      </c>
      <c r="G5" s="16">
        <v>44276</v>
      </c>
      <c r="H5" s="17">
        <v>0.45833333333333331</v>
      </c>
      <c r="I5" s="22">
        <v>2379</v>
      </c>
      <c r="K5" s="22" t="s">
        <v>41</v>
      </c>
      <c r="L5" s="22">
        <v>1.35</v>
      </c>
    </row>
    <row r="6" spans="1:13" ht="12.75" x14ac:dyDescent="0.2">
      <c r="A6" s="16">
        <f t="shared" si="0"/>
        <v>44283</v>
      </c>
      <c r="B6" s="17">
        <f>H6</f>
        <v>0.40763888888888888</v>
      </c>
      <c r="C6" s="22">
        <f t="shared" si="1"/>
        <v>7.86</v>
      </c>
      <c r="D6" s="24">
        <f t="shared" si="2"/>
        <v>2397.3000000000002</v>
      </c>
      <c r="E6" s="22">
        <v>5.649</v>
      </c>
      <c r="G6" s="16">
        <v>44283</v>
      </c>
      <c r="H6" s="17">
        <v>0.40763888888888888</v>
      </c>
      <c r="I6" s="22">
        <v>2397.3000000000002</v>
      </c>
      <c r="K6" s="22" t="s">
        <v>43</v>
      </c>
      <c r="L6" s="22" t="s">
        <v>44</v>
      </c>
    </row>
    <row r="7" spans="1:13" ht="12.75" x14ac:dyDescent="0.2">
      <c r="A7" s="16">
        <f t="shared" si="0"/>
        <v>44311</v>
      </c>
      <c r="B7" s="17">
        <f t="shared" si="0"/>
        <v>0.41180555555555554</v>
      </c>
      <c r="C7" s="22">
        <f t="shared" si="1"/>
        <v>7.86</v>
      </c>
      <c r="D7" s="24">
        <f t="shared" si="2"/>
        <v>2397.3000000000002</v>
      </c>
      <c r="G7" s="16">
        <v>44311</v>
      </c>
      <c r="H7" s="17">
        <v>0.41180555555555554</v>
      </c>
      <c r="I7" s="22">
        <v>2397.3000000000002</v>
      </c>
    </row>
    <row r="8" spans="1:13" ht="12.75" x14ac:dyDescent="0.2">
      <c r="A8" s="16">
        <f t="shared" si="0"/>
        <v>44318</v>
      </c>
      <c r="B8" s="17" t="str">
        <f t="shared" si="0"/>
        <v>-</v>
      </c>
      <c r="C8" s="22" t="e">
        <f t="shared" si="1"/>
        <v>#VALUE!</v>
      </c>
      <c r="D8" s="24" t="str">
        <f t="shared" si="2"/>
        <v>-</v>
      </c>
      <c r="G8" s="16">
        <v>44318</v>
      </c>
      <c r="H8" s="22" t="s">
        <v>47</v>
      </c>
      <c r="I8" s="22" t="s">
        <v>47</v>
      </c>
    </row>
    <row r="9" spans="1:13" ht="12.75" x14ac:dyDescent="0.2">
      <c r="A9" s="16">
        <f t="shared" si="0"/>
        <v>44332</v>
      </c>
      <c r="B9" s="17">
        <f t="shared" si="0"/>
        <v>0.46527777777777779</v>
      </c>
      <c r="C9" s="22">
        <f t="shared" si="1"/>
        <v>8.9499999999999993</v>
      </c>
      <c r="D9" s="24">
        <f t="shared" si="2"/>
        <v>2729.75</v>
      </c>
      <c r="G9" s="16">
        <v>44332</v>
      </c>
      <c r="H9" s="17">
        <v>0.46527777777777779</v>
      </c>
      <c r="I9" s="22">
        <v>2729.75</v>
      </c>
    </row>
    <row r="10" spans="1:13" ht="12.75" x14ac:dyDescent="0.2">
      <c r="A10" s="16">
        <f t="shared" si="0"/>
        <v>44340</v>
      </c>
      <c r="B10" s="17">
        <f t="shared" si="0"/>
        <v>0.45902777777777776</v>
      </c>
      <c r="C10" s="22">
        <f t="shared" si="1"/>
        <v>9.24</v>
      </c>
      <c r="D10" s="24">
        <f t="shared" si="2"/>
        <v>2818.2</v>
      </c>
      <c r="G10" s="16">
        <v>44340</v>
      </c>
      <c r="H10" s="17">
        <v>0.45902777777777776</v>
      </c>
      <c r="I10" s="22">
        <v>2818.2</v>
      </c>
    </row>
    <row r="11" spans="1:13" ht="12.75" x14ac:dyDescent="0.2">
      <c r="A11" s="16">
        <f t="shared" si="0"/>
        <v>44347</v>
      </c>
      <c r="B11" s="17">
        <f t="shared" si="0"/>
        <v>0.45347222222222222</v>
      </c>
      <c r="C11" s="22">
        <f t="shared" si="1"/>
        <v>9.3800000000000008</v>
      </c>
      <c r="D11" s="24">
        <f t="shared" si="2"/>
        <v>2860.9</v>
      </c>
      <c r="G11" s="16">
        <v>44347</v>
      </c>
      <c r="H11" s="17">
        <v>0.45347222222222222</v>
      </c>
      <c r="I11" s="22">
        <v>2860.9</v>
      </c>
    </row>
    <row r="12" spans="1:13" ht="12.75" x14ac:dyDescent="0.2">
      <c r="A12" s="16">
        <f t="shared" si="0"/>
        <v>44352</v>
      </c>
      <c r="B12" s="17">
        <f t="shared" si="0"/>
        <v>0.4465277777777778</v>
      </c>
      <c r="C12" s="22">
        <f>D12/305</f>
        <v>8.44</v>
      </c>
      <c r="D12" s="24">
        <f>I12</f>
        <v>2574.1999999999998</v>
      </c>
      <c r="G12" s="27">
        <v>44352</v>
      </c>
      <c r="H12" s="17">
        <v>0.4465277777777778</v>
      </c>
      <c r="I12" s="22">
        <v>2574.1999999999998</v>
      </c>
    </row>
    <row r="13" spans="1:13" ht="15.75" customHeight="1" x14ac:dyDescent="0.2">
      <c r="A13" s="16">
        <f t="shared" si="0"/>
        <v>44359</v>
      </c>
      <c r="B13" s="17">
        <f>H13</f>
        <v>0.40763888888888888</v>
      </c>
      <c r="C13" s="22">
        <f>D13/305</f>
        <v>8.76</v>
      </c>
      <c r="D13" s="24">
        <f>I13</f>
        <v>2671.8</v>
      </c>
      <c r="G13" s="16">
        <v>44359</v>
      </c>
      <c r="H13" s="17">
        <v>0.40763888888888888</v>
      </c>
      <c r="I13" s="22">
        <v>2671.8</v>
      </c>
    </row>
    <row r="15" spans="1:13" ht="12.75" x14ac:dyDescent="0.2">
      <c r="D15" s="22"/>
    </row>
    <row r="16" spans="1:13" ht="12.75" x14ac:dyDescent="0.2">
      <c r="D16" s="22"/>
    </row>
    <row r="17" spans="4:4" ht="12.75" x14ac:dyDescent="0.2">
      <c r="D17" s="22"/>
    </row>
    <row r="18" spans="4:4" ht="12.75" x14ac:dyDescent="0.2">
      <c r="D18" s="22"/>
    </row>
    <row r="19" spans="4:4" ht="12.75" x14ac:dyDescent="0.2">
      <c r="D19" s="22"/>
    </row>
    <row r="20" spans="4:4" ht="12.75" x14ac:dyDescent="0.2">
      <c r="D20" s="22"/>
    </row>
    <row r="21" spans="4:4" ht="12.75" x14ac:dyDescent="0.2">
      <c r="D21" s="22"/>
    </row>
    <row r="22" spans="4:4" ht="12.75" x14ac:dyDescent="0.2">
      <c r="D22" s="22"/>
    </row>
    <row r="23" spans="4:4" ht="12.75" x14ac:dyDescent="0.2">
      <c r="D23" s="22"/>
    </row>
    <row r="24" spans="4:4" ht="12.75" x14ac:dyDescent="0.2">
      <c r="D24" s="22"/>
    </row>
    <row r="25" spans="4:4" ht="12.75" x14ac:dyDescent="0.2">
      <c r="D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All Wells</vt:lpstr>
      <vt:lpstr>22M</vt:lpstr>
      <vt:lpstr>3A</vt:lpstr>
      <vt:lpstr>MA</vt:lpstr>
      <vt:lpstr>MM</vt:lpstr>
      <vt:lpstr>5M</vt:lpstr>
      <vt:lpstr>33M</vt:lpstr>
      <vt:lpstr>U1</vt:lpstr>
      <vt:lpstr>27M</vt:lpstr>
      <vt:lpstr>6A</vt:lpstr>
      <vt:lpstr>28M</vt:lpstr>
      <vt:lpstr>29M</vt:lpstr>
      <vt:lpstr>11M</vt:lpstr>
      <vt:lpstr>10M</vt:lpstr>
      <vt:lpstr>7M</vt:lpstr>
      <vt:lpstr>1A</vt:lpstr>
      <vt:lpstr>9M</vt:lpstr>
      <vt:lpstr>12M</vt:lpstr>
      <vt:lpstr>30M</vt:lpstr>
      <vt:lpstr>5A</vt:lpstr>
      <vt:lpstr>32M</vt:lpstr>
      <vt:lpstr>31M</vt:lpstr>
      <vt:lpstr>18M</vt:lpstr>
      <vt:lpstr>2A</vt:lpstr>
      <vt:lpstr>21M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Knoll</cp:lastModifiedBy>
  <dcterms:modified xsi:type="dcterms:W3CDTF">2021-10-26T15:54:31Z</dcterms:modified>
</cp:coreProperties>
</file>