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1220" windowHeight="5670" activeTab="2"/>
  </bookViews>
  <sheets>
    <sheet name="C++" sheetId="4" r:id="rId1"/>
    <sheet name="Matlab" sheetId="1" r:id="rId2"/>
    <sheet name="C++_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AY7" i="2"/>
  <c r="AY6"/>
  <c r="AY5"/>
  <c r="AY4"/>
  <c r="AX7"/>
  <c r="AX6"/>
  <c r="AX5"/>
  <c r="AX4"/>
  <c r="AZ8"/>
  <c r="AZ7"/>
  <c r="AZ6"/>
  <c r="AZ5"/>
  <c r="AZ4"/>
  <c r="AB6"/>
  <c r="AB14"/>
  <c r="AB10"/>
  <c r="Y4" i="1"/>
  <c r="Y14"/>
  <c r="AG19"/>
  <c r="AG14"/>
  <c r="AG9"/>
  <c r="AG4"/>
  <c r="AO4"/>
  <c r="AO24"/>
  <c r="AO19"/>
  <c r="AO14" l="1"/>
  <c r="AO9"/>
</calcChain>
</file>

<file path=xl/sharedStrings.xml><?xml version="1.0" encoding="utf-8"?>
<sst xmlns="http://schemas.openxmlformats.org/spreadsheetml/2006/main" count="124" uniqueCount="19">
  <si>
    <t>beta</t>
  </si>
  <si>
    <t>kexact</t>
  </si>
  <si>
    <t>kcalc</t>
  </si>
  <si>
    <t>eps</t>
  </si>
  <si>
    <t>delta</t>
  </si>
  <si>
    <t>num</t>
  </si>
  <si>
    <t>numacc</t>
  </si>
  <si>
    <t>numreject</t>
  </si>
  <si>
    <t>percent</t>
  </si>
  <si>
    <t>percent acc</t>
  </si>
  <si>
    <t>percent outside</t>
  </si>
  <si>
    <t>numbin</t>
  </si>
  <si>
    <t>error</t>
  </si>
  <si>
    <t>harmonic</t>
  </si>
  <si>
    <t>exact</t>
  </si>
  <si>
    <t>relative difference</t>
  </si>
  <si>
    <t>MC avg</t>
  </si>
  <si>
    <t>MC error</t>
  </si>
  <si>
    <t>n/a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</si>
</sst>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11" fontId="0" fillId="0" borderId="0" xfId="0" applyNumberFormat="1"/>
    <xf numFmtId="0" fontId="0" fillId="3" borderId="0" xfId="0" applyFill="1"/>
    <xf numFmtId="0" fontId="0" fillId="4" borderId="0" xfId="0" applyFill="1"/>
    <xf numFmtId="11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beta=0.01 delta=2.0</c:v>
          </c:tx>
          <c:spPr>
            <a:ln w="28575">
              <a:noFill/>
            </a:ln>
          </c:spPr>
          <c:xVal>
            <c:numRef>
              <c:f>'C++'!$C$26:$C$30</c:f>
              <c:numCache>
                <c:formatCode>General</c:formatCode>
                <c:ptCount val="5"/>
              </c:numCache>
            </c:numRef>
          </c:xVal>
          <c:yVal>
            <c:numRef>
              <c:f>'C++'!$F$26:$F$30</c:f>
              <c:numCache>
                <c:formatCode>General</c:formatCode>
                <c:ptCount val="5"/>
              </c:numCache>
            </c:numRef>
          </c:yVal>
        </c:ser>
        <c:ser>
          <c:idx val="1"/>
          <c:order val="1"/>
          <c:tx>
            <c:v>beta=0.01 harmonic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'C++'!$C$26:$C$30</c:f>
              <c:numCache>
                <c:formatCode>General</c:formatCode>
                <c:ptCount val="5"/>
              </c:numCache>
            </c:numRef>
          </c:xVal>
          <c:yVal>
            <c:numRef>
              <c:f>'C++'!$E$26:$E$30</c:f>
              <c:numCache>
                <c:formatCode>General</c:formatCode>
                <c:ptCount val="5"/>
              </c:numCache>
            </c:numRef>
          </c:yVal>
        </c:ser>
        <c:ser>
          <c:idx val="2"/>
          <c:order val="2"/>
          <c:tx>
            <c:v>beta=0.01 delta=0.5</c:v>
          </c:tx>
          <c:spPr>
            <a:ln w="28575">
              <a:noFill/>
            </a:ln>
          </c:spPr>
          <c:xVal>
            <c:numRef>
              <c:f>'C++'!$C$31:$C$31</c:f>
              <c:numCache>
                <c:formatCode>General</c:formatCode>
                <c:ptCount val="1"/>
              </c:numCache>
            </c:numRef>
          </c:xVal>
          <c:yVal>
            <c:numRef>
              <c:f>'C++'!$F$31:$F$31</c:f>
              <c:numCache>
                <c:formatCode>General</c:formatCode>
                <c:ptCount val="1"/>
              </c:numCache>
            </c:numRef>
          </c:yVal>
        </c:ser>
        <c:axId val="81537664"/>
        <c:axId val="82274176"/>
      </c:scatterChart>
      <c:valAx>
        <c:axId val="81537664"/>
        <c:scaling>
          <c:orientation val="minMax"/>
        </c:scaling>
        <c:axPos val="b"/>
        <c:numFmt formatCode="General" sourceLinked="1"/>
        <c:tickLblPos val="nextTo"/>
        <c:crossAx val="82274176"/>
        <c:crosses val="autoZero"/>
        <c:crossBetween val="midCat"/>
      </c:valAx>
      <c:valAx>
        <c:axId val="82274176"/>
        <c:scaling>
          <c:orientation val="minMax"/>
        </c:scaling>
        <c:axPos val="l"/>
        <c:majorGridlines/>
        <c:numFmt formatCode="General" sourceLinked="1"/>
        <c:tickLblPos val="nextTo"/>
        <c:crossAx val="815376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harmonic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'C++_2'!$C$4:$C$6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'C++_2'!$N$4:$N$6</c:f>
              <c:numCache>
                <c:formatCode>General</c:formatCode>
                <c:ptCount val="3"/>
                <c:pt idx="0">
                  <c:v>0.4073</c:v>
                </c:pt>
                <c:pt idx="1">
                  <c:v>0.4073</c:v>
                </c:pt>
                <c:pt idx="2">
                  <c:v>0.4073</c:v>
                </c:pt>
              </c:numCache>
            </c:numRef>
          </c:yVal>
        </c:ser>
        <c:ser>
          <c:idx val="1"/>
          <c:order val="1"/>
          <c:tx>
            <c:v>delta=5.0 %acc=0.45 %outside=0.29</c:v>
          </c:tx>
          <c:spPr>
            <a:ln>
              <a:noFill/>
            </a:ln>
          </c:spPr>
          <c:xVal>
            <c:numRef>
              <c:f>'C++_2'!$C$4:$C$6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'C++_2'!$O$4:$O$6</c:f>
              <c:numCache>
                <c:formatCode>General</c:formatCode>
                <c:ptCount val="3"/>
                <c:pt idx="0">
                  <c:v>0.26</c:v>
                </c:pt>
                <c:pt idx="1">
                  <c:v>0.255</c:v>
                </c:pt>
                <c:pt idx="2">
                  <c:v>0.314</c:v>
                </c:pt>
              </c:numCache>
            </c:numRef>
          </c:yVal>
        </c:ser>
        <c:ser>
          <c:idx val="2"/>
          <c:order val="2"/>
          <c:tx>
            <c:v>delta=1.0 %acc=0.87 %outside=0.026</c:v>
          </c:tx>
          <c:spPr>
            <a:ln>
              <a:noFill/>
            </a:ln>
          </c:spPr>
          <c:xVal>
            <c:numRef>
              <c:f>'C++_2'!$C$8:$C$10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'C++_2'!$O$8:$O$10</c:f>
              <c:numCache>
                <c:formatCode>General</c:formatCode>
                <c:ptCount val="3"/>
                <c:pt idx="0">
                  <c:v>0.16</c:v>
                </c:pt>
                <c:pt idx="1">
                  <c:v>0.14899999999999999</c:v>
                </c:pt>
                <c:pt idx="2">
                  <c:v>0.152</c:v>
                </c:pt>
              </c:numCache>
            </c:numRef>
          </c:yVal>
        </c:ser>
        <c:ser>
          <c:idx val="3"/>
          <c:order val="3"/>
          <c:tx>
            <c:v>delta=0.35 %acc=0.89 %outside=0.012</c:v>
          </c:tx>
          <c:spPr>
            <a:ln>
              <a:noFill/>
            </a:ln>
          </c:spPr>
          <c:xVal>
            <c:numRef>
              <c:f>'C++_2'!$C$12:$C$14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'C++_2'!$O$12:$O$14</c:f>
              <c:numCache>
                <c:formatCode>General</c:formatCode>
                <c:ptCount val="3"/>
                <c:pt idx="0">
                  <c:v>0.107</c:v>
                </c:pt>
                <c:pt idx="1">
                  <c:v>0.1</c:v>
                </c:pt>
                <c:pt idx="2">
                  <c:v>8.6999999999999994E-2</c:v>
                </c:pt>
              </c:numCache>
            </c:numRef>
          </c:yVal>
        </c:ser>
        <c:ser>
          <c:idx val="4"/>
          <c:order val="4"/>
          <c:tx>
            <c:v>exact</c:v>
          </c:tx>
          <c:marker>
            <c:symbol val="none"/>
          </c:marker>
          <c:xVal>
            <c:numRef>
              <c:f>'C++_2'!$BB$4:$BB$6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'C++_2'!$BD$4:$BD$6</c:f>
              <c:numCache>
                <c:formatCode>General</c:formatCode>
                <c:ptCount val="3"/>
                <c:pt idx="0">
                  <c:v>0.6129</c:v>
                </c:pt>
                <c:pt idx="1">
                  <c:v>0.6129</c:v>
                </c:pt>
                <c:pt idx="2">
                  <c:v>0.6129</c:v>
                </c:pt>
              </c:numCache>
            </c:numRef>
          </c:yVal>
        </c:ser>
        <c:axId val="88755584"/>
        <c:axId val="80221312"/>
      </c:scatterChart>
      <c:valAx>
        <c:axId val="8875558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epsilon</a:t>
                </a:r>
              </a:p>
            </c:rich>
          </c:tx>
          <c:layout/>
        </c:title>
        <c:numFmt formatCode="General" sourceLinked="1"/>
        <c:tickLblPos val="nextTo"/>
        <c:crossAx val="80221312"/>
        <c:crosses val="autoZero"/>
        <c:crossBetween val="midCat"/>
      </c:valAx>
      <c:valAx>
        <c:axId val="80221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Kab</a:t>
                </a:r>
              </a:p>
            </c:rich>
          </c:tx>
          <c:layout/>
        </c:title>
        <c:numFmt formatCode="General" sourceLinked="1"/>
        <c:tickLblPos val="nextTo"/>
        <c:crossAx val="887555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harmonic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'C++_2'!$C$4:$C$6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'C++_2'!$W$4:$W$6</c:f>
              <c:numCache>
                <c:formatCode>General</c:formatCode>
                <c:ptCount val="3"/>
                <c:pt idx="0">
                  <c:v>0.1656</c:v>
                </c:pt>
                <c:pt idx="1">
                  <c:v>0.1656</c:v>
                </c:pt>
                <c:pt idx="2">
                  <c:v>0.1656</c:v>
                </c:pt>
              </c:numCache>
            </c:numRef>
          </c:yVal>
        </c:ser>
        <c:ser>
          <c:idx val="1"/>
          <c:order val="1"/>
          <c:tx>
            <c:v>delta=1.5 %acc=0.49 %outside=0.19</c:v>
          </c:tx>
          <c:spPr>
            <a:ln>
              <a:noFill/>
            </a:ln>
          </c:spPr>
          <c:xVal>
            <c:numRef>
              <c:f>'C++_2'!$C$4:$C$6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'C++_2'!$X$4:$X$6</c:f>
              <c:numCache>
                <c:formatCode>General</c:formatCode>
                <c:ptCount val="3"/>
                <c:pt idx="0">
                  <c:v>8.7999999999999995E-2</c:v>
                </c:pt>
                <c:pt idx="1">
                  <c:v>8.8999999999999996E-2</c:v>
                </c:pt>
                <c:pt idx="2">
                  <c:v>0.1</c:v>
                </c:pt>
              </c:numCache>
            </c:numRef>
          </c:yVal>
        </c:ser>
        <c:ser>
          <c:idx val="2"/>
          <c:order val="2"/>
          <c:tx>
            <c:v>delta=0.5 %acc=0.76 %outside=0.029</c:v>
          </c:tx>
          <c:spPr>
            <a:ln>
              <a:noFill/>
            </a:ln>
          </c:spPr>
          <c:xVal>
            <c:numRef>
              <c:f>'C++_2'!$C$8:$C$10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'C++_2'!$X$8:$X$10</c:f>
              <c:numCache>
                <c:formatCode>General</c:formatCode>
                <c:ptCount val="3"/>
                <c:pt idx="0">
                  <c:v>5.0999999999999997E-2</c:v>
                </c:pt>
                <c:pt idx="1">
                  <c:v>4.8000000000000001E-2</c:v>
                </c:pt>
                <c:pt idx="2">
                  <c:v>4.9000000000000002E-2</c:v>
                </c:pt>
              </c:numCache>
            </c:numRef>
          </c:yVal>
        </c:ser>
        <c:ser>
          <c:idx val="3"/>
          <c:order val="3"/>
          <c:tx>
            <c:v>delta=0.1 %acc=0.85 %outside=0.007</c:v>
          </c:tx>
          <c:spPr>
            <a:ln>
              <a:noFill/>
            </a:ln>
          </c:spPr>
          <c:xVal>
            <c:numRef>
              <c:f>'C++_2'!$C$12:$C$14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'C++_2'!$X$12:$X$14</c:f>
              <c:numCache>
                <c:formatCode>General</c:formatCode>
                <c:ptCount val="3"/>
                <c:pt idx="0">
                  <c:v>2.7E-2</c:v>
                </c:pt>
                <c:pt idx="1">
                  <c:v>2.3E-2</c:v>
                </c:pt>
                <c:pt idx="2">
                  <c:v>2.3E-2</c:v>
                </c:pt>
              </c:numCache>
            </c:numRef>
          </c:yVal>
        </c:ser>
        <c:ser>
          <c:idx val="4"/>
          <c:order val="4"/>
          <c:tx>
            <c:v>exact</c:v>
          </c:tx>
          <c:marker>
            <c:symbol val="none"/>
          </c:marker>
          <c:xVal>
            <c:numRef>
              <c:f>'C++_2'!$BB$4:$BB$6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'C++_2'!$BE$4:$BE$6</c:f>
              <c:numCache>
                <c:formatCode>General</c:formatCode>
                <c:ptCount val="3"/>
                <c:pt idx="0">
                  <c:v>0.1487</c:v>
                </c:pt>
                <c:pt idx="1">
                  <c:v>0.1487</c:v>
                </c:pt>
                <c:pt idx="2">
                  <c:v>0.1487</c:v>
                </c:pt>
              </c:numCache>
            </c:numRef>
          </c:yVal>
        </c:ser>
        <c:axId val="88007808"/>
        <c:axId val="88009344"/>
      </c:scatterChart>
      <c:valAx>
        <c:axId val="8800780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epsilon</a:t>
                </a:r>
              </a:p>
            </c:rich>
          </c:tx>
          <c:layout/>
        </c:title>
        <c:numFmt formatCode="General" sourceLinked="1"/>
        <c:tickLblPos val="nextTo"/>
        <c:crossAx val="88009344"/>
        <c:crosses val="autoZero"/>
        <c:crossBetween val="midCat"/>
      </c:valAx>
      <c:valAx>
        <c:axId val="88009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Kab</a:t>
                </a:r>
              </a:p>
            </c:rich>
          </c:tx>
          <c:layout/>
        </c:title>
        <c:numFmt formatCode="General" sourceLinked="1"/>
        <c:tickLblPos val="nextTo"/>
        <c:crossAx val="88007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harmonic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'C++_2'!$C$4:$C$6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'C++_2'!$AF$4:$AF$6</c:f>
              <c:numCache>
                <c:formatCode>0.00E+00</c:formatCode>
                <c:ptCount val="3"/>
                <c:pt idx="0">
                  <c:v>2.0437000000000001E-5</c:v>
                </c:pt>
                <c:pt idx="1">
                  <c:v>2.0437000000000001E-5</c:v>
                </c:pt>
                <c:pt idx="2">
                  <c:v>2.0437000000000001E-5</c:v>
                </c:pt>
              </c:numCache>
            </c:numRef>
          </c:yVal>
        </c:ser>
        <c:ser>
          <c:idx val="1"/>
          <c:order val="1"/>
          <c:tx>
            <c:v>delta=0.3 %acc=0.54 %outside=9.47E-06</c:v>
          </c:tx>
          <c:spPr>
            <a:ln>
              <a:noFill/>
            </a:ln>
          </c:spPr>
          <c:xVal>
            <c:numRef>
              <c:f>'C++_2'!$C$4:$C$6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'C++_2'!$AG$4:$AG$6</c:f>
              <c:numCache>
                <c:formatCode>0.00E+00</c:formatCode>
                <c:ptCount val="3"/>
                <c:pt idx="0">
                  <c:v>8.5499999999999995E-6</c:v>
                </c:pt>
                <c:pt idx="1">
                  <c:v>7.0639999999999996E-6</c:v>
                </c:pt>
              </c:numCache>
            </c:numRef>
          </c:yVal>
        </c:ser>
        <c:ser>
          <c:idx val="2"/>
          <c:order val="2"/>
          <c:tx>
            <c:v>delta=1.0 %acc=0.18 %outside=0.016</c:v>
          </c:tx>
          <c:spPr>
            <a:ln>
              <a:noFill/>
            </a:ln>
          </c:spPr>
          <c:xVal>
            <c:numRef>
              <c:f>'C++_2'!$C$8:$C$10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'C++_2'!$AG$8:$AG$10</c:f>
              <c:numCache>
                <c:formatCode>0.00E+00</c:formatCode>
                <c:ptCount val="3"/>
                <c:pt idx="0">
                  <c:v>9.5400000000000001E-6</c:v>
                </c:pt>
                <c:pt idx="1">
                  <c:v>9.0599999999999997E-6</c:v>
                </c:pt>
              </c:numCache>
            </c:numRef>
          </c:yVal>
        </c:ser>
        <c:ser>
          <c:idx val="3"/>
          <c:order val="3"/>
          <c:tx>
            <c:v>delta=2.0 %acc=0.11 %outside=0.22</c:v>
          </c:tx>
          <c:spPr>
            <a:ln>
              <a:noFill/>
            </a:ln>
          </c:spPr>
          <c:xVal>
            <c:numRef>
              <c:f>'C++_2'!$C$12:$C$14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'C++_2'!$AG$12:$AG$14</c:f>
              <c:numCache>
                <c:formatCode>0.00E+00</c:formatCode>
                <c:ptCount val="3"/>
                <c:pt idx="0">
                  <c:v>9.1700000000000003E-6</c:v>
                </c:pt>
              </c:numCache>
            </c:numRef>
          </c:yVal>
        </c:ser>
        <c:ser>
          <c:idx val="4"/>
          <c:order val="4"/>
          <c:tx>
            <c:v>exact</c:v>
          </c:tx>
          <c:marker>
            <c:symbol val="none"/>
          </c:marker>
          <c:xVal>
            <c:numRef>
              <c:f>'C++_2'!$BB$4:$BB$6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'C++_2'!$BF$4:$BF$6</c:f>
              <c:numCache>
                <c:formatCode>General</c:formatCode>
                <c:ptCount val="3"/>
                <c:pt idx="0">
                  <c:v>2.0000000000000002E-5</c:v>
                </c:pt>
                <c:pt idx="1">
                  <c:v>2.0000000000000002E-5</c:v>
                </c:pt>
                <c:pt idx="2">
                  <c:v>2.0000000000000002E-5</c:v>
                </c:pt>
              </c:numCache>
            </c:numRef>
          </c:yVal>
        </c:ser>
        <c:axId val="88824832"/>
        <c:axId val="88855296"/>
      </c:scatterChart>
      <c:valAx>
        <c:axId val="8882483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epsilon</a:t>
                </a:r>
              </a:p>
            </c:rich>
          </c:tx>
          <c:layout/>
        </c:title>
        <c:numFmt formatCode="General" sourceLinked="1"/>
        <c:tickLblPos val="nextTo"/>
        <c:crossAx val="88855296"/>
        <c:crosses val="autoZero"/>
        <c:crossBetween val="midCat"/>
      </c:valAx>
      <c:valAx>
        <c:axId val="888552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Kab</a:t>
                </a:r>
              </a:p>
            </c:rich>
          </c:tx>
          <c:layout/>
        </c:title>
        <c:numFmt formatCode="0.00E+00" sourceLinked="1"/>
        <c:tickLblPos val="nextTo"/>
        <c:crossAx val="88824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harmonic</c:v>
          </c:tx>
          <c:spPr>
            <a:ln w="28575">
              <a:noFill/>
            </a:ln>
          </c:spPr>
          <c:xVal>
            <c:numRef>
              <c:f>'C++_2'!$AU$4:$AU$7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'C++_2'!$AW$4:$AW$7</c:f>
              <c:numCache>
                <c:formatCode>General</c:formatCode>
                <c:ptCount val="4"/>
                <c:pt idx="0">
                  <c:v>0.44569999999999999</c:v>
                </c:pt>
                <c:pt idx="1">
                  <c:v>0.4073</c:v>
                </c:pt>
                <c:pt idx="2">
                  <c:v>0.1656</c:v>
                </c:pt>
                <c:pt idx="3" formatCode="0.00E+00">
                  <c:v>2.0437000000000001E-5</c:v>
                </c:pt>
              </c:numCache>
            </c:numRef>
          </c:yVal>
        </c:ser>
        <c:ser>
          <c:idx val="1"/>
          <c:order val="1"/>
          <c:tx>
            <c:v>exact</c:v>
          </c:tx>
          <c:spPr>
            <a:ln w="28575">
              <a:noFill/>
            </a:ln>
          </c:spPr>
          <c:xVal>
            <c:numRef>
              <c:f>'C++_2'!$AU$4:$AU$7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'C++_2'!$AV$4:$AV$7</c:f>
              <c:numCache>
                <c:formatCode>General</c:formatCode>
                <c:ptCount val="4"/>
                <c:pt idx="0">
                  <c:v>1.2970999999999999</c:v>
                </c:pt>
                <c:pt idx="1">
                  <c:v>0.6129</c:v>
                </c:pt>
                <c:pt idx="2">
                  <c:v>0.1487</c:v>
                </c:pt>
                <c:pt idx="3">
                  <c:v>2.0000000000000002E-5</c:v>
                </c:pt>
              </c:numCache>
            </c:numRef>
          </c:yVal>
        </c:ser>
        <c:ser>
          <c:idx val="2"/>
          <c:order val="2"/>
          <c:tx>
            <c:v>MC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plus>
              <c:numRef>
                <c:f>'C++_2'!$AY$4:$AY$7</c:f>
                <c:numCache>
                  <c:formatCode>General</c:formatCode>
                  <c:ptCount val="4"/>
                  <c:pt idx="0">
                    <c:v>0.17037682745412674</c:v>
                  </c:pt>
                  <c:pt idx="1">
                    <c:v>0.11690309377143679</c:v>
                  </c:pt>
                  <c:pt idx="2">
                    <c:v>3.9170567181665034E-2</c:v>
                  </c:pt>
                  <c:pt idx="3">
                    <c:v>1.1854220064320274E-6</c:v>
                  </c:pt>
                </c:numCache>
              </c:numRef>
            </c:plus>
            <c:minus>
              <c:numRef>
                <c:f>'C++_2'!$AY$4:$AY$7</c:f>
                <c:numCache>
                  <c:formatCode>General</c:formatCode>
                  <c:ptCount val="4"/>
                  <c:pt idx="0">
                    <c:v>0.17037682745412674</c:v>
                  </c:pt>
                  <c:pt idx="1">
                    <c:v>0.11690309377143679</c:v>
                  </c:pt>
                  <c:pt idx="2">
                    <c:v>3.9170567181665034E-2</c:v>
                  </c:pt>
                  <c:pt idx="3">
                    <c:v>1.1854220064320274E-6</c:v>
                  </c:pt>
                </c:numCache>
              </c:numRef>
            </c:minus>
          </c:errBars>
          <c:xVal>
            <c:numRef>
              <c:f>'C++_2'!$AU$4:$AU$7</c:f>
              <c:numCache>
                <c:formatCode>General</c:formatCode>
                <c:ptCount val="4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</c:numCache>
            </c:numRef>
          </c:xVal>
          <c:yVal>
            <c:numRef>
              <c:f>'C++_2'!$AX$4:$AX$7</c:f>
              <c:numCache>
                <c:formatCode>General</c:formatCode>
                <c:ptCount val="4"/>
                <c:pt idx="0">
                  <c:v>0.34443333333333337</c:v>
                </c:pt>
                <c:pt idx="1">
                  <c:v>0.18433333333333332</c:v>
                </c:pt>
                <c:pt idx="2">
                  <c:v>5.733333333333334E-2</c:v>
                </c:pt>
                <c:pt idx="3" formatCode="0.00E+00">
                  <c:v>8.4313333333333335E-6</c:v>
                </c:pt>
              </c:numCache>
            </c:numRef>
          </c:yVal>
        </c:ser>
        <c:axId val="88806528"/>
        <c:axId val="88765952"/>
      </c:scatterChart>
      <c:valAx>
        <c:axId val="8880652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beta</a:t>
                </a:r>
              </a:p>
            </c:rich>
          </c:tx>
          <c:layout/>
        </c:title>
        <c:numFmt formatCode="General" sourceLinked="1"/>
        <c:tickLblPos val="nextTo"/>
        <c:crossAx val="88765952"/>
        <c:crosses val="autoZero"/>
        <c:crossBetween val="midCat"/>
      </c:valAx>
      <c:valAx>
        <c:axId val="8876595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Kab</a:t>
                </a:r>
              </a:p>
            </c:rich>
          </c:tx>
          <c:layout/>
        </c:title>
        <c:numFmt formatCode="General" sourceLinked="1"/>
        <c:tickLblPos val="nextTo"/>
        <c:crossAx val="88806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'C++_2'!$AU$4:$AU$8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xVal>
          <c:yVal>
            <c:numRef>
              <c:f>'C++_2'!$AZ$4:$AZ$8</c:f>
              <c:numCache>
                <c:formatCode>General</c:formatCode>
                <c:ptCount val="5"/>
                <c:pt idx="0">
                  <c:v>0.65638732557243085</c:v>
                </c:pt>
                <c:pt idx="1">
                  <c:v>0.33545439712840597</c:v>
                </c:pt>
                <c:pt idx="2">
                  <c:v>-0.11365164761264289</c:v>
                </c:pt>
                <c:pt idx="3">
                  <c:v>-2.1849999999999967E-2</c:v>
                </c:pt>
                <c:pt idx="4">
                  <c:v>-2.7544910179641631E-3</c:v>
                </c:pt>
              </c:numCache>
            </c:numRef>
          </c:yVal>
        </c:ser>
        <c:axId val="86692992"/>
        <c:axId val="86690432"/>
      </c:scatterChart>
      <c:valAx>
        <c:axId val="8669299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beta</a:t>
                </a:r>
              </a:p>
            </c:rich>
          </c:tx>
          <c:layout/>
        </c:title>
        <c:numFmt formatCode="General" sourceLinked="1"/>
        <c:tickLblPos val="nextTo"/>
        <c:crossAx val="86690432"/>
        <c:crosses val="autoZero"/>
        <c:crossBetween val="midCat"/>
      </c:valAx>
      <c:valAx>
        <c:axId val="86690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(exact-harmonic)/exact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3863487533941871"/>
            </c:manualLayout>
          </c:layout>
        </c:title>
        <c:numFmt formatCode="General" sourceLinked="1"/>
        <c:tickLblPos val="nextTo"/>
        <c:crossAx val="86692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beta=0.1</c:v>
          </c:tx>
          <c:spPr>
            <a:ln w="28575">
              <a:noFill/>
            </a:ln>
          </c:spPr>
          <c:xVal>
            <c:numRef>
              <c:f>'C++'!$L$9:$L$12</c:f>
              <c:numCache>
                <c:formatCode>General</c:formatCode>
                <c:ptCount val="4"/>
                <c:pt idx="0">
                  <c:v>0.25</c:v>
                </c:pt>
                <c:pt idx="1">
                  <c:v>0.05</c:v>
                </c:pt>
                <c:pt idx="2">
                  <c:v>0.01</c:v>
                </c:pt>
                <c:pt idx="3">
                  <c:v>1E-3</c:v>
                </c:pt>
              </c:numCache>
            </c:numRef>
          </c:xVal>
          <c:yVal>
            <c:numRef>
              <c:f>'C++'!$O$10:$O$12</c:f>
              <c:numCache>
                <c:formatCode>General</c:formatCode>
                <c:ptCount val="3"/>
                <c:pt idx="0">
                  <c:v>0.19</c:v>
                </c:pt>
                <c:pt idx="1">
                  <c:v>0.19</c:v>
                </c:pt>
                <c:pt idx="2">
                  <c:v>0.17299999999999999</c:v>
                </c:pt>
              </c:numCache>
            </c:numRef>
          </c:yVal>
        </c:ser>
        <c:ser>
          <c:idx val="1"/>
          <c:order val="1"/>
          <c:tx>
            <c:v>bea=0.1 harmonic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'C++'!$L$9:$L$12</c:f>
              <c:numCache>
                <c:formatCode>General</c:formatCode>
                <c:ptCount val="4"/>
                <c:pt idx="0">
                  <c:v>0.25</c:v>
                </c:pt>
                <c:pt idx="1">
                  <c:v>0.05</c:v>
                </c:pt>
                <c:pt idx="2">
                  <c:v>0.01</c:v>
                </c:pt>
                <c:pt idx="3">
                  <c:v>1E-3</c:v>
                </c:pt>
              </c:numCache>
            </c:numRef>
          </c:xVal>
          <c:yVal>
            <c:numRef>
              <c:f>'C++'!$N$9:$N$12</c:f>
              <c:numCache>
                <c:formatCode>General</c:formatCode>
                <c:ptCount val="4"/>
                <c:pt idx="0">
                  <c:v>0.4073</c:v>
                </c:pt>
                <c:pt idx="1">
                  <c:v>0.4073</c:v>
                </c:pt>
                <c:pt idx="2">
                  <c:v>0.4073</c:v>
                </c:pt>
                <c:pt idx="3">
                  <c:v>0.4073</c:v>
                </c:pt>
              </c:numCache>
            </c:numRef>
          </c:yVal>
        </c:ser>
        <c:axId val="83421440"/>
        <c:axId val="83439616"/>
      </c:scatterChart>
      <c:valAx>
        <c:axId val="83421440"/>
        <c:scaling>
          <c:orientation val="minMax"/>
        </c:scaling>
        <c:axPos val="b"/>
        <c:numFmt formatCode="General" sourceLinked="1"/>
        <c:tickLblPos val="nextTo"/>
        <c:crossAx val="83439616"/>
        <c:crosses val="autoZero"/>
        <c:crossBetween val="midCat"/>
      </c:valAx>
      <c:valAx>
        <c:axId val="83439616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3421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'C++'!$U$4:$U$7</c:f>
              <c:numCache>
                <c:formatCode>General</c:formatCode>
                <c:ptCount val="4"/>
                <c:pt idx="0">
                  <c:v>0.25</c:v>
                </c:pt>
                <c:pt idx="1">
                  <c:v>0.05</c:v>
                </c:pt>
                <c:pt idx="2">
                  <c:v>0.01</c:v>
                </c:pt>
                <c:pt idx="3">
                  <c:v>1E-3</c:v>
                </c:pt>
              </c:numCache>
            </c:numRef>
          </c:xVal>
          <c:yVal>
            <c:numRef>
              <c:f>'C++'!$X$4:$X$7</c:f>
              <c:numCache>
                <c:formatCode>General</c:formatCode>
                <c:ptCount val="4"/>
                <c:pt idx="0">
                  <c:v>3.7499999999999999E-2</c:v>
                </c:pt>
                <c:pt idx="1">
                  <c:v>3.6799999999999999E-2</c:v>
                </c:pt>
                <c:pt idx="2">
                  <c:v>3.6600000000000001E-2</c:v>
                </c:pt>
                <c:pt idx="3">
                  <c:v>3.6999999999999998E-2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'C++'!$U$4:$U$7</c:f>
              <c:numCache>
                <c:formatCode>General</c:formatCode>
                <c:ptCount val="4"/>
                <c:pt idx="0">
                  <c:v>0.25</c:v>
                </c:pt>
                <c:pt idx="1">
                  <c:v>0.05</c:v>
                </c:pt>
                <c:pt idx="2">
                  <c:v>0.01</c:v>
                </c:pt>
                <c:pt idx="3">
                  <c:v>1E-3</c:v>
                </c:pt>
              </c:numCache>
            </c:numRef>
          </c:xVal>
          <c:yVal>
            <c:numRef>
              <c:f>'C++'!$W$4:$W$7</c:f>
              <c:numCache>
                <c:formatCode>General</c:formatCode>
                <c:ptCount val="4"/>
                <c:pt idx="0">
                  <c:v>0.1656</c:v>
                </c:pt>
                <c:pt idx="1">
                  <c:v>0.1656</c:v>
                </c:pt>
                <c:pt idx="2">
                  <c:v>0.1656</c:v>
                </c:pt>
                <c:pt idx="3">
                  <c:v>0.1656</c:v>
                </c:pt>
              </c:numCache>
            </c:numRef>
          </c:yVal>
        </c:ser>
        <c:axId val="83472384"/>
        <c:axId val="83473920"/>
      </c:scatterChart>
      <c:valAx>
        <c:axId val="83472384"/>
        <c:scaling>
          <c:orientation val="minMax"/>
        </c:scaling>
        <c:axPos val="b"/>
        <c:numFmt formatCode="General" sourceLinked="1"/>
        <c:tickLblPos val="nextTo"/>
        <c:crossAx val="83473920"/>
        <c:crosses val="autoZero"/>
        <c:crossBetween val="midCat"/>
      </c:valAx>
      <c:valAx>
        <c:axId val="8347392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34723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'C++'!$AC$4:$AC$7</c:f>
              <c:numCache>
                <c:formatCode>General</c:formatCode>
                <c:ptCount val="4"/>
                <c:pt idx="0">
                  <c:v>0.25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'C++'!$AF$4:$AF$7</c:f>
              <c:numCache>
                <c:formatCode>0.00E+00</c:formatCode>
                <c:ptCount val="4"/>
                <c:pt idx="1">
                  <c:v>1.06E-5</c:v>
                </c:pt>
                <c:pt idx="2">
                  <c:v>1.1199999999999999E-5</c:v>
                </c:pt>
                <c:pt idx="3">
                  <c:v>1.13E-5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'C++'!$AC$4:$AC$7</c:f>
              <c:numCache>
                <c:formatCode>General</c:formatCode>
                <c:ptCount val="4"/>
                <c:pt idx="0">
                  <c:v>0.25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'C++'!$AE$4:$AE$7</c:f>
              <c:numCache>
                <c:formatCode>0.00E+00</c:formatCode>
                <c:ptCount val="4"/>
                <c:pt idx="0">
                  <c:v>2.0437000000000001E-5</c:v>
                </c:pt>
                <c:pt idx="1">
                  <c:v>2.0437000000000001E-5</c:v>
                </c:pt>
                <c:pt idx="2">
                  <c:v>2.0437000000000001E-5</c:v>
                </c:pt>
                <c:pt idx="3">
                  <c:v>2.0437000000000001E-5</c:v>
                </c:pt>
              </c:numCache>
            </c:numRef>
          </c:yVal>
        </c:ser>
        <c:axId val="83490304"/>
        <c:axId val="83491840"/>
      </c:scatterChart>
      <c:valAx>
        <c:axId val="83490304"/>
        <c:scaling>
          <c:orientation val="minMax"/>
        </c:scaling>
        <c:axPos val="b"/>
        <c:numFmt formatCode="General" sourceLinked="1"/>
        <c:tickLblPos val="nextTo"/>
        <c:crossAx val="83491840"/>
        <c:crosses val="autoZero"/>
        <c:crossBetween val="midCat"/>
      </c:valAx>
      <c:valAx>
        <c:axId val="83491840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34903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beta=0.01 delta=2.0</c:v>
          </c:tx>
          <c:spPr>
            <a:ln w="28575">
              <a:noFill/>
            </a:ln>
          </c:spPr>
          <c:xVal>
            <c:numRef>
              <c:f>Matlab!$C$4:$C$8</c:f>
              <c:numCache>
                <c:formatCode>General</c:formatCode>
                <c:ptCount val="5"/>
                <c:pt idx="0">
                  <c:v>0.25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Matlab!$F$4:$F$8</c:f>
              <c:numCache>
                <c:formatCode>General</c:formatCode>
                <c:ptCount val="5"/>
                <c:pt idx="0">
                  <c:v>0.84219999999999995</c:v>
                </c:pt>
                <c:pt idx="1">
                  <c:v>0.83009999999999995</c:v>
                </c:pt>
                <c:pt idx="2">
                  <c:v>0.70169999999999999</c:v>
                </c:pt>
                <c:pt idx="3">
                  <c:v>0.75309999999999999</c:v>
                </c:pt>
              </c:numCache>
            </c:numRef>
          </c:yVal>
        </c:ser>
        <c:ser>
          <c:idx val="1"/>
          <c:order val="1"/>
          <c:tx>
            <c:v>beta=0.01 harmonic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Matlab!$C$4:$C$8</c:f>
              <c:numCache>
                <c:formatCode>General</c:formatCode>
                <c:ptCount val="5"/>
                <c:pt idx="0">
                  <c:v>0.25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Matlab!$E$4:$E$8</c:f>
              <c:numCache>
                <c:formatCode>General</c:formatCode>
                <c:ptCount val="5"/>
                <c:pt idx="0">
                  <c:v>0.44569999999999999</c:v>
                </c:pt>
                <c:pt idx="1">
                  <c:v>0.44569999999999999</c:v>
                </c:pt>
                <c:pt idx="2">
                  <c:v>0.44569999999999999</c:v>
                </c:pt>
                <c:pt idx="3">
                  <c:v>0.44569999999999999</c:v>
                </c:pt>
              </c:numCache>
            </c:numRef>
          </c:yVal>
        </c:ser>
        <c:ser>
          <c:idx val="2"/>
          <c:order val="2"/>
          <c:tx>
            <c:v>beta=0.01 delta=0.5</c:v>
          </c:tx>
          <c:spPr>
            <a:ln w="28575">
              <a:noFill/>
            </a:ln>
          </c:spPr>
          <c:xVal>
            <c:numRef>
              <c:f>Matlab!$C$10:$C$13</c:f>
              <c:numCache>
                <c:formatCode>General</c:formatCode>
                <c:ptCount val="4"/>
                <c:pt idx="0">
                  <c:v>0.25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Matlab!$F$10:$F$13</c:f>
              <c:numCache>
                <c:formatCode>General</c:formatCode>
                <c:ptCount val="4"/>
                <c:pt idx="0">
                  <c:v>1.0265</c:v>
                </c:pt>
                <c:pt idx="1">
                  <c:v>0.78459999999999996</c:v>
                </c:pt>
                <c:pt idx="2">
                  <c:v>0.75880000000000003</c:v>
                </c:pt>
                <c:pt idx="3">
                  <c:v>0.753</c:v>
                </c:pt>
              </c:numCache>
            </c:numRef>
          </c:yVal>
        </c:ser>
        <c:axId val="84767488"/>
        <c:axId val="84769024"/>
      </c:scatterChart>
      <c:valAx>
        <c:axId val="84767488"/>
        <c:scaling>
          <c:orientation val="minMax"/>
        </c:scaling>
        <c:axPos val="b"/>
        <c:numFmt formatCode="General" sourceLinked="1"/>
        <c:tickLblPos val="nextTo"/>
        <c:crossAx val="84769024"/>
        <c:crosses val="autoZero"/>
        <c:crossBetween val="midCat"/>
      </c:valAx>
      <c:valAx>
        <c:axId val="84769024"/>
        <c:scaling>
          <c:orientation val="minMax"/>
        </c:scaling>
        <c:axPos val="l"/>
        <c:majorGridlines/>
        <c:numFmt formatCode="General" sourceLinked="1"/>
        <c:tickLblPos val="nextTo"/>
        <c:crossAx val="847674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beta=0.1</c:v>
          </c:tx>
          <c:spPr>
            <a:ln w="28575">
              <a:noFill/>
            </a:ln>
          </c:spPr>
          <c:xVal>
            <c:numRef>
              <c:f>Matlab!$K$4:$K$7</c:f>
              <c:numCache>
                <c:formatCode>General</c:formatCode>
                <c:ptCount val="4"/>
                <c:pt idx="0">
                  <c:v>0.25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Matlab!$N$4:$N$7</c:f>
              <c:numCache>
                <c:formatCode>General</c:formatCode>
                <c:ptCount val="4"/>
                <c:pt idx="0">
                  <c:v>0.43880000000000002</c:v>
                </c:pt>
                <c:pt idx="1">
                  <c:v>0.41520000000000001</c:v>
                </c:pt>
                <c:pt idx="2">
                  <c:v>0.4299</c:v>
                </c:pt>
                <c:pt idx="3">
                  <c:v>0.44209999999999999</c:v>
                </c:pt>
              </c:numCache>
            </c:numRef>
          </c:yVal>
        </c:ser>
        <c:ser>
          <c:idx val="1"/>
          <c:order val="1"/>
          <c:tx>
            <c:v>bea=0.1 harmonic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Matlab!$K$4:$K$7</c:f>
              <c:numCache>
                <c:formatCode>General</c:formatCode>
                <c:ptCount val="4"/>
                <c:pt idx="0">
                  <c:v>0.25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Matlab!$M$4:$M$7</c:f>
              <c:numCache>
                <c:formatCode>General</c:formatCode>
                <c:ptCount val="4"/>
                <c:pt idx="0">
                  <c:v>0.4073</c:v>
                </c:pt>
                <c:pt idx="1">
                  <c:v>0.4073</c:v>
                </c:pt>
                <c:pt idx="2">
                  <c:v>0.4073</c:v>
                </c:pt>
                <c:pt idx="3">
                  <c:v>0.4073</c:v>
                </c:pt>
              </c:numCache>
            </c:numRef>
          </c:yVal>
        </c:ser>
        <c:axId val="84789504"/>
        <c:axId val="84799488"/>
      </c:scatterChart>
      <c:valAx>
        <c:axId val="84789504"/>
        <c:scaling>
          <c:orientation val="minMax"/>
        </c:scaling>
        <c:axPos val="b"/>
        <c:numFmt formatCode="General" sourceLinked="1"/>
        <c:tickLblPos val="nextTo"/>
        <c:crossAx val="84799488"/>
        <c:crosses val="autoZero"/>
        <c:crossBetween val="midCat"/>
      </c:valAx>
      <c:valAx>
        <c:axId val="84799488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478950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Matlab!$S$4:$S$7</c:f>
              <c:numCache>
                <c:formatCode>General</c:formatCode>
                <c:ptCount val="4"/>
                <c:pt idx="0">
                  <c:v>0.25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Matlab!$V$4:$V$7</c:f>
              <c:numCache>
                <c:formatCode>General</c:formatCode>
                <c:ptCount val="4"/>
                <c:pt idx="0">
                  <c:v>0.13800000000000001</c:v>
                </c:pt>
                <c:pt idx="1">
                  <c:v>0.1326</c:v>
                </c:pt>
                <c:pt idx="2">
                  <c:v>0.13270000000000001</c:v>
                </c:pt>
                <c:pt idx="3">
                  <c:v>0.1452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Matlab!$S$4:$S$7</c:f>
              <c:numCache>
                <c:formatCode>General</c:formatCode>
                <c:ptCount val="4"/>
                <c:pt idx="0">
                  <c:v>0.25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Matlab!$U$4:$U$7</c:f>
              <c:numCache>
                <c:formatCode>General</c:formatCode>
                <c:ptCount val="4"/>
                <c:pt idx="0">
                  <c:v>0.1656</c:v>
                </c:pt>
                <c:pt idx="1">
                  <c:v>0.1656</c:v>
                </c:pt>
                <c:pt idx="2">
                  <c:v>0.1656</c:v>
                </c:pt>
                <c:pt idx="3">
                  <c:v>0.1656</c:v>
                </c:pt>
              </c:numCache>
            </c:numRef>
          </c:yVal>
        </c:ser>
        <c:axId val="84832256"/>
        <c:axId val="84833792"/>
      </c:scatterChart>
      <c:valAx>
        <c:axId val="84832256"/>
        <c:scaling>
          <c:orientation val="minMax"/>
        </c:scaling>
        <c:axPos val="b"/>
        <c:numFmt formatCode="General" sourceLinked="1"/>
        <c:tickLblPos val="nextTo"/>
        <c:crossAx val="84833792"/>
        <c:crosses val="autoZero"/>
        <c:crossBetween val="midCat"/>
      </c:valAx>
      <c:valAx>
        <c:axId val="84833792"/>
        <c:scaling>
          <c:orientation val="minMax"/>
          <c:max val="1"/>
          <c:min val="0"/>
        </c:scaling>
        <c:axPos val="l"/>
        <c:majorGridlines/>
        <c:numFmt formatCode="General" sourceLinked="1"/>
        <c:tickLblPos val="nextTo"/>
        <c:crossAx val="848322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Matlab!$AA$4:$AA$7</c:f>
              <c:numCache>
                <c:formatCode>General</c:formatCode>
                <c:ptCount val="4"/>
                <c:pt idx="0">
                  <c:v>0.25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Matlab!$AD$4:$AD$7</c:f>
              <c:numCache>
                <c:formatCode>0.00E+00</c:formatCode>
                <c:ptCount val="4"/>
                <c:pt idx="0">
                  <c:v>1.0907E-4</c:v>
                </c:pt>
                <c:pt idx="1">
                  <c:v>6.8204E-5</c:v>
                </c:pt>
                <c:pt idx="2">
                  <c:v>3.3976999999999998E-4</c:v>
                </c:pt>
                <c:pt idx="3">
                  <c:v>6.7792999999999998E-4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Matlab!$AA$4:$AA$7</c:f>
              <c:numCache>
                <c:formatCode>General</c:formatCode>
                <c:ptCount val="4"/>
                <c:pt idx="0">
                  <c:v>0.25</c:v>
                </c:pt>
                <c:pt idx="1">
                  <c:v>0.05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xVal>
          <c:yVal>
            <c:numRef>
              <c:f>Matlab!$AC$4:$AC$7</c:f>
              <c:numCache>
                <c:formatCode>0.00E+00</c:formatCode>
                <c:ptCount val="4"/>
                <c:pt idx="0">
                  <c:v>2.0437000000000001E-5</c:v>
                </c:pt>
                <c:pt idx="1">
                  <c:v>2.0437000000000001E-5</c:v>
                </c:pt>
                <c:pt idx="2">
                  <c:v>2.0437000000000001E-5</c:v>
                </c:pt>
                <c:pt idx="3">
                  <c:v>2.0437000000000001E-5</c:v>
                </c:pt>
              </c:numCache>
            </c:numRef>
          </c:yVal>
        </c:ser>
        <c:axId val="84862464"/>
        <c:axId val="84864000"/>
      </c:scatterChart>
      <c:valAx>
        <c:axId val="84862464"/>
        <c:scaling>
          <c:orientation val="minMax"/>
        </c:scaling>
        <c:axPos val="b"/>
        <c:numFmt formatCode="General" sourceLinked="1"/>
        <c:tickLblPos val="nextTo"/>
        <c:crossAx val="84864000"/>
        <c:crosses val="autoZero"/>
        <c:crossBetween val="midCat"/>
      </c:valAx>
      <c:valAx>
        <c:axId val="84864000"/>
        <c:scaling>
          <c:orientation val="minMax"/>
          <c:max val="1"/>
          <c:min val="0"/>
        </c:scaling>
        <c:axPos val="l"/>
        <c:majorGridlines/>
        <c:numFmt formatCode="0.00E+00" sourceLinked="1"/>
        <c:tickLblPos val="nextTo"/>
        <c:crossAx val="848624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Harmonic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'C++_2'!$C$4:$C$6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'C++_2'!$E$4:$E$6</c:f>
              <c:numCache>
                <c:formatCode>General</c:formatCode>
                <c:ptCount val="3"/>
                <c:pt idx="0">
                  <c:v>0.44569999999999999</c:v>
                </c:pt>
                <c:pt idx="1">
                  <c:v>0.44569999999999999</c:v>
                </c:pt>
                <c:pt idx="2">
                  <c:v>0.44569999999999999</c:v>
                </c:pt>
              </c:numCache>
            </c:numRef>
          </c:yVal>
        </c:ser>
        <c:ser>
          <c:idx val="1"/>
          <c:order val="1"/>
          <c:tx>
            <c:v>delta=5.0, %acc=0.44 %outside=0.29</c:v>
          </c:tx>
          <c:spPr>
            <a:ln>
              <a:noFill/>
            </a:ln>
          </c:spPr>
          <c:xVal>
            <c:numRef>
              <c:f>'C++_2'!$C$4:$C$6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'C++_2'!$F$4:$F$6</c:f>
              <c:numCache>
                <c:formatCode>General</c:formatCode>
                <c:ptCount val="3"/>
                <c:pt idx="0">
                  <c:v>0.51700000000000002</c:v>
                </c:pt>
                <c:pt idx="1">
                  <c:v>0.51500000000000001</c:v>
                </c:pt>
                <c:pt idx="2">
                  <c:v>0.503</c:v>
                </c:pt>
              </c:numCache>
            </c:numRef>
          </c:yVal>
        </c:ser>
        <c:ser>
          <c:idx val="2"/>
          <c:order val="2"/>
          <c:tx>
            <c:v>delta=1.0 %acc=0.86 %outside=0.04</c:v>
          </c:tx>
          <c:spPr>
            <a:ln>
              <a:noFill/>
            </a:ln>
          </c:spPr>
          <c:xVal>
            <c:numRef>
              <c:f>'C++_2'!$C$8:$C$10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'C++_2'!$F$8:$F$10</c:f>
              <c:numCache>
                <c:formatCode>General</c:formatCode>
                <c:ptCount val="3"/>
                <c:pt idx="0">
                  <c:v>0.39100000000000001</c:v>
                </c:pt>
                <c:pt idx="1">
                  <c:v>0.38</c:v>
                </c:pt>
                <c:pt idx="2">
                  <c:v>0.36599999999999999</c:v>
                </c:pt>
              </c:numCache>
            </c:numRef>
          </c:yVal>
        </c:ser>
        <c:ser>
          <c:idx val="3"/>
          <c:order val="3"/>
          <c:tx>
            <c:v>delta=0.5 %acc=0.89 %outside=0.01</c:v>
          </c:tx>
          <c:spPr>
            <a:ln>
              <a:noFill/>
            </a:ln>
          </c:spPr>
          <c:xVal>
            <c:numRef>
              <c:f>'C++_2'!$C$12:$C$14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'C++_2'!$F$12:$F$14</c:f>
              <c:numCache>
                <c:formatCode>General</c:formatCode>
                <c:ptCount val="3"/>
                <c:pt idx="0">
                  <c:v>0.17899999999999999</c:v>
                </c:pt>
                <c:pt idx="1">
                  <c:v>0.16500000000000001</c:v>
                </c:pt>
                <c:pt idx="2">
                  <c:v>0.1643</c:v>
                </c:pt>
              </c:numCache>
            </c:numRef>
          </c:yVal>
        </c:ser>
        <c:ser>
          <c:idx val="4"/>
          <c:order val="4"/>
          <c:tx>
            <c:v>exact</c:v>
          </c:tx>
          <c:marker>
            <c:symbol val="none"/>
          </c:marker>
          <c:xVal>
            <c:numRef>
              <c:f>'C++_2'!$BB$4:$BB$6</c:f>
              <c:numCache>
                <c:formatCode>General</c:formatCode>
                <c:ptCount val="3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</c:numCache>
            </c:numRef>
          </c:xVal>
          <c:yVal>
            <c:numRef>
              <c:f>'C++_2'!$BC$4:$BC$6</c:f>
              <c:numCache>
                <c:formatCode>General</c:formatCode>
                <c:ptCount val="3"/>
                <c:pt idx="0">
                  <c:v>1.2970999999999999</c:v>
                </c:pt>
                <c:pt idx="1">
                  <c:v>1.2970999999999999</c:v>
                </c:pt>
                <c:pt idx="2">
                  <c:v>1.2970999999999999</c:v>
                </c:pt>
              </c:numCache>
            </c:numRef>
          </c:yVal>
        </c:ser>
        <c:axId val="73759360"/>
        <c:axId val="73757824"/>
      </c:scatterChart>
      <c:valAx>
        <c:axId val="7375936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epsilon</a:t>
                </a:r>
              </a:p>
            </c:rich>
          </c:tx>
          <c:layout/>
        </c:title>
        <c:numFmt formatCode="General" sourceLinked="1"/>
        <c:tickLblPos val="nextTo"/>
        <c:crossAx val="73757824"/>
        <c:crosses val="autoZero"/>
        <c:crossBetween val="midCat"/>
      </c:valAx>
      <c:valAx>
        <c:axId val="73757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Kab</a:t>
                </a:r>
              </a:p>
            </c:rich>
          </c:tx>
          <c:layout/>
        </c:title>
        <c:numFmt formatCode="General" sourceLinked="1"/>
        <c:tickLblPos val="nextTo"/>
        <c:crossAx val="73759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35</xdr:row>
      <xdr:rowOff>123825</xdr:rowOff>
    </xdr:from>
    <xdr:to>
      <xdr:col>11</xdr:col>
      <xdr:colOff>209550</xdr:colOff>
      <xdr:row>50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485775</xdr:colOff>
      <xdr:row>30</xdr:row>
      <xdr:rowOff>38100</xdr:rowOff>
    </xdr:from>
    <xdr:to>
      <xdr:col>23</xdr:col>
      <xdr:colOff>180975</xdr:colOff>
      <xdr:row>44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533400</xdr:colOff>
      <xdr:row>33</xdr:row>
      <xdr:rowOff>57150</xdr:rowOff>
    </xdr:from>
    <xdr:to>
      <xdr:col>35</xdr:col>
      <xdr:colOff>228600</xdr:colOff>
      <xdr:row>47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600075</xdr:colOff>
      <xdr:row>33</xdr:row>
      <xdr:rowOff>9525</xdr:rowOff>
    </xdr:from>
    <xdr:to>
      <xdr:col>43</xdr:col>
      <xdr:colOff>295275</xdr:colOff>
      <xdr:row>47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17</xdr:row>
      <xdr:rowOff>47625</xdr:rowOff>
    </xdr:from>
    <xdr:to>
      <xdr:col>11</xdr:col>
      <xdr:colOff>171450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27</xdr:row>
      <xdr:rowOff>38100</xdr:rowOff>
    </xdr:from>
    <xdr:to>
      <xdr:col>21</xdr:col>
      <xdr:colOff>180975</xdr:colOff>
      <xdr:row>41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30</xdr:row>
      <xdr:rowOff>57150</xdr:rowOff>
    </xdr:from>
    <xdr:to>
      <xdr:col>33</xdr:col>
      <xdr:colOff>228600</xdr:colOff>
      <xdr:row>44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600075</xdr:colOff>
      <xdr:row>30</xdr:row>
      <xdr:rowOff>9525</xdr:rowOff>
    </xdr:from>
    <xdr:to>
      <xdr:col>41</xdr:col>
      <xdr:colOff>295275</xdr:colOff>
      <xdr:row>44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15</xdr:row>
      <xdr:rowOff>104775</xdr:rowOff>
    </xdr:from>
    <xdr:to>
      <xdr:col>9</xdr:col>
      <xdr:colOff>285750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52917</xdr:colOff>
      <xdr:row>18</xdr:row>
      <xdr:rowOff>0</xdr:rowOff>
    </xdr:from>
    <xdr:to>
      <xdr:col>27</xdr:col>
      <xdr:colOff>357717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190500</xdr:colOff>
      <xdr:row>16</xdr:row>
      <xdr:rowOff>9525</xdr:rowOff>
    </xdr:from>
    <xdr:to>
      <xdr:col>36</xdr:col>
      <xdr:colOff>495300</xdr:colOff>
      <xdr:row>30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529167</xdr:colOff>
      <xdr:row>11</xdr:row>
      <xdr:rowOff>52917</xdr:rowOff>
    </xdr:from>
    <xdr:to>
      <xdr:col>49</xdr:col>
      <xdr:colOff>190501</xdr:colOff>
      <xdr:row>25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497415</xdr:colOff>
      <xdr:row>12</xdr:row>
      <xdr:rowOff>63501</xdr:rowOff>
    </xdr:from>
    <xdr:to>
      <xdr:col>61</xdr:col>
      <xdr:colOff>158749</xdr:colOff>
      <xdr:row>26</xdr:row>
      <xdr:rowOff>137584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U3:AY8" totalsRowShown="0">
  <autoFilter ref="AU3:AY8"/>
  <tableColumns count="5">
    <tableColumn id="1" name="beta"/>
    <tableColumn id="2" name="exact"/>
    <tableColumn id="3" name="harmonic"/>
    <tableColumn id="4" name="MC avg"/>
    <tableColumn id="5" name="MC error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Q30"/>
  <sheetViews>
    <sheetView topLeftCell="AG1" workbookViewId="0">
      <selection activeCell="AM4" sqref="AM4:AM6"/>
    </sheetView>
  </sheetViews>
  <sheetFormatPr defaultRowHeight="15"/>
  <cols>
    <col min="7" max="7" width="11.85546875" customWidth="1"/>
    <col min="30" max="30" width="10" bestFit="1" customWidth="1"/>
  </cols>
  <sheetData>
    <row r="2" spans="2:43">
      <c r="B2" t="s">
        <v>0</v>
      </c>
      <c r="C2">
        <v>0.01</v>
      </c>
      <c r="K2" t="s">
        <v>0</v>
      </c>
      <c r="L2">
        <v>0.1</v>
      </c>
      <c r="T2" t="s">
        <v>0</v>
      </c>
      <c r="U2">
        <v>1</v>
      </c>
      <c r="AB2" t="s">
        <v>0</v>
      </c>
      <c r="AC2">
        <v>10</v>
      </c>
      <c r="AJ2" t="s">
        <v>0</v>
      </c>
      <c r="AK2">
        <v>100</v>
      </c>
    </row>
    <row r="3" spans="2:43">
      <c r="B3" t="s">
        <v>4</v>
      </c>
      <c r="C3" t="s">
        <v>3</v>
      </c>
      <c r="D3" t="s">
        <v>5</v>
      </c>
      <c r="E3" t="s">
        <v>1</v>
      </c>
      <c r="F3" t="s">
        <v>2</v>
      </c>
      <c r="G3" t="s">
        <v>9</v>
      </c>
      <c r="K3" t="s">
        <v>4</v>
      </c>
      <c r="L3" t="s">
        <v>3</v>
      </c>
      <c r="M3" t="s">
        <v>5</v>
      </c>
      <c r="N3" t="s">
        <v>1</v>
      </c>
      <c r="O3" t="s">
        <v>2</v>
      </c>
      <c r="P3" t="s">
        <v>9</v>
      </c>
      <c r="T3" t="s">
        <v>4</v>
      </c>
      <c r="U3" t="s">
        <v>3</v>
      </c>
      <c r="V3" t="s">
        <v>5</v>
      </c>
      <c r="W3" t="s">
        <v>1</v>
      </c>
      <c r="X3" t="s">
        <v>2</v>
      </c>
      <c r="Y3" t="s">
        <v>9</v>
      </c>
      <c r="AB3" t="s">
        <v>4</v>
      </c>
      <c r="AC3" t="s">
        <v>3</v>
      </c>
      <c r="AD3" t="s">
        <v>5</v>
      </c>
      <c r="AE3" t="s">
        <v>1</v>
      </c>
      <c r="AF3" t="s">
        <v>2</v>
      </c>
      <c r="AG3" t="s">
        <v>9</v>
      </c>
      <c r="AJ3" t="s">
        <v>4</v>
      </c>
      <c r="AK3" t="s">
        <v>3</v>
      </c>
      <c r="AL3" t="s">
        <v>5</v>
      </c>
      <c r="AM3" t="s">
        <v>1</v>
      </c>
      <c r="AN3" t="s">
        <v>2</v>
      </c>
      <c r="AO3" t="s">
        <v>6</v>
      </c>
      <c r="AP3" t="s">
        <v>7</v>
      </c>
      <c r="AQ3" t="s">
        <v>8</v>
      </c>
    </row>
    <row r="4" spans="2:43">
      <c r="B4">
        <v>7</v>
      </c>
      <c r="C4">
        <v>0.25</v>
      </c>
      <c r="D4">
        <v>1000</v>
      </c>
      <c r="E4">
        <v>0.44569999999999999</v>
      </c>
      <c r="F4">
        <v>0.3977</v>
      </c>
      <c r="G4">
        <v>0.33489999999999998</v>
      </c>
      <c r="H4">
        <v>163000</v>
      </c>
      <c r="K4">
        <v>7</v>
      </c>
      <c r="L4">
        <v>0.25</v>
      </c>
      <c r="M4">
        <v>1000</v>
      </c>
      <c r="N4">
        <v>0.4073</v>
      </c>
      <c r="O4">
        <v>0.129</v>
      </c>
      <c r="P4">
        <v>0.29799999999999999</v>
      </c>
      <c r="T4">
        <v>5</v>
      </c>
      <c r="U4">
        <v>0.25</v>
      </c>
      <c r="V4">
        <v>1000</v>
      </c>
      <c r="W4">
        <v>0.1656</v>
      </c>
      <c r="X4">
        <v>3.7499999999999999E-2</v>
      </c>
      <c r="Y4">
        <v>0.2</v>
      </c>
      <c r="AB4">
        <v>0.5</v>
      </c>
      <c r="AC4">
        <v>0.25</v>
      </c>
      <c r="AD4">
        <v>100000000</v>
      </c>
      <c r="AE4" s="3">
        <v>2.0437000000000001E-5</v>
      </c>
      <c r="AK4">
        <v>0.25</v>
      </c>
      <c r="AL4">
        <v>1000000000</v>
      </c>
      <c r="AM4" s="3">
        <v>1.6746000000000001E-44</v>
      </c>
    </row>
    <row r="5" spans="2:43">
      <c r="B5">
        <v>7</v>
      </c>
      <c r="C5">
        <v>0.05</v>
      </c>
      <c r="D5">
        <v>1000</v>
      </c>
      <c r="E5">
        <v>0.44569999999999999</v>
      </c>
      <c r="F5">
        <v>0.39800000000000002</v>
      </c>
      <c r="G5">
        <v>0.33489999999999998</v>
      </c>
      <c r="H5">
        <v>32625</v>
      </c>
      <c r="K5">
        <v>7</v>
      </c>
      <c r="L5">
        <v>0.05</v>
      </c>
      <c r="M5">
        <v>1000</v>
      </c>
      <c r="N5">
        <v>0.4073</v>
      </c>
      <c r="O5">
        <v>0.13300000000000001</v>
      </c>
      <c r="P5">
        <v>0.28199999999999997</v>
      </c>
      <c r="T5">
        <v>5</v>
      </c>
      <c r="U5">
        <v>0.05</v>
      </c>
      <c r="V5">
        <v>1000</v>
      </c>
      <c r="W5">
        <v>0.1656</v>
      </c>
      <c r="X5">
        <v>3.6799999999999999E-2</v>
      </c>
      <c r="Y5">
        <v>0.19</v>
      </c>
      <c r="AB5">
        <v>0.5</v>
      </c>
      <c r="AC5">
        <v>0.05</v>
      </c>
      <c r="AD5">
        <v>100000000</v>
      </c>
      <c r="AE5" s="3">
        <v>2.0437000000000001E-5</v>
      </c>
      <c r="AF5" s="3">
        <v>1.06E-5</v>
      </c>
      <c r="AG5">
        <v>0.36</v>
      </c>
      <c r="AH5">
        <v>421</v>
      </c>
      <c r="AK5">
        <v>0.05</v>
      </c>
      <c r="AL5">
        <v>1000000000</v>
      </c>
      <c r="AM5" s="3">
        <v>1.6746000000000001E-44</v>
      </c>
      <c r="AN5" s="3"/>
    </row>
    <row r="6" spans="2:43">
      <c r="B6">
        <v>7</v>
      </c>
      <c r="C6">
        <v>0.01</v>
      </c>
      <c r="D6">
        <v>1000</v>
      </c>
      <c r="E6">
        <v>0.44569999999999999</v>
      </c>
      <c r="F6">
        <v>0.39369999999999999</v>
      </c>
      <c r="G6">
        <v>0.33489999999999998</v>
      </c>
      <c r="H6">
        <v>6429</v>
      </c>
      <c r="K6">
        <v>7</v>
      </c>
      <c r="L6">
        <v>0.01</v>
      </c>
      <c r="M6">
        <v>1000</v>
      </c>
      <c r="N6">
        <v>0.4073</v>
      </c>
      <c r="O6">
        <v>0.124</v>
      </c>
      <c r="P6">
        <v>0.27900000000000003</v>
      </c>
      <c r="T6">
        <v>5</v>
      </c>
      <c r="U6">
        <v>0.01</v>
      </c>
      <c r="V6">
        <v>1000</v>
      </c>
      <c r="W6">
        <v>0.1656</v>
      </c>
      <c r="X6">
        <v>3.6600000000000001E-2</v>
      </c>
      <c r="Y6">
        <v>0.189</v>
      </c>
      <c r="AB6">
        <v>0.5</v>
      </c>
      <c r="AC6">
        <v>0.01</v>
      </c>
      <c r="AD6">
        <v>100000000</v>
      </c>
      <c r="AE6" s="3">
        <v>2.0437000000000001E-5</v>
      </c>
      <c r="AF6" s="3">
        <v>1.1199999999999999E-5</v>
      </c>
      <c r="AG6">
        <v>0.36</v>
      </c>
      <c r="AH6">
        <v>89</v>
      </c>
      <c r="AK6">
        <v>0.01</v>
      </c>
      <c r="AL6">
        <v>1000000000</v>
      </c>
      <c r="AM6" s="3">
        <v>1.6746000000000001E-44</v>
      </c>
      <c r="AN6" s="3"/>
    </row>
    <row r="7" spans="2:43">
      <c r="B7">
        <v>7</v>
      </c>
      <c r="C7">
        <v>1E-3</v>
      </c>
      <c r="D7">
        <v>1000</v>
      </c>
      <c r="E7">
        <v>0.44569999999999999</v>
      </c>
      <c r="F7">
        <v>0.58099999999999996</v>
      </c>
      <c r="G7">
        <v>0.33489999999999998</v>
      </c>
      <c r="H7">
        <v>950</v>
      </c>
      <c r="K7">
        <v>7</v>
      </c>
      <c r="L7">
        <v>1E-3</v>
      </c>
      <c r="M7">
        <v>1000</v>
      </c>
      <c r="N7">
        <v>0.4073</v>
      </c>
      <c r="O7">
        <v>0.183</v>
      </c>
      <c r="P7">
        <v>0.27800000000000002</v>
      </c>
      <c r="T7">
        <v>5</v>
      </c>
      <c r="U7">
        <v>1E-3</v>
      </c>
      <c r="V7">
        <v>1000</v>
      </c>
      <c r="W7">
        <v>0.1656</v>
      </c>
      <c r="X7">
        <v>3.6999999999999998E-2</v>
      </c>
      <c r="Y7">
        <v>0.188</v>
      </c>
      <c r="Z7">
        <v>2000</v>
      </c>
      <c r="AB7">
        <v>0.5</v>
      </c>
      <c r="AC7">
        <v>5.0000000000000001E-3</v>
      </c>
      <c r="AD7">
        <v>100000000</v>
      </c>
      <c r="AE7" s="3">
        <v>2.0437000000000001E-5</v>
      </c>
      <c r="AF7" s="3">
        <v>1.13E-5</v>
      </c>
      <c r="AG7">
        <v>0.36</v>
      </c>
      <c r="AH7">
        <v>45</v>
      </c>
      <c r="AK7">
        <v>5.0000000000000001E-3</v>
      </c>
      <c r="AL7">
        <v>1000000000</v>
      </c>
      <c r="AM7" s="3">
        <v>1.6746000000000001E-44</v>
      </c>
      <c r="AN7" s="3"/>
    </row>
    <row r="8" spans="2:43">
      <c r="B8" s="4">
        <v>7</v>
      </c>
      <c r="C8" s="4">
        <v>1E-3</v>
      </c>
      <c r="D8" s="4">
        <v>100000000</v>
      </c>
      <c r="E8" s="4"/>
      <c r="F8" s="4">
        <v>0.56000000000000005</v>
      </c>
      <c r="G8" s="4">
        <v>0.33489999999999998</v>
      </c>
      <c r="H8" s="4"/>
      <c r="N8" s="2"/>
    </row>
    <row r="9" spans="2:43">
      <c r="I9" s="1"/>
      <c r="K9">
        <v>4.5</v>
      </c>
      <c r="L9">
        <v>0.25</v>
      </c>
      <c r="M9">
        <v>1000</v>
      </c>
      <c r="N9">
        <v>0.4073</v>
      </c>
      <c r="O9">
        <v>0.189</v>
      </c>
      <c r="P9" s="4">
        <v>0.32</v>
      </c>
      <c r="T9">
        <v>1.5</v>
      </c>
      <c r="U9">
        <v>0.25</v>
      </c>
      <c r="V9">
        <v>1000</v>
      </c>
      <c r="W9">
        <v>0.1656</v>
      </c>
      <c r="X9">
        <v>8.7900000000000006E-2</v>
      </c>
      <c r="Y9">
        <v>0.51500000000000001</v>
      </c>
      <c r="AB9">
        <v>0.3</v>
      </c>
      <c r="AC9">
        <v>0.25</v>
      </c>
      <c r="AD9">
        <v>100000000</v>
      </c>
      <c r="AE9" s="3">
        <v>2.0437000000000001E-5</v>
      </c>
      <c r="AF9" s="3"/>
      <c r="AJ9">
        <v>0.1</v>
      </c>
      <c r="AK9">
        <v>0.25</v>
      </c>
      <c r="AL9">
        <v>1000000000</v>
      </c>
      <c r="AM9" s="3">
        <v>1.6746000000000001E-44</v>
      </c>
      <c r="AN9" s="3"/>
    </row>
    <row r="10" spans="2:43">
      <c r="B10">
        <v>5</v>
      </c>
      <c r="C10">
        <v>0.25</v>
      </c>
      <c r="D10">
        <v>1000</v>
      </c>
      <c r="E10">
        <v>0.44569999999999999</v>
      </c>
      <c r="F10">
        <v>0.5161</v>
      </c>
      <c r="G10">
        <v>0.44</v>
      </c>
      <c r="H10" s="1">
        <v>228248</v>
      </c>
      <c r="I10" s="1"/>
      <c r="K10">
        <v>4.5</v>
      </c>
      <c r="L10">
        <v>0.05</v>
      </c>
      <c r="M10">
        <v>1000</v>
      </c>
      <c r="N10">
        <v>0.4073</v>
      </c>
      <c r="O10">
        <v>0.19</v>
      </c>
      <c r="P10" s="4">
        <v>0.32</v>
      </c>
      <c r="T10">
        <v>1.5</v>
      </c>
      <c r="U10">
        <v>0.05</v>
      </c>
      <c r="V10">
        <v>1000</v>
      </c>
      <c r="W10">
        <v>0.1656</v>
      </c>
      <c r="X10">
        <v>8.8700000000000001E-2</v>
      </c>
      <c r="Y10">
        <v>0.502</v>
      </c>
      <c r="AB10">
        <v>0.3</v>
      </c>
      <c r="AC10">
        <v>0.05</v>
      </c>
      <c r="AD10">
        <v>100000000</v>
      </c>
      <c r="AE10" s="3">
        <v>2.0437000000000001E-5</v>
      </c>
      <c r="AF10" s="3">
        <v>7.79E-6</v>
      </c>
      <c r="AG10">
        <v>0.54</v>
      </c>
      <c r="AH10">
        <v>309</v>
      </c>
      <c r="AJ10">
        <v>0.1</v>
      </c>
      <c r="AK10">
        <v>0.05</v>
      </c>
      <c r="AL10">
        <v>1000000000</v>
      </c>
      <c r="AM10" s="3">
        <v>1.6746000000000001E-44</v>
      </c>
      <c r="AN10" s="3"/>
    </row>
    <row r="11" spans="2:43">
      <c r="B11">
        <v>5</v>
      </c>
      <c r="C11">
        <v>0.05</v>
      </c>
      <c r="D11">
        <v>1000</v>
      </c>
      <c r="E11">
        <v>0.44569999999999999</v>
      </c>
      <c r="F11">
        <v>0.51319999999999999</v>
      </c>
      <c r="G11">
        <v>0.44</v>
      </c>
      <c r="H11" s="1"/>
      <c r="I11" s="1"/>
      <c r="K11">
        <v>4.5</v>
      </c>
      <c r="L11">
        <v>0.01</v>
      </c>
      <c r="M11">
        <v>1000</v>
      </c>
      <c r="N11">
        <v>0.4073</v>
      </c>
      <c r="O11">
        <v>0.19</v>
      </c>
      <c r="P11" s="4">
        <v>0.32</v>
      </c>
      <c r="T11">
        <v>1.5</v>
      </c>
      <c r="U11">
        <v>0.01</v>
      </c>
      <c r="V11">
        <v>1000</v>
      </c>
      <c r="W11">
        <v>0.1656</v>
      </c>
      <c r="X11">
        <v>8.6999999999999994E-2</v>
      </c>
      <c r="Y11">
        <v>0.499</v>
      </c>
      <c r="AB11">
        <v>0.3</v>
      </c>
      <c r="AC11">
        <v>0.01</v>
      </c>
      <c r="AD11">
        <v>100000000</v>
      </c>
      <c r="AE11" s="3">
        <v>2.0437000000000001E-5</v>
      </c>
      <c r="AF11" s="3">
        <v>8.0700000000000007E-6</v>
      </c>
      <c r="AG11">
        <v>0.54</v>
      </c>
      <c r="AH11">
        <v>64</v>
      </c>
      <c r="AJ11">
        <v>0.1</v>
      </c>
      <c r="AK11">
        <v>0.01</v>
      </c>
      <c r="AL11">
        <v>1000000000</v>
      </c>
      <c r="AM11" s="3">
        <v>1.6746000000000001E-44</v>
      </c>
      <c r="AN11" s="3"/>
    </row>
    <row r="12" spans="2:43">
      <c r="B12">
        <v>5</v>
      </c>
      <c r="C12">
        <v>0.01</v>
      </c>
      <c r="D12">
        <v>1000</v>
      </c>
      <c r="E12">
        <v>0.44569999999999999</v>
      </c>
      <c r="F12">
        <v>0.50723300000000004</v>
      </c>
      <c r="G12">
        <v>0.44</v>
      </c>
      <c r="H12" s="1"/>
      <c r="I12" s="1"/>
      <c r="K12">
        <v>4.5</v>
      </c>
      <c r="L12">
        <v>1E-3</v>
      </c>
      <c r="M12">
        <v>1000</v>
      </c>
      <c r="N12">
        <v>0.4073</v>
      </c>
      <c r="O12">
        <v>0.17299999999999999</v>
      </c>
      <c r="P12" s="4">
        <v>0.32</v>
      </c>
      <c r="Q12">
        <v>892</v>
      </c>
      <c r="T12">
        <v>1.5</v>
      </c>
      <c r="U12">
        <v>1E-3</v>
      </c>
      <c r="V12">
        <v>1000</v>
      </c>
      <c r="W12">
        <v>0.1656</v>
      </c>
      <c r="X12">
        <v>0.10299999999999999</v>
      </c>
      <c r="Y12">
        <v>0.498</v>
      </c>
      <c r="Z12">
        <v>2085</v>
      </c>
      <c r="AB12">
        <v>0.3</v>
      </c>
      <c r="AC12">
        <v>1E-3</v>
      </c>
      <c r="AD12">
        <v>100000000</v>
      </c>
      <c r="AE12" s="3">
        <v>2.0437000000000001E-5</v>
      </c>
      <c r="AJ12">
        <v>0.1</v>
      </c>
      <c r="AK12">
        <v>1E-3</v>
      </c>
      <c r="AL12">
        <v>1000000000</v>
      </c>
      <c r="AM12" s="3">
        <v>1.6746000000000001E-44</v>
      </c>
    </row>
    <row r="13" spans="2:43">
      <c r="B13">
        <v>5</v>
      </c>
      <c r="C13">
        <v>1E-3</v>
      </c>
      <c r="D13">
        <v>1000</v>
      </c>
      <c r="E13">
        <v>0.44569999999999999</v>
      </c>
      <c r="F13">
        <v>0.505</v>
      </c>
      <c r="G13">
        <v>0.44</v>
      </c>
      <c r="H13" s="1">
        <v>887</v>
      </c>
      <c r="I13" s="1"/>
      <c r="K13" s="4">
        <v>4.5</v>
      </c>
      <c r="L13" s="4">
        <v>1E-3</v>
      </c>
      <c r="M13" s="4">
        <v>100000000</v>
      </c>
      <c r="N13" s="4">
        <v>0.4073</v>
      </c>
      <c r="O13" s="4">
        <v>0.17499999999999999</v>
      </c>
      <c r="P13" s="4">
        <v>0.32</v>
      </c>
      <c r="Q13" s="4">
        <v>8994</v>
      </c>
      <c r="T13" s="5">
        <v>1.5</v>
      </c>
      <c r="U13" s="5">
        <v>1E-3</v>
      </c>
      <c r="V13" s="5">
        <v>100000000</v>
      </c>
      <c r="W13" s="5">
        <v>0.1656</v>
      </c>
      <c r="X13" s="5">
        <v>8.0699999999999994E-2</v>
      </c>
      <c r="Y13" s="5">
        <v>0.49</v>
      </c>
      <c r="Z13" s="5">
        <v>16258</v>
      </c>
      <c r="AB13" s="5">
        <v>0.3</v>
      </c>
      <c r="AC13" s="5">
        <v>1E-3</v>
      </c>
      <c r="AD13" s="6">
        <v>1000000000</v>
      </c>
      <c r="AE13" s="6">
        <v>2.0437000000000001E-5</v>
      </c>
      <c r="AF13" s="6">
        <v>9.2E-6</v>
      </c>
      <c r="AG13" s="6">
        <v>0.54</v>
      </c>
      <c r="AH13" s="6">
        <v>73</v>
      </c>
      <c r="AM13" s="3"/>
    </row>
    <row r="14" spans="2:43">
      <c r="H14" s="1"/>
      <c r="I14" s="1"/>
      <c r="M14" s="4"/>
      <c r="AE14" s="3"/>
      <c r="AM14" s="3"/>
    </row>
    <row r="15" spans="2:43">
      <c r="H15" s="1"/>
      <c r="I15" s="1"/>
      <c r="K15" s="4">
        <v>3</v>
      </c>
      <c r="L15">
        <v>0.1</v>
      </c>
      <c r="M15">
        <v>1000000000</v>
      </c>
      <c r="N15" s="4">
        <v>0.4073</v>
      </c>
      <c r="O15">
        <v>0.26</v>
      </c>
      <c r="P15">
        <v>0.45</v>
      </c>
      <c r="AE15" s="3"/>
      <c r="AM15" s="3"/>
    </row>
    <row r="16" spans="2:43">
      <c r="B16" s="4">
        <v>5</v>
      </c>
      <c r="C16" s="4">
        <v>1E-3</v>
      </c>
      <c r="D16" s="4">
        <v>100000000</v>
      </c>
      <c r="E16" s="4">
        <v>0.44569999999999999</v>
      </c>
      <c r="F16" s="4">
        <v>0.51900000000000002</v>
      </c>
      <c r="G16" s="4">
        <v>0.44</v>
      </c>
      <c r="H16" s="4">
        <v>9108</v>
      </c>
      <c r="I16" s="1"/>
      <c r="K16" s="4">
        <v>3</v>
      </c>
      <c r="L16">
        <v>0.01</v>
      </c>
      <c r="M16">
        <v>1000000000</v>
      </c>
      <c r="N16" s="4">
        <v>0.4073</v>
      </c>
      <c r="O16">
        <v>0.25</v>
      </c>
      <c r="P16">
        <v>0.45</v>
      </c>
    </row>
    <row r="17" spans="2:42">
      <c r="I17" s="1"/>
      <c r="K17" s="4">
        <v>3</v>
      </c>
      <c r="L17" s="4">
        <v>1E-3</v>
      </c>
      <c r="M17" s="4">
        <v>100000000</v>
      </c>
      <c r="N17" s="4">
        <v>0.4073</v>
      </c>
      <c r="O17" s="4">
        <v>0.317</v>
      </c>
      <c r="P17" s="4">
        <v>0.45</v>
      </c>
      <c r="Q17" s="4">
        <v>17752</v>
      </c>
      <c r="T17">
        <v>0.5</v>
      </c>
      <c r="U17">
        <v>0.25</v>
      </c>
      <c r="V17">
        <v>1000</v>
      </c>
      <c r="W17">
        <v>0.1656</v>
      </c>
      <c r="X17">
        <v>5.6000000000000001E-2</v>
      </c>
      <c r="Y17">
        <v>0.77</v>
      </c>
      <c r="Z17" s="1"/>
      <c r="AB17">
        <v>0.1</v>
      </c>
      <c r="AC17">
        <v>0.25</v>
      </c>
      <c r="AD17">
        <v>100000000</v>
      </c>
      <c r="AE17" s="3">
        <v>2.0437000000000001E-5</v>
      </c>
      <c r="AH17" s="1"/>
      <c r="AK17">
        <v>0.25</v>
      </c>
      <c r="AL17">
        <v>1000000000</v>
      </c>
      <c r="AM17" s="3">
        <v>1.6746000000000001E-44</v>
      </c>
      <c r="AP17" s="1"/>
    </row>
    <row r="18" spans="2:42">
      <c r="B18" s="4">
        <v>3</v>
      </c>
      <c r="C18" s="4">
        <v>1E-3</v>
      </c>
      <c r="D18" s="4">
        <v>100000000</v>
      </c>
      <c r="E18" s="4">
        <v>0.44569999999999999</v>
      </c>
      <c r="F18" s="4">
        <v>0.77300000000000002</v>
      </c>
      <c r="G18" s="4">
        <v>0.64</v>
      </c>
      <c r="H18" s="4">
        <v>15584</v>
      </c>
      <c r="I18" s="1"/>
      <c r="K18" s="4">
        <v>3</v>
      </c>
      <c r="L18">
        <v>5.0000000000000001E-4</v>
      </c>
      <c r="M18" s="4">
        <v>100000000</v>
      </c>
      <c r="N18" s="4">
        <v>0.4073</v>
      </c>
      <c r="O18" s="4">
        <v>0.315</v>
      </c>
      <c r="P18" s="4">
        <v>0.45</v>
      </c>
      <c r="T18">
        <v>0.5</v>
      </c>
      <c r="U18">
        <v>0.05</v>
      </c>
      <c r="V18">
        <v>1000</v>
      </c>
      <c r="W18">
        <v>0.1656</v>
      </c>
      <c r="X18">
        <v>4.99E-2</v>
      </c>
      <c r="Y18" s="1">
        <v>0.76600000000000001</v>
      </c>
      <c r="Z18" s="1"/>
      <c r="AB18">
        <v>0.1</v>
      </c>
      <c r="AC18">
        <v>0.05</v>
      </c>
      <c r="AD18">
        <v>100000000</v>
      </c>
      <c r="AE18" s="3">
        <v>2.0437000000000001E-5</v>
      </c>
      <c r="AF18" s="3">
        <v>1.13E-6</v>
      </c>
      <c r="AG18" s="1">
        <v>0.81</v>
      </c>
      <c r="AH18" s="1">
        <v>45</v>
      </c>
      <c r="AK18">
        <v>0.05</v>
      </c>
      <c r="AL18">
        <v>1000000000</v>
      </c>
      <c r="AM18" s="3">
        <v>1.6746000000000001E-44</v>
      </c>
      <c r="AN18" s="3"/>
      <c r="AO18" s="1"/>
      <c r="AP18" s="1"/>
    </row>
    <row r="19" spans="2:42">
      <c r="I19" s="1"/>
      <c r="T19">
        <v>0.5</v>
      </c>
      <c r="U19">
        <v>0.01</v>
      </c>
      <c r="V19">
        <v>1000</v>
      </c>
      <c r="W19">
        <v>0.1656</v>
      </c>
      <c r="X19">
        <v>4.9000000000000002E-2</v>
      </c>
      <c r="Y19" s="1">
        <v>0.76400000000000001</v>
      </c>
      <c r="Z19" s="1"/>
      <c r="AB19">
        <v>0.1</v>
      </c>
      <c r="AC19">
        <v>0.01</v>
      </c>
      <c r="AD19">
        <v>100000000</v>
      </c>
      <c r="AE19" s="3">
        <v>2.0437000000000001E-5</v>
      </c>
      <c r="AG19" s="1"/>
      <c r="AH19" s="1"/>
      <c r="AK19">
        <v>0.01</v>
      </c>
      <c r="AL19">
        <v>1000000000</v>
      </c>
      <c r="AM19" s="3">
        <v>1.6746000000000001E-44</v>
      </c>
      <c r="AO19" s="1"/>
      <c r="AP19" s="1"/>
    </row>
    <row r="20" spans="2:42">
      <c r="I20" s="1"/>
      <c r="K20">
        <v>2</v>
      </c>
      <c r="L20">
        <v>0.25</v>
      </c>
      <c r="M20">
        <v>1000</v>
      </c>
      <c r="N20">
        <v>0.4073</v>
      </c>
      <c r="P20">
        <v>0.61</v>
      </c>
      <c r="Q20" s="1"/>
      <c r="T20">
        <v>0.5</v>
      </c>
      <c r="U20">
        <v>1E-3</v>
      </c>
      <c r="V20">
        <v>1000</v>
      </c>
      <c r="W20">
        <v>0.1656</v>
      </c>
      <c r="X20">
        <v>4.7699999999999999E-2</v>
      </c>
      <c r="Y20">
        <v>0.76</v>
      </c>
      <c r="Z20" s="1">
        <v>2000</v>
      </c>
      <c r="AB20">
        <v>0.1</v>
      </c>
      <c r="AC20">
        <v>1E-3</v>
      </c>
      <c r="AD20">
        <v>100000000</v>
      </c>
      <c r="AE20" s="3">
        <v>2.0437000000000001E-5</v>
      </c>
      <c r="AH20" s="1"/>
      <c r="AK20">
        <v>1E-3</v>
      </c>
      <c r="AL20">
        <v>1000000000</v>
      </c>
      <c r="AM20" s="3">
        <v>1.6746000000000001E-44</v>
      </c>
      <c r="AP20" s="1"/>
    </row>
    <row r="21" spans="2:42">
      <c r="I21" s="1"/>
      <c r="K21">
        <v>2</v>
      </c>
      <c r="L21">
        <v>0.05</v>
      </c>
      <c r="M21">
        <v>1000</v>
      </c>
      <c r="N21">
        <v>0.4073</v>
      </c>
      <c r="O21">
        <v>0.32200000000000001</v>
      </c>
      <c r="P21">
        <v>0.61</v>
      </c>
      <c r="Q21" s="1"/>
    </row>
    <row r="22" spans="2:42">
      <c r="G22" s="1"/>
      <c r="H22" s="1"/>
      <c r="I22" s="1"/>
      <c r="K22">
        <v>2</v>
      </c>
      <c r="L22">
        <v>0.01</v>
      </c>
      <c r="M22">
        <v>1000</v>
      </c>
      <c r="N22">
        <v>0.4073</v>
      </c>
      <c r="O22">
        <v>0.31</v>
      </c>
      <c r="P22">
        <v>0.61</v>
      </c>
      <c r="Q22" s="1"/>
      <c r="AB22">
        <v>0.3</v>
      </c>
      <c r="AC22">
        <v>0.25</v>
      </c>
      <c r="AD22">
        <v>1000000000</v>
      </c>
      <c r="AE22" s="3">
        <v>2.0437000000000001E-5</v>
      </c>
      <c r="AF22" s="3"/>
      <c r="AM22" s="3"/>
      <c r="AN22" s="3"/>
    </row>
    <row r="23" spans="2:42">
      <c r="G23" s="1"/>
      <c r="H23" s="1"/>
      <c r="I23" s="1"/>
      <c r="K23">
        <v>2</v>
      </c>
      <c r="L23">
        <v>1E-3</v>
      </c>
      <c r="M23">
        <v>1000</v>
      </c>
      <c r="N23">
        <v>0.4073</v>
      </c>
      <c r="O23">
        <v>0.37</v>
      </c>
      <c r="P23">
        <v>0.61</v>
      </c>
      <c r="Q23" s="1">
        <v>2373</v>
      </c>
      <c r="AB23">
        <v>0.3</v>
      </c>
      <c r="AC23">
        <v>0.05</v>
      </c>
      <c r="AD23">
        <v>1000000000</v>
      </c>
      <c r="AE23" s="3">
        <v>2.0437000000000001E-5</v>
      </c>
      <c r="AF23" s="3"/>
      <c r="AM23" s="3"/>
      <c r="AN23" s="3"/>
    </row>
    <row r="24" spans="2:42">
      <c r="G24" s="1"/>
      <c r="H24" s="1"/>
      <c r="I24" s="1"/>
      <c r="K24" s="4">
        <v>2</v>
      </c>
      <c r="L24" s="4">
        <v>1E-3</v>
      </c>
      <c r="M24" s="4">
        <v>100000000</v>
      </c>
      <c r="N24" s="4"/>
      <c r="O24" s="4">
        <v>0.38900000000000001</v>
      </c>
      <c r="P24" s="4">
        <v>0.61</v>
      </c>
      <c r="Q24" s="4">
        <v>24393</v>
      </c>
      <c r="AB24">
        <v>0.3</v>
      </c>
      <c r="AC24">
        <v>0.01</v>
      </c>
      <c r="AD24">
        <v>1000000000</v>
      </c>
      <c r="AE24" s="3">
        <v>2.0437000000000001E-5</v>
      </c>
      <c r="AF24" s="3"/>
      <c r="AM24" s="3"/>
      <c r="AN24" s="3"/>
    </row>
    <row r="25" spans="2:42">
      <c r="G25" s="1"/>
      <c r="H25" s="1"/>
      <c r="I25" s="1"/>
      <c r="AB25">
        <v>0.3</v>
      </c>
      <c r="AC25">
        <v>1E-3</v>
      </c>
      <c r="AD25">
        <v>1000000000</v>
      </c>
      <c r="AE25" s="3">
        <v>2.0437000000000001E-5</v>
      </c>
      <c r="AM25" s="3"/>
      <c r="AN25" s="3"/>
    </row>
    <row r="26" spans="2:42">
      <c r="G26" s="1"/>
      <c r="H26" s="1"/>
      <c r="I26" s="1"/>
    </row>
    <row r="27" spans="2:42">
      <c r="G27" s="1"/>
      <c r="H27" s="1"/>
      <c r="I27" s="1"/>
      <c r="AM27" s="3"/>
      <c r="AN27" s="3"/>
    </row>
    <row r="28" spans="2:42">
      <c r="G28" s="1"/>
      <c r="H28" s="1"/>
      <c r="I28" s="1"/>
      <c r="AM28" s="3"/>
      <c r="AN28" s="3"/>
    </row>
    <row r="29" spans="2:42">
      <c r="G29" s="1"/>
      <c r="H29" s="1"/>
      <c r="I29" s="1"/>
      <c r="AM29" s="3"/>
      <c r="AN29" s="3"/>
    </row>
    <row r="30" spans="2:42">
      <c r="G30" s="1"/>
      <c r="H30" s="1"/>
      <c r="I30" s="1"/>
      <c r="AM30" s="3"/>
      <c r="AN30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O27"/>
  <sheetViews>
    <sheetView topLeftCell="M4" workbookViewId="0">
      <selection activeCell="AK4" sqref="AK4:AK17"/>
    </sheetView>
  </sheetViews>
  <sheetFormatPr defaultRowHeight="15"/>
  <sheetData>
    <row r="2" spans="2:41">
      <c r="B2" t="s">
        <v>0</v>
      </c>
      <c r="C2">
        <v>0.01</v>
      </c>
      <c r="J2" t="s">
        <v>0</v>
      </c>
      <c r="K2">
        <v>0.1</v>
      </c>
      <c r="R2" t="s">
        <v>0</v>
      </c>
      <c r="S2">
        <v>1</v>
      </c>
      <c r="Z2" t="s">
        <v>0</v>
      </c>
      <c r="AA2">
        <v>10</v>
      </c>
      <c r="AH2" t="s">
        <v>0</v>
      </c>
      <c r="AI2">
        <v>100</v>
      </c>
    </row>
    <row r="3" spans="2:41">
      <c r="B3" t="s">
        <v>4</v>
      </c>
      <c r="C3" t="s">
        <v>3</v>
      </c>
      <c r="D3" t="s">
        <v>5</v>
      </c>
      <c r="E3" t="s">
        <v>1</v>
      </c>
      <c r="F3" t="s">
        <v>2</v>
      </c>
      <c r="J3" t="s">
        <v>4</v>
      </c>
      <c r="K3" t="s">
        <v>3</v>
      </c>
      <c r="L3" t="s">
        <v>5</v>
      </c>
      <c r="M3" t="s">
        <v>1</v>
      </c>
      <c r="N3" t="s">
        <v>2</v>
      </c>
      <c r="R3" t="s">
        <v>4</v>
      </c>
      <c r="S3" t="s">
        <v>3</v>
      </c>
      <c r="T3" t="s">
        <v>5</v>
      </c>
      <c r="U3" t="s">
        <v>1</v>
      </c>
      <c r="V3" t="s">
        <v>2</v>
      </c>
      <c r="Z3" t="s">
        <v>4</v>
      </c>
      <c r="AA3" t="s">
        <v>3</v>
      </c>
      <c r="AB3" t="s">
        <v>5</v>
      </c>
      <c r="AC3" t="s">
        <v>1</v>
      </c>
      <c r="AD3" t="s">
        <v>2</v>
      </c>
      <c r="AH3" t="s">
        <v>4</v>
      </c>
      <c r="AI3" t="s">
        <v>3</v>
      </c>
      <c r="AJ3" t="s">
        <v>5</v>
      </c>
      <c r="AK3" t="s">
        <v>1</v>
      </c>
      <c r="AL3" t="s">
        <v>2</v>
      </c>
      <c r="AM3" t="s">
        <v>6</v>
      </c>
      <c r="AN3" t="s">
        <v>7</v>
      </c>
      <c r="AO3" t="s">
        <v>8</v>
      </c>
    </row>
    <row r="4" spans="2:41">
      <c r="B4">
        <v>2</v>
      </c>
      <c r="C4">
        <v>0.25</v>
      </c>
      <c r="D4">
        <v>50</v>
      </c>
      <c r="E4">
        <v>0.44569999999999999</v>
      </c>
      <c r="F4">
        <v>0.84219999999999995</v>
      </c>
      <c r="G4">
        <v>168347</v>
      </c>
      <c r="H4">
        <v>31653</v>
      </c>
      <c r="J4">
        <v>2</v>
      </c>
      <c r="K4">
        <v>0.25</v>
      </c>
      <c r="L4">
        <v>200</v>
      </c>
      <c r="M4">
        <v>0.4073</v>
      </c>
      <c r="N4">
        <v>0.43880000000000002</v>
      </c>
      <c r="O4">
        <v>149718</v>
      </c>
      <c r="P4">
        <v>50282</v>
      </c>
      <c r="R4">
        <v>2</v>
      </c>
      <c r="S4">
        <v>0.25</v>
      </c>
      <c r="T4">
        <v>200</v>
      </c>
      <c r="U4">
        <v>0.1656</v>
      </c>
      <c r="V4">
        <v>0.13800000000000001</v>
      </c>
      <c r="W4">
        <v>115697</v>
      </c>
      <c r="X4">
        <v>84303</v>
      </c>
      <c r="Y4">
        <f>W4/(T4*1000)</f>
        <v>0.57848500000000003</v>
      </c>
      <c r="Z4">
        <v>2</v>
      </c>
      <c r="AA4">
        <v>0.25</v>
      </c>
      <c r="AB4">
        <v>200</v>
      </c>
      <c r="AC4" s="3">
        <v>2.0437000000000001E-5</v>
      </c>
      <c r="AD4" s="3">
        <v>1.0907E-4</v>
      </c>
      <c r="AE4">
        <v>37012</v>
      </c>
      <c r="AF4">
        <v>162988</v>
      </c>
      <c r="AG4">
        <f>AE4/200000</f>
        <v>0.18506</v>
      </c>
      <c r="AH4">
        <v>2</v>
      </c>
      <c r="AI4">
        <v>0.25</v>
      </c>
      <c r="AJ4">
        <v>200</v>
      </c>
      <c r="AK4" s="3">
        <v>1.6746000000000001E-44</v>
      </c>
      <c r="AL4" s="3">
        <v>1.4036000000000001E-5</v>
      </c>
      <c r="AM4">
        <v>11369</v>
      </c>
      <c r="AN4">
        <v>188631</v>
      </c>
      <c r="AO4">
        <f>AM4/200000</f>
        <v>5.6845E-2</v>
      </c>
    </row>
    <row r="5" spans="2:41">
      <c r="B5">
        <v>2</v>
      </c>
      <c r="C5">
        <v>0.05</v>
      </c>
      <c r="D5">
        <v>200</v>
      </c>
      <c r="E5">
        <v>0.44569999999999999</v>
      </c>
      <c r="F5">
        <v>0.83009999999999995</v>
      </c>
      <c r="J5">
        <v>2</v>
      </c>
      <c r="K5">
        <v>0.05</v>
      </c>
      <c r="L5">
        <v>200</v>
      </c>
      <c r="M5">
        <v>0.4073</v>
      </c>
      <c r="N5">
        <v>0.41520000000000001</v>
      </c>
      <c r="R5">
        <v>2</v>
      </c>
      <c r="S5">
        <v>0.05</v>
      </c>
      <c r="T5">
        <v>200</v>
      </c>
      <c r="U5">
        <v>0.1656</v>
      </c>
      <c r="V5">
        <v>0.1326</v>
      </c>
      <c r="Z5">
        <v>2</v>
      </c>
      <c r="AA5">
        <v>0.05</v>
      </c>
      <c r="AB5">
        <v>200</v>
      </c>
      <c r="AC5" s="3">
        <v>2.0437000000000001E-5</v>
      </c>
      <c r="AD5" s="3">
        <v>6.8204E-5</v>
      </c>
      <c r="AH5">
        <v>2</v>
      </c>
      <c r="AI5">
        <v>0.05</v>
      </c>
      <c r="AJ5">
        <v>200</v>
      </c>
      <c r="AK5" s="3">
        <v>1.6746000000000001E-44</v>
      </c>
      <c r="AL5" s="3">
        <v>7.0955000000000001E-5</v>
      </c>
    </row>
    <row r="6" spans="2:41">
      <c r="B6">
        <v>2</v>
      </c>
      <c r="C6">
        <v>0.01</v>
      </c>
      <c r="D6">
        <v>200</v>
      </c>
      <c r="E6">
        <v>0.44569999999999999</v>
      </c>
      <c r="F6">
        <v>0.70169999999999999</v>
      </c>
      <c r="J6">
        <v>2</v>
      </c>
      <c r="K6">
        <v>0.01</v>
      </c>
      <c r="L6">
        <v>200</v>
      </c>
      <c r="M6">
        <v>0.4073</v>
      </c>
      <c r="N6">
        <v>0.4299</v>
      </c>
      <c r="R6">
        <v>2</v>
      </c>
      <c r="S6">
        <v>0.01</v>
      </c>
      <c r="T6">
        <v>200</v>
      </c>
      <c r="U6">
        <v>0.1656</v>
      </c>
      <c r="V6">
        <v>0.13270000000000001</v>
      </c>
      <c r="Z6">
        <v>2</v>
      </c>
      <c r="AA6">
        <v>0.01</v>
      </c>
      <c r="AB6">
        <v>200</v>
      </c>
      <c r="AC6" s="3">
        <v>2.0437000000000001E-5</v>
      </c>
      <c r="AD6" s="3">
        <v>3.3976999999999998E-4</v>
      </c>
      <c r="AH6">
        <v>2</v>
      </c>
      <c r="AI6">
        <v>0.01</v>
      </c>
      <c r="AJ6">
        <v>200</v>
      </c>
      <c r="AK6" s="3">
        <v>1.6746000000000001E-44</v>
      </c>
      <c r="AL6" s="3">
        <v>3.5432999999999998E-4</v>
      </c>
    </row>
    <row r="7" spans="2:41">
      <c r="B7">
        <v>2</v>
      </c>
      <c r="C7">
        <v>5.0000000000000001E-3</v>
      </c>
      <c r="D7">
        <v>200</v>
      </c>
      <c r="E7">
        <v>0.44569999999999999</v>
      </c>
      <c r="F7">
        <v>0.75309999999999999</v>
      </c>
      <c r="J7">
        <v>2</v>
      </c>
      <c r="K7">
        <v>5.0000000000000001E-3</v>
      </c>
      <c r="L7">
        <v>200</v>
      </c>
      <c r="M7">
        <v>0.4073</v>
      </c>
      <c r="N7">
        <v>0.44209999999999999</v>
      </c>
      <c r="R7">
        <v>2</v>
      </c>
      <c r="S7">
        <v>5.0000000000000001E-3</v>
      </c>
      <c r="T7">
        <v>200</v>
      </c>
      <c r="U7">
        <v>0.1656</v>
      </c>
      <c r="V7">
        <v>0.1452</v>
      </c>
      <c r="Z7">
        <v>2</v>
      </c>
      <c r="AA7">
        <v>5.0000000000000001E-3</v>
      </c>
      <c r="AB7">
        <v>200</v>
      </c>
      <c r="AC7" s="3">
        <v>2.0437000000000001E-5</v>
      </c>
      <c r="AD7" s="3">
        <v>6.7792999999999998E-4</v>
      </c>
      <c r="AH7">
        <v>2</v>
      </c>
      <c r="AI7">
        <v>5.0000000000000001E-3</v>
      </c>
      <c r="AJ7">
        <v>200</v>
      </c>
      <c r="AK7" s="3">
        <v>1.6746000000000001E-44</v>
      </c>
      <c r="AL7" s="3">
        <v>7.0266999999999997E-4</v>
      </c>
    </row>
    <row r="8" spans="2:41">
      <c r="J8" s="2"/>
      <c r="K8" s="2"/>
      <c r="L8" s="2"/>
      <c r="M8" s="2"/>
      <c r="N8" s="2"/>
    </row>
    <row r="9" spans="2:41">
      <c r="J9">
        <v>0.5</v>
      </c>
      <c r="K9">
        <v>0.25</v>
      </c>
      <c r="L9">
        <v>200</v>
      </c>
      <c r="M9">
        <v>0.4073</v>
      </c>
      <c r="N9">
        <v>0.47749999999999998</v>
      </c>
      <c r="O9">
        <v>187262</v>
      </c>
      <c r="P9">
        <v>12738</v>
      </c>
      <c r="R9">
        <v>1</v>
      </c>
      <c r="S9">
        <v>0.25</v>
      </c>
      <c r="T9">
        <v>200</v>
      </c>
      <c r="U9">
        <v>0.1656</v>
      </c>
      <c r="Z9">
        <v>0.5</v>
      </c>
      <c r="AA9">
        <v>0.25</v>
      </c>
      <c r="AB9">
        <v>200</v>
      </c>
      <c r="AC9" s="3">
        <v>2.0437000000000001E-5</v>
      </c>
      <c r="AD9" s="3">
        <v>4.1705000000000001E-6</v>
      </c>
      <c r="AE9">
        <v>120998</v>
      </c>
      <c r="AF9">
        <v>79002</v>
      </c>
      <c r="AG9">
        <f>AE9/200000</f>
        <v>0.60499000000000003</v>
      </c>
      <c r="AH9">
        <v>0.5</v>
      </c>
      <c r="AI9">
        <v>0.25</v>
      </c>
      <c r="AJ9">
        <v>200</v>
      </c>
      <c r="AK9" s="3">
        <v>1.6746000000000001E-44</v>
      </c>
      <c r="AL9" s="3">
        <v>3.5308000000000001E-6</v>
      </c>
      <c r="AM9">
        <v>45196</v>
      </c>
      <c r="AN9">
        <v>154993</v>
      </c>
      <c r="AO9">
        <f>AM9/200000</f>
        <v>0.22597999999999999</v>
      </c>
    </row>
    <row r="10" spans="2:41">
      <c r="B10">
        <v>0.5</v>
      </c>
      <c r="C10">
        <v>0.25</v>
      </c>
      <c r="D10">
        <v>200</v>
      </c>
      <c r="E10">
        <v>0.44569999999999999</v>
      </c>
      <c r="F10">
        <v>1.0265</v>
      </c>
      <c r="G10">
        <v>191976</v>
      </c>
      <c r="H10">
        <v>8024</v>
      </c>
      <c r="J10">
        <v>0.5</v>
      </c>
      <c r="K10">
        <v>0.05</v>
      </c>
      <c r="L10">
        <v>200</v>
      </c>
      <c r="M10">
        <v>0.4073</v>
      </c>
      <c r="N10">
        <v>0.36099999999999999</v>
      </c>
      <c r="R10">
        <v>1</v>
      </c>
      <c r="S10">
        <v>0.05</v>
      </c>
      <c r="T10">
        <v>200</v>
      </c>
      <c r="U10">
        <v>0.1656</v>
      </c>
      <c r="Z10">
        <v>0.5</v>
      </c>
      <c r="AA10">
        <v>0.05</v>
      </c>
      <c r="AB10">
        <v>200</v>
      </c>
      <c r="AC10" s="3">
        <v>2.0437000000000001E-5</v>
      </c>
      <c r="AD10" s="3">
        <v>2.0905999999999999E-5</v>
      </c>
      <c r="AH10">
        <v>0.5</v>
      </c>
      <c r="AI10">
        <v>0.05</v>
      </c>
      <c r="AJ10">
        <v>200</v>
      </c>
      <c r="AK10" s="3">
        <v>1.6746000000000001E-44</v>
      </c>
      <c r="AL10" s="3">
        <v>1.7655E-5</v>
      </c>
    </row>
    <row r="11" spans="2:41">
      <c r="B11">
        <v>0.5</v>
      </c>
      <c r="C11">
        <v>0.05</v>
      </c>
      <c r="D11">
        <v>200</v>
      </c>
      <c r="E11">
        <v>0.44569999999999999</v>
      </c>
      <c r="F11">
        <v>0.78459999999999996</v>
      </c>
      <c r="J11">
        <v>0.5</v>
      </c>
      <c r="K11">
        <v>0.01</v>
      </c>
      <c r="L11">
        <v>200</v>
      </c>
      <c r="M11">
        <v>0.4073</v>
      </c>
      <c r="N11">
        <v>0.32290000000000002</v>
      </c>
      <c r="R11">
        <v>1</v>
      </c>
      <c r="S11">
        <v>0.01</v>
      </c>
      <c r="T11">
        <v>200</v>
      </c>
      <c r="U11">
        <v>0.1656</v>
      </c>
      <c r="Z11">
        <v>0.5</v>
      </c>
      <c r="AA11">
        <v>0.01</v>
      </c>
      <c r="AB11">
        <v>200</v>
      </c>
      <c r="AC11" s="3">
        <v>2.0437000000000001E-5</v>
      </c>
      <c r="AD11" s="3">
        <v>1.0445E-4</v>
      </c>
      <c r="AH11">
        <v>0.5</v>
      </c>
      <c r="AI11">
        <v>0.01</v>
      </c>
      <c r="AJ11">
        <v>200</v>
      </c>
      <c r="AK11" s="3">
        <v>1.6746000000000001E-44</v>
      </c>
      <c r="AL11" s="3">
        <v>8.7238999999999996E-5</v>
      </c>
    </row>
    <row r="12" spans="2:41">
      <c r="B12">
        <v>0.5</v>
      </c>
      <c r="C12">
        <v>0.01</v>
      </c>
      <c r="D12">
        <v>200</v>
      </c>
      <c r="E12">
        <v>0.44569999999999999</v>
      </c>
      <c r="F12">
        <v>0.75880000000000003</v>
      </c>
      <c r="J12">
        <v>0.5</v>
      </c>
      <c r="K12">
        <v>5.0000000000000001E-3</v>
      </c>
      <c r="L12">
        <v>200</v>
      </c>
      <c r="M12">
        <v>0.4073</v>
      </c>
      <c r="N12">
        <v>0.34389999999999998</v>
      </c>
      <c r="R12">
        <v>1</v>
      </c>
      <c r="S12">
        <v>5.0000000000000001E-3</v>
      </c>
      <c r="T12">
        <v>200</v>
      </c>
      <c r="U12">
        <v>0.1656</v>
      </c>
      <c r="Z12">
        <v>0.5</v>
      </c>
      <c r="AA12">
        <v>5.0000000000000001E-3</v>
      </c>
      <c r="AB12">
        <v>200</v>
      </c>
      <c r="AC12" s="3">
        <v>2.0437000000000001E-5</v>
      </c>
      <c r="AD12" s="3">
        <v>2.0948000000000001E-4</v>
      </c>
      <c r="AH12">
        <v>0.5</v>
      </c>
      <c r="AI12">
        <v>5.0000000000000001E-3</v>
      </c>
      <c r="AJ12">
        <v>200</v>
      </c>
      <c r="AK12" s="3">
        <v>1.6746000000000001E-44</v>
      </c>
      <c r="AL12" s="3">
        <v>1.7728000000000001E-4</v>
      </c>
    </row>
    <row r="13" spans="2:41">
      <c r="B13">
        <v>0.5</v>
      </c>
      <c r="C13">
        <v>5.0000000000000001E-3</v>
      </c>
      <c r="D13">
        <v>200</v>
      </c>
      <c r="E13">
        <v>0.44569999999999999</v>
      </c>
      <c r="F13">
        <v>0.753</v>
      </c>
    </row>
    <row r="14" spans="2:41">
      <c r="R14">
        <v>0.5</v>
      </c>
      <c r="S14">
        <v>0.25</v>
      </c>
      <c r="T14">
        <v>200</v>
      </c>
      <c r="U14">
        <v>0.1656</v>
      </c>
      <c r="V14">
        <v>0.1237</v>
      </c>
      <c r="W14">
        <v>176101</v>
      </c>
      <c r="X14">
        <v>23899</v>
      </c>
      <c r="Y14">
        <f>W14/(T14*1000)</f>
        <v>0.88050499999999998</v>
      </c>
      <c r="Z14">
        <v>0.1</v>
      </c>
      <c r="AA14">
        <v>0.25</v>
      </c>
      <c r="AB14">
        <v>200</v>
      </c>
      <c r="AC14" s="3">
        <v>2.0437000000000001E-5</v>
      </c>
      <c r="AD14" s="3">
        <v>2.7642999999999999E-6</v>
      </c>
      <c r="AE14">
        <v>182551</v>
      </c>
      <c r="AF14">
        <v>17449</v>
      </c>
      <c r="AG14">
        <f>AE14/200000</f>
        <v>0.91275499999999998</v>
      </c>
      <c r="AH14">
        <v>0.1</v>
      </c>
      <c r="AI14">
        <v>0.25</v>
      </c>
      <c r="AJ14">
        <v>200</v>
      </c>
      <c r="AK14" s="3">
        <v>1.6746000000000001E-44</v>
      </c>
      <c r="AL14" s="3">
        <v>1.0939E-6</v>
      </c>
      <c r="AM14">
        <v>145877</v>
      </c>
      <c r="AN14">
        <v>54123</v>
      </c>
      <c r="AO14">
        <f>AM14/200000</f>
        <v>0.72938499999999995</v>
      </c>
    </row>
    <row r="15" spans="2:41">
      <c r="R15">
        <v>0.5</v>
      </c>
      <c r="S15">
        <v>0.05</v>
      </c>
      <c r="T15">
        <v>200</v>
      </c>
      <c r="U15">
        <v>0.1656</v>
      </c>
      <c r="V15">
        <v>9.5399999999999999E-2</v>
      </c>
      <c r="Z15">
        <v>0.1</v>
      </c>
      <c r="AA15">
        <v>0.05</v>
      </c>
      <c r="AB15">
        <v>200</v>
      </c>
      <c r="AC15" s="3">
        <v>2.0437000000000001E-5</v>
      </c>
      <c r="AD15" s="3">
        <v>1.3822000000000001E-5</v>
      </c>
      <c r="AH15">
        <v>0.1</v>
      </c>
      <c r="AI15">
        <v>0.05</v>
      </c>
      <c r="AJ15">
        <v>200</v>
      </c>
      <c r="AK15" s="3">
        <v>1.6746000000000001E-44</v>
      </c>
      <c r="AL15" s="3">
        <v>5.4732000000000004E-6</v>
      </c>
    </row>
    <row r="16" spans="2:41">
      <c r="R16">
        <v>0.5</v>
      </c>
      <c r="S16">
        <v>0.01</v>
      </c>
      <c r="T16">
        <v>200</v>
      </c>
      <c r="U16">
        <v>0.1656</v>
      </c>
      <c r="V16">
        <v>8.3400000000000002E-2</v>
      </c>
      <c r="Z16">
        <v>0.1</v>
      </c>
      <c r="AA16">
        <v>0.01</v>
      </c>
      <c r="AB16">
        <v>200</v>
      </c>
      <c r="AC16" s="3">
        <v>2.0437000000000001E-5</v>
      </c>
      <c r="AD16" s="3">
        <v>6.9080999999999998E-5</v>
      </c>
      <c r="AH16">
        <v>0.1</v>
      </c>
      <c r="AI16">
        <v>0.01</v>
      </c>
      <c r="AJ16">
        <v>200</v>
      </c>
      <c r="AK16" s="3">
        <v>1.6746000000000001E-44</v>
      </c>
      <c r="AL16" s="3">
        <v>2.7282000000000001E-5</v>
      </c>
    </row>
    <row r="17" spans="18:41">
      <c r="R17">
        <v>0.5</v>
      </c>
      <c r="S17">
        <v>5.0000000000000001E-3</v>
      </c>
      <c r="T17">
        <v>200</v>
      </c>
      <c r="U17">
        <v>0.1656</v>
      </c>
      <c r="V17">
        <v>9.1300000000000006E-2</v>
      </c>
      <c r="Z17">
        <v>0.1</v>
      </c>
      <c r="AA17">
        <v>5.0000000000000001E-3</v>
      </c>
      <c r="AB17">
        <v>200</v>
      </c>
      <c r="AC17" s="3">
        <v>2.0437000000000001E-5</v>
      </c>
      <c r="AD17" s="3">
        <v>1.3797000000000001E-4</v>
      </c>
      <c r="AH17">
        <v>0.1</v>
      </c>
      <c r="AI17">
        <v>5.0000000000000001E-3</v>
      </c>
      <c r="AJ17">
        <v>200</v>
      </c>
      <c r="AK17" s="3">
        <v>1.6746000000000001E-44</v>
      </c>
      <c r="AL17" s="3">
        <v>5.4642999999999998E-5</v>
      </c>
    </row>
    <row r="19" spans="18:41">
      <c r="R19">
        <v>2</v>
      </c>
      <c r="S19">
        <v>0.25</v>
      </c>
      <c r="T19">
        <v>500</v>
      </c>
      <c r="Z19">
        <v>0.5</v>
      </c>
      <c r="AA19">
        <v>0.25</v>
      </c>
      <c r="AB19">
        <v>500</v>
      </c>
      <c r="AC19" s="3">
        <v>2.0437000000000001E-5</v>
      </c>
      <c r="AD19" s="3">
        <v>5.6802999999999998E-5</v>
      </c>
      <c r="AE19">
        <v>302048</v>
      </c>
      <c r="AF19">
        <v>197952</v>
      </c>
      <c r="AG19">
        <f>AE19/(AB19*1000)</f>
        <v>0.60409599999999997</v>
      </c>
      <c r="AH19">
        <v>0.1</v>
      </c>
      <c r="AI19">
        <v>0.25</v>
      </c>
      <c r="AJ19">
        <v>500</v>
      </c>
      <c r="AK19" s="3">
        <v>1.6746000000000001E-44</v>
      </c>
      <c r="AL19" s="3">
        <v>4.3757000000000002E-7</v>
      </c>
      <c r="AM19">
        <v>364690</v>
      </c>
      <c r="AN19">
        <v>135310</v>
      </c>
      <c r="AO19">
        <f>AM19/500000</f>
        <v>0.72938000000000003</v>
      </c>
    </row>
    <row r="20" spans="18:41">
      <c r="R20">
        <v>2</v>
      </c>
      <c r="S20">
        <v>0.05</v>
      </c>
      <c r="T20">
        <v>500</v>
      </c>
      <c r="Z20">
        <v>0.5</v>
      </c>
      <c r="AA20">
        <v>0.05</v>
      </c>
      <c r="AB20">
        <v>500</v>
      </c>
      <c r="AC20" s="3">
        <v>2.0437000000000001E-5</v>
      </c>
      <c r="AD20" s="3">
        <v>3.3470000000000003E-5</v>
      </c>
      <c r="AH20">
        <v>0.1</v>
      </c>
      <c r="AI20">
        <v>0.05</v>
      </c>
      <c r="AJ20">
        <v>500</v>
      </c>
      <c r="AK20" s="3">
        <v>1.6746000000000001E-44</v>
      </c>
      <c r="AL20" s="3">
        <v>2.1880999999999999E-6</v>
      </c>
    </row>
    <row r="21" spans="18:41">
      <c r="R21">
        <v>2</v>
      </c>
      <c r="S21">
        <v>0.01</v>
      </c>
      <c r="T21">
        <v>500</v>
      </c>
      <c r="Z21">
        <v>0.5</v>
      </c>
      <c r="AA21">
        <v>0.01</v>
      </c>
      <c r="AB21">
        <v>500</v>
      </c>
      <c r="AC21" s="3">
        <v>2.0437000000000001E-5</v>
      </c>
      <c r="AD21" s="3"/>
      <c r="AH21">
        <v>0.1</v>
      </c>
      <c r="AI21">
        <v>0.01</v>
      </c>
      <c r="AJ21">
        <v>500</v>
      </c>
      <c r="AK21" s="3">
        <v>1.6746000000000001E-44</v>
      </c>
      <c r="AL21" s="3">
        <v>1.0943E-5</v>
      </c>
    </row>
    <row r="22" spans="18:41">
      <c r="R22">
        <v>2</v>
      </c>
      <c r="S22">
        <v>5.0000000000000001E-3</v>
      </c>
      <c r="T22">
        <v>500</v>
      </c>
      <c r="Z22">
        <v>0.5</v>
      </c>
      <c r="AA22">
        <v>5.0000000000000001E-3</v>
      </c>
      <c r="AB22">
        <v>500</v>
      </c>
      <c r="AC22" s="3">
        <v>2.0437000000000001E-5</v>
      </c>
      <c r="AD22" s="3"/>
      <c r="AH22">
        <v>0.1</v>
      </c>
      <c r="AI22">
        <v>5.0000000000000001E-3</v>
      </c>
      <c r="AJ22">
        <v>500</v>
      </c>
      <c r="AK22" s="3">
        <v>1.6746000000000001E-44</v>
      </c>
      <c r="AL22" s="3">
        <v>2.1861999999999998E-5</v>
      </c>
    </row>
    <row r="24" spans="18:41">
      <c r="AH24">
        <v>0.5</v>
      </c>
      <c r="AI24">
        <v>0.25</v>
      </c>
      <c r="AJ24">
        <v>500</v>
      </c>
      <c r="AK24" s="3">
        <v>1.6746000000000001E-44</v>
      </c>
      <c r="AL24" s="3">
        <v>1.4129000000000001E-6</v>
      </c>
      <c r="AM24">
        <v>112940</v>
      </c>
      <c r="AN24">
        <v>387060</v>
      </c>
      <c r="AO24">
        <f>AM24/500000</f>
        <v>0.22588</v>
      </c>
    </row>
    <row r="25" spans="18:41">
      <c r="AH25">
        <v>0.5</v>
      </c>
      <c r="AI25">
        <v>0.05</v>
      </c>
      <c r="AJ25">
        <v>500</v>
      </c>
      <c r="AK25" s="3">
        <v>1.6746000000000001E-44</v>
      </c>
      <c r="AL25" s="3">
        <v>7.0227999999999999E-6</v>
      </c>
    </row>
    <row r="26" spans="18:41">
      <c r="AH26">
        <v>0.5</v>
      </c>
      <c r="AI26">
        <v>0.01</v>
      </c>
      <c r="AJ26">
        <v>500</v>
      </c>
      <c r="AK26" s="3">
        <v>1.6746000000000001E-44</v>
      </c>
      <c r="AL26" s="3">
        <v>3.5373000000000002E-5</v>
      </c>
    </row>
    <row r="27" spans="18:41">
      <c r="AH27">
        <v>0.5</v>
      </c>
      <c r="AI27">
        <v>5.0000000000000001E-3</v>
      </c>
      <c r="AJ27">
        <v>500</v>
      </c>
      <c r="AK27" s="3">
        <v>1.6746000000000001E-44</v>
      </c>
      <c r="AL27" s="3">
        <v>7.0450000000000005E-5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G14"/>
  <sheetViews>
    <sheetView tabSelected="1" topLeftCell="AS1" zoomScale="90" zoomScaleNormal="90" workbookViewId="0">
      <selection activeCell="AX4" sqref="AX4:AX7"/>
    </sheetView>
  </sheetViews>
  <sheetFormatPr defaultRowHeight="15"/>
  <cols>
    <col min="49" max="49" width="11.42578125" customWidth="1"/>
    <col min="50" max="50" width="10.140625" customWidth="1"/>
    <col min="51" max="51" width="10.85546875" customWidth="1"/>
    <col min="52" max="52" width="13" bestFit="1" customWidth="1"/>
  </cols>
  <sheetData>
    <row r="2" spans="2:59">
      <c r="B2" t="s">
        <v>0</v>
      </c>
      <c r="C2">
        <v>0.01</v>
      </c>
      <c r="K2" t="s">
        <v>0</v>
      </c>
      <c r="L2">
        <v>0.1</v>
      </c>
      <c r="T2" t="s">
        <v>0</v>
      </c>
      <c r="U2">
        <v>1</v>
      </c>
      <c r="AC2" t="s">
        <v>0</v>
      </c>
      <c r="AD2">
        <v>10</v>
      </c>
      <c r="AL2" t="s">
        <v>0</v>
      </c>
      <c r="AM2">
        <v>100</v>
      </c>
    </row>
    <row r="3" spans="2:59">
      <c r="B3" t="s">
        <v>4</v>
      </c>
      <c r="C3" t="s">
        <v>3</v>
      </c>
      <c r="D3" t="s">
        <v>5</v>
      </c>
      <c r="E3" t="s">
        <v>1</v>
      </c>
      <c r="F3" t="s">
        <v>2</v>
      </c>
      <c r="G3" t="s">
        <v>9</v>
      </c>
      <c r="H3" t="s">
        <v>11</v>
      </c>
      <c r="I3" t="s">
        <v>10</v>
      </c>
      <c r="K3" t="s">
        <v>4</v>
      </c>
      <c r="L3" t="s">
        <v>3</v>
      </c>
      <c r="M3" t="s">
        <v>5</v>
      </c>
      <c r="N3" t="s">
        <v>1</v>
      </c>
      <c r="O3" t="s">
        <v>2</v>
      </c>
      <c r="P3" t="s">
        <v>9</v>
      </c>
      <c r="Q3" t="s">
        <v>11</v>
      </c>
      <c r="R3" t="s">
        <v>10</v>
      </c>
      <c r="T3" t="s">
        <v>4</v>
      </c>
      <c r="U3" t="s">
        <v>3</v>
      </c>
      <c r="V3" t="s">
        <v>5</v>
      </c>
      <c r="W3" t="s">
        <v>1</v>
      </c>
      <c r="X3" t="s">
        <v>2</v>
      </c>
      <c r="Y3" t="s">
        <v>9</v>
      </c>
      <c r="Z3" t="s">
        <v>11</v>
      </c>
      <c r="AA3" t="s">
        <v>10</v>
      </c>
      <c r="AB3" t="s">
        <v>12</v>
      </c>
      <c r="AC3" t="s">
        <v>4</v>
      </c>
      <c r="AD3" t="s">
        <v>3</v>
      </c>
      <c r="AE3" t="s">
        <v>5</v>
      </c>
      <c r="AF3" t="s">
        <v>1</v>
      </c>
      <c r="AG3" t="s">
        <v>2</v>
      </c>
      <c r="AH3" t="s">
        <v>9</v>
      </c>
      <c r="AI3" t="s">
        <v>11</v>
      </c>
      <c r="AJ3" t="s">
        <v>10</v>
      </c>
      <c r="AL3" t="s">
        <v>4</v>
      </c>
      <c r="AM3" t="s">
        <v>3</v>
      </c>
      <c r="AN3" t="s">
        <v>5</v>
      </c>
      <c r="AO3" t="s">
        <v>1</v>
      </c>
      <c r="AP3" t="s">
        <v>2</v>
      </c>
      <c r="AQ3" t="s">
        <v>9</v>
      </c>
      <c r="AR3" t="s">
        <v>11</v>
      </c>
      <c r="AS3" t="s">
        <v>10</v>
      </c>
      <c r="AU3" t="s">
        <v>0</v>
      </c>
      <c r="AV3" t="s">
        <v>14</v>
      </c>
      <c r="AW3" t="s">
        <v>13</v>
      </c>
      <c r="AX3" t="s">
        <v>16</v>
      </c>
      <c r="AY3" t="s">
        <v>17</v>
      </c>
      <c r="AZ3" t="s">
        <v>15</v>
      </c>
    </row>
    <row r="4" spans="2:59">
      <c r="B4">
        <v>5</v>
      </c>
      <c r="C4">
        <v>0.1</v>
      </c>
      <c r="D4">
        <v>10000000</v>
      </c>
      <c r="E4">
        <v>0.44569999999999999</v>
      </c>
      <c r="F4">
        <v>0.51700000000000002</v>
      </c>
      <c r="G4">
        <v>0.45</v>
      </c>
      <c r="I4">
        <v>0.28999999999999998</v>
      </c>
      <c r="K4">
        <v>5</v>
      </c>
      <c r="L4">
        <v>0.1</v>
      </c>
      <c r="M4">
        <v>10000000</v>
      </c>
      <c r="N4">
        <v>0.4073</v>
      </c>
      <c r="O4">
        <v>0.26</v>
      </c>
      <c r="P4">
        <v>0.45</v>
      </c>
      <c r="R4">
        <v>0.28999999999999998</v>
      </c>
      <c r="T4">
        <v>1.5</v>
      </c>
      <c r="U4">
        <v>0.1</v>
      </c>
      <c r="V4">
        <v>10000000</v>
      </c>
      <c r="W4">
        <v>0.1656</v>
      </c>
      <c r="X4">
        <v>8.7999999999999995E-2</v>
      </c>
      <c r="Y4">
        <v>0.5</v>
      </c>
      <c r="AA4">
        <v>0.186</v>
      </c>
      <c r="AC4">
        <v>0.3</v>
      </c>
      <c r="AD4">
        <v>0.1</v>
      </c>
      <c r="AE4">
        <v>100000000</v>
      </c>
      <c r="AF4" s="3">
        <v>2.0437000000000001E-5</v>
      </c>
      <c r="AG4" s="3">
        <v>8.5499999999999995E-6</v>
      </c>
      <c r="AH4">
        <v>0.54</v>
      </c>
      <c r="AI4">
        <v>686</v>
      </c>
      <c r="AJ4" s="3">
        <v>9.4700000000000008E-6</v>
      </c>
      <c r="AL4">
        <v>0.3</v>
      </c>
      <c r="AM4">
        <v>0.1</v>
      </c>
      <c r="AN4">
        <v>100000000</v>
      </c>
      <c r="AO4" s="3">
        <v>1.6746000000000001E-44</v>
      </c>
      <c r="AP4" s="3">
        <v>0</v>
      </c>
      <c r="AQ4">
        <v>0.51</v>
      </c>
      <c r="AR4">
        <v>0</v>
      </c>
      <c r="AS4" s="3">
        <v>0</v>
      </c>
      <c r="AU4">
        <v>0.01</v>
      </c>
      <c r="AV4">
        <v>1.2970999999999999</v>
      </c>
      <c r="AW4">
        <v>0.44569999999999999</v>
      </c>
      <c r="AX4">
        <f>AVERAGE(F14,F10,F6)</f>
        <v>0.34443333333333337</v>
      </c>
      <c r="AY4">
        <f>STDEV(F14,F10,F6)</f>
        <v>0.17037682745412674</v>
      </c>
      <c r="AZ4">
        <f>(AV4-AW4)/AV4</f>
        <v>0.65638732557243085</v>
      </c>
      <c r="BB4">
        <v>0.1</v>
      </c>
      <c r="BC4">
        <v>1.2970999999999999</v>
      </c>
      <c r="BD4">
        <v>0.6129</v>
      </c>
      <c r="BE4">
        <v>0.1487</v>
      </c>
      <c r="BF4">
        <v>2.0000000000000002E-5</v>
      </c>
      <c r="BG4" s="3">
        <v>1.6699999999999999E-44</v>
      </c>
    </row>
    <row r="5" spans="2:59">
      <c r="B5">
        <v>5</v>
      </c>
      <c r="C5">
        <v>0.01</v>
      </c>
      <c r="E5">
        <v>0.44569999999999999</v>
      </c>
      <c r="F5">
        <v>0.51500000000000001</v>
      </c>
      <c r="G5">
        <v>0.44</v>
      </c>
      <c r="H5">
        <v>9035</v>
      </c>
      <c r="I5">
        <v>0.3</v>
      </c>
      <c r="K5">
        <v>5</v>
      </c>
      <c r="L5">
        <v>0.01</v>
      </c>
      <c r="N5">
        <v>0.4073</v>
      </c>
      <c r="O5">
        <v>0.255</v>
      </c>
      <c r="P5">
        <v>0.45</v>
      </c>
      <c r="R5">
        <v>0.28999999999999998</v>
      </c>
      <c r="T5">
        <v>1.5</v>
      </c>
      <c r="U5">
        <v>0.01</v>
      </c>
      <c r="W5">
        <v>0.1656</v>
      </c>
      <c r="X5">
        <v>8.8999999999999996E-2</v>
      </c>
      <c r="Y5">
        <v>0.499</v>
      </c>
      <c r="AA5">
        <v>0.19</v>
      </c>
      <c r="AC5">
        <v>0.3</v>
      </c>
      <c r="AD5">
        <v>0.01</v>
      </c>
      <c r="AF5" s="3">
        <v>2.0437000000000001E-5</v>
      </c>
      <c r="AG5" s="3">
        <v>7.0639999999999996E-6</v>
      </c>
      <c r="AH5">
        <v>0.54</v>
      </c>
      <c r="AI5">
        <v>56</v>
      </c>
      <c r="AJ5" s="3">
        <v>1.27E-5</v>
      </c>
      <c r="AL5">
        <v>0.3</v>
      </c>
      <c r="AM5">
        <v>0.01</v>
      </c>
      <c r="AO5" s="3">
        <v>1.6746000000000001E-44</v>
      </c>
      <c r="AP5" s="3"/>
      <c r="AS5" s="3"/>
      <c r="AU5">
        <v>0.1</v>
      </c>
      <c r="AV5">
        <v>0.6129</v>
      </c>
      <c r="AW5">
        <v>0.4073</v>
      </c>
      <c r="AX5">
        <f>AVERAGE(O14,O10,O6)</f>
        <v>0.18433333333333332</v>
      </c>
      <c r="AY5">
        <f>STDEV(O14,O10,O6)</f>
        <v>0.11690309377143679</v>
      </c>
      <c r="AZ5">
        <f>(AV5-AW5)/AV5</f>
        <v>0.33545439712840597</v>
      </c>
      <c r="BB5">
        <v>0.01</v>
      </c>
      <c r="BC5">
        <v>1.2970999999999999</v>
      </c>
      <c r="BD5">
        <v>0.6129</v>
      </c>
      <c r="BE5">
        <v>0.1487</v>
      </c>
      <c r="BF5">
        <v>2.0000000000000002E-5</v>
      </c>
      <c r="BG5" s="3">
        <v>1.6699999999999999E-44</v>
      </c>
    </row>
    <row r="6" spans="2:59">
      <c r="B6">
        <v>5</v>
      </c>
      <c r="C6">
        <v>1E-3</v>
      </c>
      <c r="E6">
        <v>0.44569999999999999</v>
      </c>
      <c r="F6">
        <v>0.503</v>
      </c>
      <c r="G6">
        <v>0.44</v>
      </c>
      <c r="H6">
        <v>882</v>
      </c>
      <c r="I6">
        <v>0.3</v>
      </c>
      <c r="K6">
        <v>5</v>
      </c>
      <c r="L6">
        <v>1E-3</v>
      </c>
      <c r="N6">
        <v>0.4073</v>
      </c>
      <c r="O6">
        <v>0.314</v>
      </c>
      <c r="P6">
        <v>0.34</v>
      </c>
      <c r="Q6">
        <v>1755</v>
      </c>
      <c r="R6">
        <v>0.28999999999999998</v>
      </c>
      <c r="T6">
        <v>1.5</v>
      </c>
      <c r="U6">
        <v>1E-3</v>
      </c>
      <c r="W6">
        <v>0.1656</v>
      </c>
      <c r="X6">
        <v>0.1</v>
      </c>
      <c r="Y6">
        <v>0.498</v>
      </c>
      <c r="Z6">
        <v>2021</v>
      </c>
      <c r="AA6">
        <v>0.19</v>
      </c>
      <c r="AB6">
        <f>1/SQRT(Z6)</f>
        <v>2.2244202665006454E-2</v>
      </c>
      <c r="AC6">
        <v>0.3</v>
      </c>
      <c r="AD6">
        <v>1E-3</v>
      </c>
      <c r="AF6" s="3">
        <v>2.0437000000000001E-5</v>
      </c>
      <c r="AL6">
        <v>0.3</v>
      </c>
      <c r="AM6">
        <v>1E-3</v>
      </c>
      <c r="AO6" s="3">
        <v>1.6746000000000001E-44</v>
      </c>
      <c r="AU6">
        <v>1</v>
      </c>
      <c r="AV6">
        <v>0.1487</v>
      </c>
      <c r="AW6">
        <v>0.1656</v>
      </c>
      <c r="AX6">
        <f>AVERAGE(X14,X10,X6)</f>
        <v>5.733333333333334E-2</v>
      </c>
      <c r="AY6">
        <f>STDEV(X14,X10,X6)</f>
        <v>3.9170567181665034E-2</v>
      </c>
      <c r="AZ6">
        <f>(AV6-AW6)/AV6</f>
        <v>-0.11365164761264289</v>
      </c>
      <c r="BB6">
        <v>1E-3</v>
      </c>
      <c r="BC6">
        <v>1.2970999999999999</v>
      </c>
      <c r="BD6">
        <v>0.6129</v>
      </c>
      <c r="BE6">
        <v>0.1487</v>
      </c>
      <c r="BF6">
        <v>2.0000000000000002E-5</v>
      </c>
      <c r="BG6" s="3">
        <v>1.6699999999999999E-44</v>
      </c>
    </row>
    <row r="7" spans="2:59">
      <c r="AU7">
        <v>10</v>
      </c>
      <c r="AV7">
        <v>2.0000000000000002E-5</v>
      </c>
      <c r="AW7" s="3">
        <v>2.0437000000000001E-5</v>
      </c>
      <c r="AX7" s="3">
        <f>AVERAGE(AG12,AG9,AG5)</f>
        <v>8.4313333333333335E-6</v>
      </c>
      <c r="AY7">
        <f>STDEV(AG12,AG9,AG5)</f>
        <v>1.1854220064320274E-6</v>
      </c>
      <c r="AZ7">
        <f>(AV7-AW7)/AV7</f>
        <v>-2.1849999999999967E-2</v>
      </c>
    </row>
    <row r="8" spans="2:59">
      <c r="B8">
        <v>1</v>
      </c>
      <c r="C8">
        <v>0.1</v>
      </c>
      <c r="D8">
        <v>10000000</v>
      </c>
      <c r="E8">
        <v>0.44569999999999999</v>
      </c>
      <c r="F8">
        <v>0.39100000000000001</v>
      </c>
      <c r="G8">
        <v>0.86</v>
      </c>
      <c r="I8">
        <v>0.04</v>
      </c>
      <c r="K8">
        <v>1</v>
      </c>
      <c r="L8">
        <v>0.1</v>
      </c>
      <c r="M8">
        <v>10000000</v>
      </c>
      <c r="N8">
        <v>0.4073</v>
      </c>
      <c r="O8">
        <v>0.16</v>
      </c>
      <c r="P8">
        <v>0.87</v>
      </c>
      <c r="R8">
        <v>2.5999999999999999E-2</v>
      </c>
      <c r="T8">
        <v>0.5</v>
      </c>
      <c r="U8">
        <v>0.1</v>
      </c>
      <c r="V8">
        <v>10000000</v>
      </c>
      <c r="W8">
        <v>0.1656</v>
      </c>
      <c r="X8">
        <v>5.0999999999999997E-2</v>
      </c>
      <c r="Y8">
        <v>0.76600000000000001</v>
      </c>
      <c r="AA8">
        <v>2.7E-2</v>
      </c>
      <c r="AC8">
        <v>1</v>
      </c>
      <c r="AD8">
        <v>0.1</v>
      </c>
      <c r="AE8">
        <v>100000000</v>
      </c>
      <c r="AF8" s="3">
        <v>2.0437000000000001E-5</v>
      </c>
      <c r="AG8" s="3">
        <v>9.5400000000000001E-6</v>
      </c>
      <c r="AH8">
        <v>0.18</v>
      </c>
      <c r="AI8">
        <v>744</v>
      </c>
      <c r="AJ8">
        <v>1.6E-2</v>
      </c>
      <c r="AL8">
        <v>1</v>
      </c>
      <c r="AM8">
        <v>0.1</v>
      </c>
      <c r="AN8">
        <v>100000000</v>
      </c>
      <c r="AO8" s="3">
        <v>1.6746000000000001E-44</v>
      </c>
      <c r="AP8" s="3"/>
      <c r="AU8">
        <v>100</v>
      </c>
      <c r="AV8" s="3">
        <v>1.6699999999999999E-44</v>
      </c>
      <c r="AW8" s="3">
        <v>1.6746000000000001E-44</v>
      </c>
      <c r="AX8" t="s">
        <v>18</v>
      </c>
      <c r="AY8" t="s">
        <v>18</v>
      </c>
      <c r="AZ8">
        <f>(AV8-AW8)/AV8</f>
        <v>-2.7544910179641631E-3</v>
      </c>
    </row>
    <row r="9" spans="2:59">
      <c r="B9">
        <v>1</v>
      </c>
      <c r="C9">
        <v>0.01</v>
      </c>
      <c r="E9">
        <v>0.44569999999999999</v>
      </c>
      <c r="F9">
        <v>0.38</v>
      </c>
      <c r="G9">
        <v>0.86</v>
      </c>
      <c r="H9">
        <v>9127</v>
      </c>
      <c r="I9">
        <v>0.04</v>
      </c>
      <c r="K9">
        <v>1</v>
      </c>
      <c r="L9">
        <v>0.01</v>
      </c>
      <c r="N9">
        <v>0.4073</v>
      </c>
      <c r="O9">
        <v>0.14899999999999999</v>
      </c>
      <c r="P9">
        <v>0.87</v>
      </c>
      <c r="R9">
        <v>2.7E-2</v>
      </c>
      <c r="T9">
        <v>0.5</v>
      </c>
      <c r="U9">
        <v>0.01</v>
      </c>
      <c r="W9">
        <v>0.1656</v>
      </c>
      <c r="X9">
        <v>4.8000000000000001E-2</v>
      </c>
      <c r="Y9">
        <v>0.76500000000000001</v>
      </c>
      <c r="AA9">
        <v>2.9000000000000001E-2</v>
      </c>
      <c r="AC9">
        <v>1</v>
      </c>
      <c r="AD9">
        <v>0.01</v>
      </c>
      <c r="AF9" s="3">
        <v>2.0437000000000001E-5</v>
      </c>
      <c r="AG9" s="3">
        <v>9.0599999999999997E-6</v>
      </c>
      <c r="AH9">
        <v>0.18</v>
      </c>
      <c r="AI9">
        <v>70</v>
      </c>
      <c r="AJ9">
        <v>2.5999999999999999E-2</v>
      </c>
      <c r="AL9">
        <v>1</v>
      </c>
      <c r="AM9">
        <v>0.01</v>
      </c>
      <c r="AO9" s="3">
        <v>1.6746000000000001E-44</v>
      </c>
      <c r="AP9" s="3"/>
    </row>
    <row r="10" spans="2:59">
      <c r="B10">
        <v>1</v>
      </c>
      <c r="C10">
        <v>1E-3</v>
      </c>
      <c r="E10">
        <v>0.44569999999999999</v>
      </c>
      <c r="F10">
        <v>0.36599999999999999</v>
      </c>
      <c r="G10">
        <v>0.86</v>
      </c>
      <c r="H10">
        <v>880</v>
      </c>
      <c r="I10">
        <v>4.2000000000000003E-2</v>
      </c>
      <c r="K10">
        <v>1</v>
      </c>
      <c r="L10">
        <v>1E-3</v>
      </c>
      <c r="N10">
        <v>0.4073</v>
      </c>
      <c r="O10">
        <v>0.152</v>
      </c>
      <c r="P10">
        <v>0.87</v>
      </c>
      <c r="Q10">
        <v>1176</v>
      </c>
      <c r="R10">
        <v>2.7E-2</v>
      </c>
      <c r="T10">
        <v>0.5</v>
      </c>
      <c r="U10">
        <v>1E-3</v>
      </c>
      <c r="W10">
        <v>0.1656</v>
      </c>
      <c r="X10">
        <v>4.9000000000000002E-2</v>
      </c>
      <c r="Y10">
        <v>0.76</v>
      </c>
      <c r="Z10">
        <v>1203</v>
      </c>
      <c r="AA10">
        <v>2.9000000000000001E-2</v>
      </c>
      <c r="AB10">
        <f>1/SQRT(Z10)</f>
        <v>2.8831496585244601E-2</v>
      </c>
      <c r="AC10">
        <v>1</v>
      </c>
      <c r="AD10">
        <v>1E-3</v>
      </c>
      <c r="AF10" s="3">
        <v>2.0437000000000001E-5</v>
      </c>
      <c r="AL10">
        <v>1</v>
      </c>
      <c r="AM10">
        <v>1E-3</v>
      </c>
      <c r="AO10" s="3">
        <v>1.6746000000000001E-44</v>
      </c>
    </row>
    <row r="12" spans="2:59">
      <c r="B12">
        <v>0.5</v>
      </c>
      <c r="C12">
        <v>0.1</v>
      </c>
      <c r="D12">
        <v>10000000</v>
      </c>
      <c r="E12">
        <v>0.44569999999999999</v>
      </c>
      <c r="F12">
        <v>0.17899999999999999</v>
      </c>
      <c r="G12">
        <v>0.89900000000000002</v>
      </c>
      <c r="I12">
        <v>0.01</v>
      </c>
      <c r="K12">
        <v>0.35</v>
      </c>
      <c r="L12">
        <v>0.1</v>
      </c>
      <c r="M12">
        <v>10000000</v>
      </c>
      <c r="N12">
        <v>0.4073</v>
      </c>
      <c r="O12">
        <v>0.107</v>
      </c>
      <c r="P12">
        <v>0.89</v>
      </c>
      <c r="R12">
        <v>1.0999999999999999E-2</v>
      </c>
      <c r="T12">
        <v>0.1</v>
      </c>
      <c r="U12">
        <v>0.1</v>
      </c>
      <c r="V12">
        <v>10000000</v>
      </c>
      <c r="W12">
        <v>0.1656</v>
      </c>
      <c r="X12">
        <v>2.7E-2</v>
      </c>
      <c r="Y12">
        <v>0.85</v>
      </c>
      <c r="AA12">
        <v>6.0000000000000001E-3</v>
      </c>
      <c r="AC12">
        <v>2</v>
      </c>
      <c r="AD12">
        <v>0.1</v>
      </c>
      <c r="AE12">
        <v>100000000</v>
      </c>
      <c r="AF12" s="3">
        <v>2.0437000000000001E-5</v>
      </c>
      <c r="AG12" s="3">
        <v>9.1700000000000003E-6</v>
      </c>
      <c r="AH12">
        <v>0.11</v>
      </c>
      <c r="AI12">
        <v>565</v>
      </c>
      <c r="AJ12">
        <v>0.22</v>
      </c>
      <c r="AL12">
        <v>2</v>
      </c>
      <c r="AM12">
        <v>0.1</v>
      </c>
      <c r="AN12">
        <v>100000000</v>
      </c>
      <c r="AO12" s="3">
        <v>1.6746000000000001E-44</v>
      </c>
      <c r="AP12" s="3"/>
    </row>
    <row r="13" spans="2:59">
      <c r="B13">
        <v>0.5</v>
      </c>
      <c r="C13">
        <v>0.01</v>
      </c>
      <c r="E13">
        <v>0.44569999999999999</v>
      </c>
      <c r="F13">
        <v>0.16500000000000001</v>
      </c>
      <c r="G13">
        <v>0.89</v>
      </c>
      <c r="I13">
        <v>0.01</v>
      </c>
      <c r="K13">
        <v>0.35</v>
      </c>
      <c r="L13">
        <v>0.01</v>
      </c>
      <c r="N13">
        <v>0.4073</v>
      </c>
      <c r="O13">
        <v>0.1</v>
      </c>
      <c r="P13">
        <v>0.89</v>
      </c>
      <c r="R13">
        <v>1.2E-2</v>
      </c>
      <c r="T13">
        <v>0.1</v>
      </c>
      <c r="U13">
        <v>0.01</v>
      </c>
      <c r="W13">
        <v>0.1656</v>
      </c>
      <c r="X13">
        <v>2.3E-2</v>
      </c>
      <c r="Y13">
        <v>0.85</v>
      </c>
      <c r="AA13">
        <v>7.0000000000000001E-3</v>
      </c>
      <c r="AC13">
        <v>2</v>
      </c>
      <c r="AD13">
        <v>0.01</v>
      </c>
      <c r="AF13" s="3">
        <v>2.0437000000000001E-5</v>
      </c>
      <c r="AG13" s="3"/>
      <c r="AL13">
        <v>2</v>
      </c>
      <c r="AM13">
        <v>0.01</v>
      </c>
      <c r="AO13" s="3">
        <v>1.6746000000000001E-44</v>
      </c>
      <c r="AP13" s="3"/>
    </row>
    <row r="14" spans="2:59">
      <c r="B14">
        <v>0.5</v>
      </c>
      <c r="C14">
        <v>1E-3</v>
      </c>
      <c r="E14">
        <v>0.44569999999999999</v>
      </c>
      <c r="F14">
        <v>0.1643</v>
      </c>
      <c r="G14">
        <v>0.89</v>
      </c>
      <c r="H14">
        <v>408</v>
      </c>
      <c r="I14">
        <v>0.01</v>
      </c>
      <c r="K14">
        <v>0.35</v>
      </c>
      <c r="L14">
        <v>1E-3</v>
      </c>
      <c r="N14">
        <v>0.4073</v>
      </c>
      <c r="O14">
        <v>8.6999999999999994E-2</v>
      </c>
      <c r="P14">
        <v>0.89</v>
      </c>
      <c r="Q14">
        <v>687</v>
      </c>
      <c r="R14">
        <v>1.2E-2</v>
      </c>
      <c r="T14">
        <v>0.1</v>
      </c>
      <c r="U14">
        <v>1E-3</v>
      </c>
      <c r="W14">
        <v>0.1656</v>
      </c>
      <c r="X14">
        <v>2.3E-2</v>
      </c>
      <c r="Y14">
        <v>0.85</v>
      </c>
      <c r="Z14">
        <v>576</v>
      </c>
      <c r="AA14">
        <v>7.0000000000000001E-3</v>
      </c>
      <c r="AB14">
        <f>1/SQRT(Z14)</f>
        <v>4.1666666666666664E-2</v>
      </c>
      <c r="AC14">
        <v>2</v>
      </c>
      <c r="AD14">
        <v>1E-3</v>
      </c>
      <c r="AF14" s="3">
        <v>2.0437000000000001E-5</v>
      </c>
      <c r="AL14">
        <v>2</v>
      </c>
      <c r="AM14">
        <v>1E-3</v>
      </c>
      <c r="AO14" s="3">
        <v>1.6746000000000001E-44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C++</vt:lpstr>
      <vt:lpstr>Matlab</vt:lpstr>
      <vt:lpstr>C++_2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2010-04-22T14:28:53Z</dcterms:created>
  <dcterms:modified xsi:type="dcterms:W3CDTF">2010-04-30T19:08:47Z</dcterms:modified>
</cp:coreProperties>
</file>