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20" windowHeight="8580" activeTab="3"/>
  </bookViews>
  <sheets>
    <sheet name="phonon" sheetId="1" r:id="rId1"/>
    <sheet name="BB" sheetId="2" r:id="rId2"/>
    <sheet name="Lorentzian" sheetId="3" r:id="rId3"/>
    <sheet name="crystal_motion" sheetId="4" r:id="rId4"/>
  </sheets>
  <calcPr calcId="125725"/>
</workbook>
</file>

<file path=xl/calcChain.xml><?xml version="1.0" encoding="utf-8"?>
<calcChain xmlns="http://schemas.openxmlformats.org/spreadsheetml/2006/main">
  <c r="M261" i="4"/>
  <c r="L261"/>
  <c r="K261"/>
  <c r="M260"/>
  <c r="L260"/>
  <c r="K260"/>
  <c r="M259"/>
  <c r="L259"/>
  <c r="K259"/>
  <c r="M258"/>
  <c r="L258"/>
  <c r="K258"/>
  <c r="M257"/>
  <c r="L257"/>
  <c r="K257"/>
  <c r="M256"/>
  <c r="L256"/>
  <c r="K256"/>
  <c r="M255"/>
  <c r="L255"/>
  <c r="K255"/>
  <c r="M254"/>
  <c r="L254"/>
  <c r="K254"/>
  <c r="M253"/>
  <c r="L253"/>
  <c r="K253"/>
  <c r="M252"/>
  <c r="L252"/>
  <c r="K252"/>
  <c r="M251"/>
  <c r="L251"/>
  <c r="K251"/>
  <c r="M250"/>
  <c r="L250"/>
  <c r="K250"/>
  <c r="M249"/>
  <c r="L249"/>
  <c r="K249"/>
  <c r="M248"/>
  <c r="L248"/>
  <c r="K248"/>
  <c r="M247"/>
  <c r="L247"/>
  <c r="K247"/>
  <c r="M246"/>
  <c r="L246"/>
  <c r="K246"/>
  <c r="M245"/>
  <c r="L245"/>
  <c r="K245"/>
  <c r="M244"/>
  <c r="L244"/>
  <c r="K244"/>
  <c r="M243"/>
  <c r="L243"/>
  <c r="K243"/>
  <c r="M242"/>
  <c r="L242"/>
  <c r="K242"/>
  <c r="M241"/>
  <c r="L241"/>
  <c r="K241"/>
  <c r="M240"/>
  <c r="L240"/>
  <c r="K240"/>
  <c r="M239"/>
  <c r="L239"/>
  <c r="K239"/>
  <c r="M238"/>
  <c r="L238"/>
  <c r="K238"/>
  <c r="M237"/>
  <c r="L237"/>
  <c r="K237"/>
  <c r="M236"/>
  <c r="L236"/>
  <c r="K236"/>
  <c r="M235"/>
  <c r="L235"/>
  <c r="K235"/>
  <c r="M234"/>
  <c r="L234"/>
  <c r="K234"/>
  <c r="M233"/>
  <c r="L233"/>
  <c r="K233"/>
  <c r="M232"/>
  <c r="L232"/>
  <c r="K232"/>
  <c r="M231"/>
  <c r="L231"/>
  <c r="K231"/>
  <c r="M230"/>
  <c r="L230"/>
  <c r="K230"/>
  <c r="M229"/>
  <c r="L229"/>
  <c r="K229"/>
  <c r="M228"/>
  <c r="L228"/>
  <c r="K228"/>
  <c r="M227"/>
  <c r="L227"/>
  <c r="K227"/>
  <c r="M226"/>
  <c r="L226"/>
  <c r="K226"/>
  <c r="M225"/>
  <c r="L225"/>
  <c r="K225"/>
  <c r="M224"/>
  <c r="L224"/>
  <c r="K224"/>
  <c r="M223"/>
  <c r="L223"/>
  <c r="K223"/>
  <c r="M222"/>
  <c r="L222"/>
  <c r="K222"/>
  <c r="M221"/>
  <c r="L221"/>
  <c r="K221"/>
  <c r="M220"/>
  <c r="L220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L13"/>
  <c r="K13"/>
  <c r="M12"/>
  <c r="L12"/>
  <c r="K12"/>
  <c r="M11"/>
  <c r="L11"/>
  <c r="K11"/>
  <c r="M10"/>
  <c r="L10"/>
  <c r="K10"/>
  <c r="M9"/>
  <c r="L9"/>
  <c r="K9"/>
  <c r="M8"/>
  <c r="L8"/>
  <c r="K8"/>
  <c r="M7"/>
  <c r="L7"/>
  <c r="K7"/>
  <c r="M6"/>
  <c r="L6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K6"/>
  <c r="H87" i="3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G3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8"/>
  <c r="H8"/>
  <c r="H7"/>
  <c r="H9"/>
  <c r="G79" i="2"/>
  <c r="G78"/>
  <c r="G77"/>
  <c r="G76"/>
  <c r="G75"/>
  <c r="G74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D79"/>
  <c r="D80" s="1"/>
  <c r="D48"/>
  <c r="D49" s="1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D7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6"/>
  <c r="E6"/>
  <c r="E5"/>
  <c r="G58" i="1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E69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10"/>
  <c r="E9"/>
  <c r="D5"/>
  <c r="H25" i="3" l="1"/>
  <c r="G26"/>
  <c r="G27" s="1"/>
  <c r="G28" s="1"/>
  <c r="G29" s="1"/>
  <c r="G30" s="1"/>
  <c r="H10"/>
  <c r="H12"/>
  <c r="H14"/>
  <c r="H16"/>
  <c r="H18"/>
  <c r="H20"/>
  <c r="H22"/>
  <c r="H24"/>
  <c r="H11"/>
  <c r="H13"/>
  <c r="H15"/>
  <c r="H17"/>
  <c r="H19"/>
  <c r="H21"/>
  <c r="H23"/>
  <c r="D81" i="2"/>
  <c r="E80"/>
  <c r="E79"/>
  <c r="D50"/>
  <c r="E49"/>
  <c r="E48"/>
  <c r="E7"/>
  <c r="D82" l="1"/>
  <c r="E81"/>
  <c r="D51"/>
  <c r="E50"/>
  <c r="E8"/>
  <c r="D83" l="1"/>
  <c r="E82"/>
  <c r="D52"/>
  <c r="E51"/>
  <c r="E9"/>
  <c r="D84" l="1"/>
  <c r="E83"/>
  <c r="D53"/>
  <c r="E52"/>
  <c r="E10"/>
  <c r="D85" l="1"/>
  <c r="E84"/>
  <c r="D54"/>
  <c r="E53"/>
  <c r="E11"/>
  <c r="D86" l="1"/>
  <c r="E85"/>
  <c r="D55"/>
  <c r="E54"/>
  <c r="E12"/>
  <c r="D87" l="1"/>
  <c r="E86"/>
  <c r="D56"/>
  <c r="E55"/>
  <c r="E13"/>
  <c r="D88" l="1"/>
  <c r="E87"/>
  <c r="D57"/>
  <c r="E56"/>
  <c r="E14"/>
  <c r="D89" l="1"/>
  <c r="E88"/>
  <c r="D58"/>
  <c r="E57"/>
  <c r="E15"/>
  <c r="D90" l="1"/>
  <c r="E89"/>
  <c r="D59"/>
  <c r="E58"/>
  <c r="E16"/>
  <c r="D91" l="1"/>
  <c r="E90"/>
  <c r="D60"/>
  <c r="E59"/>
  <c r="E17"/>
  <c r="D92" l="1"/>
  <c r="E91"/>
  <c r="D61"/>
  <c r="E60"/>
  <c r="E18"/>
  <c r="D93" l="1"/>
  <c r="E92"/>
  <c r="D62"/>
  <c r="E61"/>
  <c r="E19"/>
  <c r="D94" l="1"/>
  <c r="E93"/>
  <c r="D63"/>
  <c r="E62"/>
  <c r="E20"/>
  <c r="D95" l="1"/>
  <c r="E94"/>
  <c r="D64"/>
  <c r="E63"/>
  <c r="E21"/>
  <c r="D96" l="1"/>
  <c r="E95"/>
  <c r="D65"/>
  <c r="E64"/>
  <c r="E22"/>
  <c r="D97" l="1"/>
  <c r="E96"/>
  <c r="D66"/>
  <c r="E65"/>
  <c r="E23"/>
  <c r="D98" l="1"/>
  <c r="E97"/>
  <c r="D67"/>
  <c r="E66"/>
  <c r="E24"/>
  <c r="D99" l="1"/>
  <c r="E98"/>
  <c r="D68"/>
  <c r="E67"/>
  <c r="E25"/>
  <c r="D100" l="1"/>
  <c r="E99"/>
  <c r="D69"/>
  <c r="E68"/>
  <c r="E27"/>
  <c r="E26"/>
  <c r="D101" l="1"/>
  <c r="E100"/>
  <c r="D70"/>
  <c r="E69"/>
  <c r="D102" l="1"/>
  <c r="E102" s="1"/>
  <c r="E101"/>
  <c r="D71"/>
  <c r="E70"/>
  <c r="D72" l="1"/>
  <c r="E71"/>
  <c r="D73" l="1"/>
  <c r="E72"/>
  <c r="D74" l="1"/>
  <c r="E73"/>
  <c r="D75" l="1"/>
  <c r="E74"/>
  <c r="D76" l="1"/>
  <c r="E75"/>
  <c r="D77" l="1"/>
  <c r="E76"/>
  <c r="D78" l="1"/>
  <c r="E78" s="1"/>
  <c r="E77"/>
</calcChain>
</file>

<file path=xl/sharedStrings.xml><?xml version="1.0" encoding="utf-8"?>
<sst xmlns="http://schemas.openxmlformats.org/spreadsheetml/2006/main" count="525" uniqueCount="12">
  <si>
    <t>k</t>
  </si>
  <si>
    <t>a</t>
  </si>
  <si>
    <t>w</t>
  </si>
  <si>
    <t>dk</t>
  </si>
  <si>
    <t>lienar</t>
  </si>
  <si>
    <t>freq</t>
  </si>
  <si>
    <t>I</t>
  </si>
  <si>
    <t>`1</t>
  </si>
  <si>
    <t>gamma</t>
  </si>
  <si>
    <t>x0</t>
  </si>
  <si>
    <t>Lor</t>
  </si>
  <si>
    <t>Si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</si>
</sst>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7777777777777776E-2"/>
          <c:y val="5.0925925925925923E-2"/>
          <c:w val="0.9630415573053368"/>
          <c:h val="0.89351851851851849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phonon!$E$8:$E$58</c:f>
              <c:numCache>
                <c:formatCode>General</c:formatCode>
                <c:ptCount val="5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0.1884955592153876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0.43982297150257099</c:v>
                </c:pt>
                <c:pt idx="8">
                  <c:v>0.50265482457436683</c:v>
                </c:pt>
                <c:pt idx="9">
                  <c:v>0.56548667764616267</c:v>
                </c:pt>
                <c:pt idx="10">
                  <c:v>0.62831853071795851</c:v>
                </c:pt>
                <c:pt idx="11">
                  <c:v>0.69115038378975435</c:v>
                </c:pt>
                <c:pt idx="12">
                  <c:v>0.75398223686155019</c:v>
                </c:pt>
                <c:pt idx="13">
                  <c:v>0.81681408993334603</c:v>
                </c:pt>
                <c:pt idx="14">
                  <c:v>0.87964594300514187</c:v>
                </c:pt>
                <c:pt idx="15">
                  <c:v>0.94247779607693771</c:v>
                </c:pt>
                <c:pt idx="16">
                  <c:v>1.0053096491487337</c:v>
                </c:pt>
                <c:pt idx="17">
                  <c:v>1.0681415022205296</c:v>
                </c:pt>
                <c:pt idx="18">
                  <c:v>1.1309733552923256</c:v>
                </c:pt>
                <c:pt idx="19">
                  <c:v>1.1938052083641215</c:v>
                </c:pt>
                <c:pt idx="20">
                  <c:v>1.2566370614359175</c:v>
                </c:pt>
                <c:pt idx="21">
                  <c:v>1.3194689145077134</c:v>
                </c:pt>
                <c:pt idx="22">
                  <c:v>1.3823007675795094</c:v>
                </c:pt>
                <c:pt idx="23">
                  <c:v>1.4451326206513053</c:v>
                </c:pt>
                <c:pt idx="24">
                  <c:v>1.5079644737231013</c:v>
                </c:pt>
                <c:pt idx="25">
                  <c:v>1.5707963267948972</c:v>
                </c:pt>
                <c:pt idx="26">
                  <c:v>1.6336281798666932</c:v>
                </c:pt>
                <c:pt idx="27">
                  <c:v>1.6964600329384891</c:v>
                </c:pt>
                <c:pt idx="28">
                  <c:v>1.7592918860102851</c:v>
                </c:pt>
                <c:pt idx="29">
                  <c:v>1.822123739082081</c:v>
                </c:pt>
                <c:pt idx="30">
                  <c:v>1.884955592153877</c:v>
                </c:pt>
                <c:pt idx="31">
                  <c:v>1.9477874452256729</c:v>
                </c:pt>
                <c:pt idx="32">
                  <c:v>2.0106192982974687</c:v>
                </c:pt>
                <c:pt idx="33">
                  <c:v>2.0734511513692646</c:v>
                </c:pt>
                <c:pt idx="34">
                  <c:v>2.1362830044410606</c:v>
                </c:pt>
                <c:pt idx="35">
                  <c:v>2.1991148575128565</c:v>
                </c:pt>
                <c:pt idx="36">
                  <c:v>2.2619467105846525</c:v>
                </c:pt>
                <c:pt idx="37">
                  <c:v>2.3247785636564484</c:v>
                </c:pt>
                <c:pt idx="38">
                  <c:v>2.3876104167282444</c:v>
                </c:pt>
                <c:pt idx="39">
                  <c:v>2.4504422698000403</c:v>
                </c:pt>
                <c:pt idx="40">
                  <c:v>2.5132741228718363</c:v>
                </c:pt>
                <c:pt idx="41">
                  <c:v>2.5761059759436322</c:v>
                </c:pt>
                <c:pt idx="42">
                  <c:v>2.6389378290154282</c:v>
                </c:pt>
                <c:pt idx="43">
                  <c:v>2.7017696820872241</c:v>
                </c:pt>
                <c:pt idx="44">
                  <c:v>2.7646015351590201</c:v>
                </c:pt>
                <c:pt idx="45">
                  <c:v>2.827433388230816</c:v>
                </c:pt>
                <c:pt idx="46">
                  <c:v>2.890265241302612</c:v>
                </c:pt>
                <c:pt idx="47">
                  <c:v>2.9530970943744079</c:v>
                </c:pt>
                <c:pt idx="48">
                  <c:v>3.0159289474462039</c:v>
                </c:pt>
                <c:pt idx="49">
                  <c:v>3.0787608005179998</c:v>
                </c:pt>
                <c:pt idx="50">
                  <c:v>3.1415926535897958</c:v>
                </c:pt>
              </c:numCache>
            </c:numRef>
          </c:xVal>
          <c:yVal>
            <c:numRef>
              <c:f>phonon!$F$8:$F$58</c:f>
              <c:numCache>
                <c:formatCode>General</c:formatCode>
                <c:ptCount val="51"/>
                <c:pt idx="0">
                  <c:v>0</c:v>
                </c:pt>
                <c:pt idx="1">
                  <c:v>6.2821518156256639E-2</c:v>
                </c:pt>
                <c:pt idx="2">
                  <c:v>0.12558103905862639</c:v>
                </c:pt>
                <c:pt idx="3">
                  <c:v>0.18821662663702843</c:v>
                </c:pt>
                <c:pt idx="4">
                  <c:v>0.25066646712860868</c:v>
                </c:pt>
                <c:pt idx="5">
                  <c:v>0.31286893008046185</c:v>
                </c:pt>
                <c:pt idx="6">
                  <c:v>0.37476262917144909</c:v>
                </c:pt>
                <c:pt idx="7">
                  <c:v>0.43628648279308502</c:v>
                </c:pt>
                <c:pt idx="8">
                  <c:v>0.49737977432970959</c:v>
                </c:pt>
                <c:pt idx="9">
                  <c:v>0.55798221207845833</c:v>
                </c:pt>
                <c:pt idx="10">
                  <c:v>0.61803398874989479</c:v>
                </c:pt>
                <c:pt idx="11">
                  <c:v>0.67747584049058251</c:v>
                </c:pt>
                <c:pt idx="12">
                  <c:v>0.73624910536935573</c:v>
                </c:pt>
                <c:pt idx="13">
                  <c:v>0.79429578126956102</c:v>
                </c:pt>
                <c:pt idx="14">
                  <c:v>0.8515585831301451</c:v>
                </c:pt>
                <c:pt idx="15">
                  <c:v>0.90798099947909328</c:v>
                </c:pt>
                <c:pt idx="16">
                  <c:v>0.96350734820343042</c:v>
                </c:pt>
                <c:pt idx="17">
                  <c:v>1.0180828315007426</c:v>
                </c:pt>
                <c:pt idx="18">
                  <c:v>1.0716535899579933</c:v>
                </c:pt>
                <c:pt idx="19">
                  <c:v>1.1241667557042612</c:v>
                </c:pt>
                <c:pt idx="20">
                  <c:v>1.1755705045849465</c:v>
                </c:pt>
                <c:pt idx="21">
                  <c:v>1.2258141073059532</c:v>
                </c:pt>
                <c:pt idx="22">
                  <c:v>1.2748479794973797</c:v>
                </c:pt>
                <c:pt idx="23">
                  <c:v>1.3226237306473041</c:v>
                </c:pt>
                <c:pt idx="24">
                  <c:v>1.3690942118573777</c:v>
                </c:pt>
                <c:pt idx="25">
                  <c:v>1.4142135623730956</c:v>
                </c:pt>
                <c:pt idx="26">
                  <c:v>1.4579372548428235</c:v>
                </c:pt>
                <c:pt idx="27">
                  <c:v>1.5002221392609196</c:v>
                </c:pt>
                <c:pt idx="28">
                  <c:v>1.541026485551579</c:v>
                </c:pt>
                <c:pt idx="29">
                  <c:v>1.5803100247513813</c:v>
                </c:pt>
                <c:pt idx="30">
                  <c:v>1.6180339887498953</c:v>
                </c:pt>
                <c:pt idx="31">
                  <c:v>1.6541611485491243</c:v>
                </c:pt>
                <c:pt idx="32">
                  <c:v>1.6886558510040306</c:v>
                </c:pt>
                <c:pt idx="33">
                  <c:v>1.7214840540078877</c:v>
                </c:pt>
                <c:pt idx="34">
                  <c:v>1.7526133600877276</c:v>
                </c:pt>
                <c:pt idx="35">
                  <c:v>1.7820130483767362</c:v>
                </c:pt>
                <c:pt idx="36">
                  <c:v>1.8096541049320396</c:v>
                </c:pt>
                <c:pt idx="37">
                  <c:v>1.8355092513679627</c:v>
                </c:pt>
                <c:pt idx="38">
                  <c:v>1.8595529717765034</c:v>
                </c:pt>
                <c:pt idx="39">
                  <c:v>1.8817615379084516</c:v>
                </c:pt>
                <c:pt idx="40">
                  <c:v>1.9021130325903077</c:v>
                </c:pt>
                <c:pt idx="41">
                  <c:v>1.9205873713538868</c:v>
                </c:pt>
                <c:pt idx="42">
                  <c:v>1.9371663222572626</c:v>
                </c:pt>
                <c:pt idx="43">
                  <c:v>1.9518335238774953</c:v>
                </c:pt>
                <c:pt idx="44">
                  <c:v>1.9645745014573779</c:v>
                </c:pt>
                <c:pt idx="45">
                  <c:v>1.9753766811902758</c:v>
                </c:pt>
                <c:pt idx="46">
                  <c:v>1.984229402628956</c:v>
                </c:pt>
                <c:pt idx="47">
                  <c:v>1.9911239292061602</c:v>
                </c:pt>
                <c:pt idx="48">
                  <c:v>1.9960534568565431</c:v>
                </c:pt>
                <c:pt idx="49">
                  <c:v>1.9990131207314632</c:v>
                </c:pt>
                <c:pt idx="50">
                  <c:v>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phonon!$E$8:$E$58</c:f>
              <c:numCache>
                <c:formatCode>General</c:formatCode>
                <c:ptCount val="5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0.1884955592153876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0.43982297150257099</c:v>
                </c:pt>
                <c:pt idx="8">
                  <c:v>0.50265482457436683</c:v>
                </c:pt>
                <c:pt idx="9">
                  <c:v>0.56548667764616267</c:v>
                </c:pt>
                <c:pt idx="10">
                  <c:v>0.62831853071795851</c:v>
                </c:pt>
                <c:pt idx="11">
                  <c:v>0.69115038378975435</c:v>
                </c:pt>
                <c:pt idx="12">
                  <c:v>0.75398223686155019</c:v>
                </c:pt>
                <c:pt idx="13">
                  <c:v>0.81681408993334603</c:v>
                </c:pt>
                <c:pt idx="14">
                  <c:v>0.87964594300514187</c:v>
                </c:pt>
                <c:pt idx="15">
                  <c:v>0.94247779607693771</c:v>
                </c:pt>
                <c:pt idx="16">
                  <c:v>1.0053096491487337</c:v>
                </c:pt>
                <c:pt idx="17">
                  <c:v>1.0681415022205296</c:v>
                </c:pt>
                <c:pt idx="18">
                  <c:v>1.1309733552923256</c:v>
                </c:pt>
                <c:pt idx="19">
                  <c:v>1.1938052083641215</c:v>
                </c:pt>
                <c:pt idx="20">
                  <c:v>1.2566370614359175</c:v>
                </c:pt>
                <c:pt idx="21">
                  <c:v>1.3194689145077134</c:v>
                </c:pt>
                <c:pt idx="22">
                  <c:v>1.3823007675795094</c:v>
                </c:pt>
                <c:pt idx="23">
                  <c:v>1.4451326206513053</c:v>
                </c:pt>
                <c:pt idx="24">
                  <c:v>1.5079644737231013</c:v>
                </c:pt>
                <c:pt idx="25">
                  <c:v>1.5707963267948972</c:v>
                </c:pt>
                <c:pt idx="26">
                  <c:v>1.6336281798666932</c:v>
                </c:pt>
                <c:pt idx="27">
                  <c:v>1.6964600329384891</c:v>
                </c:pt>
                <c:pt idx="28">
                  <c:v>1.7592918860102851</c:v>
                </c:pt>
                <c:pt idx="29">
                  <c:v>1.822123739082081</c:v>
                </c:pt>
                <c:pt idx="30">
                  <c:v>1.884955592153877</c:v>
                </c:pt>
                <c:pt idx="31">
                  <c:v>1.9477874452256729</c:v>
                </c:pt>
                <c:pt idx="32">
                  <c:v>2.0106192982974687</c:v>
                </c:pt>
                <c:pt idx="33">
                  <c:v>2.0734511513692646</c:v>
                </c:pt>
                <c:pt idx="34">
                  <c:v>2.1362830044410606</c:v>
                </c:pt>
                <c:pt idx="35">
                  <c:v>2.1991148575128565</c:v>
                </c:pt>
                <c:pt idx="36">
                  <c:v>2.2619467105846525</c:v>
                </c:pt>
                <c:pt idx="37">
                  <c:v>2.3247785636564484</c:v>
                </c:pt>
                <c:pt idx="38">
                  <c:v>2.3876104167282444</c:v>
                </c:pt>
                <c:pt idx="39">
                  <c:v>2.4504422698000403</c:v>
                </c:pt>
                <c:pt idx="40">
                  <c:v>2.5132741228718363</c:v>
                </c:pt>
                <c:pt idx="41">
                  <c:v>2.5761059759436322</c:v>
                </c:pt>
                <c:pt idx="42">
                  <c:v>2.6389378290154282</c:v>
                </c:pt>
                <c:pt idx="43">
                  <c:v>2.7017696820872241</c:v>
                </c:pt>
                <c:pt idx="44">
                  <c:v>2.7646015351590201</c:v>
                </c:pt>
                <c:pt idx="45">
                  <c:v>2.827433388230816</c:v>
                </c:pt>
                <c:pt idx="46">
                  <c:v>2.890265241302612</c:v>
                </c:pt>
                <c:pt idx="47">
                  <c:v>2.9530970943744079</c:v>
                </c:pt>
                <c:pt idx="48">
                  <c:v>3.0159289474462039</c:v>
                </c:pt>
                <c:pt idx="49">
                  <c:v>3.0787608005179998</c:v>
                </c:pt>
                <c:pt idx="50">
                  <c:v>3.1415926535897958</c:v>
                </c:pt>
              </c:numCache>
            </c:numRef>
          </c:xVal>
          <c:yVal>
            <c:numRef>
              <c:f>phonon!$G$8:$G$58</c:f>
              <c:numCache>
                <c:formatCode>General</c:formatCode>
                <c:ptCount val="5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0.1884955592153876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0.43982297150257099</c:v>
                </c:pt>
                <c:pt idx="8">
                  <c:v>0.50265482457436683</c:v>
                </c:pt>
                <c:pt idx="9">
                  <c:v>0.56548667764616267</c:v>
                </c:pt>
                <c:pt idx="10">
                  <c:v>0.62831853071795851</c:v>
                </c:pt>
                <c:pt idx="11">
                  <c:v>0.69115038378975435</c:v>
                </c:pt>
                <c:pt idx="12">
                  <c:v>0.75398223686155019</c:v>
                </c:pt>
                <c:pt idx="13">
                  <c:v>0.81681408993334603</c:v>
                </c:pt>
                <c:pt idx="14">
                  <c:v>0.87964594300514187</c:v>
                </c:pt>
                <c:pt idx="15">
                  <c:v>0.94247779607693771</c:v>
                </c:pt>
                <c:pt idx="16">
                  <c:v>1.0053096491487337</c:v>
                </c:pt>
                <c:pt idx="17">
                  <c:v>1.0681415022205296</c:v>
                </c:pt>
                <c:pt idx="18">
                  <c:v>1.1309733552923256</c:v>
                </c:pt>
                <c:pt idx="19">
                  <c:v>1.1938052083641215</c:v>
                </c:pt>
                <c:pt idx="20">
                  <c:v>1.2566370614359175</c:v>
                </c:pt>
                <c:pt idx="21">
                  <c:v>1.3194689145077134</c:v>
                </c:pt>
                <c:pt idx="22">
                  <c:v>1.3823007675795094</c:v>
                </c:pt>
                <c:pt idx="23">
                  <c:v>1.4451326206513053</c:v>
                </c:pt>
                <c:pt idx="24">
                  <c:v>1.5079644737231013</c:v>
                </c:pt>
                <c:pt idx="25">
                  <c:v>1.5707963267948972</c:v>
                </c:pt>
                <c:pt idx="26">
                  <c:v>1.6336281798666932</c:v>
                </c:pt>
                <c:pt idx="27">
                  <c:v>1.6964600329384891</c:v>
                </c:pt>
                <c:pt idx="28">
                  <c:v>1.7592918860102851</c:v>
                </c:pt>
                <c:pt idx="29">
                  <c:v>1.822123739082081</c:v>
                </c:pt>
                <c:pt idx="30">
                  <c:v>1.884955592153877</c:v>
                </c:pt>
                <c:pt idx="31">
                  <c:v>1.9477874452256729</c:v>
                </c:pt>
                <c:pt idx="32">
                  <c:v>2.0106192982974687</c:v>
                </c:pt>
                <c:pt idx="33">
                  <c:v>2.0734511513692646</c:v>
                </c:pt>
                <c:pt idx="34">
                  <c:v>2.1362830044410606</c:v>
                </c:pt>
                <c:pt idx="35">
                  <c:v>2.1991148575128565</c:v>
                </c:pt>
                <c:pt idx="36">
                  <c:v>2.2619467105846525</c:v>
                </c:pt>
                <c:pt idx="37">
                  <c:v>2.3247785636564484</c:v>
                </c:pt>
                <c:pt idx="38">
                  <c:v>2.3876104167282444</c:v>
                </c:pt>
                <c:pt idx="39">
                  <c:v>2.4504422698000403</c:v>
                </c:pt>
                <c:pt idx="40">
                  <c:v>2.5132741228718363</c:v>
                </c:pt>
                <c:pt idx="41">
                  <c:v>2.5761059759436322</c:v>
                </c:pt>
                <c:pt idx="42">
                  <c:v>2.6389378290154282</c:v>
                </c:pt>
                <c:pt idx="43">
                  <c:v>2.7017696820872241</c:v>
                </c:pt>
                <c:pt idx="44">
                  <c:v>2.7646015351590201</c:v>
                </c:pt>
                <c:pt idx="45">
                  <c:v>2.827433388230816</c:v>
                </c:pt>
                <c:pt idx="46">
                  <c:v>2.890265241302612</c:v>
                </c:pt>
                <c:pt idx="47">
                  <c:v>2.9530970943744079</c:v>
                </c:pt>
                <c:pt idx="48">
                  <c:v>3.0159289474462039</c:v>
                </c:pt>
                <c:pt idx="49">
                  <c:v>3.0787608005179998</c:v>
                </c:pt>
                <c:pt idx="50">
                  <c:v>3.1415926535897958</c:v>
                </c:pt>
              </c:numCache>
            </c:numRef>
          </c:yVal>
          <c:smooth val="1"/>
        </c:ser>
        <c:axId val="178868608"/>
        <c:axId val="170760064"/>
      </c:scatterChart>
      <c:valAx>
        <c:axId val="178868608"/>
        <c:scaling>
          <c:orientation val="minMax"/>
        </c:scaling>
        <c:axPos val="b"/>
        <c:numFmt formatCode="General" sourceLinked="1"/>
        <c:majorTickMark val="none"/>
        <c:tickLblPos val="none"/>
        <c:crossAx val="170760064"/>
        <c:crosses val="autoZero"/>
        <c:crossBetween val="midCat"/>
      </c:valAx>
      <c:valAx>
        <c:axId val="170760064"/>
        <c:scaling>
          <c:orientation val="minMax"/>
        </c:scaling>
        <c:axPos val="l"/>
        <c:numFmt formatCode="General" sourceLinked="1"/>
        <c:majorTickMark val="none"/>
        <c:tickLblPos val="none"/>
        <c:crossAx val="1788686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9528252496696071E-2"/>
          <c:y val="5.1400554097404488E-2"/>
          <c:w val="0.83649163182056741"/>
          <c:h val="0.89005613881598133"/>
        </c:manualLayout>
      </c:layout>
      <c:scatterChart>
        <c:scatterStyle val="smoothMarker"/>
        <c:ser>
          <c:idx val="1"/>
          <c:order val="1"/>
          <c:tx>
            <c:v>Real</c:v>
          </c:tx>
          <c:marker>
            <c:symbol val="none"/>
          </c:marker>
          <c:xVal>
            <c:numRef>
              <c:f>BB!$D$5:$D$79</c:f>
              <c:numCache>
                <c:formatCode>General</c:formatCode>
                <c:ptCount val="75"/>
                <c:pt idx="0">
                  <c:v>0.01</c:v>
                </c:pt>
                <c:pt idx="1">
                  <c:v>1.1000000000000001E-2</c:v>
                </c:pt>
                <c:pt idx="2">
                  <c:v>1.2100000000000001E-2</c:v>
                </c:pt>
                <c:pt idx="3">
                  <c:v>1.3310000000000002E-2</c:v>
                </c:pt>
                <c:pt idx="4">
                  <c:v>1.4641000000000003E-2</c:v>
                </c:pt>
                <c:pt idx="5">
                  <c:v>1.6105100000000004E-2</c:v>
                </c:pt>
                <c:pt idx="6">
                  <c:v>1.7715610000000007E-2</c:v>
                </c:pt>
                <c:pt idx="7">
                  <c:v>1.9487171000000008E-2</c:v>
                </c:pt>
                <c:pt idx="8">
                  <c:v>2.1435888100000012E-2</c:v>
                </c:pt>
                <c:pt idx="9">
                  <c:v>2.3579476910000015E-2</c:v>
                </c:pt>
                <c:pt idx="10">
                  <c:v>2.5937424601000018E-2</c:v>
                </c:pt>
                <c:pt idx="11">
                  <c:v>2.8531167061100021E-2</c:v>
                </c:pt>
                <c:pt idx="12">
                  <c:v>3.1384283767210024E-2</c:v>
                </c:pt>
                <c:pt idx="13">
                  <c:v>3.4522712143931031E-2</c:v>
                </c:pt>
                <c:pt idx="14">
                  <c:v>3.7974983358324138E-2</c:v>
                </c:pt>
                <c:pt idx="15">
                  <c:v>4.1772481694156552E-2</c:v>
                </c:pt>
                <c:pt idx="16">
                  <c:v>4.5949729863572208E-2</c:v>
                </c:pt>
                <c:pt idx="17">
                  <c:v>5.0544702849929436E-2</c:v>
                </c:pt>
                <c:pt idx="18">
                  <c:v>5.5599173134922387E-2</c:v>
                </c:pt>
                <c:pt idx="19">
                  <c:v>6.1159090448414631E-2</c:v>
                </c:pt>
                <c:pt idx="20">
                  <c:v>6.7274999493256105E-2</c:v>
                </c:pt>
                <c:pt idx="21">
                  <c:v>7.4002499442581721E-2</c:v>
                </c:pt>
                <c:pt idx="22">
                  <c:v>8.1402749386839904E-2</c:v>
                </c:pt>
                <c:pt idx="23">
                  <c:v>8.9543024325523898E-2</c:v>
                </c:pt>
                <c:pt idx="24">
                  <c:v>9.8497326758076292E-2</c:v>
                </c:pt>
                <c:pt idx="25">
                  <c:v>0.10834705943388392</c:v>
                </c:pt>
                <c:pt idx="26">
                  <c:v>0.11918176537727232</c:v>
                </c:pt>
                <c:pt idx="27">
                  <c:v>0.13109994191499957</c:v>
                </c:pt>
                <c:pt idx="28">
                  <c:v>0.14420993610649954</c:v>
                </c:pt>
                <c:pt idx="29">
                  <c:v>0.15863092971714951</c:v>
                </c:pt>
                <c:pt idx="30">
                  <c:v>0.17449402268886446</c:v>
                </c:pt>
                <c:pt idx="31">
                  <c:v>0.19194342495775094</c:v>
                </c:pt>
                <c:pt idx="32">
                  <c:v>0.21113776745352605</c:v>
                </c:pt>
                <c:pt idx="33">
                  <c:v>0.23225154419887867</c:v>
                </c:pt>
                <c:pt idx="34">
                  <c:v>0.25547669861876654</c:v>
                </c:pt>
                <c:pt idx="35">
                  <c:v>0.28102436848064322</c:v>
                </c:pt>
                <c:pt idx="36">
                  <c:v>0.30912680532870757</c:v>
                </c:pt>
                <c:pt idx="37">
                  <c:v>0.34003948586157834</c:v>
                </c:pt>
                <c:pt idx="38">
                  <c:v>0.37404343444773619</c:v>
                </c:pt>
                <c:pt idx="39">
                  <c:v>0.41144777789250986</c:v>
                </c:pt>
                <c:pt idx="40">
                  <c:v>0.45259255568176088</c:v>
                </c:pt>
                <c:pt idx="41">
                  <c:v>0.49785181124993699</c:v>
                </c:pt>
                <c:pt idx="42">
                  <c:v>0.54763699237493069</c:v>
                </c:pt>
                <c:pt idx="43">
                  <c:v>0.60240069161242382</c:v>
                </c:pt>
                <c:pt idx="44">
                  <c:v>0.66264076077366629</c:v>
                </c:pt>
                <c:pt idx="45">
                  <c:v>0.72890483685103302</c:v>
                </c:pt>
                <c:pt idx="46">
                  <c:v>0.80179532053613634</c:v>
                </c:pt>
                <c:pt idx="47">
                  <c:v>0.88197485258975006</c:v>
                </c:pt>
                <c:pt idx="48">
                  <c:v>0.97017233784872514</c:v>
                </c:pt>
                <c:pt idx="49">
                  <c:v>1.0671895716335977</c:v>
                </c:pt>
                <c:pt idx="50">
                  <c:v>1.1739085287969575</c:v>
                </c:pt>
                <c:pt idx="51">
                  <c:v>1.2912993816766534</c:v>
                </c:pt>
                <c:pt idx="52">
                  <c:v>1.4204293198443187</c:v>
                </c:pt>
                <c:pt idx="53">
                  <c:v>1.5624722518287508</c:v>
                </c:pt>
                <c:pt idx="54">
                  <c:v>1.7187194770116261</c:v>
                </c:pt>
                <c:pt idx="55">
                  <c:v>1.8905914247127888</c:v>
                </c:pt>
                <c:pt idx="56">
                  <c:v>2.0796505671840677</c:v>
                </c:pt>
                <c:pt idx="57">
                  <c:v>2.2876156239024747</c:v>
                </c:pt>
                <c:pt idx="58">
                  <c:v>2.5163771862927224</c:v>
                </c:pt>
                <c:pt idx="59">
                  <c:v>2.7680149049219951</c:v>
                </c:pt>
                <c:pt idx="60">
                  <c:v>3.0448163954141947</c:v>
                </c:pt>
                <c:pt idx="61">
                  <c:v>3.3492980349556145</c:v>
                </c:pt>
                <c:pt idx="62">
                  <c:v>3.6842278384511764</c:v>
                </c:pt>
                <c:pt idx="63">
                  <c:v>4.0526506222962944</c:v>
                </c:pt>
                <c:pt idx="64">
                  <c:v>4.4579156845259238</c:v>
                </c:pt>
                <c:pt idx="65">
                  <c:v>4.9037072529785162</c:v>
                </c:pt>
                <c:pt idx="66">
                  <c:v>5.3940779782763686</c:v>
                </c:pt>
                <c:pt idx="67">
                  <c:v>5.9334857761040061</c:v>
                </c:pt>
                <c:pt idx="68">
                  <c:v>6.5268343537144071</c:v>
                </c:pt>
                <c:pt idx="69">
                  <c:v>7.1795177890858488</c:v>
                </c:pt>
                <c:pt idx="70">
                  <c:v>7.8974695679944347</c:v>
                </c:pt>
                <c:pt idx="71">
                  <c:v>8.6872165247938788</c:v>
                </c:pt>
                <c:pt idx="72">
                  <c:v>9.5559381772732674</c:v>
                </c:pt>
                <c:pt idx="73">
                  <c:v>10.511531995000595</c:v>
                </c:pt>
                <c:pt idx="74">
                  <c:v>11.562685194500656</c:v>
                </c:pt>
              </c:numCache>
            </c:numRef>
          </c:xVal>
          <c:yVal>
            <c:numRef>
              <c:f>BB!$G$5:$G$79</c:f>
              <c:numCache>
                <c:formatCode>General</c:formatCode>
                <c:ptCount val="75"/>
                <c:pt idx="0">
                  <c:v>5.7932948510680462E-4</c:v>
                </c:pt>
                <c:pt idx="1">
                  <c:v>2.2814765706364559E-4</c:v>
                </c:pt>
                <c:pt idx="2">
                  <c:v>2.3280487348400746E-4</c:v>
                </c:pt>
                <c:pt idx="3">
                  <c:v>7.2136385557818386E-4</c:v>
                </c:pt>
                <c:pt idx="4">
                  <c:v>7.6380211857694118E-4</c:v>
                </c:pt>
                <c:pt idx="5">
                  <c:v>6.1094853662482232E-4</c:v>
                </c:pt>
                <c:pt idx="6">
                  <c:v>1.5615337987385416E-3</c:v>
                </c:pt>
                <c:pt idx="7">
                  <c:v>1.7280957006896537E-3</c:v>
                </c:pt>
                <c:pt idx="8">
                  <c:v>1.3899256677290459E-3</c:v>
                </c:pt>
                <c:pt idx="9">
                  <c:v>6.1584765558991741E-4</c:v>
                </c:pt>
                <c:pt idx="10">
                  <c:v>9.7641410100257251E-4</c:v>
                </c:pt>
                <c:pt idx="11">
                  <c:v>2.6575610208512184E-3</c:v>
                </c:pt>
                <c:pt idx="12">
                  <c:v>3.4581840307554325E-3</c:v>
                </c:pt>
                <c:pt idx="13">
                  <c:v>2.8027016808522464E-3</c:v>
                </c:pt>
                <c:pt idx="14">
                  <c:v>1.3338385178684234E-3</c:v>
                </c:pt>
                <c:pt idx="15">
                  <c:v>2.6934901989131045E-3</c:v>
                </c:pt>
                <c:pt idx="16">
                  <c:v>4.2863826761788716E-3</c:v>
                </c:pt>
                <c:pt idx="17">
                  <c:v>2.5731288486160776E-3</c:v>
                </c:pt>
                <c:pt idx="18">
                  <c:v>6.3430987450424628E-3</c:v>
                </c:pt>
                <c:pt idx="19">
                  <c:v>4.026549210848585E-3</c:v>
                </c:pt>
                <c:pt idx="20">
                  <c:v>4.149768917304353E-3</c:v>
                </c:pt>
                <c:pt idx="21">
                  <c:v>8.6689512919344534E-3</c:v>
                </c:pt>
                <c:pt idx="22">
                  <c:v>6.5196905335054922E-3</c:v>
                </c:pt>
                <c:pt idx="23">
                  <c:v>1.1178663259440121E-2</c:v>
                </c:pt>
                <c:pt idx="24">
                  <c:v>8.8777181339981196E-3</c:v>
                </c:pt>
                <c:pt idx="25">
                  <c:v>1.1949684174485189E-2</c:v>
                </c:pt>
                <c:pt idx="26">
                  <c:v>1.6353035292388025E-2</c:v>
                </c:pt>
                <c:pt idx="27">
                  <c:v>1.4995090693471713E-2</c:v>
                </c:pt>
                <c:pt idx="28">
                  <c:v>2.2285497405057517E-2</c:v>
                </c:pt>
                <c:pt idx="29">
                  <c:v>2.9583440237291356E-2</c:v>
                </c:pt>
                <c:pt idx="30">
                  <c:v>3.142991257120082E-2</c:v>
                </c:pt>
                <c:pt idx="31">
                  <c:v>4.190624644438809E-2</c:v>
                </c:pt>
                <c:pt idx="32">
                  <c:v>4.0546844046480075E-2</c:v>
                </c:pt>
                <c:pt idx="33">
                  <c:v>5.6685711850228679E-2</c:v>
                </c:pt>
                <c:pt idx="34">
                  <c:v>6.1862569727449211E-2</c:v>
                </c:pt>
                <c:pt idx="35">
                  <c:v>6.9616519727419029E-2</c:v>
                </c:pt>
                <c:pt idx="36">
                  <c:v>8.1223777919028267E-2</c:v>
                </c:pt>
                <c:pt idx="37">
                  <c:v>0.10302073464174043</c:v>
                </c:pt>
                <c:pt idx="38">
                  <c:v>0.13672075326855199</c:v>
                </c:pt>
                <c:pt idx="39">
                  <c:v>0.13338091844121433</c:v>
                </c:pt>
                <c:pt idx="40">
                  <c:v>0.14765855798798871</c:v>
                </c:pt>
                <c:pt idx="41">
                  <c:v>0.19031951279520457</c:v>
                </c:pt>
                <c:pt idx="42">
                  <c:v>0.22422578158544546</c:v>
                </c:pt>
                <c:pt idx="43">
                  <c:v>0.26704214221610267</c:v>
                </c:pt>
                <c:pt idx="44">
                  <c:v>0.31923895840720484</c:v>
                </c:pt>
                <c:pt idx="45">
                  <c:v>0.38359345426895347</c:v>
                </c:pt>
                <c:pt idx="46">
                  <c:v>0.40867672294827839</c:v>
                </c:pt>
                <c:pt idx="47">
                  <c:v>0.4706172641995609</c:v>
                </c:pt>
                <c:pt idx="48">
                  <c:v>0.54819150981686982</c:v>
                </c:pt>
                <c:pt idx="49">
                  <c:v>0.63526730520767993</c:v>
                </c:pt>
                <c:pt idx="50">
                  <c:v>0.70779207764628549</c:v>
                </c:pt>
                <c:pt idx="51">
                  <c:v>0.75280735524494446</c:v>
                </c:pt>
                <c:pt idx="52">
                  <c:v>0.84849880392166566</c:v>
                </c:pt>
                <c:pt idx="53">
                  <c:v>0.92348690695179303</c:v>
                </c:pt>
                <c:pt idx="54">
                  <c:v>1.0036284104659612</c:v>
                </c:pt>
                <c:pt idx="55">
                  <c:v>1.0933236674683904</c:v>
                </c:pt>
                <c:pt idx="56">
                  <c:v>1.2489869017054072</c:v>
                </c:pt>
                <c:pt idx="57">
                  <c:v>1.2621938930062151</c:v>
                </c:pt>
                <c:pt idx="58">
                  <c:v>1.3768433215609499</c:v>
                </c:pt>
                <c:pt idx="59">
                  <c:v>1.5226198402051092</c:v>
                </c:pt>
                <c:pt idx="60">
                  <c:v>1.5120007252043068</c:v>
                </c:pt>
                <c:pt idx="61">
                  <c:v>1.3649136457901143</c:v>
                </c:pt>
                <c:pt idx="62">
                  <c:v>1.1730282229270552</c:v>
                </c:pt>
                <c:pt idx="63">
                  <c:v>1.2068123655388823</c:v>
                </c:pt>
                <c:pt idx="64">
                  <c:v>1.1054760441894393</c:v>
                </c:pt>
                <c:pt idx="65">
                  <c:v>0.81157448497701501</c:v>
                </c:pt>
                <c:pt idx="66">
                  <c:v>0.76426499332249997</c:v>
                </c:pt>
                <c:pt idx="67">
                  <c:v>0.81317952259039061</c:v>
                </c:pt>
                <c:pt idx="68">
                  <c:v>0.8637854767051909</c:v>
                </c:pt>
                <c:pt idx="69">
                  <c:v>5.1861618719851579E-2</c:v>
                </c:pt>
                <c:pt idx="70">
                  <c:v>3.3699982298549078E-2</c:v>
                </c:pt>
                <c:pt idx="71">
                  <c:v>4.7297483293401305E-2</c:v>
                </c:pt>
                <c:pt idx="72">
                  <c:v>2.6864250108072203E-2</c:v>
                </c:pt>
                <c:pt idx="73">
                  <c:v>7.6462427972338824E-3</c:v>
                </c:pt>
                <c:pt idx="74">
                  <c:v>6.5893657811955761E-2</c:v>
                </c:pt>
              </c:numCache>
            </c:numRef>
          </c:yVal>
          <c:smooth val="1"/>
        </c:ser>
        <c:ser>
          <c:idx val="0"/>
          <c:order val="0"/>
          <c:tx>
            <c:v>"Black Body"</c:v>
          </c:tx>
          <c:marker>
            <c:symbol val="none"/>
          </c:marker>
          <c:xVal>
            <c:numRef>
              <c:f>BB!$D$5:$D$80</c:f>
              <c:numCache>
                <c:formatCode>General</c:formatCode>
                <c:ptCount val="76"/>
                <c:pt idx="0">
                  <c:v>0.01</c:v>
                </c:pt>
                <c:pt idx="1">
                  <c:v>1.1000000000000001E-2</c:v>
                </c:pt>
                <c:pt idx="2">
                  <c:v>1.2100000000000001E-2</c:v>
                </c:pt>
                <c:pt idx="3">
                  <c:v>1.3310000000000002E-2</c:v>
                </c:pt>
                <c:pt idx="4">
                  <c:v>1.4641000000000003E-2</c:v>
                </c:pt>
                <c:pt idx="5">
                  <c:v>1.6105100000000004E-2</c:v>
                </c:pt>
                <c:pt idx="6">
                  <c:v>1.7715610000000007E-2</c:v>
                </c:pt>
                <c:pt idx="7">
                  <c:v>1.9487171000000008E-2</c:v>
                </c:pt>
                <c:pt idx="8">
                  <c:v>2.1435888100000012E-2</c:v>
                </c:pt>
                <c:pt idx="9">
                  <c:v>2.3579476910000015E-2</c:v>
                </c:pt>
                <c:pt idx="10">
                  <c:v>2.5937424601000018E-2</c:v>
                </c:pt>
                <c:pt idx="11">
                  <c:v>2.8531167061100021E-2</c:v>
                </c:pt>
                <c:pt idx="12">
                  <c:v>3.1384283767210024E-2</c:v>
                </c:pt>
                <c:pt idx="13">
                  <c:v>3.4522712143931031E-2</c:v>
                </c:pt>
                <c:pt idx="14">
                  <c:v>3.7974983358324138E-2</c:v>
                </c:pt>
                <c:pt idx="15">
                  <c:v>4.1772481694156552E-2</c:v>
                </c:pt>
                <c:pt idx="16">
                  <c:v>4.5949729863572208E-2</c:v>
                </c:pt>
                <c:pt idx="17">
                  <c:v>5.0544702849929436E-2</c:v>
                </c:pt>
                <c:pt idx="18">
                  <c:v>5.5599173134922387E-2</c:v>
                </c:pt>
                <c:pt idx="19">
                  <c:v>6.1159090448414631E-2</c:v>
                </c:pt>
                <c:pt idx="20">
                  <c:v>6.7274999493256105E-2</c:v>
                </c:pt>
                <c:pt idx="21">
                  <c:v>7.4002499442581721E-2</c:v>
                </c:pt>
                <c:pt idx="22">
                  <c:v>8.1402749386839904E-2</c:v>
                </c:pt>
                <c:pt idx="23">
                  <c:v>8.9543024325523898E-2</c:v>
                </c:pt>
                <c:pt idx="24">
                  <c:v>9.8497326758076292E-2</c:v>
                </c:pt>
                <c:pt idx="25">
                  <c:v>0.10834705943388392</c:v>
                </c:pt>
                <c:pt idx="26">
                  <c:v>0.11918176537727232</c:v>
                </c:pt>
                <c:pt idx="27">
                  <c:v>0.13109994191499957</c:v>
                </c:pt>
                <c:pt idx="28">
                  <c:v>0.14420993610649954</c:v>
                </c:pt>
                <c:pt idx="29">
                  <c:v>0.15863092971714951</c:v>
                </c:pt>
                <c:pt idx="30">
                  <c:v>0.17449402268886446</c:v>
                </c:pt>
                <c:pt idx="31">
                  <c:v>0.19194342495775094</c:v>
                </c:pt>
                <c:pt idx="32">
                  <c:v>0.21113776745352605</c:v>
                </c:pt>
                <c:pt idx="33">
                  <c:v>0.23225154419887867</c:v>
                </c:pt>
                <c:pt idx="34">
                  <c:v>0.25547669861876654</c:v>
                </c:pt>
                <c:pt idx="35">
                  <c:v>0.28102436848064322</c:v>
                </c:pt>
                <c:pt idx="36">
                  <c:v>0.30912680532870757</c:v>
                </c:pt>
                <c:pt idx="37">
                  <c:v>0.34003948586157834</c:v>
                </c:pt>
                <c:pt idx="38">
                  <c:v>0.37404343444773619</c:v>
                </c:pt>
                <c:pt idx="39">
                  <c:v>0.41144777789250986</c:v>
                </c:pt>
                <c:pt idx="40">
                  <c:v>0.45259255568176088</c:v>
                </c:pt>
                <c:pt idx="41">
                  <c:v>0.49785181124993699</c:v>
                </c:pt>
                <c:pt idx="42">
                  <c:v>0.54763699237493069</c:v>
                </c:pt>
                <c:pt idx="43">
                  <c:v>0.60240069161242382</c:v>
                </c:pt>
                <c:pt idx="44">
                  <c:v>0.66264076077366629</c:v>
                </c:pt>
                <c:pt idx="45">
                  <c:v>0.72890483685103302</c:v>
                </c:pt>
                <c:pt idx="46">
                  <c:v>0.80179532053613634</c:v>
                </c:pt>
                <c:pt idx="47">
                  <c:v>0.88197485258975006</c:v>
                </c:pt>
                <c:pt idx="48">
                  <c:v>0.97017233784872514</c:v>
                </c:pt>
                <c:pt idx="49">
                  <c:v>1.0671895716335977</c:v>
                </c:pt>
                <c:pt idx="50">
                  <c:v>1.1739085287969575</c:v>
                </c:pt>
                <c:pt idx="51">
                  <c:v>1.2912993816766534</c:v>
                </c:pt>
                <c:pt idx="52">
                  <c:v>1.4204293198443187</c:v>
                </c:pt>
                <c:pt idx="53">
                  <c:v>1.5624722518287508</c:v>
                </c:pt>
                <c:pt idx="54">
                  <c:v>1.7187194770116261</c:v>
                </c:pt>
                <c:pt idx="55">
                  <c:v>1.8905914247127888</c:v>
                </c:pt>
                <c:pt idx="56">
                  <c:v>2.0796505671840677</c:v>
                </c:pt>
                <c:pt idx="57">
                  <c:v>2.2876156239024747</c:v>
                </c:pt>
                <c:pt idx="58">
                  <c:v>2.5163771862927224</c:v>
                </c:pt>
                <c:pt idx="59">
                  <c:v>2.7680149049219951</c:v>
                </c:pt>
                <c:pt idx="60">
                  <c:v>3.0448163954141947</c:v>
                </c:pt>
                <c:pt idx="61">
                  <c:v>3.3492980349556145</c:v>
                </c:pt>
                <c:pt idx="62">
                  <c:v>3.6842278384511764</c:v>
                </c:pt>
                <c:pt idx="63">
                  <c:v>4.0526506222962944</c:v>
                </c:pt>
                <c:pt idx="64">
                  <c:v>4.4579156845259238</c:v>
                </c:pt>
                <c:pt idx="65">
                  <c:v>4.9037072529785162</c:v>
                </c:pt>
                <c:pt idx="66">
                  <c:v>5.3940779782763686</c:v>
                </c:pt>
                <c:pt idx="67">
                  <c:v>5.9334857761040061</c:v>
                </c:pt>
                <c:pt idx="68">
                  <c:v>6.5268343537144071</c:v>
                </c:pt>
                <c:pt idx="69">
                  <c:v>7.1795177890858488</c:v>
                </c:pt>
                <c:pt idx="70">
                  <c:v>7.8974695679944347</c:v>
                </c:pt>
                <c:pt idx="71">
                  <c:v>8.6872165247938788</c:v>
                </c:pt>
                <c:pt idx="72">
                  <c:v>9.5559381772732674</c:v>
                </c:pt>
                <c:pt idx="73">
                  <c:v>10.511531995000595</c:v>
                </c:pt>
                <c:pt idx="74">
                  <c:v>11.562685194500656</c:v>
                </c:pt>
                <c:pt idx="75">
                  <c:v>12.718953713950722</c:v>
                </c:pt>
              </c:numCache>
            </c:numRef>
          </c:xVal>
          <c:yVal>
            <c:numRef>
              <c:f>BB!$E$5:$E$80</c:f>
              <c:numCache>
                <c:formatCode>General</c:formatCode>
                <c:ptCount val="76"/>
                <c:pt idx="0">
                  <c:v>9.9500833331945529E-5</c:v>
                </c:pt>
                <c:pt idx="1">
                  <c:v>1.2033572008087403E-4</c:v>
                </c:pt>
                <c:pt idx="2">
                  <c:v>1.4552600581965022E-4</c:v>
                </c:pt>
                <c:pt idx="3">
                  <c:v>1.7597974150375967E-4</c:v>
                </c:pt>
                <c:pt idx="4">
                  <c:v>2.1279349594211419E-4</c:v>
                </c:pt>
                <c:pt idx="5">
                  <c:v>2.572912281510144E-4</c:v>
                </c:pt>
                <c:pt idx="6">
                  <c:v>3.1107108708298351E-4</c:v>
                </c:pt>
                <c:pt idx="7">
                  <c:v>3.7606172602972648E-4</c:v>
                </c:pt>
                <c:pt idx="8">
                  <c:v>4.5459002697702667E-4</c:v>
                </c:pt>
                <c:pt idx="9">
                  <c:v>5.494624945818758E-4</c:v>
                </c:pt>
                <c:pt idx="10">
                  <c:v>6.6406300942153864E-4</c:v>
                </c:pt>
                <c:pt idx="11">
                  <c:v>8.0247013597269155E-4</c:v>
                </c:pt>
                <c:pt idx="12">
                  <c:v>9.6959777368196679E-4</c:v>
                </c:pt>
                <c:pt idx="13">
                  <c:v>1.1713636316369091E-3</c:v>
                </c:pt>
                <c:pt idx="14">
                  <c:v>1.4148908114949574E-3</c:v>
                </c:pt>
                <c:pt idx="15">
                  <c:v>1.7087487123668172E-3</c:v>
                </c:pt>
                <c:pt idx="16">
                  <c:v>2.0632405375444951E-3</c:v>
                </c:pt>
                <c:pt idx="17">
                  <c:v>2.4907458968089695E-3</c:v>
                </c:pt>
                <c:pt idx="18">
                  <c:v>3.0061283665932179E-3</c:v>
                </c:pt>
                <c:pt idx="19">
                  <c:v>3.6272193946960325E-3</c:v>
                </c:pt>
                <c:pt idx="20">
                  <c:v>4.3753916084769964E-3</c:v>
                </c:pt>
                <c:pt idx="21">
                  <c:v>5.276236383515257E-3</c:v>
                </c:pt>
                <c:pt idx="22">
                  <c:v>6.3603624112563888E-3</c:v>
                </c:pt>
                <c:pt idx="23">
                  <c:v>7.6643338979346023E-3</c:v>
                </c:pt>
                <c:pt idx="24">
                  <c:v>9.2317688213487195E-3</c:v>
                </c:pt>
                <c:pt idx="25">
                  <c:v>1.1114619199686045E-2</c:v>
                </c:pt>
                <c:pt idx="26">
                  <c:v>1.3374656345167418E-2</c:v>
                </c:pt>
                <c:pt idx="27">
                  <c:v>1.6085184242134728E-2</c:v>
                </c:pt>
                <c:pt idx="28">
                  <c:v>1.933300302942479E-2</c:v>
                </c:pt>
                <c:pt idx="29">
                  <c:v>2.3220641433794358E-2</c:v>
                </c:pt>
                <c:pt idx="30">
                  <c:v>2.786887102812069E-2</c:v>
                </c:pt>
                <c:pt idx="31">
                  <c:v>3.3419505231362223E-2</c:v>
                </c:pt>
                <c:pt idx="32">
                  <c:v>4.0038470540759492E-2</c:v>
                </c:pt>
                <c:pt idx="33">
                  <c:v>4.7919114691456273E-2</c:v>
                </c:pt>
                <c:pt idx="34">
                  <c:v>5.7285683892583143E-2</c:v>
                </c:pt>
                <c:pt idx="35">
                  <c:v>6.8396856068651327E-2</c:v>
                </c:pt>
                <c:pt idx="36">
                  <c:v>8.1549155649606631E-2</c:v>
                </c:pt>
                <c:pt idx="37">
                  <c:v>9.7079993878997642E-2</c:v>
                </c:pt>
                <c:pt idx="38">
                  <c:v>0.11536997244119755</c:v>
                </c:pt>
                <c:pt idx="39">
                  <c:v>0.13684395299219809</c:v>
                </c:pt>
                <c:pt idx="40">
                  <c:v>0.16197022704598396</c:v>
                </c:pt>
                <c:pt idx="41">
                  <c:v>0.19125691741782341</c:v>
                </c:pt>
                <c:pt idx="42">
                  <c:v>0.22524450525595704</c:v>
                </c:pt>
                <c:pt idx="43">
                  <c:v>0.26449311285265953</c:v>
                </c:pt>
                <c:pt idx="44">
                  <c:v>0.30956289907577789</c:v>
                </c:pt>
                <c:pt idx="45">
                  <c:v>0.36098567385122893</c:v>
                </c:pt>
                <c:pt idx="46">
                  <c:v>0.41922566546329026</c:v>
                </c:pt>
                <c:pt idx="47">
                  <c:v>0.48462736532261363</c:v>
                </c:pt>
                <c:pt idx="48">
                  <c:v>0.55734865543303103</c:v>
                </c:pt>
                <c:pt idx="49">
                  <c:v>0.63727816850969965</c:v>
                </c:pt>
                <c:pt idx="50">
                  <c:v>0.72393726445040074</c:v>
                </c:pt>
                <c:pt idx="51">
                  <c:v>0.81636939359229976</c:v>
                </c:pt>
                <c:pt idx="52">
                  <c:v>0.91302322272240299</c:v>
                </c:pt>
                <c:pt idx="53">
                  <c:v>1.0116409116607117</c:v>
                </c:pt>
                <c:pt idx="54">
                  <c:v>1.1091693124615105</c:v>
                </c:pt>
                <c:pt idx="55">
                  <c:v>1.2017191431788823</c:v>
                </c:pt>
                <c:pt idx="56">
                  <c:v>1.2846041512445874</c:v>
                </c:pt>
                <c:pt idx="57">
                  <c:v>1.3524966730632977</c:v>
                </c:pt>
                <c:pt idx="58">
                  <c:v>1.3997343503323474</c:v>
                </c:pt>
                <c:pt idx="59">
                  <c:v>1.4208006487629041</c:v>
                </c:pt>
                <c:pt idx="60">
                  <c:v>1.4109748944164535</c:v>
                </c:pt>
                <c:pt idx="61">
                  <c:v>1.3671037337007994</c:v>
                </c:pt>
                <c:pt idx="62">
                  <c:v>1.288388757311357</c:v>
                </c:pt>
                <c:pt idx="63">
                  <c:v>1.1770270350639744</c:v>
                </c:pt>
                <c:pt idx="64">
                  <c:v>1.0385052444612988</c:v>
                </c:pt>
                <c:pt idx="65">
                  <c:v>0.88136268509496096</c:v>
                </c:pt>
                <c:pt idx="66">
                  <c:v>0.7163265255183372</c:v>
                </c:pt>
                <c:pt idx="67">
                  <c:v>0.55488330604174241</c:v>
                </c:pt>
                <c:pt idx="68">
                  <c:v>0.40754516113264583</c:v>
                </c:pt>
                <c:pt idx="69">
                  <c:v>0.28222270043762837</c:v>
                </c:pt>
                <c:pt idx="70">
                  <c:v>0.18314618588011791</c:v>
                </c:pt>
                <c:pt idx="71">
                  <c:v>0.11063818003689972</c:v>
                </c:pt>
                <c:pt idx="72">
                  <c:v>6.176742757929269E-2</c:v>
                </c:pt>
                <c:pt idx="73">
                  <c:v>3.1616189781698563E-2</c:v>
                </c:pt>
                <c:pt idx="74">
                  <c:v>1.4708550005112847E-2</c:v>
                </c:pt>
                <c:pt idx="75">
                  <c:v>6.1600473049117487E-3</c:v>
                </c:pt>
              </c:numCache>
            </c:numRef>
          </c:yVal>
          <c:smooth val="1"/>
        </c:ser>
        <c:axId val="161497856"/>
        <c:axId val="161499392"/>
      </c:scatterChart>
      <c:valAx>
        <c:axId val="161497856"/>
        <c:scaling>
          <c:orientation val="minMax"/>
        </c:scaling>
        <c:axPos val="b"/>
        <c:numFmt formatCode="General" sourceLinked="1"/>
        <c:tickLblPos val="nextTo"/>
        <c:crossAx val="161499392"/>
        <c:crosses val="autoZero"/>
        <c:crossBetween val="midCat"/>
      </c:valAx>
      <c:valAx>
        <c:axId val="161499392"/>
        <c:scaling>
          <c:orientation val="minMax"/>
        </c:scaling>
        <c:axPos val="l"/>
        <c:numFmt formatCode="General" sourceLinked="1"/>
        <c:tickLblPos val="nextTo"/>
        <c:crossAx val="161497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27434650094663"/>
          <c:y val="0.11072725284339457"/>
          <c:w val="0.22690573822682933"/>
          <c:h val="0.16743438320209975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Lorentzian!$G$7:$G$55</c:f>
              <c:numCache>
                <c:formatCode>General</c:formatCode>
                <c:ptCount val="4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</c:numCache>
            </c:numRef>
          </c:xVal>
          <c:yVal>
            <c:numRef>
              <c:f>Lorentzian!$H$7:$H$55</c:f>
              <c:numCache>
                <c:formatCode>General</c:formatCode>
                <c:ptCount val="49"/>
                <c:pt idx="0">
                  <c:v>4.3904811887419404E-3</c:v>
                </c:pt>
                <c:pt idx="1">
                  <c:v>4.7776343142032374E-3</c:v>
                </c:pt>
                <c:pt idx="2">
                  <c:v>5.2181948554719786E-3</c:v>
                </c:pt>
                <c:pt idx="3">
                  <c:v>5.7224249201580351E-3</c:v>
                </c:pt>
                <c:pt idx="4">
                  <c:v>6.3031660630453604E-3</c:v>
                </c:pt>
                <c:pt idx="5">
                  <c:v>6.9766550396447276E-3</c:v>
                </c:pt>
                <c:pt idx="6">
                  <c:v>7.7636557605802606E-3</c:v>
                </c:pt>
                <c:pt idx="7">
                  <c:v>8.6910549128680053E-3</c:v>
                </c:pt>
                <c:pt idx="8">
                  <c:v>9.794150344116636E-3</c:v>
                </c:pt>
                <c:pt idx="9">
                  <c:v>1.1119996023887885E-2</c:v>
                </c:pt>
                <c:pt idx="10">
                  <c:v>1.2732395447351628E-2</c:v>
                </c:pt>
                <c:pt idx="11">
                  <c:v>1.4719532309077027E-2</c:v>
                </c:pt>
                <c:pt idx="12">
                  <c:v>1.7205939793718417E-2</c:v>
                </c:pt>
                <c:pt idx="13">
                  <c:v>2.0371832715762605E-2</c:v>
                </c:pt>
                <c:pt idx="14">
                  <c:v>2.4485375860291592E-2</c:v>
                </c:pt>
                <c:pt idx="15">
                  <c:v>2.9958577523180301E-2</c:v>
                </c:pt>
                <c:pt idx="16">
                  <c:v>3.7448221903975377E-2</c:v>
                </c:pt>
                <c:pt idx="17">
                  <c:v>4.8046775273025012E-2</c:v>
                </c:pt>
                <c:pt idx="18">
                  <c:v>6.3661977236758135E-2</c:v>
                </c:pt>
                <c:pt idx="19">
                  <c:v>8.7809623774838808E-2</c:v>
                </c:pt>
                <c:pt idx="20">
                  <c:v>0.12732395447351627</c:v>
                </c:pt>
                <c:pt idx="21">
                  <c:v>0.19588300688233273</c:v>
                </c:pt>
                <c:pt idx="22">
                  <c:v>0.31830988618379069</c:v>
                </c:pt>
                <c:pt idx="23">
                  <c:v>0.50929581789406508</c:v>
                </c:pt>
                <c:pt idx="24">
                  <c:v>0.63661977236758138</c:v>
                </c:pt>
                <c:pt idx="25">
                  <c:v>0.50929581789406508</c:v>
                </c:pt>
                <c:pt idx="26">
                  <c:v>0.31830988618379069</c:v>
                </c:pt>
                <c:pt idx="27">
                  <c:v>0.19588300688233273</c:v>
                </c:pt>
                <c:pt idx="28">
                  <c:v>0.12732395447351627</c:v>
                </c:pt>
                <c:pt idx="29">
                  <c:v>8.7809623774838808E-2</c:v>
                </c:pt>
                <c:pt idx="30">
                  <c:v>6.3661977236758135E-2</c:v>
                </c:pt>
                <c:pt idx="31">
                  <c:v>4.8046775273025012E-2</c:v>
                </c:pt>
                <c:pt idx="32">
                  <c:v>3.7448221903975377E-2</c:v>
                </c:pt>
                <c:pt idx="33">
                  <c:v>2.9958577523180301E-2</c:v>
                </c:pt>
                <c:pt idx="34">
                  <c:v>2.4485375860291592E-2</c:v>
                </c:pt>
                <c:pt idx="35">
                  <c:v>2.0371832715762605E-2</c:v>
                </c:pt>
                <c:pt idx="36">
                  <c:v>1.7205939793718417E-2</c:v>
                </c:pt>
                <c:pt idx="37">
                  <c:v>1.4719532309077027E-2</c:v>
                </c:pt>
                <c:pt idx="38">
                  <c:v>1.2732395447351628E-2</c:v>
                </c:pt>
                <c:pt idx="39">
                  <c:v>1.1119996023887885E-2</c:v>
                </c:pt>
                <c:pt idx="40">
                  <c:v>9.794150344116636E-3</c:v>
                </c:pt>
                <c:pt idx="41">
                  <c:v>8.6910549128680053E-3</c:v>
                </c:pt>
                <c:pt idx="42">
                  <c:v>7.7636557605802606E-3</c:v>
                </c:pt>
                <c:pt idx="43">
                  <c:v>6.9766550396447276E-3</c:v>
                </c:pt>
                <c:pt idx="44">
                  <c:v>6.3031660630453604E-3</c:v>
                </c:pt>
                <c:pt idx="45">
                  <c:v>5.7224249201580351E-3</c:v>
                </c:pt>
                <c:pt idx="46">
                  <c:v>5.2181948554719786E-3</c:v>
                </c:pt>
                <c:pt idx="47">
                  <c:v>4.7776343142032374E-3</c:v>
                </c:pt>
                <c:pt idx="48">
                  <c:v>4.3904811887419404E-3</c:v>
                </c:pt>
              </c:numCache>
            </c:numRef>
          </c:yVal>
          <c:smooth val="1"/>
        </c:ser>
        <c:axId val="157013504"/>
        <c:axId val="157011968"/>
      </c:scatterChart>
      <c:valAx>
        <c:axId val="157013504"/>
        <c:scaling>
          <c:orientation val="minMax"/>
          <c:max val="12"/>
          <c:min val="0"/>
        </c:scaling>
        <c:axPos val="b"/>
        <c:numFmt formatCode="General" sourceLinked="1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157011968"/>
        <c:crosses val="autoZero"/>
        <c:crossBetween val="midCat"/>
      </c:valAx>
      <c:valAx>
        <c:axId val="157011968"/>
        <c:scaling>
          <c:orientation val="minMax"/>
        </c:scaling>
        <c:axPos val="l"/>
        <c:numFmt formatCode="General" sourceLinked="1"/>
        <c:majorTickMark val="none"/>
        <c:tickLblPos val="none"/>
        <c:crossAx val="1570135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11</xdr:row>
      <xdr:rowOff>66675</xdr:rowOff>
    </xdr:from>
    <xdr:to>
      <xdr:col>15</xdr:col>
      <xdr:colOff>381000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280308</xdr:colOff>
      <xdr:row>4</xdr:row>
      <xdr:rowOff>183696</xdr:rowOff>
    </xdr:from>
    <xdr:to>
      <xdr:col>19</xdr:col>
      <xdr:colOff>587829</xdr:colOff>
      <xdr:row>19</xdr:row>
      <xdr:rowOff>69396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104775</xdr:rowOff>
    </xdr:from>
    <xdr:to>
      <xdr:col>17</xdr:col>
      <xdr:colOff>504825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G117"/>
  <sheetViews>
    <sheetView workbookViewId="0">
      <selection activeCell="M27" sqref="M27"/>
    </sheetView>
  </sheetViews>
  <sheetFormatPr defaultRowHeight="15"/>
  <sheetData>
    <row r="3" spans="3:7">
      <c r="C3" t="s">
        <v>0</v>
      </c>
      <c r="D3">
        <v>1</v>
      </c>
    </row>
    <row r="4" spans="3:7">
      <c r="C4" t="s">
        <v>1</v>
      </c>
      <c r="D4">
        <v>1</v>
      </c>
    </row>
    <row r="5" spans="3:7">
      <c r="C5" t="s">
        <v>3</v>
      </c>
      <c r="D5">
        <f>2*PI()/100</f>
        <v>6.2831853071795868E-2</v>
      </c>
    </row>
    <row r="7" spans="3:7">
      <c r="E7" t="s">
        <v>0</v>
      </c>
      <c r="F7" t="s">
        <v>2</v>
      </c>
      <c r="G7" t="s">
        <v>4</v>
      </c>
    </row>
    <row r="8" spans="3:7">
      <c r="E8">
        <v>0</v>
      </c>
      <c r="F8">
        <f>SQRT(2*(1-COS(E8*$D$4)))</f>
        <v>0</v>
      </c>
      <c r="G8">
        <f>1*$D$4*E8</f>
        <v>0</v>
      </c>
    </row>
    <row r="9" spans="3:7">
      <c r="E9">
        <f>E8+$D$5</f>
        <v>6.2831853071795868E-2</v>
      </c>
      <c r="F9">
        <f t="shared" ref="F9:F72" si="0">SQRT(2*(1-COS(E9*$D$4)))</f>
        <v>6.2821518156256639E-2</v>
      </c>
      <c r="G9">
        <f t="shared" ref="G9:G58" si="1">1*$D$4*E9</f>
        <v>6.2831853071795868E-2</v>
      </c>
    </row>
    <row r="10" spans="3:7">
      <c r="E10">
        <f t="shared" ref="E10:E73" si="2">E9+$D$5</f>
        <v>0.12566370614359174</v>
      </c>
      <c r="F10">
        <f t="shared" si="0"/>
        <v>0.12558103905862639</v>
      </c>
      <c r="G10">
        <f t="shared" si="1"/>
        <v>0.12566370614359174</v>
      </c>
    </row>
    <row r="11" spans="3:7">
      <c r="E11">
        <f t="shared" si="2"/>
        <v>0.1884955592153876</v>
      </c>
      <c r="F11">
        <f t="shared" si="0"/>
        <v>0.18821662663702843</v>
      </c>
      <c r="G11">
        <f t="shared" si="1"/>
        <v>0.1884955592153876</v>
      </c>
    </row>
    <row r="12" spans="3:7">
      <c r="E12">
        <f t="shared" si="2"/>
        <v>0.25132741228718347</v>
      </c>
      <c r="F12">
        <f t="shared" si="0"/>
        <v>0.25066646712860868</v>
      </c>
      <c r="G12">
        <f t="shared" si="1"/>
        <v>0.25132741228718347</v>
      </c>
    </row>
    <row r="13" spans="3:7">
      <c r="E13">
        <f t="shared" si="2"/>
        <v>0.31415926535897931</v>
      </c>
      <c r="F13">
        <f t="shared" si="0"/>
        <v>0.31286893008046185</v>
      </c>
      <c r="G13">
        <f t="shared" si="1"/>
        <v>0.31415926535897931</v>
      </c>
    </row>
    <row r="14" spans="3:7">
      <c r="E14">
        <f t="shared" si="2"/>
        <v>0.37699111843077515</v>
      </c>
      <c r="F14">
        <f t="shared" si="0"/>
        <v>0.37476262917144909</v>
      </c>
      <c r="G14">
        <f t="shared" si="1"/>
        <v>0.37699111843077515</v>
      </c>
    </row>
    <row r="15" spans="3:7">
      <c r="E15">
        <f t="shared" si="2"/>
        <v>0.43982297150257099</v>
      </c>
      <c r="F15">
        <f t="shared" si="0"/>
        <v>0.43628648279308502</v>
      </c>
      <c r="G15">
        <f t="shared" si="1"/>
        <v>0.43982297150257099</v>
      </c>
    </row>
    <row r="16" spans="3:7">
      <c r="E16">
        <f t="shared" si="2"/>
        <v>0.50265482457436683</v>
      </c>
      <c r="F16">
        <f t="shared" si="0"/>
        <v>0.49737977432970959</v>
      </c>
      <c r="G16">
        <f t="shared" si="1"/>
        <v>0.50265482457436683</v>
      </c>
    </row>
    <row r="17" spans="5:7">
      <c r="E17">
        <f t="shared" si="2"/>
        <v>0.56548667764616267</v>
      </c>
      <c r="F17">
        <f t="shared" si="0"/>
        <v>0.55798221207845833</v>
      </c>
      <c r="G17">
        <f t="shared" si="1"/>
        <v>0.56548667764616267</v>
      </c>
    </row>
    <row r="18" spans="5:7">
      <c r="E18">
        <f t="shared" si="2"/>
        <v>0.62831853071795851</v>
      </c>
      <c r="F18">
        <f t="shared" si="0"/>
        <v>0.61803398874989479</v>
      </c>
      <c r="G18">
        <f t="shared" si="1"/>
        <v>0.62831853071795851</v>
      </c>
    </row>
    <row r="19" spans="5:7">
      <c r="E19">
        <f t="shared" si="2"/>
        <v>0.69115038378975435</v>
      </c>
      <c r="F19">
        <f t="shared" si="0"/>
        <v>0.67747584049058251</v>
      </c>
      <c r="G19">
        <f t="shared" si="1"/>
        <v>0.69115038378975435</v>
      </c>
    </row>
    <row r="20" spans="5:7">
      <c r="E20">
        <f t="shared" si="2"/>
        <v>0.75398223686155019</v>
      </c>
      <c r="F20">
        <f t="shared" si="0"/>
        <v>0.73624910536935573</v>
      </c>
      <c r="G20">
        <f t="shared" si="1"/>
        <v>0.75398223686155019</v>
      </c>
    </row>
    <row r="21" spans="5:7">
      <c r="E21">
        <f t="shared" si="2"/>
        <v>0.81681408993334603</v>
      </c>
      <c r="F21">
        <f t="shared" si="0"/>
        <v>0.79429578126956102</v>
      </c>
      <c r="G21">
        <f t="shared" si="1"/>
        <v>0.81681408993334603</v>
      </c>
    </row>
    <row r="22" spans="5:7">
      <c r="E22">
        <f t="shared" si="2"/>
        <v>0.87964594300514187</v>
      </c>
      <c r="F22">
        <f t="shared" si="0"/>
        <v>0.8515585831301451</v>
      </c>
      <c r="G22">
        <f t="shared" si="1"/>
        <v>0.87964594300514187</v>
      </c>
    </row>
    <row r="23" spans="5:7">
      <c r="E23">
        <f t="shared" si="2"/>
        <v>0.94247779607693771</v>
      </c>
      <c r="F23">
        <f t="shared" si="0"/>
        <v>0.90798099947909328</v>
      </c>
      <c r="G23">
        <f t="shared" si="1"/>
        <v>0.94247779607693771</v>
      </c>
    </row>
    <row r="24" spans="5:7">
      <c r="E24">
        <f t="shared" si="2"/>
        <v>1.0053096491487337</v>
      </c>
      <c r="F24">
        <f t="shared" si="0"/>
        <v>0.96350734820343042</v>
      </c>
      <c r="G24">
        <f t="shared" si="1"/>
        <v>1.0053096491487337</v>
      </c>
    </row>
    <row r="25" spans="5:7">
      <c r="E25">
        <f t="shared" si="2"/>
        <v>1.0681415022205296</v>
      </c>
      <c r="F25">
        <f t="shared" si="0"/>
        <v>1.0180828315007426</v>
      </c>
      <c r="G25">
        <f t="shared" si="1"/>
        <v>1.0681415022205296</v>
      </c>
    </row>
    <row r="26" spans="5:7">
      <c r="E26">
        <f t="shared" si="2"/>
        <v>1.1309733552923256</v>
      </c>
      <c r="F26">
        <f t="shared" si="0"/>
        <v>1.0716535899579933</v>
      </c>
      <c r="G26">
        <f t="shared" si="1"/>
        <v>1.1309733552923256</v>
      </c>
    </row>
    <row r="27" spans="5:7">
      <c r="E27">
        <f t="shared" si="2"/>
        <v>1.1938052083641215</v>
      </c>
      <c r="F27">
        <f t="shared" si="0"/>
        <v>1.1241667557042612</v>
      </c>
      <c r="G27">
        <f t="shared" si="1"/>
        <v>1.1938052083641215</v>
      </c>
    </row>
    <row r="28" spans="5:7">
      <c r="E28">
        <f t="shared" si="2"/>
        <v>1.2566370614359175</v>
      </c>
      <c r="F28">
        <f t="shared" si="0"/>
        <v>1.1755705045849465</v>
      </c>
      <c r="G28">
        <f t="shared" si="1"/>
        <v>1.2566370614359175</v>
      </c>
    </row>
    <row r="29" spans="5:7">
      <c r="E29">
        <f t="shared" si="2"/>
        <v>1.3194689145077134</v>
      </c>
      <c r="F29">
        <f t="shared" si="0"/>
        <v>1.2258141073059532</v>
      </c>
      <c r="G29">
        <f t="shared" si="1"/>
        <v>1.3194689145077134</v>
      </c>
    </row>
    <row r="30" spans="5:7">
      <c r="E30">
        <f t="shared" si="2"/>
        <v>1.3823007675795094</v>
      </c>
      <c r="F30">
        <f t="shared" si="0"/>
        <v>1.2748479794973797</v>
      </c>
      <c r="G30">
        <f t="shared" si="1"/>
        <v>1.3823007675795094</v>
      </c>
    </row>
    <row r="31" spans="5:7">
      <c r="E31">
        <f t="shared" si="2"/>
        <v>1.4451326206513053</v>
      </c>
      <c r="F31">
        <f t="shared" si="0"/>
        <v>1.3226237306473041</v>
      </c>
      <c r="G31">
        <f t="shared" si="1"/>
        <v>1.4451326206513053</v>
      </c>
    </row>
    <row r="32" spans="5:7">
      <c r="E32">
        <f t="shared" si="2"/>
        <v>1.5079644737231013</v>
      </c>
      <c r="F32">
        <f t="shared" si="0"/>
        <v>1.3690942118573777</v>
      </c>
      <c r="G32">
        <f t="shared" si="1"/>
        <v>1.5079644737231013</v>
      </c>
    </row>
    <row r="33" spans="5:7">
      <c r="E33">
        <f t="shared" si="2"/>
        <v>1.5707963267948972</v>
      </c>
      <c r="F33">
        <f t="shared" si="0"/>
        <v>1.4142135623730956</v>
      </c>
      <c r="G33">
        <f t="shared" si="1"/>
        <v>1.5707963267948972</v>
      </c>
    </row>
    <row r="34" spans="5:7">
      <c r="E34">
        <f t="shared" si="2"/>
        <v>1.6336281798666932</v>
      </c>
      <c r="F34">
        <f t="shared" si="0"/>
        <v>1.4579372548428235</v>
      </c>
      <c r="G34">
        <f t="shared" si="1"/>
        <v>1.6336281798666932</v>
      </c>
    </row>
    <row r="35" spans="5:7">
      <c r="E35">
        <f t="shared" si="2"/>
        <v>1.6964600329384891</v>
      </c>
      <c r="F35">
        <f t="shared" si="0"/>
        <v>1.5002221392609196</v>
      </c>
      <c r="G35">
        <f t="shared" si="1"/>
        <v>1.6964600329384891</v>
      </c>
    </row>
    <row r="36" spans="5:7">
      <c r="E36">
        <f t="shared" si="2"/>
        <v>1.7592918860102851</v>
      </c>
      <c r="F36">
        <f t="shared" si="0"/>
        <v>1.541026485551579</v>
      </c>
      <c r="G36">
        <f t="shared" si="1"/>
        <v>1.7592918860102851</v>
      </c>
    </row>
    <row r="37" spans="5:7">
      <c r="E37">
        <f t="shared" si="2"/>
        <v>1.822123739082081</v>
      </c>
      <c r="F37">
        <f t="shared" si="0"/>
        <v>1.5803100247513813</v>
      </c>
      <c r="G37">
        <f t="shared" si="1"/>
        <v>1.822123739082081</v>
      </c>
    </row>
    <row r="38" spans="5:7">
      <c r="E38">
        <f t="shared" si="2"/>
        <v>1.884955592153877</v>
      </c>
      <c r="F38">
        <f t="shared" si="0"/>
        <v>1.6180339887498953</v>
      </c>
      <c r="G38">
        <f t="shared" si="1"/>
        <v>1.884955592153877</v>
      </c>
    </row>
    <row r="39" spans="5:7">
      <c r="E39">
        <f t="shared" si="2"/>
        <v>1.9477874452256729</v>
      </c>
      <c r="F39">
        <f t="shared" si="0"/>
        <v>1.6541611485491243</v>
      </c>
      <c r="G39">
        <f t="shared" si="1"/>
        <v>1.9477874452256729</v>
      </c>
    </row>
    <row r="40" spans="5:7">
      <c r="E40">
        <f t="shared" si="2"/>
        <v>2.0106192982974687</v>
      </c>
      <c r="F40">
        <f t="shared" si="0"/>
        <v>1.6886558510040306</v>
      </c>
      <c r="G40">
        <f t="shared" si="1"/>
        <v>2.0106192982974687</v>
      </c>
    </row>
    <row r="41" spans="5:7">
      <c r="E41">
        <f t="shared" si="2"/>
        <v>2.0734511513692646</v>
      </c>
      <c r="F41">
        <f t="shared" si="0"/>
        <v>1.7214840540078877</v>
      </c>
      <c r="G41">
        <f t="shared" si="1"/>
        <v>2.0734511513692646</v>
      </c>
    </row>
    <row r="42" spans="5:7">
      <c r="E42">
        <f t="shared" si="2"/>
        <v>2.1362830044410606</v>
      </c>
      <c r="F42">
        <f t="shared" si="0"/>
        <v>1.7526133600877276</v>
      </c>
      <c r="G42">
        <f t="shared" si="1"/>
        <v>2.1362830044410606</v>
      </c>
    </row>
    <row r="43" spans="5:7">
      <c r="E43">
        <f t="shared" si="2"/>
        <v>2.1991148575128565</v>
      </c>
      <c r="F43">
        <f t="shared" si="0"/>
        <v>1.7820130483767362</v>
      </c>
      <c r="G43">
        <f t="shared" si="1"/>
        <v>2.1991148575128565</v>
      </c>
    </row>
    <row r="44" spans="5:7">
      <c r="E44">
        <f t="shared" si="2"/>
        <v>2.2619467105846525</v>
      </c>
      <c r="F44">
        <f t="shared" si="0"/>
        <v>1.8096541049320396</v>
      </c>
      <c r="G44">
        <f t="shared" si="1"/>
        <v>2.2619467105846525</v>
      </c>
    </row>
    <row r="45" spans="5:7">
      <c r="E45">
        <f t="shared" si="2"/>
        <v>2.3247785636564484</v>
      </c>
      <c r="F45">
        <f t="shared" si="0"/>
        <v>1.8355092513679627</v>
      </c>
      <c r="G45">
        <f t="shared" si="1"/>
        <v>2.3247785636564484</v>
      </c>
    </row>
    <row r="46" spans="5:7">
      <c r="E46">
        <f t="shared" si="2"/>
        <v>2.3876104167282444</v>
      </c>
      <c r="F46">
        <f t="shared" si="0"/>
        <v>1.8595529717765034</v>
      </c>
      <c r="G46">
        <f t="shared" si="1"/>
        <v>2.3876104167282444</v>
      </c>
    </row>
    <row r="47" spans="5:7">
      <c r="E47">
        <f t="shared" si="2"/>
        <v>2.4504422698000403</v>
      </c>
      <c r="F47">
        <f t="shared" si="0"/>
        <v>1.8817615379084516</v>
      </c>
      <c r="G47">
        <f t="shared" si="1"/>
        <v>2.4504422698000403</v>
      </c>
    </row>
    <row r="48" spans="5:7">
      <c r="E48">
        <f t="shared" si="2"/>
        <v>2.5132741228718363</v>
      </c>
      <c r="F48">
        <f t="shared" si="0"/>
        <v>1.9021130325903077</v>
      </c>
      <c r="G48">
        <f t="shared" si="1"/>
        <v>2.5132741228718363</v>
      </c>
    </row>
    <row r="49" spans="5:7">
      <c r="E49">
        <f t="shared" si="2"/>
        <v>2.5761059759436322</v>
      </c>
      <c r="F49">
        <f t="shared" si="0"/>
        <v>1.9205873713538868</v>
      </c>
      <c r="G49">
        <f t="shared" si="1"/>
        <v>2.5761059759436322</v>
      </c>
    </row>
    <row r="50" spans="5:7">
      <c r="E50">
        <f t="shared" si="2"/>
        <v>2.6389378290154282</v>
      </c>
      <c r="F50">
        <f t="shared" si="0"/>
        <v>1.9371663222572626</v>
      </c>
      <c r="G50">
        <f t="shared" si="1"/>
        <v>2.6389378290154282</v>
      </c>
    </row>
    <row r="51" spans="5:7">
      <c r="E51">
        <f t="shared" si="2"/>
        <v>2.7017696820872241</v>
      </c>
      <c r="F51">
        <f t="shared" si="0"/>
        <v>1.9518335238774953</v>
      </c>
      <c r="G51">
        <f t="shared" si="1"/>
        <v>2.7017696820872241</v>
      </c>
    </row>
    <row r="52" spans="5:7">
      <c r="E52">
        <f t="shared" si="2"/>
        <v>2.7646015351590201</v>
      </c>
      <c r="F52">
        <f t="shared" si="0"/>
        <v>1.9645745014573779</v>
      </c>
      <c r="G52">
        <f t="shared" si="1"/>
        <v>2.7646015351590201</v>
      </c>
    </row>
    <row r="53" spans="5:7">
      <c r="E53">
        <f t="shared" si="2"/>
        <v>2.827433388230816</v>
      </c>
      <c r="F53">
        <f t="shared" si="0"/>
        <v>1.9753766811902758</v>
      </c>
      <c r="G53">
        <f t="shared" si="1"/>
        <v>2.827433388230816</v>
      </c>
    </row>
    <row r="54" spans="5:7">
      <c r="E54">
        <f t="shared" si="2"/>
        <v>2.890265241302612</v>
      </c>
      <c r="F54">
        <f t="shared" si="0"/>
        <v>1.984229402628956</v>
      </c>
      <c r="G54">
        <f t="shared" si="1"/>
        <v>2.890265241302612</v>
      </c>
    </row>
    <row r="55" spans="5:7">
      <c r="E55">
        <f t="shared" si="2"/>
        <v>2.9530970943744079</v>
      </c>
      <c r="F55">
        <f t="shared" si="0"/>
        <v>1.9911239292061602</v>
      </c>
      <c r="G55">
        <f t="shared" si="1"/>
        <v>2.9530970943744079</v>
      </c>
    </row>
    <row r="56" spans="5:7">
      <c r="E56">
        <f t="shared" si="2"/>
        <v>3.0159289474462039</v>
      </c>
      <c r="F56">
        <f t="shared" si="0"/>
        <v>1.9960534568565431</v>
      </c>
      <c r="G56">
        <f t="shared" si="1"/>
        <v>3.0159289474462039</v>
      </c>
    </row>
    <row r="57" spans="5:7">
      <c r="E57">
        <f t="shared" si="2"/>
        <v>3.0787608005179998</v>
      </c>
      <c r="F57">
        <f t="shared" si="0"/>
        <v>1.9990131207314632</v>
      </c>
      <c r="G57">
        <f t="shared" si="1"/>
        <v>3.0787608005179998</v>
      </c>
    </row>
    <row r="58" spans="5:7">
      <c r="E58">
        <f t="shared" si="2"/>
        <v>3.1415926535897958</v>
      </c>
      <c r="F58">
        <f t="shared" si="0"/>
        <v>2</v>
      </c>
      <c r="G58">
        <f t="shared" si="1"/>
        <v>3.1415926535897958</v>
      </c>
    </row>
    <row r="59" spans="5:7">
      <c r="E59">
        <f t="shared" si="2"/>
        <v>3.2044245066615917</v>
      </c>
      <c r="F59">
        <f t="shared" si="0"/>
        <v>1.999013120731463</v>
      </c>
    </row>
    <row r="60" spans="5:7">
      <c r="E60">
        <f t="shared" si="2"/>
        <v>3.2672563597333877</v>
      </c>
      <c r="F60">
        <f t="shared" si="0"/>
        <v>1.9960534568565429</v>
      </c>
    </row>
    <row r="61" spans="5:7">
      <c r="E61">
        <f t="shared" si="2"/>
        <v>3.3300882128051836</v>
      </c>
      <c r="F61">
        <f t="shared" si="0"/>
        <v>1.9911239292061598</v>
      </c>
    </row>
    <row r="62" spans="5:7">
      <c r="E62">
        <f t="shared" si="2"/>
        <v>3.3929200658769796</v>
      </c>
      <c r="F62">
        <f t="shared" si="0"/>
        <v>1.9842294026289553</v>
      </c>
    </row>
    <row r="63" spans="5:7">
      <c r="E63">
        <f t="shared" si="2"/>
        <v>3.4557519189487755</v>
      </c>
      <c r="F63">
        <f t="shared" si="0"/>
        <v>1.9753766811902751</v>
      </c>
    </row>
    <row r="64" spans="5:7">
      <c r="E64">
        <f t="shared" si="2"/>
        <v>3.5185837720205715</v>
      </c>
      <c r="F64">
        <f t="shared" si="0"/>
        <v>1.9645745014573768</v>
      </c>
    </row>
    <row r="65" spans="5:6">
      <c r="E65">
        <f t="shared" si="2"/>
        <v>3.5814156250923674</v>
      </c>
      <c r="F65">
        <f t="shared" si="0"/>
        <v>1.9518335238774942</v>
      </c>
    </row>
    <row r="66" spans="5:6">
      <c r="E66">
        <f t="shared" si="2"/>
        <v>3.6442474781641634</v>
      </c>
      <c r="F66">
        <f t="shared" si="0"/>
        <v>1.9371663222572615</v>
      </c>
    </row>
    <row r="67" spans="5:6">
      <c r="E67">
        <f t="shared" si="2"/>
        <v>3.7070793312359593</v>
      </c>
      <c r="F67">
        <f t="shared" si="0"/>
        <v>1.9205873713538852</v>
      </c>
    </row>
    <row r="68" spans="5:6">
      <c r="E68">
        <f t="shared" si="2"/>
        <v>3.7699111843077553</v>
      </c>
      <c r="F68">
        <f t="shared" si="0"/>
        <v>1.9021130325903062</v>
      </c>
    </row>
    <row r="69" spans="5:6">
      <c r="E69">
        <f t="shared" si="2"/>
        <v>3.8327430373795512</v>
      </c>
      <c r="F69">
        <f t="shared" si="0"/>
        <v>1.8817615379084498</v>
      </c>
    </row>
    <row r="70" spans="5:6">
      <c r="E70">
        <f t="shared" si="2"/>
        <v>3.8955748904513472</v>
      </c>
      <c r="F70">
        <f t="shared" si="0"/>
        <v>1.8595529717765016</v>
      </c>
    </row>
    <row r="71" spans="5:6">
      <c r="E71">
        <f t="shared" si="2"/>
        <v>3.9584067435231431</v>
      </c>
      <c r="F71">
        <f t="shared" si="0"/>
        <v>1.8355092513679609</v>
      </c>
    </row>
    <row r="72" spans="5:6">
      <c r="E72">
        <f t="shared" si="2"/>
        <v>4.0212385965949391</v>
      </c>
      <c r="F72">
        <f t="shared" si="0"/>
        <v>1.8096541049320374</v>
      </c>
    </row>
    <row r="73" spans="5:6">
      <c r="E73">
        <f t="shared" si="2"/>
        <v>4.0840704496667346</v>
      </c>
      <c r="F73">
        <f t="shared" ref="F73:F117" si="3">SQRT(2*(1-COS(E73*$D$4)))</f>
        <v>1.782013048376734</v>
      </c>
    </row>
    <row r="74" spans="5:6">
      <c r="E74">
        <f t="shared" ref="E74:E117" si="4">E73+$D$5</f>
        <v>4.1469023027385301</v>
      </c>
      <c r="F74">
        <f t="shared" si="3"/>
        <v>1.7526133600877258</v>
      </c>
    </row>
    <row r="75" spans="5:6">
      <c r="E75">
        <f t="shared" si="4"/>
        <v>4.2097341558103256</v>
      </c>
      <c r="F75">
        <f t="shared" si="3"/>
        <v>1.721484054007886</v>
      </c>
    </row>
    <row r="76" spans="5:6">
      <c r="E76">
        <f t="shared" si="4"/>
        <v>4.2725660088821211</v>
      </c>
      <c r="F76">
        <f t="shared" si="3"/>
        <v>1.688655851004029</v>
      </c>
    </row>
    <row r="77" spans="5:6">
      <c r="E77">
        <f t="shared" si="4"/>
        <v>4.3353978619539166</v>
      </c>
      <c r="F77">
        <f t="shared" si="3"/>
        <v>1.6541611485491226</v>
      </c>
    </row>
    <row r="78" spans="5:6">
      <c r="E78">
        <f t="shared" si="4"/>
        <v>4.3982297150257121</v>
      </c>
      <c r="F78">
        <f t="shared" si="3"/>
        <v>1.618033988749894</v>
      </c>
    </row>
    <row r="79" spans="5:6">
      <c r="E79">
        <f t="shared" si="4"/>
        <v>4.4610615680975076</v>
      </c>
      <c r="F79">
        <f t="shared" si="3"/>
        <v>1.5803100247513799</v>
      </c>
    </row>
    <row r="80" spans="5:6">
      <c r="E80">
        <f t="shared" si="4"/>
        <v>4.5238934211693032</v>
      </c>
      <c r="F80">
        <f t="shared" si="3"/>
        <v>1.5410264855515778</v>
      </c>
    </row>
    <row r="81" spans="5:6">
      <c r="E81">
        <f t="shared" si="4"/>
        <v>4.5867252742410987</v>
      </c>
      <c r="F81">
        <f t="shared" si="3"/>
        <v>1.5002221392609187</v>
      </c>
    </row>
    <row r="82" spans="5:6">
      <c r="E82">
        <f t="shared" si="4"/>
        <v>4.6495571273128942</v>
      </c>
      <c r="F82">
        <f t="shared" si="3"/>
        <v>1.4579372548428229</v>
      </c>
    </row>
    <row r="83" spans="5:6">
      <c r="E83">
        <f t="shared" si="4"/>
        <v>4.7123889803846897</v>
      </c>
      <c r="F83">
        <f t="shared" si="3"/>
        <v>1.4142135623730951</v>
      </c>
    </row>
    <row r="84" spans="5:6">
      <c r="E84">
        <f t="shared" si="4"/>
        <v>4.7752208334564852</v>
      </c>
      <c r="F84">
        <f t="shared" si="3"/>
        <v>1.3690942118573777</v>
      </c>
    </row>
    <row r="85" spans="5:6">
      <c r="E85">
        <f t="shared" si="4"/>
        <v>4.8380526865282807</v>
      </c>
      <c r="F85">
        <f t="shared" si="3"/>
        <v>1.3226237306473043</v>
      </c>
    </row>
    <row r="86" spans="5:6">
      <c r="E86">
        <f t="shared" si="4"/>
        <v>4.9008845396000762</v>
      </c>
      <c r="F86">
        <f t="shared" si="3"/>
        <v>1.2748479794973804</v>
      </c>
    </row>
    <row r="87" spans="5:6">
      <c r="E87">
        <f t="shared" si="4"/>
        <v>4.9637163926718717</v>
      </c>
      <c r="F87">
        <f t="shared" si="3"/>
        <v>1.2258141073059543</v>
      </c>
    </row>
    <row r="88" spans="5:6">
      <c r="E88">
        <f t="shared" si="4"/>
        <v>5.0265482457436672</v>
      </c>
      <c r="F88">
        <f t="shared" si="3"/>
        <v>1.1755705045849478</v>
      </c>
    </row>
    <row r="89" spans="5:6">
      <c r="E89">
        <f t="shared" si="4"/>
        <v>5.0893800988154627</v>
      </c>
      <c r="F89">
        <f t="shared" si="3"/>
        <v>1.1241667557042632</v>
      </c>
    </row>
    <row r="90" spans="5:6">
      <c r="E90">
        <f t="shared" si="4"/>
        <v>5.1522119518872582</v>
      </c>
      <c r="F90">
        <f t="shared" si="3"/>
        <v>1.0716535899579955</v>
      </c>
    </row>
    <row r="91" spans="5:6">
      <c r="E91">
        <f t="shared" si="4"/>
        <v>5.2150438049590537</v>
      </c>
      <c r="F91">
        <f t="shared" si="3"/>
        <v>1.0180828315007453</v>
      </c>
    </row>
    <row r="92" spans="5:6">
      <c r="E92">
        <f t="shared" si="4"/>
        <v>5.2778756580308492</v>
      </c>
      <c r="F92">
        <f t="shared" si="3"/>
        <v>0.96350734820343353</v>
      </c>
    </row>
    <row r="93" spans="5:6">
      <c r="E93">
        <f t="shared" si="4"/>
        <v>5.3407075111026447</v>
      </c>
      <c r="F93">
        <f t="shared" si="3"/>
        <v>0.90798099947909683</v>
      </c>
    </row>
    <row r="94" spans="5:6">
      <c r="E94">
        <f t="shared" si="4"/>
        <v>5.4035393641744403</v>
      </c>
      <c r="F94">
        <f t="shared" si="3"/>
        <v>0.85155858313014898</v>
      </c>
    </row>
    <row r="95" spans="5:6">
      <c r="E95">
        <f t="shared" si="4"/>
        <v>5.4663712172462358</v>
      </c>
      <c r="F95">
        <f t="shared" si="3"/>
        <v>0.79429578126956535</v>
      </c>
    </row>
    <row r="96" spans="5:6">
      <c r="E96">
        <f t="shared" si="4"/>
        <v>5.5292030703180313</v>
      </c>
      <c r="F96">
        <f t="shared" si="3"/>
        <v>0.73624910536936039</v>
      </c>
    </row>
    <row r="97" spans="5:6">
      <c r="E97">
        <f t="shared" si="4"/>
        <v>5.5920349233898268</v>
      </c>
      <c r="F97">
        <f t="shared" si="3"/>
        <v>0.67747584049058762</v>
      </c>
    </row>
    <row r="98" spans="5:6">
      <c r="E98">
        <f t="shared" si="4"/>
        <v>5.6548667764616223</v>
      </c>
      <c r="F98">
        <f t="shared" si="3"/>
        <v>0.61803398874990023</v>
      </c>
    </row>
    <row r="99" spans="5:6">
      <c r="E99">
        <f t="shared" si="4"/>
        <v>5.7176986295334178</v>
      </c>
      <c r="F99">
        <f t="shared" si="3"/>
        <v>0.5579822120784641</v>
      </c>
    </row>
    <row r="100" spans="5:6">
      <c r="E100">
        <f t="shared" si="4"/>
        <v>5.7805304826052133</v>
      </c>
      <c r="F100">
        <f t="shared" si="3"/>
        <v>0.49737977432971558</v>
      </c>
    </row>
    <row r="101" spans="5:6">
      <c r="E101">
        <f t="shared" si="4"/>
        <v>5.8433623356770088</v>
      </c>
      <c r="F101">
        <f t="shared" si="3"/>
        <v>0.43628648279309162</v>
      </c>
    </row>
    <row r="102" spans="5:6">
      <c r="E102">
        <f t="shared" si="4"/>
        <v>5.9061941887488043</v>
      </c>
      <c r="F102">
        <f t="shared" si="3"/>
        <v>0.37476262917145625</v>
      </c>
    </row>
    <row r="103" spans="5:6">
      <c r="E103">
        <f t="shared" si="4"/>
        <v>5.9690260418205998</v>
      </c>
      <c r="F103">
        <f t="shared" si="3"/>
        <v>0.31286893008046895</v>
      </c>
    </row>
    <row r="104" spans="5:6">
      <c r="E104">
        <f t="shared" si="4"/>
        <v>6.0318578948923953</v>
      </c>
      <c r="F104">
        <f t="shared" si="3"/>
        <v>0.25066646712861618</v>
      </c>
    </row>
    <row r="105" spans="5:6">
      <c r="E105">
        <f t="shared" si="4"/>
        <v>6.0946897479641908</v>
      </c>
      <c r="F105">
        <f t="shared" si="3"/>
        <v>0.18821662663703667</v>
      </c>
    </row>
    <row r="106" spans="5:6">
      <c r="E106">
        <f t="shared" si="4"/>
        <v>6.1575216010359863</v>
      </c>
      <c r="F106">
        <f t="shared" si="3"/>
        <v>0.12558103905863524</v>
      </c>
    </row>
    <row r="107" spans="5:6">
      <c r="E107">
        <f t="shared" si="4"/>
        <v>6.2203534541077818</v>
      </c>
      <c r="F107">
        <f t="shared" si="3"/>
        <v>6.2821518156265466E-2</v>
      </c>
    </row>
    <row r="108" spans="5:6">
      <c r="E108">
        <f t="shared" si="4"/>
        <v>6.2831853071795774</v>
      </c>
      <c r="F108">
        <f t="shared" si="3"/>
        <v>0</v>
      </c>
    </row>
    <row r="109" spans="5:6">
      <c r="E109">
        <f t="shared" si="4"/>
        <v>6.3460171602513729</v>
      </c>
      <c r="F109">
        <f t="shared" si="3"/>
        <v>6.2821518156247799E-2</v>
      </c>
    </row>
    <row r="110" spans="5:6">
      <c r="E110">
        <f t="shared" si="4"/>
        <v>6.4088490133231684</v>
      </c>
      <c r="F110">
        <f t="shared" si="3"/>
        <v>0.12558103905861667</v>
      </c>
    </row>
    <row r="111" spans="5:6">
      <c r="E111">
        <f t="shared" si="4"/>
        <v>6.4716808663949639</v>
      </c>
      <c r="F111">
        <f t="shared" si="3"/>
        <v>0.18821662663701841</v>
      </c>
    </row>
    <row r="112" spans="5:6">
      <c r="E112">
        <f t="shared" si="4"/>
        <v>6.5345127194667594</v>
      </c>
      <c r="F112">
        <f t="shared" si="3"/>
        <v>0.25066646712859803</v>
      </c>
    </row>
    <row r="113" spans="5:6">
      <c r="E113">
        <f t="shared" si="4"/>
        <v>6.5973445725385549</v>
      </c>
      <c r="F113">
        <f t="shared" si="3"/>
        <v>0.31286893008045086</v>
      </c>
    </row>
    <row r="114" spans="5:6">
      <c r="E114">
        <f t="shared" si="4"/>
        <v>6.6601764256103504</v>
      </c>
      <c r="F114">
        <f t="shared" si="3"/>
        <v>0.37476262917143816</v>
      </c>
    </row>
    <row r="115" spans="5:6">
      <c r="E115">
        <f t="shared" si="4"/>
        <v>6.7230082786821459</v>
      </c>
      <c r="F115">
        <f t="shared" si="3"/>
        <v>0.4362864827930738</v>
      </c>
    </row>
    <row r="116" spans="5:6">
      <c r="E116">
        <f t="shared" si="4"/>
        <v>6.7858401317539414</v>
      </c>
      <c r="F116">
        <f t="shared" si="3"/>
        <v>0.49737977432969799</v>
      </c>
    </row>
    <row r="117" spans="5:6">
      <c r="E117">
        <f t="shared" si="4"/>
        <v>6.8486719848257369</v>
      </c>
      <c r="F117">
        <f t="shared" si="3"/>
        <v>0.55798221207844656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O102"/>
  <sheetViews>
    <sheetView zoomScale="70" zoomScaleNormal="70" workbookViewId="0">
      <selection activeCell="G74" sqref="G74:G79"/>
    </sheetView>
  </sheetViews>
  <sheetFormatPr defaultRowHeight="15"/>
  <cols>
    <col min="6" max="6" width="12.5703125" bestFit="1" customWidth="1"/>
  </cols>
  <sheetData>
    <row r="2" spans="4:7">
      <c r="F2">
        <v>0.1</v>
      </c>
    </row>
    <row r="3" spans="4:7">
      <c r="F3">
        <v>0.9</v>
      </c>
    </row>
    <row r="4" spans="4:7">
      <c r="D4" t="s">
        <v>5</v>
      </c>
      <c r="E4" t="s">
        <v>6</v>
      </c>
    </row>
    <row r="5" spans="4:7">
      <c r="D5">
        <v>0.01</v>
      </c>
      <c r="E5">
        <f>(D5^3)*(1/(EXP(D5)-1))</f>
        <v>9.9500833331945529E-5</v>
      </c>
      <c r="F5">
        <f ca="1">(E5+(D5*RAND())*$F$2)*$F$3</f>
        <v>1.5622262192333507E-4</v>
      </c>
      <c r="G5">
        <v>5.7932948510680462E-4</v>
      </c>
    </row>
    <row r="6" spans="4:7">
      <c r="D6">
        <f>D5*1.1</f>
        <v>1.1000000000000001E-2</v>
      </c>
      <c r="E6">
        <f t="shared" ref="E6:E69" si="0">(D6^3)*(1/(EXP(D6)-1))</f>
        <v>1.2033572008087403E-4</v>
      </c>
      <c r="F6">
        <f t="shared" ref="F6:F69" ca="1" si="1">(E6+(D6*RAND())*$F$2)*$F$3</f>
        <v>6.8528111404177227E-4</v>
      </c>
      <c r="G6">
        <v>2.2814765706364559E-4</v>
      </c>
    </row>
    <row r="7" spans="4:7">
      <c r="D7">
        <f t="shared" ref="D7:D47" si="2">D6*1.1</f>
        <v>1.2100000000000001E-2</v>
      </c>
      <c r="E7">
        <f t="shared" si="0"/>
        <v>1.4552600581965022E-4</v>
      </c>
      <c r="F7">
        <f t="shared" ca="1" si="1"/>
        <v>8.7939290636855313E-4</v>
      </c>
      <c r="G7">
        <v>2.3280487348400746E-4</v>
      </c>
    </row>
    <row r="8" spans="4:7">
      <c r="D8">
        <f t="shared" si="2"/>
        <v>1.3310000000000002E-2</v>
      </c>
      <c r="E8">
        <f t="shared" si="0"/>
        <v>1.7597974150375967E-4</v>
      </c>
      <c r="F8">
        <f t="shared" ca="1" si="1"/>
        <v>7.546340662123337E-4</v>
      </c>
      <c r="G8">
        <v>7.2136385557818386E-4</v>
      </c>
    </row>
    <row r="9" spans="4:7">
      <c r="D9">
        <f t="shared" si="2"/>
        <v>1.4641000000000003E-2</v>
      </c>
      <c r="E9">
        <f t="shared" si="0"/>
        <v>2.1279349594211419E-4</v>
      </c>
      <c r="F9">
        <f t="shared" ca="1" si="1"/>
        <v>1.3240880265002737E-3</v>
      </c>
      <c r="G9">
        <v>7.6380211857694118E-4</v>
      </c>
    </row>
    <row r="10" spans="4:7">
      <c r="D10">
        <f t="shared" si="2"/>
        <v>1.6105100000000004E-2</v>
      </c>
      <c r="E10">
        <f t="shared" si="0"/>
        <v>2.572912281510144E-4</v>
      </c>
      <c r="F10">
        <f t="shared" ca="1" si="1"/>
        <v>5.4097037937236793E-4</v>
      </c>
      <c r="G10">
        <v>6.1094853662482232E-4</v>
      </c>
    </row>
    <row r="11" spans="4:7">
      <c r="D11">
        <f t="shared" si="2"/>
        <v>1.7715610000000007E-2</v>
      </c>
      <c r="E11">
        <f t="shared" si="0"/>
        <v>3.1107108708298351E-4</v>
      </c>
      <c r="F11">
        <f t="shared" ca="1" si="1"/>
        <v>1.2107537515047334E-3</v>
      </c>
      <c r="G11">
        <v>1.5615337987385416E-3</v>
      </c>
    </row>
    <row r="12" spans="4:7">
      <c r="D12">
        <f t="shared" si="2"/>
        <v>1.9487171000000008E-2</v>
      </c>
      <c r="E12">
        <f t="shared" si="0"/>
        <v>3.7606172602972648E-4</v>
      </c>
      <c r="F12">
        <f t="shared" ca="1" si="1"/>
        <v>1.0364667326935076E-3</v>
      </c>
      <c r="G12">
        <v>1.7280957006896537E-3</v>
      </c>
    </row>
    <row r="13" spans="4:7">
      <c r="D13">
        <f t="shared" si="2"/>
        <v>2.1435888100000012E-2</v>
      </c>
      <c r="E13">
        <f t="shared" si="0"/>
        <v>4.5459002697702667E-4</v>
      </c>
      <c r="F13">
        <f t="shared" ca="1" si="1"/>
        <v>6.1149344822616599E-4</v>
      </c>
      <c r="G13">
        <v>1.3899256677290459E-3</v>
      </c>
    </row>
    <row r="14" spans="4:7">
      <c r="D14">
        <f t="shared" si="2"/>
        <v>2.3579476910000015E-2</v>
      </c>
      <c r="E14">
        <f t="shared" si="0"/>
        <v>5.494624945818758E-4</v>
      </c>
      <c r="F14">
        <f t="shared" ca="1" si="1"/>
        <v>1.6589083974642854E-3</v>
      </c>
      <c r="G14">
        <v>6.1584765558991741E-4</v>
      </c>
    </row>
    <row r="15" spans="4:7">
      <c r="D15">
        <f t="shared" si="2"/>
        <v>2.5937424601000018E-2</v>
      </c>
      <c r="E15">
        <f t="shared" si="0"/>
        <v>6.6406300942153864E-4</v>
      </c>
      <c r="F15">
        <f t="shared" ca="1" si="1"/>
        <v>1.8662157039105668E-3</v>
      </c>
      <c r="G15">
        <v>9.7641410100257251E-4</v>
      </c>
    </row>
    <row r="16" spans="4:7">
      <c r="D16">
        <f t="shared" si="2"/>
        <v>2.8531167061100021E-2</v>
      </c>
      <c r="E16">
        <f t="shared" si="0"/>
        <v>8.0247013597269155E-4</v>
      </c>
      <c r="F16">
        <f t="shared" ca="1" si="1"/>
        <v>2.6746710017767133E-3</v>
      </c>
      <c r="G16">
        <v>2.6575610208512184E-3</v>
      </c>
    </row>
    <row r="17" spans="4:15">
      <c r="D17">
        <f t="shared" si="2"/>
        <v>3.1384283767210024E-2</v>
      </c>
      <c r="E17">
        <f t="shared" si="0"/>
        <v>9.6959777368196679E-4</v>
      </c>
      <c r="F17">
        <f t="shared" ca="1" si="1"/>
        <v>9.6788608969423083E-4</v>
      </c>
      <c r="G17">
        <v>3.4581840307554325E-3</v>
      </c>
    </row>
    <row r="18" spans="4:15">
      <c r="D18">
        <f t="shared" si="2"/>
        <v>3.4522712143931031E-2</v>
      </c>
      <c r="E18">
        <f t="shared" si="0"/>
        <v>1.1713636316369091E-3</v>
      </c>
      <c r="F18">
        <f t="shared" ca="1" si="1"/>
        <v>2.9711945712620051E-3</v>
      </c>
      <c r="G18">
        <v>2.8027016808522464E-3</v>
      </c>
    </row>
    <row r="19" spans="4:15">
      <c r="D19">
        <f t="shared" si="2"/>
        <v>3.7974983358324138E-2</v>
      </c>
      <c r="E19">
        <f t="shared" si="0"/>
        <v>1.4148908114949574E-3</v>
      </c>
      <c r="F19">
        <f t="shared" ca="1" si="1"/>
        <v>3.6051637019485108E-3</v>
      </c>
      <c r="G19">
        <v>1.3338385178684234E-3</v>
      </c>
    </row>
    <row r="20" spans="4:15">
      <c r="D20">
        <f t="shared" si="2"/>
        <v>4.1772481694156552E-2</v>
      </c>
      <c r="E20">
        <f t="shared" si="0"/>
        <v>1.7087487123668172E-3</v>
      </c>
      <c r="F20">
        <f t="shared" ca="1" si="1"/>
        <v>2.2931562224858277E-3</v>
      </c>
      <c r="G20">
        <v>2.6934901989131045E-3</v>
      </c>
    </row>
    <row r="21" spans="4:15">
      <c r="D21">
        <f t="shared" si="2"/>
        <v>4.5949729863572208E-2</v>
      </c>
      <c r="E21">
        <f t="shared" si="0"/>
        <v>2.0632405375444951E-3</v>
      </c>
      <c r="F21">
        <f t="shared" ca="1" si="1"/>
        <v>5.0588601618745052E-3</v>
      </c>
      <c r="G21">
        <v>4.2863826761788716E-3</v>
      </c>
    </row>
    <row r="22" spans="4:15">
      <c r="D22">
        <f t="shared" si="2"/>
        <v>5.0544702849929436E-2</v>
      </c>
      <c r="E22">
        <f t="shared" si="0"/>
        <v>2.4907458968089695E-3</v>
      </c>
      <c r="F22">
        <f t="shared" ca="1" si="1"/>
        <v>2.6367710150561833E-3</v>
      </c>
      <c r="G22">
        <v>2.5731288486160776E-3</v>
      </c>
    </row>
    <row r="23" spans="4:15">
      <c r="D23">
        <f t="shared" si="2"/>
        <v>5.5599173134922387E-2</v>
      </c>
      <c r="E23">
        <f t="shared" si="0"/>
        <v>3.0061283665932179E-3</v>
      </c>
      <c r="F23">
        <f t="shared" ca="1" si="1"/>
        <v>7.2804300418438193E-3</v>
      </c>
      <c r="G23">
        <v>6.3430987450424628E-3</v>
      </c>
    </row>
    <row r="24" spans="4:15">
      <c r="D24">
        <f t="shared" si="2"/>
        <v>6.1159090448414631E-2</v>
      </c>
      <c r="E24">
        <f t="shared" si="0"/>
        <v>3.6272193946960325E-3</v>
      </c>
      <c r="F24">
        <f t="shared" ca="1" si="1"/>
        <v>6.4068332477321974E-3</v>
      </c>
      <c r="G24">
        <v>4.026549210848585E-3</v>
      </c>
    </row>
    <row r="25" spans="4:15">
      <c r="D25">
        <f t="shared" si="2"/>
        <v>6.7274999493256105E-2</v>
      </c>
      <c r="E25">
        <f t="shared" si="0"/>
        <v>4.3753916084769964E-3</v>
      </c>
      <c r="F25">
        <f t="shared" ca="1" si="1"/>
        <v>7.6338001959013043E-3</v>
      </c>
      <c r="G25">
        <v>4.149768917304353E-3</v>
      </c>
    </row>
    <row r="26" spans="4:15">
      <c r="D26">
        <f t="shared" si="2"/>
        <v>7.4002499442581721E-2</v>
      </c>
      <c r="E26">
        <f t="shared" si="0"/>
        <v>5.276236383515257E-3</v>
      </c>
      <c r="F26">
        <f t="shared" ca="1" si="1"/>
        <v>1.1328327398169991E-2</v>
      </c>
      <c r="G26">
        <v>8.6689512919344534E-3</v>
      </c>
    </row>
    <row r="27" spans="4:15">
      <c r="D27">
        <f t="shared" si="2"/>
        <v>8.1402749386839904E-2</v>
      </c>
      <c r="E27">
        <f t="shared" si="0"/>
        <v>6.3603624112563888E-3</v>
      </c>
      <c r="F27">
        <f t="shared" ca="1" si="1"/>
        <v>8.3977850047421421E-3</v>
      </c>
      <c r="G27">
        <v>6.5196905335054922E-3</v>
      </c>
      <c r="O27" t="s">
        <v>7</v>
      </c>
    </row>
    <row r="28" spans="4:15">
      <c r="D28">
        <f t="shared" si="2"/>
        <v>8.9543024325523898E-2</v>
      </c>
      <c r="E28">
        <f t="shared" si="0"/>
        <v>7.6643338979346023E-3</v>
      </c>
      <c r="F28">
        <f t="shared" ca="1" si="1"/>
        <v>1.0452819430573239E-2</v>
      </c>
      <c r="G28">
        <v>1.1178663259440121E-2</v>
      </c>
    </row>
    <row r="29" spans="4:15">
      <c r="D29">
        <f t="shared" si="2"/>
        <v>9.8497326758076292E-2</v>
      </c>
      <c r="E29">
        <f t="shared" si="0"/>
        <v>9.2317688213487195E-3</v>
      </c>
      <c r="F29">
        <f t="shared" ca="1" si="1"/>
        <v>1.2473969206253398E-2</v>
      </c>
      <c r="G29">
        <v>8.8777181339981196E-3</v>
      </c>
    </row>
    <row r="30" spans="4:15">
      <c r="D30">
        <f t="shared" si="2"/>
        <v>0.10834705943388392</v>
      </c>
      <c r="E30">
        <f t="shared" si="0"/>
        <v>1.1114619199686045E-2</v>
      </c>
      <c r="F30">
        <f t="shared" ca="1" si="1"/>
        <v>1.3408091167693993E-2</v>
      </c>
      <c r="G30">
        <v>1.1949684174485189E-2</v>
      </c>
    </row>
    <row r="31" spans="4:15">
      <c r="D31">
        <f t="shared" si="2"/>
        <v>0.11918176537727232</v>
      </c>
      <c r="E31">
        <f t="shared" si="0"/>
        <v>1.3374656345167418E-2</v>
      </c>
      <c r="F31">
        <f t="shared" ca="1" si="1"/>
        <v>1.6192108681744737E-2</v>
      </c>
      <c r="G31">
        <v>1.6353035292388025E-2</v>
      </c>
    </row>
    <row r="32" spans="4:15">
      <c r="D32">
        <f t="shared" si="2"/>
        <v>0.13109994191499957</v>
      </c>
      <c r="E32">
        <f t="shared" si="0"/>
        <v>1.6085184242134728E-2</v>
      </c>
      <c r="F32">
        <f t="shared" ca="1" si="1"/>
        <v>2.3851746003190514E-2</v>
      </c>
      <c r="G32">
        <v>1.4995090693471713E-2</v>
      </c>
    </row>
    <row r="33" spans="4:7">
      <c r="D33">
        <f t="shared" si="2"/>
        <v>0.14420993610649954</v>
      </c>
      <c r="E33">
        <f t="shared" si="0"/>
        <v>1.933300302942479E-2</v>
      </c>
      <c r="F33">
        <f t="shared" ca="1" si="1"/>
        <v>2.8543359365207327E-2</v>
      </c>
      <c r="G33">
        <v>2.2285497405057517E-2</v>
      </c>
    </row>
    <row r="34" spans="4:7">
      <c r="D34">
        <f t="shared" si="2"/>
        <v>0.15863092971714951</v>
      </c>
      <c r="E34">
        <f t="shared" si="0"/>
        <v>2.3220641433794358E-2</v>
      </c>
      <c r="F34">
        <f t="shared" ca="1" si="1"/>
        <v>2.385065663904052E-2</v>
      </c>
      <c r="G34">
        <v>2.9583440237291356E-2</v>
      </c>
    </row>
    <row r="35" spans="4:7">
      <c r="D35">
        <f t="shared" si="2"/>
        <v>0.17449402268886446</v>
      </c>
      <c r="E35">
        <f t="shared" si="0"/>
        <v>2.786887102812069E-2</v>
      </c>
      <c r="F35">
        <f t="shared" ca="1" si="1"/>
        <v>2.7980345477554104E-2</v>
      </c>
      <c r="G35">
        <v>3.142991257120082E-2</v>
      </c>
    </row>
    <row r="36" spans="4:7">
      <c r="D36">
        <f t="shared" si="2"/>
        <v>0.19194342495775094</v>
      </c>
      <c r="E36">
        <f t="shared" si="0"/>
        <v>3.3419505231362223E-2</v>
      </c>
      <c r="F36">
        <f t="shared" ca="1" si="1"/>
        <v>4.5299060398642364E-2</v>
      </c>
      <c r="G36">
        <v>4.190624644438809E-2</v>
      </c>
    </row>
    <row r="37" spans="4:7">
      <c r="D37">
        <f t="shared" si="2"/>
        <v>0.21113776745352605</v>
      </c>
      <c r="E37">
        <f t="shared" si="0"/>
        <v>4.0038470540759492E-2</v>
      </c>
      <c r="F37">
        <f t="shared" ca="1" si="1"/>
        <v>5.132944533009625E-2</v>
      </c>
      <c r="G37">
        <v>4.0546844046480075E-2</v>
      </c>
    </row>
    <row r="38" spans="4:7">
      <c r="D38">
        <f t="shared" si="2"/>
        <v>0.23225154419887867</v>
      </c>
      <c r="E38">
        <f t="shared" si="0"/>
        <v>4.7919114691456273E-2</v>
      </c>
      <c r="F38">
        <f t="shared" ca="1" si="1"/>
        <v>6.0805325005545245E-2</v>
      </c>
      <c r="G38">
        <v>5.6685711850228679E-2</v>
      </c>
    </row>
    <row r="39" spans="4:7">
      <c r="D39">
        <f t="shared" si="2"/>
        <v>0.25547669861876654</v>
      </c>
      <c r="E39">
        <f t="shared" si="0"/>
        <v>5.7285683892583143E-2</v>
      </c>
      <c r="F39">
        <f t="shared" ca="1" si="1"/>
        <v>6.5474944099411583E-2</v>
      </c>
      <c r="G39">
        <v>6.1862569727449211E-2</v>
      </c>
    </row>
    <row r="40" spans="4:7">
      <c r="D40">
        <f t="shared" si="2"/>
        <v>0.28102436848064322</v>
      </c>
      <c r="E40">
        <f t="shared" si="0"/>
        <v>6.8396856068651327E-2</v>
      </c>
      <c r="F40">
        <f t="shared" ca="1" si="1"/>
        <v>8.0394420431993852E-2</v>
      </c>
      <c r="G40">
        <v>6.9616519727419029E-2</v>
      </c>
    </row>
    <row r="41" spans="4:7">
      <c r="D41">
        <f t="shared" si="2"/>
        <v>0.30912680532870757</v>
      </c>
      <c r="E41">
        <f t="shared" si="0"/>
        <v>8.1549155649606631E-2</v>
      </c>
      <c r="F41">
        <f t="shared" ca="1" si="1"/>
        <v>8.5165280894548626E-2</v>
      </c>
      <c r="G41">
        <v>8.1223777919028267E-2</v>
      </c>
    </row>
    <row r="42" spans="4:7">
      <c r="D42">
        <f t="shared" si="2"/>
        <v>0.34003948586157834</v>
      </c>
      <c r="E42">
        <f t="shared" si="0"/>
        <v>9.7079993878997642E-2</v>
      </c>
      <c r="F42">
        <f t="shared" ca="1" si="1"/>
        <v>0.11186755841478239</v>
      </c>
      <c r="G42">
        <v>0.10302073464174043</v>
      </c>
    </row>
    <row r="43" spans="4:7">
      <c r="D43">
        <f t="shared" si="2"/>
        <v>0.37404343444773619</v>
      </c>
      <c r="E43">
        <f t="shared" si="0"/>
        <v>0.11536997244119755</v>
      </c>
      <c r="F43">
        <f t="shared" ca="1" si="1"/>
        <v>0.12809501562142109</v>
      </c>
      <c r="G43">
        <v>0.13672075326855199</v>
      </c>
    </row>
    <row r="44" spans="4:7">
      <c r="D44">
        <f t="shared" si="2"/>
        <v>0.41144777789250986</v>
      </c>
      <c r="E44">
        <f t="shared" si="0"/>
        <v>0.13684395299219809</v>
      </c>
      <c r="F44">
        <f t="shared" ca="1" si="1"/>
        <v>0.13436253839562812</v>
      </c>
      <c r="G44">
        <v>0.13338091844121433</v>
      </c>
    </row>
    <row r="45" spans="4:7">
      <c r="D45">
        <f t="shared" si="2"/>
        <v>0.45259255568176088</v>
      </c>
      <c r="E45">
        <f t="shared" si="0"/>
        <v>0.16197022704598396</v>
      </c>
      <c r="F45">
        <f t="shared" ca="1" si="1"/>
        <v>0.15855952946382759</v>
      </c>
      <c r="G45">
        <v>0.14765855798798871</v>
      </c>
    </row>
    <row r="46" spans="4:7">
      <c r="D46">
        <f t="shared" si="2"/>
        <v>0.49785181124993699</v>
      </c>
      <c r="E46">
        <f t="shared" si="0"/>
        <v>0.19125691741782341</v>
      </c>
      <c r="F46">
        <f t="shared" ca="1" si="1"/>
        <v>0.19048838074554708</v>
      </c>
      <c r="G46">
        <v>0.19031951279520457</v>
      </c>
    </row>
    <row r="47" spans="4:7">
      <c r="D47">
        <f t="shared" si="2"/>
        <v>0.54763699237493069</v>
      </c>
      <c r="E47">
        <f t="shared" si="0"/>
        <v>0.22524450525595704</v>
      </c>
      <c r="F47">
        <f t="shared" ca="1" si="1"/>
        <v>0.20569398443898992</v>
      </c>
      <c r="G47">
        <v>0.22422578158544546</v>
      </c>
    </row>
    <row r="48" spans="4:7">
      <c r="D48">
        <f t="shared" ref="D48:D78" si="3">D47*1.1</f>
        <v>0.60240069161242382</v>
      </c>
      <c r="E48">
        <f t="shared" si="0"/>
        <v>0.26449311285265953</v>
      </c>
      <c r="F48">
        <f t="shared" ca="1" si="1"/>
        <v>0.26224022990396328</v>
      </c>
      <c r="G48">
        <v>0.26704214221610267</v>
      </c>
    </row>
    <row r="49" spans="4:7">
      <c r="D49">
        <f t="shared" si="3"/>
        <v>0.66264076077366629</v>
      </c>
      <c r="E49">
        <f t="shared" si="0"/>
        <v>0.30956289907577789</v>
      </c>
      <c r="F49">
        <f t="shared" ca="1" si="1"/>
        <v>0.27967174461865352</v>
      </c>
      <c r="G49">
        <v>0.31923895840720484</v>
      </c>
    </row>
    <row r="50" spans="4:7">
      <c r="D50">
        <f t="shared" si="3"/>
        <v>0.72890483685103302</v>
      </c>
      <c r="E50">
        <f t="shared" si="0"/>
        <v>0.36098567385122893</v>
      </c>
      <c r="F50">
        <f t="shared" ca="1" si="1"/>
        <v>0.33126441509105647</v>
      </c>
      <c r="G50">
        <v>0.38359345426895347</v>
      </c>
    </row>
    <row r="51" spans="4:7">
      <c r="D51">
        <f t="shared" si="3"/>
        <v>0.80179532053613634</v>
      </c>
      <c r="E51">
        <f t="shared" si="0"/>
        <v>0.41922566546329026</v>
      </c>
      <c r="F51">
        <f t="shared" ca="1" si="1"/>
        <v>0.4191785195522848</v>
      </c>
      <c r="G51">
        <v>0.40867672294827839</v>
      </c>
    </row>
    <row r="52" spans="4:7">
      <c r="D52">
        <f t="shared" si="3"/>
        <v>0.88197485258975006</v>
      </c>
      <c r="E52">
        <f t="shared" si="0"/>
        <v>0.48462736532261363</v>
      </c>
      <c r="F52">
        <f t="shared" ca="1" si="1"/>
        <v>0.46350413698561799</v>
      </c>
      <c r="G52">
        <v>0.4706172641995609</v>
      </c>
    </row>
    <row r="53" spans="4:7">
      <c r="D53">
        <f t="shared" si="3"/>
        <v>0.97017233784872514</v>
      </c>
      <c r="E53">
        <f t="shared" si="0"/>
        <v>0.55734865543303103</v>
      </c>
      <c r="F53">
        <f t="shared" ca="1" si="1"/>
        <v>0.50979447661082811</v>
      </c>
      <c r="G53">
        <v>0.54819150981686982</v>
      </c>
    </row>
    <row r="54" spans="4:7">
      <c r="D54">
        <f t="shared" si="3"/>
        <v>1.0671895716335977</v>
      </c>
      <c r="E54">
        <f t="shared" si="0"/>
        <v>0.63727816850969965</v>
      </c>
      <c r="F54">
        <f t="shared" ca="1" si="1"/>
        <v>0.60392488342504436</v>
      </c>
      <c r="G54">
        <v>0.63526730520767993</v>
      </c>
    </row>
    <row r="55" spans="4:7">
      <c r="D55">
        <f t="shared" si="3"/>
        <v>1.1739085287969575</v>
      </c>
      <c r="E55">
        <f t="shared" si="0"/>
        <v>0.72393726445040074</v>
      </c>
      <c r="F55">
        <f t="shared" ca="1" si="1"/>
        <v>0.71681919177362052</v>
      </c>
      <c r="G55">
        <v>0.70779207764628549</v>
      </c>
    </row>
    <row r="56" spans="4:7">
      <c r="D56">
        <f t="shared" si="3"/>
        <v>1.2912993816766534</v>
      </c>
      <c r="E56">
        <f t="shared" si="0"/>
        <v>0.81636939359229976</v>
      </c>
      <c r="F56">
        <f t="shared" ca="1" si="1"/>
        <v>0.84300320689294894</v>
      </c>
      <c r="G56">
        <v>0.75280735524494446</v>
      </c>
    </row>
    <row r="57" spans="4:7">
      <c r="D57">
        <f t="shared" si="3"/>
        <v>1.4204293198443187</v>
      </c>
      <c r="E57">
        <f t="shared" si="0"/>
        <v>0.91302322272240299</v>
      </c>
      <c r="F57">
        <f t="shared" ca="1" si="1"/>
        <v>0.84326664736159895</v>
      </c>
      <c r="G57">
        <v>0.84849880392166566</v>
      </c>
    </row>
    <row r="58" spans="4:7">
      <c r="D58">
        <f t="shared" si="3"/>
        <v>1.5624722518287508</v>
      </c>
      <c r="E58">
        <f t="shared" si="0"/>
        <v>1.0116409116607117</v>
      </c>
      <c r="F58">
        <f t="shared" ca="1" si="1"/>
        <v>1.0052329897888479</v>
      </c>
      <c r="G58">
        <v>0.92348690695179303</v>
      </c>
    </row>
    <row r="59" spans="4:7">
      <c r="D59">
        <f t="shared" si="3"/>
        <v>1.7187194770116261</v>
      </c>
      <c r="E59">
        <f t="shared" si="0"/>
        <v>1.1091693124615105</v>
      </c>
      <c r="F59">
        <f t="shared" ca="1" si="1"/>
        <v>1.1289260340835883</v>
      </c>
      <c r="G59">
        <v>1.0036284104659612</v>
      </c>
    </row>
    <row r="60" spans="4:7">
      <c r="D60">
        <f t="shared" si="3"/>
        <v>1.8905914247127888</v>
      </c>
      <c r="E60">
        <f t="shared" si="0"/>
        <v>1.2017191431788823</v>
      </c>
      <c r="F60">
        <f t="shared" ca="1" si="1"/>
        <v>1.2439809770660868</v>
      </c>
      <c r="G60">
        <v>1.0933236674683904</v>
      </c>
    </row>
    <row r="61" spans="4:7">
      <c r="D61">
        <f t="shared" si="3"/>
        <v>2.0796505671840677</v>
      </c>
      <c r="E61">
        <f t="shared" si="0"/>
        <v>1.2846041512445874</v>
      </c>
      <c r="F61">
        <f t="shared" ca="1" si="1"/>
        <v>1.2005775499428348</v>
      </c>
      <c r="G61">
        <v>1.2489869017054072</v>
      </c>
    </row>
    <row r="62" spans="4:7">
      <c r="D62">
        <f t="shared" si="3"/>
        <v>2.2876156239024747</v>
      </c>
      <c r="E62">
        <f t="shared" si="0"/>
        <v>1.3524966730632977</v>
      </c>
      <c r="F62">
        <f t="shared" ca="1" si="1"/>
        <v>1.3270435854358849</v>
      </c>
      <c r="G62">
        <v>1.2621938930062151</v>
      </c>
    </row>
    <row r="63" spans="4:7">
      <c r="D63">
        <f t="shared" si="3"/>
        <v>2.5163771862927224</v>
      </c>
      <c r="E63">
        <f t="shared" si="0"/>
        <v>1.3997343503323474</v>
      </c>
      <c r="F63">
        <f t="shared" ca="1" si="1"/>
        <v>1.4661838464064239</v>
      </c>
      <c r="G63">
        <v>1.3768433215609499</v>
      </c>
    </row>
    <row r="64" spans="4:7">
      <c r="D64">
        <f t="shared" si="3"/>
        <v>2.7680149049219951</v>
      </c>
      <c r="E64">
        <f t="shared" si="0"/>
        <v>1.4208006487629041</v>
      </c>
      <c r="F64">
        <f t="shared" ca="1" si="1"/>
        <v>1.3203901950600019</v>
      </c>
      <c r="G64">
        <v>1.5226198402051092</v>
      </c>
    </row>
    <row r="65" spans="4:8">
      <c r="D65">
        <f t="shared" si="3"/>
        <v>3.0448163954141947</v>
      </c>
      <c r="E65">
        <f t="shared" si="0"/>
        <v>1.4109748944164535</v>
      </c>
      <c r="F65">
        <f t="shared" ca="1" si="1"/>
        <v>1.3482252355626883</v>
      </c>
      <c r="G65">
        <v>1.5120007252043068</v>
      </c>
    </row>
    <row r="66" spans="4:8">
      <c r="D66">
        <f t="shared" si="3"/>
        <v>3.3492980349556145</v>
      </c>
      <c r="E66">
        <f t="shared" si="0"/>
        <v>1.3671037337007994</v>
      </c>
      <c r="F66">
        <f t="shared" ca="1" si="1"/>
        <v>1.3511537068489807</v>
      </c>
      <c r="G66">
        <v>1.3649136457901143</v>
      </c>
    </row>
    <row r="67" spans="4:8">
      <c r="D67">
        <f t="shared" si="3"/>
        <v>3.6842278384511764</v>
      </c>
      <c r="E67">
        <f t="shared" si="0"/>
        <v>1.288388757311357</v>
      </c>
      <c r="F67">
        <f t="shared" ca="1" si="1"/>
        <v>1.1739914109810567</v>
      </c>
      <c r="G67">
        <v>1.1730282229270552</v>
      </c>
    </row>
    <row r="68" spans="4:8">
      <c r="D68">
        <f t="shared" si="3"/>
        <v>4.0526506222962944</v>
      </c>
      <c r="E68">
        <f t="shared" si="0"/>
        <v>1.1770270350639744</v>
      </c>
      <c r="F68">
        <f t="shared" ca="1" si="1"/>
        <v>1.3498106531737244</v>
      </c>
      <c r="G68">
        <v>1.2068123655388823</v>
      </c>
    </row>
    <row r="69" spans="4:8">
      <c r="D69">
        <f t="shared" si="3"/>
        <v>4.4579156845259238</v>
      </c>
      <c r="E69">
        <f t="shared" si="0"/>
        <v>1.0385052444612988</v>
      </c>
      <c r="F69">
        <f t="shared" ca="1" si="1"/>
        <v>1.2222403963879469</v>
      </c>
      <c r="G69">
        <v>1.1054760441894393</v>
      </c>
    </row>
    <row r="70" spans="4:8">
      <c r="D70">
        <f t="shared" si="3"/>
        <v>4.9037072529785162</v>
      </c>
      <c r="E70">
        <f t="shared" ref="E70:E102" si="4">(D70^3)*(1/(EXP(D70)-1))</f>
        <v>0.88136268509496096</v>
      </c>
      <c r="F70">
        <f t="shared" ref="F70:F102" ca="1" si="5">(E70+(D70*RAND())*$F$2)*$F$3</f>
        <v>1.0476919659038382</v>
      </c>
      <c r="G70">
        <v>0.81157448497701501</v>
      </c>
    </row>
    <row r="71" spans="4:8">
      <c r="D71">
        <f t="shared" si="3"/>
        <v>5.3940779782763686</v>
      </c>
      <c r="E71">
        <f t="shared" si="4"/>
        <v>0.7163265255183372</v>
      </c>
      <c r="F71">
        <f t="shared" ca="1" si="5"/>
        <v>0.80550305213079121</v>
      </c>
      <c r="G71">
        <v>0.76426499332249997</v>
      </c>
    </row>
    <row r="72" spans="4:8">
      <c r="D72">
        <f t="shared" si="3"/>
        <v>5.9334857761040061</v>
      </c>
      <c r="E72">
        <f t="shared" si="4"/>
        <v>0.55488330604174241</v>
      </c>
      <c r="F72">
        <f t="shared" ca="1" si="5"/>
        <v>0.8077646638617455</v>
      </c>
      <c r="G72">
        <v>0.81317952259039061</v>
      </c>
    </row>
    <row r="73" spans="4:8">
      <c r="D73">
        <f t="shared" si="3"/>
        <v>6.5268343537144071</v>
      </c>
      <c r="E73">
        <f t="shared" si="4"/>
        <v>0.40754516113264583</v>
      </c>
      <c r="F73">
        <f t="shared" ca="1" si="5"/>
        <v>0.8297738419909424</v>
      </c>
      <c r="G73">
        <v>0.8637854767051909</v>
      </c>
    </row>
    <row r="74" spans="4:8">
      <c r="D74">
        <f t="shared" si="3"/>
        <v>7.1795177890858488</v>
      </c>
      <c r="E74">
        <f t="shared" si="4"/>
        <v>0.28222270043762837</v>
      </c>
      <c r="F74">
        <f t="shared" ca="1" si="5"/>
        <v>0.81456697202436368</v>
      </c>
      <c r="G74">
        <f>H74*0.1</f>
        <v>5.1861618719851579E-2</v>
      </c>
      <c r="H74">
        <v>0.51861618719851577</v>
      </c>
    </row>
    <row r="75" spans="4:8">
      <c r="D75">
        <f t="shared" si="3"/>
        <v>7.8974695679944347</v>
      </c>
      <c r="E75">
        <f t="shared" si="4"/>
        <v>0.18314618588011791</v>
      </c>
      <c r="F75">
        <f t="shared" ca="1" si="5"/>
        <v>0.16556423410660606</v>
      </c>
      <c r="G75">
        <f t="shared" ref="G75:G79" si="6">H75*0.1</f>
        <v>3.3699982298549078E-2</v>
      </c>
      <c r="H75">
        <v>0.33699982298549075</v>
      </c>
    </row>
    <row r="76" spans="4:8">
      <c r="D76">
        <f t="shared" si="3"/>
        <v>8.6872165247938788</v>
      </c>
      <c r="E76">
        <f t="shared" si="4"/>
        <v>0.11063818003689972</v>
      </c>
      <c r="F76">
        <f t="shared" ca="1" si="5"/>
        <v>0.74121013240795819</v>
      </c>
      <c r="G76">
        <f t="shared" si="6"/>
        <v>4.7297483293401305E-2</v>
      </c>
      <c r="H76">
        <v>0.47297483293401299</v>
      </c>
    </row>
    <row r="77" spans="4:8">
      <c r="D77">
        <f t="shared" si="3"/>
        <v>9.5559381772732674</v>
      </c>
      <c r="E77">
        <f t="shared" si="4"/>
        <v>6.176742757929269E-2</v>
      </c>
      <c r="F77">
        <f t="shared" ca="1" si="5"/>
        <v>0.84242398936977037</v>
      </c>
      <c r="G77">
        <f t="shared" si="6"/>
        <v>2.6864250108072203E-2</v>
      </c>
      <c r="H77">
        <v>0.26864250108072202</v>
      </c>
    </row>
    <row r="78" spans="4:8">
      <c r="D78">
        <f t="shared" si="3"/>
        <v>10.511531995000595</v>
      </c>
      <c r="E78">
        <f t="shared" si="4"/>
        <v>3.1616189781698563E-2</v>
      </c>
      <c r="F78">
        <f t="shared" ca="1" si="5"/>
        <v>9.8547383457443974E-2</v>
      </c>
      <c r="G78">
        <f t="shared" si="6"/>
        <v>7.6462427972338824E-3</v>
      </c>
      <c r="H78">
        <v>7.646242797233882E-2</v>
      </c>
    </row>
    <row r="79" spans="4:8">
      <c r="D79">
        <f t="shared" ref="D79:D102" si="7">D78*1.1</f>
        <v>11.562685194500656</v>
      </c>
      <c r="E79">
        <f t="shared" si="4"/>
        <v>1.4708550005112847E-2</v>
      </c>
      <c r="F79">
        <f t="shared" ca="1" si="5"/>
        <v>0.49589104094881425</v>
      </c>
      <c r="G79">
        <f t="shared" si="6"/>
        <v>6.5893657811955761E-2</v>
      </c>
      <c r="H79">
        <v>0.65893657811955764</v>
      </c>
    </row>
    <row r="80" spans="4:8">
      <c r="D80">
        <f t="shared" si="7"/>
        <v>12.718953713950722</v>
      </c>
      <c r="E80">
        <f t="shared" si="4"/>
        <v>6.1600473049117487E-3</v>
      </c>
      <c r="F80">
        <f t="shared" ca="1" si="5"/>
        <v>0.246390180178017</v>
      </c>
      <c r="G80">
        <v>0.56637074280684263</v>
      </c>
    </row>
    <row r="81" spans="4:7">
      <c r="D81">
        <f t="shared" si="7"/>
        <v>13.990849085345795</v>
      </c>
      <c r="E81">
        <f t="shared" si="4"/>
        <v>2.2981799193124239E-3</v>
      </c>
      <c r="F81">
        <f t="shared" ca="1" si="5"/>
        <v>0.62725738119146779</v>
      </c>
      <c r="G81">
        <v>0.10945083352376714</v>
      </c>
    </row>
    <row r="82" spans="4:7">
      <c r="D82">
        <f t="shared" si="7"/>
        <v>15.389933993880376</v>
      </c>
      <c r="E82">
        <f t="shared" si="4"/>
        <v>7.5499999909144902E-4</v>
      </c>
      <c r="F82">
        <f t="shared" ca="1" si="5"/>
        <v>0.15554656863334715</v>
      </c>
      <c r="G82">
        <v>1.0399681646093557</v>
      </c>
    </row>
    <row r="83" spans="4:7">
      <c r="D83">
        <f t="shared" si="7"/>
        <v>16.928927393268417</v>
      </c>
      <c r="E83">
        <f t="shared" si="4"/>
        <v>2.1564956919612106E-4</v>
      </c>
      <c r="F83">
        <f t="shared" ca="1" si="5"/>
        <v>0.93237975753385571</v>
      </c>
      <c r="G83">
        <v>0.96495989077293554</v>
      </c>
    </row>
    <row r="84" spans="4:7">
      <c r="D84">
        <f t="shared" si="7"/>
        <v>18.621820132595261</v>
      </c>
      <c r="E84">
        <f t="shared" si="4"/>
        <v>5.2809573428361227E-5</v>
      </c>
      <c r="F84">
        <f t="shared" ca="1" si="5"/>
        <v>1.1198703717595386</v>
      </c>
      <c r="G84">
        <v>0.30207206237672052</v>
      </c>
    </row>
    <row r="85" spans="4:7">
      <c r="D85">
        <f t="shared" si="7"/>
        <v>20.484002145854788</v>
      </c>
      <c r="E85">
        <f t="shared" si="4"/>
        <v>1.0918307947558515E-5</v>
      </c>
      <c r="F85">
        <f t="shared" ca="1" si="5"/>
        <v>0.62054567498225255</v>
      </c>
      <c r="G85">
        <v>0.39791860908844651</v>
      </c>
    </row>
    <row r="86" spans="4:7">
      <c r="D86">
        <f t="shared" si="7"/>
        <v>22.532402360440269</v>
      </c>
      <c r="E86">
        <f t="shared" si="4"/>
        <v>1.8738053921287205E-6</v>
      </c>
      <c r="F86">
        <f t="shared" ca="1" si="5"/>
        <v>1.1824484543838349</v>
      </c>
      <c r="G86">
        <v>1.0417480722033829</v>
      </c>
    </row>
    <row r="87" spans="4:7">
      <c r="D87">
        <f t="shared" si="7"/>
        <v>24.785642596484298</v>
      </c>
      <c r="E87">
        <f t="shared" si="4"/>
        <v>2.6201897226877456E-7</v>
      </c>
      <c r="F87">
        <f t="shared" ca="1" si="5"/>
        <v>2.0542097257062752</v>
      </c>
      <c r="G87">
        <v>3.4160658779763715E-2</v>
      </c>
    </row>
    <row r="88" spans="4:7">
      <c r="D88">
        <f t="shared" si="7"/>
        <v>27.264206856132731</v>
      </c>
      <c r="E88">
        <f t="shared" si="4"/>
        <v>2.9247181034006916E-8</v>
      </c>
      <c r="F88">
        <f t="shared" ca="1" si="5"/>
        <v>0.88559345764794806</v>
      </c>
      <c r="G88">
        <v>1.4227668421700377</v>
      </c>
    </row>
    <row r="89" spans="4:7">
      <c r="D89">
        <f t="shared" si="7"/>
        <v>29.990627541746004</v>
      </c>
      <c r="E89">
        <f t="shared" si="4"/>
        <v>2.5479600227444823E-9</v>
      </c>
      <c r="F89">
        <f t="shared" ca="1" si="5"/>
        <v>1.6991942273234169</v>
      </c>
      <c r="G89">
        <v>0.96905493445134827</v>
      </c>
    </row>
    <row r="90" spans="4:7">
      <c r="D90">
        <f t="shared" si="7"/>
        <v>32.98969029592061</v>
      </c>
      <c r="E90">
        <f t="shared" si="4"/>
        <v>1.6900294015633908E-10</v>
      </c>
      <c r="F90">
        <f t="shared" ca="1" si="5"/>
        <v>1.0923344196046776</v>
      </c>
      <c r="G90">
        <v>2.7325089829477496</v>
      </c>
    </row>
    <row r="91" spans="4:7">
      <c r="D91">
        <f t="shared" si="7"/>
        <v>36.288659325512675</v>
      </c>
      <c r="E91">
        <f t="shared" si="4"/>
        <v>8.3051650959235221E-12</v>
      </c>
      <c r="F91">
        <f t="shared" ca="1" si="5"/>
        <v>1.849107791310737</v>
      </c>
      <c r="G91">
        <v>0.29214673234416472</v>
      </c>
    </row>
    <row r="92" spans="4:7">
      <c r="D92">
        <f t="shared" si="7"/>
        <v>39.917525258063947</v>
      </c>
      <c r="E92">
        <f t="shared" si="4"/>
        <v>2.9344713617876809E-13</v>
      </c>
      <c r="F92">
        <f t="shared" ca="1" si="5"/>
        <v>3.5411223525921529</v>
      </c>
      <c r="G92">
        <v>0.54611099280532538</v>
      </c>
    </row>
    <row r="93" spans="4:7">
      <c r="D93">
        <f t="shared" si="7"/>
        <v>43.909277783870344</v>
      </c>
      <c r="E93">
        <f t="shared" si="4"/>
        <v>7.2129319665569747E-15</v>
      </c>
      <c r="F93">
        <f t="shared" ca="1" si="5"/>
        <v>1.9371231414229368</v>
      </c>
      <c r="G93">
        <v>3.8903917338903335</v>
      </c>
    </row>
    <row r="94" spans="4:7">
      <c r="D94">
        <f t="shared" si="7"/>
        <v>48.300205562257382</v>
      </c>
      <c r="E94">
        <f t="shared" si="4"/>
        <v>1.1894171240904784E-16</v>
      </c>
      <c r="F94">
        <f t="shared" ca="1" si="5"/>
        <v>0.90040365736835404</v>
      </c>
      <c r="G94">
        <v>2.7778432823416801</v>
      </c>
    </row>
    <row r="95" spans="4:7">
      <c r="D95">
        <f t="shared" si="7"/>
        <v>53.130226118483122</v>
      </c>
      <c r="E95">
        <f t="shared" si="4"/>
        <v>1.2643315260643269E-18</v>
      </c>
      <c r="F95">
        <f t="shared" ca="1" si="5"/>
        <v>3.5415420997817915</v>
      </c>
      <c r="G95">
        <v>2.4515397222996653</v>
      </c>
    </row>
    <row r="96" spans="4:7">
      <c r="D96">
        <f t="shared" si="7"/>
        <v>58.44324873033144</v>
      </c>
      <c r="E96">
        <f t="shared" si="4"/>
        <v>8.291299824777605E-21</v>
      </c>
      <c r="F96">
        <f t="shared" ca="1" si="5"/>
        <v>1.3225554974652773</v>
      </c>
      <c r="G96">
        <v>2.0280616692679425</v>
      </c>
    </row>
    <row r="97" spans="4:7">
      <c r="D97">
        <f t="shared" si="7"/>
        <v>64.287573603364592</v>
      </c>
      <c r="E97">
        <f t="shared" si="4"/>
        <v>3.1962639225904272E-23</v>
      </c>
      <c r="F97">
        <f t="shared" ca="1" si="5"/>
        <v>2.4989858940559326</v>
      </c>
      <c r="G97">
        <v>0.13007621405114961</v>
      </c>
    </row>
    <row r="98" spans="4:7">
      <c r="D98">
        <f t="shared" si="7"/>
        <v>70.716330963701054</v>
      </c>
      <c r="E98">
        <f t="shared" si="4"/>
        <v>6.8682618031999986E-26</v>
      </c>
      <c r="F98">
        <f t="shared" ca="1" si="5"/>
        <v>3.1437617641902666</v>
      </c>
      <c r="G98">
        <v>1.8409684803215931</v>
      </c>
    </row>
    <row r="99" spans="4:7">
      <c r="D99">
        <f t="shared" si="7"/>
        <v>77.787964060071161</v>
      </c>
      <c r="E99">
        <f t="shared" si="4"/>
        <v>7.7598560488064185E-29</v>
      </c>
      <c r="F99">
        <f t="shared" ca="1" si="5"/>
        <v>5.5618901508277077</v>
      </c>
      <c r="G99">
        <v>0.18266475437357388</v>
      </c>
    </row>
    <row r="100" spans="4:7">
      <c r="D100">
        <f t="shared" si="7"/>
        <v>85.566760466078279</v>
      </c>
      <c r="E100">
        <f t="shared" si="4"/>
        <v>4.3225832410176415E-32</v>
      </c>
      <c r="F100">
        <f t="shared" ca="1" si="5"/>
        <v>0.83040448280594903</v>
      </c>
      <c r="G100">
        <v>5.994981624678144</v>
      </c>
    </row>
    <row r="101" spans="4:7">
      <c r="D101">
        <f t="shared" si="7"/>
        <v>94.123436512686112</v>
      </c>
      <c r="E101">
        <f t="shared" si="4"/>
        <v>1.1061250566130471E-35</v>
      </c>
      <c r="F101">
        <f t="shared" ca="1" si="5"/>
        <v>6.9275851015809993</v>
      </c>
      <c r="G101">
        <v>3.716899316391209</v>
      </c>
    </row>
    <row r="102" spans="4:7">
      <c r="D102">
        <f t="shared" si="7"/>
        <v>103.53578016395473</v>
      </c>
      <c r="E102">
        <f t="shared" si="4"/>
        <v>1.2029660649491406E-39</v>
      </c>
      <c r="F102">
        <f t="shared" ca="1" si="5"/>
        <v>0.78988755936290456</v>
      </c>
      <c r="G102">
        <v>2.7084014468808122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H87"/>
  <sheetViews>
    <sheetView zoomScale="70" zoomScaleNormal="70" workbookViewId="0">
      <selection activeCell="M20" sqref="M20"/>
    </sheetView>
  </sheetViews>
  <sheetFormatPr defaultRowHeight="15"/>
  <sheetData>
    <row r="3" spans="3:8">
      <c r="C3" t="s">
        <v>8</v>
      </c>
      <c r="D3">
        <v>1</v>
      </c>
    </row>
    <row r="4" spans="3:8">
      <c r="C4" t="s">
        <v>9</v>
      </c>
      <c r="D4">
        <v>6</v>
      </c>
    </row>
    <row r="6" spans="3:8">
      <c r="G6" t="s">
        <v>2</v>
      </c>
      <c r="H6" t="s">
        <v>10</v>
      </c>
    </row>
    <row r="7" spans="3:8">
      <c r="G7">
        <v>0</v>
      </c>
      <c r="H7">
        <f>(1/PI())*(0.5*$D$3)/((G7-$D$4)^2+(0.5*$D$3)^2)</f>
        <v>4.3904811887419404E-3</v>
      </c>
    </row>
    <row r="8" spans="3:8">
      <c r="G8">
        <f>G7+0.25</f>
        <v>0.25</v>
      </c>
      <c r="H8">
        <f t="shared" ref="H8:H71" si="0">(1/PI())*(0.5*$D$3)/((G8-$D$4)^2+(0.5*$D$3)^2)</f>
        <v>4.7776343142032374E-3</v>
      </c>
    </row>
    <row r="9" spans="3:8">
      <c r="G9">
        <f t="shared" ref="G9:G72" si="1">G8+0.25</f>
        <v>0.5</v>
      </c>
      <c r="H9">
        <f t="shared" si="0"/>
        <v>5.2181948554719786E-3</v>
      </c>
    </row>
    <row r="10" spans="3:8">
      <c r="G10">
        <f t="shared" si="1"/>
        <v>0.75</v>
      </c>
      <c r="H10">
        <f t="shared" si="0"/>
        <v>5.7224249201580351E-3</v>
      </c>
    </row>
    <row r="11" spans="3:8">
      <c r="G11">
        <f t="shared" si="1"/>
        <v>1</v>
      </c>
      <c r="H11">
        <f t="shared" si="0"/>
        <v>6.3031660630453604E-3</v>
      </c>
    </row>
    <row r="12" spans="3:8">
      <c r="G12">
        <f t="shared" si="1"/>
        <v>1.25</v>
      </c>
      <c r="H12">
        <f t="shared" si="0"/>
        <v>6.9766550396447276E-3</v>
      </c>
    </row>
    <row r="13" spans="3:8">
      <c r="G13">
        <f t="shared" si="1"/>
        <v>1.5</v>
      </c>
      <c r="H13">
        <f t="shared" si="0"/>
        <v>7.7636557605802606E-3</v>
      </c>
    </row>
    <row r="14" spans="3:8">
      <c r="G14">
        <f t="shared" si="1"/>
        <v>1.75</v>
      </c>
      <c r="H14">
        <f t="shared" si="0"/>
        <v>8.6910549128680053E-3</v>
      </c>
    </row>
    <row r="15" spans="3:8">
      <c r="G15">
        <f t="shared" si="1"/>
        <v>2</v>
      </c>
      <c r="H15">
        <f t="shared" si="0"/>
        <v>9.794150344116636E-3</v>
      </c>
    </row>
    <row r="16" spans="3:8">
      <c r="G16">
        <f t="shared" si="1"/>
        <v>2.25</v>
      </c>
      <c r="H16">
        <f t="shared" si="0"/>
        <v>1.1119996023887885E-2</v>
      </c>
    </row>
    <row r="17" spans="7:8">
      <c r="G17">
        <f t="shared" si="1"/>
        <v>2.5</v>
      </c>
      <c r="H17">
        <f t="shared" si="0"/>
        <v>1.2732395447351628E-2</v>
      </c>
    </row>
    <row r="18" spans="7:8">
      <c r="G18">
        <f t="shared" si="1"/>
        <v>2.75</v>
      </c>
      <c r="H18">
        <f t="shared" si="0"/>
        <v>1.4719532309077027E-2</v>
      </c>
    </row>
    <row r="19" spans="7:8">
      <c r="G19">
        <f t="shared" si="1"/>
        <v>3</v>
      </c>
      <c r="H19">
        <f t="shared" si="0"/>
        <v>1.7205939793718417E-2</v>
      </c>
    </row>
    <row r="20" spans="7:8">
      <c r="G20">
        <f t="shared" si="1"/>
        <v>3.25</v>
      </c>
      <c r="H20">
        <f t="shared" si="0"/>
        <v>2.0371832715762605E-2</v>
      </c>
    </row>
    <row r="21" spans="7:8">
      <c r="G21">
        <f t="shared" si="1"/>
        <v>3.5</v>
      </c>
      <c r="H21">
        <f t="shared" si="0"/>
        <v>2.4485375860291592E-2</v>
      </c>
    </row>
    <row r="22" spans="7:8">
      <c r="G22">
        <f t="shared" si="1"/>
        <v>3.75</v>
      </c>
      <c r="H22">
        <f t="shared" si="0"/>
        <v>2.9958577523180301E-2</v>
      </c>
    </row>
    <row r="23" spans="7:8">
      <c r="G23">
        <f t="shared" si="1"/>
        <v>4</v>
      </c>
      <c r="H23">
        <f t="shared" si="0"/>
        <v>3.7448221903975377E-2</v>
      </c>
    </row>
    <row r="24" spans="7:8">
      <c r="G24">
        <f t="shared" si="1"/>
        <v>4.25</v>
      </c>
      <c r="H24">
        <f t="shared" si="0"/>
        <v>4.8046775273025012E-2</v>
      </c>
    </row>
    <row r="25" spans="7:8">
      <c r="G25">
        <f t="shared" si="1"/>
        <v>4.5</v>
      </c>
      <c r="H25">
        <f t="shared" si="0"/>
        <v>6.3661977236758135E-2</v>
      </c>
    </row>
    <row r="26" spans="7:8">
      <c r="G26">
        <f t="shared" si="1"/>
        <v>4.75</v>
      </c>
      <c r="H26">
        <f t="shared" si="0"/>
        <v>8.7809623774838808E-2</v>
      </c>
    </row>
    <row r="27" spans="7:8">
      <c r="G27">
        <f t="shared" si="1"/>
        <v>5</v>
      </c>
      <c r="H27">
        <f t="shared" si="0"/>
        <v>0.12732395447351627</v>
      </c>
    </row>
    <row r="28" spans="7:8">
      <c r="G28">
        <f t="shared" si="1"/>
        <v>5.25</v>
      </c>
      <c r="H28">
        <f t="shared" si="0"/>
        <v>0.19588300688233273</v>
      </c>
    </row>
    <row r="29" spans="7:8">
      <c r="G29">
        <f t="shared" si="1"/>
        <v>5.5</v>
      </c>
      <c r="H29">
        <f t="shared" si="0"/>
        <v>0.31830988618379069</v>
      </c>
    </row>
    <row r="30" spans="7:8">
      <c r="G30">
        <f t="shared" si="1"/>
        <v>5.75</v>
      </c>
      <c r="H30">
        <f t="shared" si="0"/>
        <v>0.50929581789406508</v>
      </c>
    </row>
    <row r="31" spans="7:8">
      <c r="G31">
        <f t="shared" si="1"/>
        <v>6</v>
      </c>
      <c r="H31">
        <f t="shared" si="0"/>
        <v>0.63661977236758138</v>
      </c>
    </row>
    <row r="32" spans="7:8">
      <c r="G32">
        <f t="shared" si="1"/>
        <v>6.25</v>
      </c>
      <c r="H32">
        <f t="shared" si="0"/>
        <v>0.50929581789406508</v>
      </c>
    </row>
    <row r="33" spans="7:8">
      <c r="G33">
        <f t="shared" si="1"/>
        <v>6.5</v>
      </c>
      <c r="H33">
        <f t="shared" si="0"/>
        <v>0.31830988618379069</v>
      </c>
    </row>
    <row r="34" spans="7:8">
      <c r="G34">
        <f t="shared" si="1"/>
        <v>6.75</v>
      </c>
      <c r="H34">
        <f t="shared" si="0"/>
        <v>0.19588300688233273</v>
      </c>
    </row>
    <row r="35" spans="7:8">
      <c r="G35">
        <f t="shared" si="1"/>
        <v>7</v>
      </c>
      <c r="H35">
        <f t="shared" si="0"/>
        <v>0.12732395447351627</v>
      </c>
    </row>
    <row r="36" spans="7:8">
      <c r="G36">
        <f t="shared" si="1"/>
        <v>7.25</v>
      </c>
      <c r="H36">
        <f t="shared" si="0"/>
        <v>8.7809623774838808E-2</v>
      </c>
    </row>
    <row r="37" spans="7:8">
      <c r="G37">
        <f t="shared" si="1"/>
        <v>7.5</v>
      </c>
      <c r="H37">
        <f t="shared" si="0"/>
        <v>6.3661977236758135E-2</v>
      </c>
    </row>
    <row r="38" spans="7:8">
      <c r="G38">
        <f t="shared" si="1"/>
        <v>7.75</v>
      </c>
      <c r="H38">
        <f t="shared" si="0"/>
        <v>4.8046775273025012E-2</v>
      </c>
    </row>
    <row r="39" spans="7:8">
      <c r="G39">
        <f t="shared" si="1"/>
        <v>8</v>
      </c>
      <c r="H39">
        <f t="shared" si="0"/>
        <v>3.7448221903975377E-2</v>
      </c>
    </row>
    <row r="40" spans="7:8">
      <c r="G40">
        <f t="shared" si="1"/>
        <v>8.25</v>
      </c>
      <c r="H40">
        <f t="shared" si="0"/>
        <v>2.9958577523180301E-2</v>
      </c>
    </row>
    <row r="41" spans="7:8">
      <c r="G41">
        <f t="shared" si="1"/>
        <v>8.5</v>
      </c>
      <c r="H41">
        <f t="shared" si="0"/>
        <v>2.4485375860291592E-2</v>
      </c>
    </row>
    <row r="42" spans="7:8">
      <c r="G42">
        <f t="shared" si="1"/>
        <v>8.75</v>
      </c>
      <c r="H42">
        <f t="shared" si="0"/>
        <v>2.0371832715762605E-2</v>
      </c>
    </row>
    <row r="43" spans="7:8">
      <c r="G43">
        <f t="shared" si="1"/>
        <v>9</v>
      </c>
      <c r="H43">
        <f t="shared" si="0"/>
        <v>1.7205939793718417E-2</v>
      </c>
    </row>
    <row r="44" spans="7:8">
      <c r="G44">
        <f t="shared" si="1"/>
        <v>9.25</v>
      </c>
      <c r="H44">
        <f t="shared" si="0"/>
        <v>1.4719532309077027E-2</v>
      </c>
    </row>
    <row r="45" spans="7:8">
      <c r="G45">
        <f t="shared" si="1"/>
        <v>9.5</v>
      </c>
      <c r="H45">
        <f t="shared" si="0"/>
        <v>1.2732395447351628E-2</v>
      </c>
    </row>
    <row r="46" spans="7:8">
      <c r="G46">
        <f t="shared" si="1"/>
        <v>9.75</v>
      </c>
      <c r="H46">
        <f t="shared" si="0"/>
        <v>1.1119996023887885E-2</v>
      </c>
    </row>
    <row r="47" spans="7:8">
      <c r="G47">
        <f t="shared" si="1"/>
        <v>10</v>
      </c>
      <c r="H47">
        <f t="shared" si="0"/>
        <v>9.794150344116636E-3</v>
      </c>
    </row>
    <row r="48" spans="7:8">
      <c r="G48">
        <f t="shared" si="1"/>
        <v>10.25</v>
      </c>
      <c r="H48">
        <f t="shared" si="0"/>
        <v>8.6910549128680053E-3</v>
      </c>
    </row>
    <row r="49" spans="7:8">
      <c r="G49">
        <f t="shared" si="1"/>
        <v>10.5</v>
      </c>
      <c r="H49">
        <f t="shared" si="0"/>
        <v>7.7636557605802606E-3</v>
      </c>
    </row>
    <row r="50" spans="7:8">
      <c r="G50">
        <f t="shared" si="1"/>
        <v>10.75</v>
      </c>
      <c r="H50">
        <f t="shared" si="0"/>
        <v>6.9766550396447276E-3</v>
      </c>
    </row>
    <row r="51" spans="7:8">
      <c r="G51">
        <f t="shared" si="1"/>
        <v>11</v>
      </c>
      <c r="H51">
        <f t="shared" si="0"/>
        <v>6.3031660630453604E-3</v>
      </c>
    </row>
    <row r="52" spans="7:8">
      <c r="G52">
        <f t="shared" si="1"/>
        <v>11.25</v>
      </c>
      <c r="H52">
        <f t="shared" si="0"/>
        <v>5.7224249201580351E-3</v>
      </c>
    </row>
    <row r="53" spans="7:8">
      <c r="G53">
        <f t="shared" si="1"/>
        <v>11.5</v>
      </c>
      <c r="H53">
        <f t="shared" si="0"/>
        <v>5.2181948554719786E-3</v>
      </c>
    </row>
    <row r="54" spans="7:8">
      <c r="G54">
        <f t="shared" si="1"/>
        <v>11.75</v>
      </c>
      <c r="H54">
        <f t="shared" si="0"/>
        <v>4.7776343142032374E-3</v>
      </c>
    </row>
    <row r="55" spans="7:8">
      <c r="G55">
        <f t="shared" si="1"/>
        <v>12</v>
      </c>
      <c r="H55">
        <f t="shared" si="0"/>
        <v>4.3904811887419404E-3</v>
      </c>
    </row>
    <row r="56" spans="7:8">
      <c r="G56">
        <f t="shared" si="1"/>
        <v>12.25</v>
      </c>
      <c r="H56">
        <f t="shared" si="0"/>
        <v>4.0484564220513919E-3</v>
      </c>
    </row>
    <row r="57" spans="7:8">
      <c r="G57">
        <f t="shared" si="1"/>
        <v>12.5</v>
      </c>
      <c r="H57">
        <f t="shared" si="0"/>
        <v>3.7448221903975377E-3</v>
      </c>
    </row>
    <row r="58" spans="7:8">
      <c r="G58">
        <f t="shared" si="1"/>
        <v>12.75</v>
      </c>
      <c r="H58">
        <f t="shared" si="0"/>
        <v>3.4740505995502395E-3</v>
      </c>
    </row>
    <row r="59" spans="7:8">
      <c r="G59">
        <f t="shared" si="1"/>
        <v>13</v>
      </c>
      <c r="H59">
        <f t="shared" si="0"/>
        <v>3.231572448566403E-3</v>
      </c>
    </row>
    <row r="60" spans="7:8">
      <c r="G60">
        <f t="shared" si="1"/>
        <v>13.25</v>
      </c>
      <c r="H60">
        <f t="shared" si="0"/>
        <v>3.0135847212666572E-3</v>
      </c>
    </row>
    <row r="61" spans="7:8">
      <c r="G61">
        <f t="shared" si="1"/>
        <v>13.5</v>
      </c>
      <c r="H61">
        <f t="shared" si="0"/>
        <v>2.8169016476441654E-3</v>
      </c>
    </row>
    <row r="62" spans="7:8">
      <c r="G62">
        <f t="shared" si="1"/>
        <v>13.75</v>
      </c>
      <c r="H62">
        <f t="shared" si="0"/>
        <v>2.6388384346842752E-3</v>
      </c>
    </row>
    <row r="63" spans="7:8">
      <c r="G63">
        <f t="shared" si="1"/>
        <v>14</v>
      </c>
      <c r="H63">
        <f t="shared" si="0"/>
        <v>2.4771197368388381E-3</v>
      </c>
    </row>
    <row r="64" spans="7:8">
      <c r="G64">
        <f t="shared" si="1"/>
        <v>14.25</v>
      </c>
      <c r="H64">
        <f t="shared" si="0"/>
        <v>2.3298070351970043E-3</v>
      </c>
    </row>
    <row r="65" spans="7:8">
      <c r="G65">
        <f t="shared" si="1"/>
        <v>14.5</v>
      </c>
      <c r="H65">
        <f t="shared" si="0"/>
        <v>2.1952405943709702E-3</v>
      </c>
    </row>
    <row r="66" spans="7:8">
      <c r="G66">
        <f t="shared" si="1"/>
        <v>14.75</v>
      </c>
      <c r="H66">
        <f t="shared" si="0"/>
        <v>2.0719927497724372E-3</v>
      </c>
    </row>
    <row r="67" spans="7:8">
      <c r="G67">
        <f t="shared" si="1"/>
        <v>15</v>
      </c>
      <c r="H67">
        <f t="shared" si="0"/>
        <v>1.9588300688233272E-3</v>
      </c>
    </row>
    <row r="68" spans="7:8">
      <c r="G68">
        <f t="shared" si="1"/>
        <v>15.25</v>
      </c>
      <c r="H68">
        <f t="shared" si="0"/>
        <v>1.8546825123600332E-3</v>
      </c>
    </row>
    <row r="69" spans="7:8">
      <c r="G69">
        <f t="shared" si="1"/>
        <v>15.5</v>
      </c>
      <c r="H69">
        <f t="shared" si="0"/>
        <v>1.7586181557115508E-3</v>
      </c>
    </row>
    <row r="70" spans="7:8">
      <c r="G70">
        <f t="shared" si="1"/>
        <v>15.75</v>
      </c>
      <c r="H70">
        <f t="shared" si="0"/>
        <v>1.6698223537510331E-3</v>
      </c>
    </row>
    <row r="71" spans="7:8">
      <c r="G71">
        <f t="shared" si="1"/>
        <v>16</v>
      </c>
      <c r="H71">
        <f t="shared" si="0"/>
        <v>1.5875804797196543E-3</v>
      </c>
    </row>
    <row r="72" spans="7:8">
      <c r="G72">
        <f t="shared" si="1"/>
        <v>16.25</v>
      </c>
      <c r="H72">
        <f t="shared" ref="H72:H87" si="2">(1/PI())*(0.5*$D$3)/((G72-$D$4)^2+(0.5*$D$3)^2)</f>
        <v>1.5112635545817955E-3</v>
      </c>
    </row>
    <row r="73" spans="7:8">
      <c r="G73">
        <f t="shared" ref="G73:G104" si="3">G72+0.25</f>
        <v>16.5</v>
      </c>
      <c r="H73">
        <f t="shared" si="2"/>
        <v>1.4403162270759759E-3</v>
      </c>
    </row>
    <row r="74" spans="7:8">
      <c r="G74">
        <f t="shared" si="3"/>
        <v>16.75</v>
      </c>
      <c r="H74">
        <f t="shared" si="2"/>
        <v>1.3742466753752431E-3</v>
      </c>
    </row>
    <row r="75" spans="7:8">
      <c r="G75">
        <f t="shared" si="3"/>
        <v>17</v>
      </c>
      <c r="H75">
        <f t="shared" si="2"/>
        <v>1.3126180873558378E-3</v>
      </c>
    </row>
    <row r="76" spans="7:8">
      <c r="G76">
        <f t="shared" si="3"/>
        <v>17.25</v>
      </c>
      <c r="H76">
        <f t="shared" si="2"/>
        <v>1.2550414438000619E-3</v>
      </c>
    </row>
    <row r="77" spans="7:8">
      <c r="G77">
        <f t="shared" si="3"/>
        <v>17.5</v>
      </c>
      <c r="H77">
        <f t="shared" si="2"/>
        <v>1.2011693818256253E-3</v>
      </c>
    </row>
    <row r="78" spans="7:8">
      <c r="G78">
        <f t="shared" si="3"/>
        <v>17.75</v>
      </c>
      <c r="H78">
        <f t="shared" si="2"/>
        <v>1.1506909577362519E-3</v>
      </c>
    </row>
    <row r="79" spans="7:8">
      <c r="G79">
        <f t="shared" si="3"/>
        <v>18</v>
      </c>
      <c r="H79">
        <f t="shared" si="2"/>
        <v>1.1033271618155656E-3</v>
      </c>
    </row>
    <row r="80" spans="7:8">
      <c r="G80">
        <f t="shared" si="3"/>
        <v>18.25</v>
      </c>
      <c r="H80">
        <f t="shared" si="2"/>
        <v>1.0588270642288256E-3</v>
      </c>
    </row>
    <row r="81" spans="7:8">
      <c r="G81">
        <f t="shared" si="3"/>
        <v>18.5</v>
      </c>
      <c r="H81">
        <f t="shared" si="2"/>
        <v>1.0169644925999703E-3</v>
      </c>
    </row>
    <row r="82" spans="7:8">
      <c r="G82">
        <f t="shared" si="3"/>
        <v>18.75</v>
      </c>
      <c r="H82">
        <f t="shared" si="2"/>
        <v>9.7753515910569116E-4</v>
      </c>
    </row>
    <row r="83" spans="7:8">
      <c r="G83">
        <f t="shared" si="3"/>
        <v>19</v>
      </c>
      <c r="H83">
        <f t="shared" si="2"/>
        <v>9.4035416893291195E-4</v>
      </c>
    </row>
    <row r="84" spans="7:8">
      <c r="G84">
        <f t="shared" si="3"/>
        <v>19.25</v>
      </c>
      <c r="H84">
        <f t="shared" si="2"/>
        <v>9.0525385334885367E-4</v>
      </c>
    </row>
    <row r="85" spans="7:8">
      <c r="G85">
        <f t="shared" si="3"/>
        <v>19.5</v>
      </c>
      <c r="H85">
        <f t="shared" si="2"/>
        <v>8.7208187995559095E-4</v>
      </c>
    </row>
    <row r="86" spans="7:8">
      <c r="G86">
        <f t="shared" si="3"/>
        <v>19.75</v>
      </c>
      <c r="H86">
        <f t="shared" si="2"/>
        <v>8.4069960035335935E-4</v>
      </c>
    </row>
    <row r="87" spans="7:8">
      <c r="G87">
        <f t="shared" si="3"/>
        <v>20</v>
      </c>
      <c r="H87">
        <f t="shared" si="2"/>
        <v>8.1098060174214189E-4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D3:M261"/>
  <sheetViews>
    <sheetView tabSelected="1" topLeftCell="A235" workbookViewId="0">
      <selection activeCell="J6" sqref="J6:M261"/>
    </sheetView>
  </sheetViews>
  <sheetFormatPr defaultRowHeight="15"/>
  <sheetData>
    <row r="3" spans="4:13">
      <c r="I3">
        <v>0.25</v>
      </c>
    </row>
    <row r="6" spans="4:13">
      <c r="D6">
        <v>1</v>
      </c>
      <c r="E6" t="s">
        <v>11</v>
      </c>
      <c r="F6">
        <v>-1.08749E-2</v>
      </c>
      <c r="G6">
        <v>-7.3620400000000003E-3</v>
      </c>
      <c r="H6">
        <v>1.3007899999999999E-2</v>
      </c>
      <c r="J6" t="s">
        <v>11</v>
      </c>
      <c r="K6">
        <f ca="1">F6+$I$3*(RAND()-0.5)</f>
        <v>-0.10129725752847105</v>
      </c>
      <c r="L6">
        <f t="shared" ref="L6:L69" ca="1" si="0">G6+$I$3*(RAND()-0.5)</f>
        <v>6.3805950014960769E-2</v>
      </c>
      <c r="M6">
        <f t="shared" ref="M6:M69" ca="1" si="1">H6+$I$3*(RAND()-0.5)</f>
        <v>-6.6798567018701197E-2</v>
      </c>
    </row>
    <row r="7" spans="4:13">
      <c r="D7">
        <v>1</v>
      </c>
      <c r="E7" t="s">
        <v>11</v>
      </c>
      <c r="F7">
        <v>0.745166</v>
      </c>
      <c r="G7">
        <v>0.78222100000000006</v>
      </c>
      <c r="H7">
        <v>-4.0185899999999998E-3</v>
      </c>
      <c r="I7">
        <f t="shared" ref="I7:I70" ca="1" si="2">F7+$I$3*(RAND()-0.5)</f>
        <v>0.63584722839270591</v>
      </c>
      <c r="J7" t="s">
        <v>11</v>
      </c>
      <c r="K7">
        <f t="shared" ref="K7:K70" ca="1" si="3">F7+$I$3*(RAND()-0.5)</f>
        <v>0.68388975174195754</v>
      </c>
      <c r="L7">
        <f t="shared" ca="1" si="0"/>
        <v>0.66798067449846066</v>
      </c>
      <c r="M7">
        <f t="shared" ca="1" si="1"/>
        <v>-0.10431425786515898</v>
      </c>
    </row>
    <row r="8" spans="4:13">
      <c r="D8">
        <v>1</v>
      </c>
      <c r="E8" t="s">
        <v>11</v>
      </c>
      <c r="F8">
        <v>0.77619499999999997</v>
      </c>
      <c r="G8">
        <v>-1.2192800000000001E-3</v>
      </c>
      <c r="H8">
        <v>0.74807299999999999</v>
      </c>
      <c r="I8">
        <f t="shared" ca="1" si="2"/>
        <v>0.66020850727770042</v>
      </c>
      <c r="J8" t="s">
        <v>11</v>
      </c>
      <c r="K8">
        <f t="shared" ca="1" si="3"/>
        <v>0.72588485241415368</v>
      </c>
      <c r="L8">
        <f t="shared" ca="1" si="0"/>
        <v>-0.10497135958384358</v>
      </c>
      <c r="M8">
        <f t="shared" ca="1" si="1"/>
        <v>0.80572982163072338</v>
      </c>
    </row>
    <row r="9" spans="4:13">
      <c r="D9">
        <v>1</v>
      </c>
      <c r="E9" t="s">
        <v>11</v>
      </c>
      <c r="F9">
        <v>6.2731000000000002E-3</v>
      </c>
      <c r="G9">
        <v>0.75452699999999995</v>
      </c>
      <c r="H9">
        <v>0.81084999999999996</v>
      </c>
      <c r="I9">
        <f t="shared" ca="1" si="2"/>
        <v>-3.0087220854370409E-2</v>
      </c>
      <c r="J9" t="s">
        <v>11</v>
      </c>
      <c r="K9">
        <f t="shared" ca="1" si="3"/>
        <v>3.7146628500970308E-2</v>
      </c>
      <c r="L9">
        <f t="shared" ca="1" si="0"/>
        <v>0.82819692545811829</v>
      </c>
      <c r="M9">
        <f t="shared" ca="1" si="1"/>
        <v>0.8365071465958861</v>
      </c>
    </row>
    <row r="10" spans="4:13">
      <c r="D10">
        <v>1</v>
      </c>
      <c r="E10" t="s">
        <v>11</v>
      </c>
      <c r="F10">
        <v>1.5412699999999999</v>
      </c>
      <c r="G10">
        <v>-8.1934499999999997E-3</v>
      </c>
      <c r="H10">
        <v>1.94064E-3</v>
      </c>
      <c r="I10">
        <f t="shared" ca="1" si="2"/>
        <v>1.6388375744756329</v>
      </c>
      <c r="J10" t="s">
        <v>11</v>
      </c>
      <c r="K10">
        <f t="shared" ca="1" si="3"/>
        <v>1.4405439677791567</v>
      </c>
      <c r="L10">
        <f t="shared" ca="1" si="0"/>
        <v>4.4690436836092775E-3</v>
      </c>
      <c r="M10">
        <f t="shared" ca="1" si="1"/>
        <v>-3.0937928524103424E-2</v>
      </c>
    </row>
    <row r="11" spans="4:13">
      <c r="D11">
        <v>1</v>
      </c>
      <c r="E11" t="s">
        <v>11</v>
      </c>
      <c r="F11">
        <v>2.3141699999999998</v>
      </c>
      <c r="G11">
        <v>0.76284600000000002</v>
      </c>
      <c r="H11">
        <v>3.3728999999999999E-3</v>
      </c>
      <c r="I11">
        <f t="shared" ca="1" si="2"/>
        <v>2.3091617931235175</v>
      </c>
      <c r="J11" t="s">
        <v>11</v>
      </c>
      <c r="K11">
        <f t="shared" ca="1" si="3"/>
        <v>2.3831497336633287</v>
      </c>
      <c r="L11">
        <f t="shared" ca="1" si="0"/>
        <v>0.70266665566646658</v>
      </c>
      <c r="M11">
        <f t="shared" ca="1" si="1"/>
        <v>8.4916426630512007E-2</v>
      </c>
    </row>
    <row r="12" spans="4:13">
      <c r="D12">
        <v>1</v>
      </c>
      <c r="E12" t="s">
        <v>11</v>
      </c>
      <c r="F12">
        <v>2.3326199999999999</v>
      </c>
      <c r="G12">
        <v>8.7421400000000007E-3</v>
      </c>
      <c r="H12">
        <v>0.76945799999999998</v>
      </c>
      <c r="I12">
        <f t="shared" ca="1" si="2"/>
        <v>2.2230722284134972</v>
      </c>
      <c r="J12" t="s">
        <v>11</v>
      </c>
      <c r="K12">
        <f t="shared" ca="1" si="3"/>
        <v>2.3589711493227625</v>
      </c>
      <c r="L12">
        <f t="shared" ca="1" si="0"/>
        <v>-5.9081824513793242E-2</v>
      </c>
      <c r="M12">
        <f t="shared" ca="1" si="1"/>
        <v>0.86195344218322223</v>
      </c>
    </row>
    <row r="13" spans="4:13">
      <c r="D13">
        <v>1</v>
      </c>
      <c r="E13" t="s">
        <v>11</v>
      </c>
      <c r="F13">
        <v>1.5501499999999999</v>
      </c>
      <c r="G13">
        <v>0.77976100000000004</v>
      </c>
      <c r="H13">
        <v>0.75216400000000005</v>
      </c>
      <c r="I13">
        <f t="shared" ca="1" si="2"/>
        <v>1.470370406642886</v>
      </c>
      <c r="J13" t="s">
        <v>11</v>
      </c>
      <c r="K13">
        <f t="shared" ca="1" si="3"/>
        <v>1.6407477198448237</v>
      </c>
      <c r="L13">
        <f t="shared" ca="1" si="0"/>
        <v>0.72061761472668973</v>
      </c>
      <c r="M13">
        <f t="shared" ca="1" si="1"/>
        <v>0.71029258586272948</v>
      </c>
    </row>
    <row r="14" spans="4:13">
      <c r="D14">
        <v>1</v>
      </c>
      <c r="E14" t="s">
        <v>11</v>
      </c>
      <c r="F14">
        <v>3.11442</v>
      </c>
      <c r="G14">
        <v>3.7204800000000003E-2</v>
      </c>
      <c r="H14">
        <v>-9.0082600000000006E-3</v>
      </c>
      <c r="I14">
        <f t="shared" ca="1" si="2"/>
        <v>3.0147942746629779</v>
      </c>
      <c r="J14" t="s">
        <v>11</v>
      </c>
      <c r="K14">
        <f t="shared" ca="1" si="3"/>
        <v>3.0876020955674921</v>
      </c>
      <c r="L14">
        <f t="shared" ca="1" si="0"/>
        <v>0.13816614204616998</v>
      </c>
      <c r="M14">
        <f t="shared" ca="1" si="1"/>
        <v>-8.0702170350241811E-2</v>
      </c>
    </row>
    <row r="15" spans="4:13">
      <c r="D15">
        <v>1</v>
      </c>
      <c r="E15" t="s">
        <v>11</v>
      </c>
      <c r="F15">
        <v>3.9276300000000002</v>
      </c>
      <c r="G15">
        <v>0.77493699999999999</v>
      </c>
      <c r="H15">
        <v>1.43724E-2</v>
      </c>
      <c r="I15">
        <f t="shared" ca="1" si="2"/>
        <v>3.9289790023320963</v>
      </c>
      <c r="J15" t="s">
        <v>11</v>
      </c>
      <c r="K15">
        <f t="shared" ca="1" si="3"/>
        <v>3.8302986348590418</v>
      </c>
      <c r="L15">
        <f t="shared" ca="1" si="0"/>
        <v>0.83257336918534985</v>
      </c>
      <c r="M15">
        <f t="shared" ca="1" si="1"/>
        <v>0.12922015977787943</v>
      </c>
    </row>
    <row r="16" spans="4:13">
      <c r="D16">
        <v>1</v>
      </c>
      <c r="E16" t="s">
        <v>11</v>
      </c>
      <c r="F16">
        <v>3.8689900000000002</v>
      </c>
      <c r="G16">
        <v>9.7959699999999993E-3</v>
      </c>
      <c r="H16">
        <v>0.78389399999999998</v>
      </c>
      <c r="I16">
        <f t="shared" ca="1" si="2"/>
        <v>3.9230355719059071</v>
      </c>
      <c r="J16" t="s">
        <v>11</v>
      </c>
      <c r="K16">
        <f t="shared" ca="1" si="3"/>
        <v>3.8872790471250962</v>
      </c>
      <c r="L16">
        <f t="shared" ca="1" si="0"/>
        <v>0.12251454037996475</v>
      </c>
      <c r="M16">
        <f t="shared" ca="1" si="1"/>
        <v>0.70602783958262638</v>
      </c>
    </row>
    <row r="17" spans="4:13">
      <c r="D17">
        <v>1</v>
      </c>
      <c r="E17" t="s">
        <v>11</v>
      </c>
      <c r="F17">
        <v>3.1109499999999999</v>
      </c>
      <c r="G17">
        <v>0.81905499999999998</v>
      </c>
      <c r="H17">
        <v>0.78099799999999997</v>
      </c>
      <c r="I17">
        <f t="shared" ca="1" si="2"/>
        <v>3.1294837992458251</v>
      </c>
      <c r="J17" t="s">
        <v>11</v>
      </c>
      <c r="K17">
        <f t="shared" ca="1" si="3"/>
        <v>3.091162339750352</v>
      </c>
      <c r="L17">
        <f t="shared" ca="1" si="0"/>
        <v>0.90244397331795723</v>
      </c>
      <c r="M17">
        <f t="shared" ca="1" si="1"/>
        <v>0.70774801004560961</v>
      </c>
    </row>
    <row r="18" spans="4:13">
      <c r="D18">
        <v>1</v>
      </c>
      <c r="E18" t="s">
        <v>11</v>
      </c>
      <c r="F18">
        <v>4.7024100000000004</v>
      </c>
      <c r="G18">
        <v>-1.2412100000000001E-2</v>
      </c>
      <c r="H18">
        <v>-1.9585200000000001E-2</v>
      </c>
      <c r="I18">
        <f t="shared" ca="1" si="2"/>
        <v>4.7291075759780306</v>
      </c>
      <c r="J18" t="s">
        <v>11</v>
      </c>
      <c r="K18">
        <f t="shared" ca="1" si="3"/>
        <v>4.6035551372532826</v>
      </c>
      <c r="L18">
        <f t="shared" ca="1" si="0"/>
        <v>-3.1774178098399851E-2</v>
      </c>
      <c r="M18">
        <f t="shared" ca="1" si="1"/>
        <v>-0.10991878183449658</v>
      </c>
    </row>
    <row r="19" spans="4:13">
      <c r="D19">
        <v>1</v>
      </c>
      <c r="E19" t="s">
        <v>11</v>
      </c>
      <c r="F19">
        <v>5.4429699999999999</v>
      </c>
      <c r="G19">
        <v>0.76770799999999995</v>
      </c>
      <c r="H19">
        <v>1.44645E-2</v>
      </c>
      <c r="I19">
        <f t="shared" ca="1" si="2"/>
        <v>5.3431407377149309</v>
      </c>
      <c r="J19" t="s">
        <v>11</v>
      </c>
      <c r="K19">
        <f t="shared" ca="1" si="3"/>
        <v>5.4876226300115549</v>
      </c>
      <c r="L19">
        <f t="shared" ca="1" si="0"/>
        <v>0.87580298152944347</v>
      </c>
      <c r="M19">
        <f t="shared" ca="1" si="1"/>
        <v>9.9134792059440494E-2</v>
      </c>
    </row>
    <row r="20" spans="4:13">
      <c r="D20">
        <v>1</v>
      </c>
      <c r="E20" t="s">
        <v>11</v>
      </c>
      <c r="F20">
        <v>5.4449800000000002</v>
      </c>
      <c r="G20">
        <v>1.5709799999999999E-2</v>
      </c>
      <c r="H20">
        <v>0.78730900000000004</v>
      </c>
      <c r="I20">
        <f t="shared" ca="1" si="2"/>
        <v>5.4847566444017994</v>
      </c>
      <c r="J20" t="s">
        <v>11</v>
      </c>
      <c r="K20">
        <f t="shared" ca="1" si="3"/>
        <v>5.5611399098772578</v>
      </c>
      <c r="L20">
        <f t="shared" ca="1" si="0"/>
        <v>-6.8468925777920076E-2</v>
      </c>
      <c r="M20">
        <f t="shared" ca="1" si="1"/>
        <v>0.83763702453338917</v>
      </c>
    </row>
    <row r="21" spans="4:13">
      <c r="D21">
        <v>1</v>
      </c>
      <c r="E21" t="s">
        <v>11</v>
      </c>
      <c r="F21">
        <v>4.6814200000000001</v>
      </c>
      <c r="G21">
        <v>0.82312399999999997</v>
      </c>
      <c r="H21">
        <v>0.78319000000000005</v>
      </c>
      <c r="I21">
        <f t="shared" ca="1" si="2"/>
        <v>4.5829007667411981</v>
      </c>
      <c r="J21" t="s">
        <v>11</v>
      </c>
      <c r="K21">
        <f t="shared" ca="1" si="3"/>
        <v>4.6719356981406168</v>
      </c>
      <c r="L21">
        <f t="shared" ca="1" si="0"/>
        <v>0.88464368944879324</v>
      </c>
      <c r="M21">
        <f t="shared" ca="1" si="1"/>
        <v>0.72080593871119913</v>
      </c>
    </row>
    <row r="22" spans="4:13">
      <c r="D22">
        <v>1</v>
      </c>
      <c r="E22" t="s">
        <v>11</v>
      </c>
      <c r="F22">
        <v>-4.2594800000000002E-2</v>
      </c>
      <c r="G22">
        <v>1.55426</v>
      </c>
      <c r="H22">
        <v>-2.88704E-3</v>
      </c>
      <c r="I22">
        <f t="shared" ca="1" si="2"/>
        <v>-0.16485327428779478</v>
      </c>
      <c r="J22" t="s">
        <v>11</v>
      </c>
      <c r="K22">
        <f t="shared" ca="1" si="3"/>
        <v>-9.4171524371184506E-3</v>
      </c>
      <c r="L22">
        <f t="shared" ca="1" si="0"/>
        <v>1.5638720569393185</v>
      </c>
      <c r="M22">
        <f t="shared" ca="1" si="1"/>
        <v>-7.7337737972494366E-2</v>
      </c>
    </row>
    <row r="23" spans="4:13">
      <c r="D23">
        <v>1</v>
      </c>
      <c r="E23" t="s">
        <v>11</v>
      </c>
      <c r="F23">
        <v>0.77705199999999996</v>
      </c>
      <c r="G23">
        <v>2.3054600000000001</v>
      </c>
      <c r="H23">
        <v>1.4305999999999999E-2</v>
      </c>
      <c r="I23">
        <f t="shared" ca="1" si="2"/>
        <v>0.80429946314797263</v>
      </c>
      <c r="J23" t="s">
        <v>11</v>
      </c>
      <c r="K23">
        <f t="shared" ca="1" si="3"/>
        <v>0.7687920513167068</v>
      </c>
      <c r="L23">
        <f t="shared" ca="1" si="0"/>
        <v>2.3371616020083557</v>
      </c>
      <c r="M23">
        <f t="shared" ca="1" si="1"/>
        <v>-6.8546648639977656E-2</v>
      </c>
    </row>
    <row r="24" spans="4:13">
      <c r="D24">
        <v>1</v>
      </c>
      <c r="E24" t="s">
        <v>11</v>
      </c>
      <c r="F24">
        <v>0.75794499999999998</v>
      </c>
      <c r="G24">
        <v>1.5414300000000001</v>
      </c>
      <c r="H24">
        <v>0.79122800000000004</v>
      </c>
      <c r="I24">
        <f t="shared" ca="1" si="2"/>
        <v>0.66689232791716202</v>
      </c>
      <c r="J24" t="s">
        <v>11</v>
      </c>
      <c r="K24">
        <f t="shared" ca="1" si="3"/>
        <v>0.80306271765053017</v>
      </c>
      <c r="L24">
        <f t="shared" ca="1" si="0"/>
        <v>1.6231903909536676</v>
      </c>
      <c r="M24">
        <f t="shared" ca="1" si="1"/>
        <v>0.83899397357577388</v>
      </c>
    </row>
    <row r="25" spans="4:13">
      <c r="D25">
        <v>1</v>
      </c>
      <c r="E25" t="s">
        <v>11</v>
      </c>
      <c r="F25">
        <v>8.0243899999999993E-3</v>
      </c>
      <c r="G25">
        <v>2.3446799999999999</v>
      </c>
      <c r="H25">
        <v>0.76529000000000003</v>
      </c>
      <c r="I25">
        <f t="shared" ca="1" si="2"/>
        <v>-9.372374686351892E-2</v>
      </c>
      <c r="J25" t="s">
        <v>11</v>
      </c>
      <c r="K25">
        <f t="shared" ca="1" si="3"/>
        <v>0.118087813362656</v>
      </c>
      <c r="L25">
        <f t="shared" ca="1" si="0"/>
        <v>2.4067360522679868</v>
      </c>
      <c r="M25">
        <f t="shared" ca="1" si="1"/>
        <v>0.81171149243733176</v>
      </c>
    </row>
    <row r="26" spans="4:13">
      <c r="D26">
        <v>1</v>
      </c>
      <c r="E26" t="s">
        <v>11</v>
      </c>
      <c r="F26">
        <v>1.57246</v>
      </c>
      <c r="G26">
        <v>1.56141</v>
      </c>
      <c r="H26">
        <v>-7.3867300000000002E-4</v>
      </c>
      <c r="I26">
        <f t="shared" ca="1" si="2"/>
        <v>1.4643855199589422</v>
      </c>
      <c r="J26" t="s">
        <v>11</v>
      </c>
      <c r="K26">
        <f t="shared" ca="1" si="3"/>
        <v>1.6940170868782909</v>
      </c>
      <c r="L26">
        <f t="shared" ca="1" si="0"/>
        <v>1.5859156601968896</v>
      </c>
      <c r="M26">
        <f t="shared" ca="1" si="1"/>
        <v>9.3089927240690068E-2</v>
      </c>
    </row>
    <row r="27" spans="4:13">
      <c r="D27">
        <v>1</v>
      </c>
      <c r="E27" t="s">
        <v>11</v>
      </c>
      <c r="F27">
        <v>2.3547400000000001</v>
      </c>
      <c r="G27">
        <v>2.3201999999999998</v>
      </c>
      <c r="H27">
        <v>-3.7461500000000002E-2</v>
      </c>
      <c r="I27">
        <f t="shared" ca="1" si="2"/>
        <v>2.2416339258765805</v>
      </c>
      <c r="J27" t="s">
        <v>11</v>
      </c>
      <c r="K27">
        <f t="shared" ca="1" si="3"/>
        <v>2.419248721281309</v>
      </c>
      <c r="L27">
        <f t="shared" ca="1" si="0"/>
        <v>2.3855983767905347</v>
      </c>
      <c r="M27">
        <f t="shared" ca="1" si="1"/>
        <v>4.5251827363365561E-2</v>
      </c>
    </row>
    <row r="28" spans="4:13">
      <c r="D28">
        <v>1</v>
      </c>
      <c r="E28" t="s">
        <v>11</v>
      </c>
      <c r="F28">
        <v>2.3371400000000002</v>
      </c>
      <c r="G28">
        <v>1.5746800000000001</v>
      </c>
      <c r="H28">
        <v>0.76439699999999999</v>
      </c>
      <c r="I28">
        <f t="shared" ca="1" si="2"/>
        <v>2.2962587633696021</v>
      </c>
      <c r="J28" t="s">
        <v>11</v>
      </c>
      <c r="K28">
        <f t="shared" ca="1" si="3"/>
        <v>2.4193488679421065</v>
      </c>
      <c r="L28">
        <f t="shared" ca="1" si="0"/>
        <v>1.5547480250497003</v>
      </c>
      <c r="M28">
        <f t="shared" ca="1" si="1"/>
        <v>0.78984771830456235</v>
      </c>
    </row>
    <row r="29" spans="4:13">
      <c r="D29">
        <v>1</v>
      </c>
      <c r="E29" t="s">
        <v>11</v>
      </c>
      <c r="F29">
        <v>1.54708</v>
      </c>
      <c r="G29">
        <v>2.3153999999999999</v>
      </c>
      <c r="H29">
        <v>0.77527800000000002</v>
      </c>
      <c r="I29">
        <f t="shared" ca="1" si="2"/>
        <v>1.5512909776640331</v>
      </c>
      <c r="J29" t="s">
        <v>11</v>
      </c>
      <c r="K29">
        <f t="shared" ca="1" si="3"/>
        <v>1.4237958736450109</v>
      </c>
      <c r="L29">
        <f t="shared" ca="1" si="0"/>
        <v>2.2735830135730959</v>
      </c>
      <c r="M29">
        <f t="shared" ca="1" si="1"/>
        <v>0.84968954828812004</v>
      </c>
    </row>
    <row r="30" spans="4:13">
      <c r="D30">
        <v>1</v>
      </c>
      <c r="E30" t="s">
        <v>11</v>
      </c>
      <c r="F30">
        <v>3.1398999999999999</v>
      </c>
      <c r="G30">
        <v>1.5788899999999999</v>
      </c>
      <c r="H30">
        <v>-2.5799599999999999E-2</v>
      </c>
      <c r="I30">
        <f t="shared" ca="1" si="2"/>
        <v>3.1510497005416456</v>
      </c>
      <c r="J30" t="s">
        <v>11</v>
      </c>
      <c r="K30">
        <f t="shared" ca="1" si="3"/>
        <v>3.1150633965204522</v>
      </c>
      <c r="L30">
        <f t="shared" ca="1" si="0"/>
        <v>1.5396478521260011</v>
      </c>
      <c r="M30">
        <f t="shared" ca="1" si="1"/>
        <v>-0.13341885829112951</v>
      </c>
    </row>
    <row r="31" spans="4:13">
      <c r="D31">
        <v>1</v>
      </c>
      <c r="E31" t="s">
        <v>11</v>
      </c>
      <c r="F31">
        <v>3.9219300000000001</v>
      </c>
      <c r="G31">
        <v>2.3729</v>
      </c>
      <c r="H31">
        <v>-1.11921E-2</v>
      </c>
      <c r="I31">
        <f t="shared" ca="1" si="2"/>
        <v>4.0125378345069977</v>
      </c>
      <c r="J31" t="s">
        <v>11</v>
      </c>
      <c r="K31">
        <f t="shared" ca="1" si="3"/>
        <v>4.0303005830174836</v>
      </c>
      <c r="L31">
        <f t="shared" ca="1" si="0"/>
        <v>2.2675995618472626</v>
      </c>
      <c r="M31">
        <f t="shared" ca="1" si="1"/>
        <v>-6.6707851263133458E-2</v>
      </c>
    </row>
    <row r="32" spans="4:13">
      <c r="D32">
        <v>1</v>
      </c>
      <c r="E32" t="s">
        <v>11</v>
      </c>
      <c r="F32">
        <v>3.89581</v>
      </c>
      <c r="G32">
        <v>1.5671900000000001</v>
      </c>
      <c r="H32">
        <v>0.80179299999999998</v>
      </c>
      <c r="I32">
        <f t="shared" ca="1" si="2"/>
        <v>3.9349961619722897</v>
      </c>
      <c r="J32" t="s">
        <v>11</v>
      </c>
      <c r="K32">
        <f t="shared" ca="1" si="3"/>
        <v>3.9575475068771424</v>
      </c>
      <c r="L32">
        <f t="shared" ca="1" si="0"/>
        <v>1.4713433085293472</v>
      </c>
      <c r="M32">
        <f t="shared" ca="1" si="1"/>
        <v>0.80057818354257781</v>
      </c>
    </row>
    <row r="33" spans="4:13">
      <c r="D33">
        <v>1</v>
      </c>
      <c r="E33" t="s">
        <v>11</v>
      </c>
      <c r="F33">
        <v>3.1344699999999999</v>
      </c>
      <c r="G33">
        <v>2.3388599999999999</v>
      </c>
      <c r="H33">
        <v>0.77417100000000005</v>
      </c>
      <c r="I33">
        <f t="shared" ca="1" si="2"/>
        <v>3.1463149098985119</v>
      </c>
      <c r="J33" t="s">
        <v>11</v>
      </c>
      <c r="K33">
        <f t="shared" ca="1" si="3"/>
        <v>3.0907762284431071</v>
      </c>
      <c r="L33">
        <f t="shared" ca="1" si="0"/>
        <v>2.3424642125439346</v>
      </c>
      <c r="M33">
        <f t="shared" ca="1" si="1"/>
        <v>0.76164175233499065</v>
      </c>
    </row>
    <row r="34" spans="4:13">
      <c r="D34">
        <v>1</v>
      </c>
      <c r="E34" t="s">
        <v>11</v>
      </c>
      <c r="F34">
        <v>4.6722799999999998</v>
      </c>
      <c r="G34">
        <v>1.5554600000000001</v>
      </c>
      <c r="H34">
        <v>2.6902599999999999E-2</v>
      </c>
      <c r="I34">
        <f t="shared" ca="1" si="2"/>
        <v>4.6303009768681003</v>
      </c>
      <c r="J34" t="s">
        <v>11</v>
      </c>
      <c r="K34">
        <f t="shared" ca="1" si="3"/>
        <v>4.6753031783205543</v>
      </c>
      <c r="L34">
        <f t="shared" ca="1" si="0"/>
        <v>1.5453522863325384</v>
      </c>
      <c r="M34">
        <f t="shared" ca="1" si="1"/>
        <v>1.2350848299909178E-2</v>
      </c>
    </row>
    <row r="35" spans="4:13">
      <c r="D35">
        <v>1</v>
      </c>
      <c r="E35" t="s">
        <v>11</v>
      </c>
      <c r="F35">
        <v>5.4529300000000003</v>
      </c>
      <c r="G35">
        <v>2.3861500000000002</v>
      </c>
      <c r="H35">
        <v>2.9585000000000002E-3</v>
      </c>
      <c r="I35">
        <f t="shared" ca="1" si="2"/>
        <v>5.4085559134374819</v>
      </c>
      <c r="J35" t="s">
        <v>11</v>
      </c>
      <c r="K35">
        <f t="shared" ca="1" si="3"/>
        <v>5.5294515998374463</v>
      </c>
      <c r="L35">
        <f t="shared" ca="1" si="0"/>
        <v>2.4959833345086309</v>
      </c>
      <c r="M35">
        <f t="shared" ca="1" si="1"/>
        <v>-0.10285491146808154</v>
      </c>
    </row>
    <row r="36" spans="4:13">
      <c r="D36">
        <v>1</v>
      </c>
      <c r="E36" t="s">
        <v>11</v>
      </c>
      <c r="F36">
        <v>5.46591</v>
      </c>
      <c r="G36">
        <v>1.5758000000000001</v>
      </c>
      <c r="H36">
        <v>0.77365200000000001</v>
      </c>
      <c r="I36">
        <f t="shared" ca="1" si="2"/>
        <v>5.5898296181004019</v>
      </c>
      <c r="J36" t="s">
        <v>11</v>
      </c>
      <c r="K36">
        <f t="shared" ca="1" si="3"/>
        <v>5.4335087163363882</v>
      </c>
      <c r="L36">
        <f t="shared" ca="1" si="0"/>
        <v>1.6116260301501315</v>
      </c>
      <c r="M36">
        <f t="shared" ca="1" si="1"/>
        <v>0.70439480253237863</v>
      </c>
    </row>
    <row r="37" spans="4:13">
      <c r="D37">
        <v>1</v>
      </c>
      <c r="E37" t="s">
        <v>11</v>
      </c>
      <c r="F37">
        <v>4.6626599999999998</v>
      </c>
      <c r="G37">
        <v>2.3713799999999998</v>
      </c>
      <c r="H37">
        <v>0.79273099999999996</v>
      </c>
      <c r="I37">
        <f t="shared" ca="1" si="2"/>
        <v>4.6330656344114374</v>
      </c>
      <c r="J37" t="s">
        <v>11</v>
      </c>
      <c r="K37">
        <f t="shared" ca="1" si="3"/>
        <v>4.7435425061424814</v>
      </c>
      <c r="L37">
        <f t="shared" ca="1" si="0"/>
        <v>2.3826564520389182</v>
      </c>
      <c r="M37">
        <f t="shared" ca="1" si="1"/>
        <v>0.71337460635868377</v>
      </c>
    </row>
    <row r="38" spans="4:13">
      <c r="D38">
        <v>1</v>
      </c>
      <c r="E38" t="s">
        <v>11</v>
      </c>
      <c r="F38">
        <v>2.65706E-2</v>
      </c>
      <c r="G38">
        <v>3.15124</v>
      </c>
      <c r="H38">
        <v>1.84023E-2</v>
      </c>
      <c r="I38">
        <f t="shared" ca="1" si="2"/>
        <v>6.8481322200477812E-2</v>
      </c>
      <c r="J38" t="s">
        <v>11</v>
      </c>
      <c r="K38">
        <f t="shared" ca="1" si="3"/>
        <v>-9.5498109322726343E-2</v>
      </c>
      <c r="L38">
        <f t="shared" ca="1" si="0"/>
        <v>3.124700615928969</v>
      </c>
      <c r="M38">
        <f t="shared" ca="1" si="1"/>
        <v>7.3218220656060554E-2</v>
      </c>
    </row>
    <row r="39" spans="4:13">
      <c r="D39">
        <v>1</v>
      </c>
      <c r="E39" t="s">
        <v>11</v>
      </c>
      <c r="F39">
        <v>0.79317800000000005</v>
      </c>
      <c r="G39">
        <v>3.8835000000000002</v>
      </c>
      <c r="H39">
        <v>-1.0665600000000001E-2</v>
      </c>
      <c r="I39">
        <f t="shared" ca="1" si="2"/>
        <v>0.73187791014013548</v>
      </c>
      <c r="J39" t="s">
        <v>11</v>
      </c>
      <c r="K39">
        <f t="shared" ca="1" si="3"/>
        <v>0.87081395270173789</v>
      </c>
      <c r="L39">
        <f t="shared" ca="1" si="0"/>
        <v>3.829493863038484</v>
      </c>
      <c r="M39">
        <f t="shared" ca="1" si="1"/>
        <v>-3.5042458179617098E-2</v>
      </c>
    </row>
    <row r="40" spans="4:13">
      <c r="D40">
        <v>1</v>
      </c>
      <c r="E40" t="s">
        <v>11</v>
      </c>
      <c r="F40">
        <v>0.79773000000000005</v>
      </c>
      <c r="G40">
        <v>3.1655700000000002</v>
      </c>
      <c r="H40">
        <v>0.76892899999999997</v>
      </c>
      <c r="I40">
        <f t="shared" ca="1" si="2"/>
        <v>0.85095981772143126</v>
      </c>
      <c r="J40" t="s">
        <v>11</v>
      </c>
      <c r="K40">
        <f t="shared" ca="1" si="3"/>
        <v>0.78081132504013373</v>
      </c>
      <c r="L40">
        <f t="shared" ca="1" si="0"/>
        <v>3.2503058131213787</v>
      </c>
      <c r="M40">
        <f t="shared" ca="1" si="1"/>
        <v>0.76609246674500775</v>
      </c>
    </row>
    <row r="41" spans="4:13">
      <c r="D41">
        <v>1</v>
      </c>
      <c r="E41" t="s">
        <v>11</v>
      </c>
      <c r="F41">
        <v>-5.25575E-3</v>
      </c>
      <c r="G41">
        <v>3.9045100000000001</v>
      </c>
      <c r="H41">
        <v>0.79613100000000003</v>
      </c>
      <c r="I41">
        <f t="shared" ca="1" si="2"/>
        <v>5.0859547146478445E-2</v>
      </c>
      <c r="J41" t="s">
        <v>11</v>
      </c>
      <c r="K41">
        <f t="shared" ca="1" si="3"/>
        <v>7.3908081416459548E-2</v>
      </c>
      <c r="L41">
        <f t="shared" ca="1" si="0"/>
        <v>3.9818638375100188</v>
      </c>
      <c r="M41">
        <f t="shared" ca="1" si="1"/>
        <v>0.78266255352626413</v>
      </c>
    </row>
    <row r="42" spans="4:13">
      <c r="D42">
        <v>1</v>
      </c>
      <c r="E42" t="s">
        <v>11</v>
      </c>
      <c r="F42">
        <v>1.53407</v>
      </c>
      <c r="G42">
        <v>3.1098400000000002</v>
      </c>
      <c r="H42">
        <v>-1.8760800000000001E-2</v>
      </c>
      <c r="I42">
        <f t="shared" ca="1" si="2"/>
        <v>1.5837279520057226</v>
      </c>
      <c r="J42" t="s">
        <v>11</v>
      </c>
      <c r="K42">
        <f t="shared" ca="1" si="3"/>
        <v>1.5692907794198774</v>
      </c>
      <c r="L42">
        <f t="shared" ca="1" si="0"/>
        <v>3.0224689963880507</v>
      </c>
      <c r="M42">
        <f t="shared" ca="1" si="1"/>
        <v>-5.7738938420940557E-2</v>
      </c>
    </row>
    <row r="43" spans="4:13">
      <c r="D43">
        <v>1</v>
      </c>
      <c r="E43" t="s">
        <v>11</v>
      </c>
      <c r="F43">
        <v>2.34511</v>
      </c>
      <c r="G43">
        <v>3.8985099999999999</v>
      </c>
      <c r="H43">
        <v>7.16302E-3</v>
      </c>
      <c r="I43">
        <f t="shared" ca="1" si="2"/>
        <v>2.4036865572130548</v>
      </c>
      <c r="J43" t="s">
        <v>11</v>
      </c>
      <c r="K43">
        <f t="shared" ca="1" si="3"/>
        <v>2.3501552068677563</v>
      </c>
      <c r="L43">
        <f t="shared" ca="1" si="0"/>
        <v>3.8988271138468114</v>
      </c>
      <c r="M43">
        <f t="shared" ca="1" si="1"/>
        <v>7.0171839311583981E-2</v>
      </c>
    </row>
    <row r="44" spans="4:13">
      <c r="D44">
        <v>1</v>
      </c>
      <c r="E44" t="s">
        <v>11</v>
      </c>
      <c r="F44">
        <v>2.2971300000000001</v>
      </c>
      <c r="G44">
        <v>3.1290100000000001</v>
      </c>
      <c r="H44">
        <v>0.740734</v>
      </c>
      <c r="I44">
        <f t="shared" ca="1" si="2"/>
        <v>2.2091697435306394</v>
      </c>
      <c r="J44" t="s">
        <v>11</v>
      </c>
      <c r="K44">
        <f t="shared" ca="1" si="3"/>
        <v>2.242693313664069</v>
      </c>
      <c r="L44">
        <f t="shared" ca="1" si="0"/>
        <v>3.0433994906564923</v>
      </c>
      <c r="M44">
        <f t="shared" ca="1" si="1"/>
        <v>0.66830560123916638</v>
      </c>
    </row>
    <row r="45" spans="4:13">
      <c r="D45">
        <v>1</v>
      </c>
      <c r="E45" t="s">
        <v>11</v>
      </c>
      <c r="F45">
        <v>1.58327</v>
      </c>
      <c r="G45">
        <v>3.9188000000000001</v>
      </c>
      <c r="H45">
        <v>0.78673800000000005</v>
      </c>
      <c r="I45">
        <f t="shared" ca="1" si="2"/>
        <v>1.5054123975618625</v>
      </c>
      <c r="J45" t="s">
        <v>11</v>
      </c>
      <c r="K45">
        <f t="shared" ca="1" si="3"/>
        <v>1.6792245504595695</v>
      </c>
      <c r="L45">
        <f t="shared" ca="1" si="0"/>
        <v>3.9730287504784103</v>
      </c>
      <c r="M45">
        <f t="shared" ca="1" si="1"/>
        <v>0.77032576039238243</v>
      </c>
    </row>
    <row r="46" spans="4:13">
      <c r="D46">
        <v>1</v>
      </c>
      <c r="E46" t="s">
        <v>11</v>
      </c>
      <c r="F46">
        <v>3.1076800000000002</v>
      </c>
      <c r="G46">
        <v>3.0968300000000002</v>
      </c>
      <c r="H46">
        <v>-5.5773999999999997E-2</v>
      </c>
      <c r="I46">
        <f t="shared" ca="1" si="2"/>
        <v>3.0108572979209773</v>
      </c>
      <c r="J46" t="s">
        <v>11</v>
      </c>
      <c r="K46">
        <f t="shared" ca="1" si="3"/>
        <v>3.0916908156061833</v>
      </c>
      <c r="L46">
        <f t="shared" ca="1" si="0"/>
        <v>3.098218981650108</v>
      </c>
      <c r="M46">
        <f t="shared" ca="1" si="1"/>
        <v>-8.6962806694424355E-2</v>
      </c>
    </row>
    <row r="47" spans="4:13">
      <c r="D47">
        <v>1</v>
      </c>
      <c r="E47" t="s">
        <v>11</v>
      </c>
      <c r="F47">
        <v>3.85562</v>
      </c>
      <c r="G47">
        <v>3.8769200000000001</v>
      </c>
      <c r="H47">
        <v>-8.3848700000000009E-3</v>
      </c>
      <c r="I47">
        <f t="shared" ca="1" si="2"/>
        <v>3.7582080528566637</v>
      </c>
      <c r="J47" t="s">
        <v>11</v>
      </c>
      <c r="K47">
        <f t="shared" ca="1" si="3"/>
        <v>3.8945507017991332</v>
      </c>
      <c r="L47">
        <f t="shared" ca="1" si="0"/>
        <v>3.9333472636328759</v>
      </c>
      <c r="M47">
        <f t="shared" ca="1" si="1"/>
        <v>2.4583810466892272E-2</v>
      </c>
    </row>
    <row r="48" spans="4:13">
      <c r="D48">
        <v>1</v>
      </c>
      <c r="E48" t="s">
        <v>11</v>
      </c>
      <c r="F48">
        <v>3.8723700000000001</v>
      </c>
      <c r="G48">
        <v>3.12738</v>
      </c>
      <c r="H48">
        <v>0.759046</v>
      </c>
      <c r="I48">
        <f t="shared" ca="1" si="2"/>
        <v>3.9452129806800649</v>
      </c>
      <c r="J48" t="s">
        <v>11</v>
      </c>
      <c r="K48">
        <f t="shared" ca="1" si="3"/>
        <v>3.8042627351226201</v>
      </c>
      <c r="L48">
        <f t="shared" ca="1" si="0"/>
        <v>3.1767967348146624</v>
      </c>
      <c r="M48">
        <f t="shared" ca="1" si="1"/>
        <v>0.76565181601232035</v>
      </c>
    </row>
    <row r="49" spans="4:13">
      <c r="D49">
        <v>1</v>
      </c>
      <c r="E49" t="s">
        <v>11</v>
      </c>
      <c r="F49">
        <v>3.1030600000000002</v>
      </c>
      <c r="G49">
        <v>3.8667099999999999</v>
      </c>
      <c r="H49">
        <v>0.77590000000000003</v>
      </c>
      <c r="I49">
        <f t="shared" ca="1" si="2"/>
        <v>3.0431751358028456</v>
      </c>
      <c r="J49" t="s">
        <v>11</v>
      </c>
      <c r="K49">
        <f t="shared" ca="1" si="3"/>
        <v>3.1735433924441265</v>
      </c>
      <c r="L49">
        <f t="shared" ca="1" si="0"/>
        <v>3.7767924891809042</v>
      </c>
      <c r="M49">
        <f t="shared" ca="1" si="1"/>
        <v>0.68395862109806904</v>
      </c>
    </row>
    <row r="50" spans="4:13">
      <c r="D50">
        <v>1</v>
      </c>
      <c r="E50" t="s">
        <v>11</v>
      </c>
      <c r="F50">
        <v>4.6642000000000001</v>
      </c>
      <c r="G50">
        <v>3.1651699999999998</v>
      </c>
      <c r="H50">
        <v>2.5679399999999999E-3</v>
      </c>
      <c r="I50">
        <f t="shared" ca="1" si="2"/>
        <v>4.5638490218061305</v>
      </c>
      <c r="J50" t="s">
        <v>11</v>
      </c>
      <c r="K50">
        <f t="shared" ca="1" si="3"/>
        <v>4.7011033626825443</v>
      </c>
      <c r="L50">
        <f t="shared" ca="1" si="0"/>
        <v>3.2226018450950882</v>
      </c>
      <c r="M50">
        <f t="shared" ca="1" si="1"/>
        <v>4.1083440699555916E-3</v>
      </c>
    </row>
    <row r="51" spans="4:13">
      <c r="D51">
        <v>1</v>
      </c>
      <c r="E51" t="s">
        <v>11</v>
      </c>
      <c r="F51">
        <v>5.4343599999999999</v>
      </c>
      <c r="G51">
        <v>3.8933800000000001</v>
      </c>
      <c r="H51">
        <v>-1.1446700000000001E-2</v>
      </c>
      <c r="I51">
        <f t="shared" ca="1" si="2"/>
        <v>5.3375007644802723</v>
      </c>
      <c r="J51" t="s">
        <v>11</v>
      </c>
      <c r="K51">
        <f t="shared" ca="1" si="3"/>
        <v>5.3699419595715643</v>
      </c>
      <c r="L51">
        <f t="shared" ca="1" si="0"/>
        <v>3.8781811503403159</v>
      </c>
      <c r="M51">
        <f t="shared" ca="1" si="1"/>
        <v>-8.5845645537552556E-2</v>
      </c>
    </row>
    <row r="52" spans="4:13">
      <c r="D52">
        <v>1</v>
      </c>
      <c r="E52" t="s">
        <v>11</v>
      </c>
      <c r="F52">
        <v>5.4356499999999999</v>
      </c>
      <c r="G52">
        <v>3.1332900000000001</v>
      </c>
      <c r="H52">
        <v>0.81671800000000006</v>
      </c>
      <c r="I52">
        <f t="shared" ca="1" si="2"/>
        <v>5.454310423570897</v>
      </c>
      <c r="J52" t="s">
        <v>11</v>
      </c>
      <c r="K52">
        <f t="shared" ca="1" si="3"/>
        <v>5.3633580483002365</v>
      </c>
      <c r="L52">
        <f t="shared" ca="1" si="0"/>
        <v>3.1859762405609335</v>
      </c>
      <c r="M52">
        <f t="shared" ca="1" si="1"/>
        <v>0.84018316524805514</v>
      </c>
    </row>
    <row r="53" spans="4:13">
      <c r="D53">
        <v>1</v>
      </c>
      <c r="E53" t="s">
        <v>11</v>
      </c>
      <c r="F53">
        <v>4.6588500000000002</v>
      </c>
      <c r="G53">
        <v>3.9181499999999998</v>
      </c>
      <c r="H53">
        <v>0.778416</v>
      </c>
      <c r="I53">
        <f t="shared" ca="1" si="2"/>
        <v>4.6061030999724331</v>
      </c>
      <c r="J53" t="s">
        <v>11</v>
      </c>
      <c r="K53">
        <f t="shared" ca="1" si="3"/>
        <v>4.7439293036176799</v>
      </c>
      <c r="L53">
        <f t="shared" ca="1" si="0"/>
        <v>4.0324744020854899</v>
      </c>
      <c r="M53">
        <f t="shared" ca="1" si="1"/>
        <v>0.84262885110817587</v>
      </c>
    </row>
    <row r="54" spans="4:13">
      <c r="D54">
        <v>1</v>
      </c>
      <c r="E54" t="s">
        <v>11</v>
      </c>
      <c r="F54">
        <v>4.2686399999999999E-2</v>
      </c>
      <c r="G54">
        <v>4.6439000000000004</v>
      </c>
      <c r="H54">
        <v>-2.1331200000000002E-2</v>
      </c>
      <c r="I54">
        <f t="shared" ca="1" si="2"/>
        <v>1.2734685408310562E-2</v>
      </c>
      <c r="J54" t="s">
        <v>11</v>
      </c>
      <c r="K54">
        <f t="shared" ca="1" si="3"/>
        <v>6.16567802035453E-2</v>
      </c>
      <c r="L54">
        <f t="shared" ca="1" si="0"/>
        <v>4.6250039232708806</v>
      </c>
      <c r="M54">
        <f t="shared" ca="1" si="1"/>
        <v>-0.11513179739135049</v>
      </c>
    </row>
    <row r="55" spans="4:13">
      <c r="D55">
        <v>1</v>
      </c>
      <c r="E55" t="s">
        <v>11</v>
      </c>
      <c r="F55">
        <v>0.78121200000000002</v>
      </c>
      <c r="G55">
        <v>5.4049300000000002</v>
      </c>
      <c r="H55">
        <v>-8.7071000000000006E-3</v>
      </c>
      <c r="I55">
        <f t="shared" ca="1" si="2"/>
        <v>0.73547421992964113</v>
      </c>
      <c r="J55" t="s">
        <v>11</v>
      </c>
      <c r="K55">
        <f t="shared" ca="1" si="3"/>
        <v>0.72990615359985</v>
      </c>
      <c r="L55">
        <f t="shared" ca="1" si="0"/>
        <v>5.3781060099366975</v>
      </c>
      <c r="M55">
        <f t="shared" ca="1" si="1"/>
        <v>-7.1913383453797802E-2</v>
      </c>
    </row>
    <row r="56" spans="4:13">
      <c r="D56">
        <v>1</v>
      </c>
      <c r="E56" t="s">
        <v>11</v>
      </c>
      <c r="F56">
        <v>0.78173800000000004</v>
      </c>
      <c r="G56">
        <v>4.6338299999999997</v>
      </c>
      <c r="H56">
        <v>0.77076599999999995</v>
      </c>
      <c r="I56">
        <f t="shared" ca="1" si="2"/>
        <v>0.84731907603678303</v>
      </c>
      <c r="J56" t="s">
        <v>11</v>
      </c>
      <c r="K56">
        <f t="shared" ca="1" si="3"/>
        <v>0.79806465639953283</v>
      </c>
      <c r="L56">
        <f t="shared" ca="1" si="0"/>
        <v>4.7191150282898979</v>
      </c>
      <c r="M56">
        <f t="shared" ca="1" si="1"/>
        <v>0.73247483417293113</v>
      </c>
    </row>
    <row r="57" spans="4:13">
      <c r="D57">
        <v>1</v>
      </c>
      <c r="E57" t="s">
        <v>11</v>
      </c>
      <c r="F57">
        <v>1.3112499999999999E-2</v>
      </c>
      <c r="G57">
        <v>5.4223299999999997</v>
      </c>
      <c r="H57">
        <v>0.76173299999999999</v>
      </c>
      <c r="I57">
        <f t="shared" ca="1" si="2"/>
        <v>-1.0585117551390993E-2</v>
      </c>
      <c r="J57" t="s">
        <v>11</v>
      </c>
      <c r="K57">
        <f t="shared" ca="1" si="3"/>
        <v>-7.8461406235854153E-2</v>
      </c>
      <c r="L57">
        <f t="shared" ca="1" si="0"/>
        <v>5.3805655653272693</v>
      </c>
      <c r="M57">
        <f t="shared" ca="1" si="1"/>
        <v>0.66391388853816347</v>
      </c>
    </row>
    <row r="58" spans="4:13">
      <c r="D58">
        <v>1</v>
      </c>
      <c r="E58" t="s">
        <v>11</v>
      </c>
      <c r="F58">
        <v>1.5927</v>
      </c>
      <c r="G58">
        <v>4.6779999999999999</v>
      </c>
      <c r="H58">
        <v>-1.00438E-2</v>
      </c>
      <c r="I58">
        <f t="shared" ca="1" si="2"/>
        <v>1.5226566851565817</v>
      </c>
      <c r="J58" t="s">
        <v>11</v>
      </c>
      <c r="K58">
        <f t="shared" ca="1" si="3"/>
        <v>1.5986114380231118</v>
      </c>
      <c r="L58">
        <f t="shared" ca="1" si="0"/>
        <v>4.5856408526168417</v>
      </c>
      <c r="M58">
        <f t="shared" ca="1" si="1"/>
        <v>-7.0796698159306184E-2</v>
      </c>
    </row>
    <row r="59" spans="4:13">
      <c r="D59">
        <v>1</v>
      </c>
      <c r="E59" t="s">
        <v>11</v>
      </c>
      <c r="F59">
        <v>2.3159299999999998</v>
      </c>
      <c r="G59">
        <v>5.4399600000000001</v>
      </c>
      <c r="H59">
        <v>6.6790900000000004E-3</v>
      </c>
      <c r="I59">
        <f t="shared" ca="1" si="2"/>
        <v>2.3297665911098608</v>
      </c>
      <c r="J59" t="s">
        <v>11</v>
      </c>
      <c r="K59">
        <f t="shared" ca="1" si="3"/>
        <v>2.3225649954680896</v>
      </c>
      <c r="L59">
        <f t="shared" ca="1" si="0"/>
        <v>5.4796278297525181</v>
      </c>
      <c r="M59">
        <f t="shared" ca="1" si="1"/>
        <v>-0.10446869600361874</v>
      </c>
    </row>
    <row r="60" spans="4:13">
      <c r="D60">
        <v>1</v>
      </c>
      <c r="E60" t="s">
        <v>11</v>
      </c>
      <c r="F60">
        <v>2.3591799999999998</v>
      </c>
      <c r="G60">
        <v>4.6726200000000002</v>
      </c>
      <c r="H60">
        <v>0.76730600000000004</v>
      </c>
      <c r="I60">
        <f t="shared" ca="1" si="2"/>
        <v>2.3154141541694111</v>
      </c>
      <c r="J60" t="s">
        <v>11</v>
      </c>
      <c r="K60">
        <f t="shared" ca="1" si="3"/>
        <v>2.4168347603444138</v>
      </c>
      <c r="L60">
        <f t="shared" ca="1" si="0"/>
        <v>4.6903822558650727</v>
      </c>
      <c r="M60">
        <f t="shared" ca="1" si="1"/>
        <v>0.80563901977785068</v>
      </c>
    </row>
    <row r="61" spans="4:13">
      <c r="D61">
        <v>1</v>
      </c>
      <c r="E61" t="s">
        <v>11</v>
      </c>
      <c r="F61">
        <v>1.5719399999999999</v>
      </c>
      <c r="G61">
        <v>5.4484199999999996</v>
      </c>
      <c r="H61">
        <v>0.80925499999999995</v>
      </c>
      <c r="I61">
        <f t="shared" ca="1" si="2"/>
        <v>1.5805549811976243</v>
      </c>
      <c r="J61" t="s">
        <v>11</v>
      </c>
      <c r="K61">
        <f t="shared" ca="1" si="3"/>
        <v>1.5424419258904682</v>
      </c>
      <c r="L61">
        <f t="shared" ca="1" si="0"/>
        <v>5.439260085448117</v>
      </c>
      <c r="M61">
        <f t="shared" ca="1" si="1"/>
        <v>0.68591853594671492</v>
      </c>
    </row>
    <row r="62" spans="4:13">
      <c r="D62">
        <v>1</v>
      </c>
      <c r="E62" t="s">
        <v>11</v>
      </c>
      <c r="F62">
        <v>3.1284700000000001</v>
      </c>
      <c r="G62">
        <v>4.6825999999999999</v>
      </c>
      <c r="H62">
        <v>-3.5606600000000002E-3</v>
      </c>
      <c r="I62">
        <f t="shared" ca="1" si="2"/>
        <v>3.1415574145761616</v>
      </c>
      <c r="J62" t="s">
        <v>11</v>
      </c>
      <c r="K62">
        <f t="shared" ca="1" si="3"/>
        <v>3.0213181921605421</v>
      </c>
      <c r="L62">
        <f t="shared" ca="1" si="0"/>
        <v>4.5790227078848122</v>
      </c>
      <c r="M62">
        <f t="shared" ca="1" si="1"/>
        <v>9.644123948804606E-2</v>
      </c>
    </row>
    <row r="63" spans="4:13">
      <c r="D63">
        <v>1</v>
      </c>
      <c r="E63" t="s">
        <v>11</v>
      </c>
      <c r="F63">
        <v>3.8934299999999999</v>
      </c>
      <c r="G63">
        <v>5.4116099999999996</v>
      </c>
      <c r="H63">
        <v>-1.9045200000000002E-2</v>
      </c>
      <c r="I63">
        <f t="shared" ca="1" si="2"/>
        <v>3.9288855923982511</v>
      </c>
      <c r="J63" t="s">
        <v>11</v>
      </c>
      <c r="K63">
        <f t="shared" ca="1" si="3"/>
        <v>3.9255104716193769</v>
      </c>
      <c r="L63">
        <f t="shared" ca="1" si="0"/>
        <v>5.4169550765951291</v>
      </c>
      <c r="M63">
        <f t="shared" ca="1" si="1"/>
        <v>-7.6919665525245387E-2</v>
      </c>
    </row>
    <row r="64" spans="4:13">
      <c r="D64">
        <v>1</v>
      </c>
      <c r="E64" t="s">
        <v>11</v>
      </c>
      <c r="F64">
        <v>3.88429</v>
      </c>
      <c r="G64">
        <v>4.6539400000000004</v>
      </c>
      <c r="H64">
        <v>0.78038200000000002</v>
      </c>
      <c r="I64">
        <f t="shared" ca="1" si="2"/>
        <v>3.7956611475224435</v>
      </c>
      <c r="J64" t="s">
        <v>11</v>
      </c>
      <c r="K64">
        <f t="shared" ca="1" si="3"/>
        <v>3.929835988102417</v>
      </c>
      <c r="L64">
        <f t="shared" ca="1" si="0"/>
        <v>4.6706157826341759</v>
      </c>
      <c r="M64">
        <f t="shared" ca="1" si="1"/>
        <v>0.73973674808519996</v>
      </c>
    </row>
    <row r="65" spans="4:13">
      <c r="D65">
        <v>1</v>
      </c>
      <c r="E65" t="s">
        <v>11</v>
      </c>
      <c r="F65">
        <v>3.1072600000000001</v>
      </c>
      <c r="G65">
        <v>5.4813799999999997</v>
      </c>
      <c r="H65">
        <v>0.77123600000000003</v>
      </c>
      <c r="I65">
        <f t="shared" ca="1" si="2"/>
        <v>3.0121420029557697</v>
      </c>
      <c r="J65" t="s">
        <v>11</v>
      </c>
      <c r="K65">
        <f t="shared" ca="1" si="3"/>
        <v>3.061648418194733</v>
      </c>
      <c r="L65">
        <f t="shared" ca="1" si="0"/>
        <v>5.4468960777649222</v>
      </c>
      <c r="M65">
        <f t="shared" ca="1" si="1"/>
        <v>0.86484583730020792</v>
      </c>
    </row>
    <row r="66" spans="4:13">
      <c r="D66">
        <v>1</v>
      </c>
      <c r="E66" t="s">
        <v>11</v>
      </c>
      <c r="F66">
        <v>4.6620600000000003</v>
      </c>
      <c r="G66">
        <v>4.65747</v>
      </c>
      <c r="H66">
        <v>1.5725599999999999E-2</v>
      </c>
      <c r="I66">
        <f t="shared" ca="1" si="2"/>
        <v>4.5614390882087656</v>
      </c>
      <c r="J66" t="s">
        <v>11</v>
      </c>
      <c r="K66">
        <f t="shared" ca="1" si="3"/>
        <v>4.5407328606833142</v>
      </c>
      <c r="L66">
        <f t="shared" ca="1" si="0"/>
        <v>4.7729959052050237</v>
      </c>
      <c r="M66">
        <f t="shared" ca="1" si="1"/>
        <v>-3.874961252370069E-2</v>
      </c>
    </row>
    <row r="67" spans="4:13">
      <c r="D67">
        <v>1</v>
      </c>
      <c r="E67" t="s">
        <v>11</v>
      </c>
      <c r="F67">
        <v>5.4703400000000002</v>
      </c>
      <c r="G67">
        <v>5.4234400000000003</v>
      </c>
      <c r="H67">
        <v>-4.8965700000000003E-3</v>
      </c>
      <c r="I67">
        <f t="shared" ca="1" si="2"/>
        <v>5.593892967390893</v>
      </c>
      <c r="J67" t="s">
        <v>11</v>
      </c>
      <c r="K67">
        <f t="shared" ca="1" si="3"/>
        <v>5.5616855499718447</v>
      </c>
      <c r="L67">
        <f t="shared" ca="1" si="0"/>
        <v>5.377921232698772</v>
      </c>
      <c r="M67">
        <f t="shared" ca="1" si="1"/>
        <v>0.11220437789620118</v>
      </c>
    </row>
    <row r="68" spans="4:13">
      <c r="D68">
        <v>1</v>
      </c>
      <c r="E68" t="s">
        <v>11</v>
      </c>
      <c r="F68">
        <v>5.4227100000000004</v>
      </c>
      <c r="G68">
        <v>4.6041499999999997</v>
      </c>
      <c r="H68">
        <v>0.74051699999999998</v>
      </c>
      <c r="I68">
        <f t="shared" ca="1" si="2"/>
        <v>5.3194349078919663</v>
      </c>
      <c r="J68" t="s">
        <v>11</v>
      </c>
      <c r="K68">
        <f t="shared" ca="1" si="3"/>
        <v>5.3203196577055678</v>
      </c>
      <c r="L68">
        <f t="shared" ca="1" si="0"/>
        <v>4.539778434816097</v>
      </c>
      <c r="M68">
        <f t="shared" ca="1" si="1"/>
        <v>0.80130135811393799</v>
      </c>
    </row>
    <row r="69" spans="4:13">
      <c r="D69">
        <v>1</v>
      </c>
      <c r="E69" t="s">
        <v>11</v>
      </c>
      <c r="F69">
        <v>4.6619099999999998</v>
      </c>
      <c r="G69">
        <v>5.4412900000000004</v>
      </c>
      <c r="H69">
        <v>0.76355399999999995</v>
      </c>
      <c r="I69">
        <f t="shared" ca="1" si="2"/>
        <v>4.5377360433072864</v>
      </c>
      <c r="J69" t="s">
        <v>11</v>
      </c>
      <c r="K69">
        <f t="shared" ca="1" si="3"/>
        <v>4.6006369042652473</v>
      </c>
      <c r="L69">
        <f t="shared" ca="1" si="0"/>
        <v>5.3638592369886622</v>
      </c>
      <c r="M69">
        <f t="shared" ca="1" si="1"/>
        <v>0.84785541355672156</v>
      </c>
    </row>
    <row r="70" spans="4:13">
      <c r="D70">
        <v>1</v>
      </c>
      <c r="E70" t="s">
        <v>11</v>
      </c>
      <c r="F70">
        <v>3.3308499999999998E-2</v>
      </c>
      <c r="G70">
        <v>-4.8049500000000002E-2</v>
      </c>
      <c r="H70">
        <v>1.5521499999999999</v>
      </c>
      <c r="I70">
        <f t="shared" ca="1" si="2"/>
        <v>1.8765498416336714E-2</v>
      </c>
      <c r="J70" t="s">
        <v>11</v>
      </c>
      <c r="K70">
        <f t="shared" ca="1" si="3"/>
        <v>-3.1515544702570973E-2</v>
      </c>
      <c r="L70">
        <f t="shared" ref="L70:L133" ca="1" si="4">G70+$I$3*(RAND()-0.5)</f>
        <v>-0.17070003891190696</v>
      </c>
      <c r="M70">
        <f t="shared" ref="M70:M133" ca="1" si="5">H70+$I$3*(RAND()-0.5)</f>
        <v>1.5615838597022933</v>
      </c>
    </row>
    <row r="71" spans="4:13">
      <c r="D71">
        <v>1</v>
      </c>
      <c r="E71" t="s">
        <v>11</v>
      </c>
      <c r="F71">
        <v>0.78563400000000005</v>
      </c>
      <c r="G71">
        <v>0.77095999999999998</v>
      </c>
      <c r="H71">
        <v>1.5645100000000001</v>
      </c>
      <c r="I71">
        <f t="shared" ref="I71:I134" ca="1" si="6">F71+$I$3*(RAND()-0.5)</f>
        <v>0.8764166312278503</v>
      </c>
      <c r="J71" t="s">
        <v>11</v>
      </c>
      <c r="K71">
        <f t="shared" ref="K71:K134" ca="1" si="7">F71+$I$3*(RAND()-0.5)</f>
        <v>0.7908556991139456</v>
      </c>
      <c r="L71">
        <f t="shared" ca="1" si="4"/>
        <v>0.73258720948967848</v>
      </c>
      <c r="M71">
        <f t="shared" ca="1" si="5"/>
        <v>1.6120266415954734</v>
      </c>
    </row>
    <row r="72" spans="4:13">
      <c r="D72">
        <v>1</v>
      </c>
      <c r="E72" t="s">
        <v>11</v>
      </c>
      <c r="F72">
        <v>0.79694900000000002</v>
      </c>
      <c r="G72">
        <v>-2.8299299999999999E-2</v>
      </c>
      <c r="H72">
        <v>2.3459400000000001</v>
      </c>
      <c r="I72">
        <f t="shared" ca="1" si="6"/>
        <v>0.90034526995029607</v>
      </c>
      <c r="J72" t="s">
        <v>11</v>
      </c>
      <c r="K72">
        <f t="shared" ca="1" si="7"/>
        <v>0.75147020147493704</v>
      </c>
      <c r="L72">
        <f t="shared" ca="1" si="4"/>
        <v>-5.3932378833309869E-3</v>
      </c>
      <c r="M72">
        <f t="shared" ca="1" si="5"/>
        <v>2.2259948286573046</v>
      </c>
    </row>
    <row r="73" spans="4:13">
      <c r="D73">
        <v>1</v>
      </c>
      <c r="E73" t="s">
        <v>11</v>
      </c>
      <c r="F73">
        <v>-7.3103700000000001E-3</v>
      </c>
      <c r="G73">
        <v>0.79520800000000003</v>
      </c>
      <c r="H73">
        <v>2.3304399999999998</v>
      </c>
      <c r="I73">
        <f t="shared" ca="1" si="6"/>
        <v>0.10093798860096666</v>
      </c>
      <c r="J73" t="s">
        <v>11</v>
      </c>
      <c r="K73">
        <f t="shared" ca="1" si="7"/>
        <v>8.1307919969050395E-3</v>
      </c>
      <c r="L73">
        <f t="shared" ca="1" si="4"/>
        <v>0.90392426408160287</v>
      </c>
      <c r="M73">
        <f t="shared" ca="1" si="5"/>
        <v>2.2427152323968427</v>
      </c>
    </row>
    <row r="74" spans="4:13">
      <c r="D74">
        <v>1</v>
      </c>
      <c r="E74" t="s">
        <v>11</v>
      </c>
      <c r="F74">
        <v>1.5662499999999999</v>
      </c>
      <c r="G74">
        <v>-1.1920500000000001E-3</v>
      </c>
      <c r="H74">
        <v>1.5408599999999999</v>
      </c>
      <c r="I74">
        <f t="shared" ca="1" si="6"/>
        <v>1.4855587964377468</v>
      </c>
      <c r="J74" t="s">
        <v>11</v>
      </c>
      <c r="K74">
        <f t="shared" ca="1" si="7"/>
        <v>1.6728186236850471</v>
      </c>
      <c r="L74">
        <f t="shared" ca="1" si="4"/>
        <v>1.561151575273545E-2</v>
      </c>
      <c r="M74">
        <f t="shared" ca="1" si="5"/>
        <v>1.5249786057713592</v>
      </c>
    </row>
    <row r="75" spans="4:13">
      <c r="D75">
        <v>1</v>
      </c>
      <c r="E75" t="s">
        <v>11</v>
      </c>
      <c r="F75">
        <v>2.34416</v>
      </c>
      <c r="G75">
        <v>0.77935200000000004</v>
      </c>
      <c r="H75">
        <v>1.56989</v>
      </c>
      <c r="I75">
        <f t="shared" ca="1" si="6"/>
        <v>2.2552847036519967</v>
      </c>
      <c r="J75" t="s">
        <v>11</v>
      </c>
      <c r="K75">
        <f t="shared" ca="1" si="7"/>
        <v>2.3329435065917514</v>
      </c>
      <c r="L75">
        <f t="shared" ca="1" si="4"/>
        <v>0.65555345356410077</v>
      </c>
      <c r="M75">
        <f t="shared" ca="1" si="5"/>
        <v>1.4473087933580289</v>
      </c>
    </row>
    <row r="76" spans="4:13">
      <c r="D76">
        <v>1</v>
      </c>
      <c r="E76" t="s">
        <v>11</v>
      </c>
      <c r="F76">
        <v>2.3311899999999999</v>
      </c>
      <c r="G76">
        <v>-2.9646799999999999E-3</v>
      </c>
      <c r="H76">
        <v>2.3182900000000002</v>
      </c>
      <c r="I76">
        <f t="shared" ca="1" si="6"/>
        <v>2.2774569934437041</v>
      </c>
      <c r="J76" t="s">
        <v>11</v>
      </c>
      <c r="K76">
        <f t="shared" ca="1" si="7"/>
        <v>2.318659709102445</v>
      </c>
      <c r="L76">
        <f t="shared" ca="1" si="4"/>
        <v>-3.2290116186982132E-2</v>
      </c>
      <c r="M76">
        <f t="shared" ca="1" si="5"/>
        <v>2.3558603161850895</v>
      </c>
    </row>
    <row r="77" spans="4:13">
      <c r="D77">
        <v>1</v>
      </c>
      <c r="E77" t="s">
        <v>11</v>
      </c>
      <c r="F77">
        <v>1.5370999999999999</v>
      </c>
      <c r="G77">
        <v>0.74653099999999994</v>
      </c>
      <c r="H77">
        <v>2.3515100000000002</v>
      </c>
      <c r="I77">
        <f t="shared" ca="1" si="6"/>
        <v>1.6228270911053713</v>
      </c>
      <c r="J77" t="s">
        <v>11</v>
      </c>
      <c r="K77">
        <f t="shared" ca="1" si="7"/>
        <v>1.4313673584306388</v>
      </c>
      <c r="L77">
        <f t="shared" ca="1" si="4"/>
        <v>0.85143170587780437</v>
      </c>
      <c r="M77">
        <f t="shared" ca="1" si="5"/>
        <v>2.3131370581588033</v>
      </c>
    </row>
    <row r="78" spans="4:13">
      <c r="D78">
        <v>1</v>
      </c>
      <c r="E78" t="s">
        <v>11</v>
      </c>
      <c r="F78">
        <v>3.1247799999999999</v>
      </c>
      <c r="G78">
        <v>1.06707E-2</v>
      </c>
      <c r="H78">
        <v>1.5766800000000001</v>
      </c>
      <c r="I78">
        <f t="shared" ca="1" si="6"/>
        <v>3.0532527296950924</v>
      </c>
      <c r="J78" t="s">
        <v>11</v>
      </c>
      <c r="K78">
        <f t="shared" ca="1" si="7"/>
        <v>3.1589684806219314</v>
      </c>
      <c r="L78">
        <f t="shared" ca="1" si="4"/>
        <v>4.5063430563489163E-3</v>
      </c>
      <c r="M78">
        <f t="shared" ca="1" si="5"/>
        <v>1.5693118950405196</v>
      </c>
    </row>
    <row r="79" spans="4:13">
      <c r="D79">
        <v>1</v>
      </c>
      <c r="E79" t="s">
        <v>11</v>
      </c>
      <c r="F79">
        <v>3.8806699999999998</v>
      </c>
      <c r="G79">
        <v>0.77496699999999996</v>
      </c>
      <c r="H79">
        <v>1.5528299999999999</v>
      </c>
      <c r="I79">
        <f t="shared" ca="1" si="6"/>
        <v>3.8189944863509839</v>
      </c>
      <c r="J79" t="s">
        <v>11</v>
      </c>
      <c r="K79">
        <f t="shared" ca="1" si="7"/>
        <v>3.919000175448021</v>
      </c>
      <c r="L79">
        <f t="shared" ca="1" si="4"/>
        <v>0.87280259818915984</v>
      </c>
      <c r="M79">
        <f t="shared" ca="1" si="5"/>
        <v>1.5114696994992376</v>
      </c>
    </row>
    <row r="80" spans="4:13">
      <c r="D80">
        <v>1</v>
      </c>
      <c r="E80" t="s">
        <v>11</v>
      </c>
      <c r="F80">
        <v>3.88673</v>
      </c>
      <c r="G80">
        <v>8.6032999999999995E-3</v>
      </c>
      <c r="H80">
        <v>2.3274599999999999</v>
      </c>
      <c r="I80">
        <f t="shared" ca="1" si="6"/>
        <v>3.9468643312650684</v>
      </c>
      <c r="J80" t="s">
        <v>11</v>
      </c>
      <c r="K80">
        <f t="shared" ca="1" si="7"/>
        <v>3.9473766832259445</v>
      </c>
      <c r="L80">
        <f t="shared" ca="1" si="4"/>
        <v>-4.9608685974376489E-2</v>
      </c>
      <c r="M80">
        <f t="shared" ca="1" si="5"/>
        <v>2.4189852416848181</v>
      </c>
    </row>
    <row r="81" spans="4:13">
      <c r="D81">
        <v>1</v>
      </c>
      <c r="E81" t="s">
        <v>11</v>
      </c>
      <c r="F81">
        <v>3.12426</v>
      </c>
      <c r="G81">
        <v>0.76783999999999997</v>
      </c>
      <c r="H81">
        <v>2.34795</v>
      </c>
      <c r="I81">
        <f t="shared" ca="1" si="6"/>
        <v>3.0025755453209459</v>
      </c>
      <c r="J81" t="s">
        <v>11</v>
      </c>
      <c r="K81">
        <f t="shared" ca="1" si="7"/>
        <v>3.090451411503937</v>
      </c>
      <c r="L81">
        <f t="shared" ca="1" si="4"/>
        <v>0.87093107163077377</v>
      </c>
      <c r="M81">
        <f t="shared" ca="1" si="5"/>
        <v>2.383488365130443</v>
      </c>
    </row>
    <row r="82" spans="4:13">
      <c r="D82">
        <v>1</v>
      </c>
      <c r="E82" t="s">
        <v>11</v>
      </c>
      <c r="F82">
        <v>4.6375700000000002</v>
      </c>
      <c r="G82">
        <v>2.8425800000000001E-2</v>
      </c>
      <c r="H82">
        <v>1.5429600000000001</v>
      </c>
      <c r="I82">
        <f t="shared" ca="1" si="6"/>
        <v>4.6082220011891932</v>
      </c>
      <c r="J82" t="s">
        <v>11</v>
      </c>
      <c r="K82">
        <f t="shared" ca="1" si="7"/>
        <v>4.5950083607016525</v>
      </c>
      <c r="L82">
        <f t="shared" ca="1" si="4"/>
        <v>0.13292009236577257</v>
      </c>
      <c r="M82">
        <f t="shared" ca="1" si="5"/>
        <v>1.5449717297112457</v>
      </c>
    </row>
    <row r="83" spans="4:13">
      <c r="D83">
        <v>1</v>
      </c>
      <c r="E83" t="s">
        <v>11</v>
      </c>
      <c r="F83">
        <v>5.4562999999999997</v>
      </c>
      <c r="G83">
        <v>0.76440300000000005</v>
      </c>
      <c r="H83">
        <v>1.54904</v>
      </c>
      <c r="I83">
        <f t="shared" ca="1" si="6"/>
        <v>5.5293148642425267</v>
      </c>
      <c r="J83" t="s">
        <v>11</v>
      </c>
      <c r="K83">
        <f t="shared" ca="1" si="7"/>
        <v>5.3758187021521096</v>
      </c>
      <c r="L83">
        <f t="shared" ca="1" si="4"/>
        <v>0.69652417274256229</v>
      </c>
      <c r="M83">
        <f t="shared" ca="1" si="5"/>
        <v>1.6265191008682569</v>
      </c>
    </row>
    <row r="84" spans="4:13">
      <c r="D84">
        <v>1</v>
      </c>
      <c r="E84" t="s">
        <v>11</v>
      </c>
      <c r="F84">
        <v>5.48482</v>
      </c>
      <c r="G84">
        <v>-1.7562500000000002E-2</v>
      </c>
      <c r="H84">
        <v>2.3023600000000002</v>
      </c>
      <c r="I84">
        <f t="shared" ca="1" si="6"/>
        <v>5.506382438704251</v>
      </c>
      <c r="J84" t="s">
        <v>11</v>
      </c>
      <c r="K84">
        <f t="shared" ca="1" si="7"/>
        <v>5.5609441156082315</v>
      </c>
      <c r="L84">
        <f t="shared" ca="1" si="4"/>
        <v>-2.993567948675023E-3</v>
      </c>
      <c r="M84">
        <f t="shared" ca="1" si="5"/>
        <v>2.3093915068663655</v>
      </c>
    </row>
    <row r="85" spans="4:13">
      <c r="D85">
        <v>1</v>
      </c>
      <c r="E85" t="s">
        <v>11</v>
      </c>
      <c r="F85">
        <v>4.6863200000000003</v>
      </c>
      <c r="G85">
        <v>0.771204</v>
      </c>
      <c r="H85">
        <v>2.3448500000000001</v>
      </c>
      <c r="I85">
        <f t="shared" ca="1" si="6"/>
        <v>4.7438651658498552</v>
      </c>
      <c r="J85" t="s">
        <v>11</v>
      </c>
      <c r="K85">
        <f t="shared" ca="1" si="7"/>
        <v>4.7794000437756612</v>
      </c>
      <c r="L85">
        <f t="shared" ca="1" si="4"/>
        <v>0.71659469083872307</v>
      </c>
      <c r="M85">
        <f t="shared" ca="1" si="5"/>
        <v>2.2960646378554461</v>
      </c>
    </row>
    <row r="86" spans="4:13">
      <c r="D86">
        <v>1</v>
      </c>
      <c r="E86" t="s">
        <v>11</v>
      </c>
      <c r="F86">
        <v>6.2915899999999997E-3</v>
      </c>
      <c r="G86">
        <v>1.5361199999999999</v>
      </c>
      <c r="H86">
        <v>1.5530600000000001</v>
      </c>
      <c r="I86">
        <f t="shared" ca="1" si="6"/>
        <v>-2.3699626170041191E-2</v>
      </c>
      <c r="J86" t="s">
        <v>11</v>
      </c>
      <c r="K86">
        <f t="shared" ca="1" si="7"/>
        <v>5.5219110614209907E-2</v>
      </c>
      <c r="L86">
        <f t="shared" ca="1" si="4"/>
        <v>1.6170121440193788</v>
      </c>
      <c r="M86">
        <f t="shared" ca="1" si="5"/>
        <v>1.5437317934328145</v>
      </c>
    </row>
    <row r="87" spans="4:13">
      <c r="D87">
        <v>1</v>
      </c>
      <c r="E87" t="s">
        <v>11</v>
      </c>
      <c r="F87">
        <v>0.79771800000000004</v>
      </c>
      <c r="G87">
        <v>2.3271500000000001</v>
      </c>
      <c r="H87">
        <v>1.5236700000000001</v>
      </c>
      <c r="I87">
        <f t="shared" ca="1" si="6"/>
        <v>0.86110497562643895</v>
      </c>
      <c r="J87" t="s">
        <v>11</v>
      </c>
      <c r="K87">
        <f t="shared" ca="1" si="7"/>
        <v>0.91426609942133275</v>
      </c>
      <c r="L87">
        <f t="shared" ca="1" si="4"/>
        <v>2.2347901827171714</v>
      </c>
      <c r="M87">
        <f t="shared" ca="1" si="5"/>
        <v>1.618032272264412</v>
      </c>
    </row>
    <row r="88" spans="4:13">
      <c r="D88">
        <v>1</v>
      </c>
      <c r="E88" t="s">
        <v>11</v>
      </c>
      <c r="F88">
        <v>0.81152599999999997</v>
      </c>
      <c r="G88">
        <v>1.55122</v>
      </c>
      <c r="H88">
        <v>2.30986</v>
      </c>
      <c r="I88">
        <f t="shared" ca="1" si="6"/>
        <v>0.80274432585345878</v>
      </c>
      <c r="J88" t="s">
        <v>11</v>
      </c>
      <c r="K88">
        <f t="shared" ca="1" si="7"/>
        <v>0.78904752603348682</v>
      </c>
      <c r="L88">
        <f t="shared" ca="1" si="4"/>
        <v>1.5228510566799243</v>
      </c>
      <c r="M88">
        <f t="shared" ca="1" si="5"/>
        <v>2.4220646672468789</v>
      </c>
    </row>
    <row r="89" spans="4:13">
      <c r="D89">
        <v>1</v>
      </c>
      <c r="E89" t="s">
        <v>11</v>
      </c>
      <c r="F89">
        <v>-1.6136500000000002E-2</v>
      </c>
      <c r="G89">
        <v>2.3203499999999999</v>
      </c>
      <c r="H89">
        <v>2.3207900000000001</v>
      </c>
      <c r="I89">
        <f t="shared" ca="1" si="6"/>
        <v>7.555182827526119E-2</v>
      </c>
      <c r="J89" t="s">
        <v>11</v>
      </c>
      <c r="K89">
        <f t="shared" ca="1" si="7"/>
        <v>-6.1478689715726231E-2</v>
      </c>
      <c r="L89">
        <f t="shared" ca="1" si="4"/>
        <v>2.2887169905633145</v>
      </c>
      <c r="M89">
        <f t="shared" ca="1" si="5"/>
        <v>2.3536846452000137</v>
      </c>
    </row>
    <row r="90" spans="4:13">
      <c r="D90">
        <v>1</v>
      </c>
      <c r="E90" t="s">
        <v>11</v>
      </c>
      <c r="F90">
        <v>1.56318</v>
      </c>
      <c r="G90">
        <v>1.5367</v>
      </c>
      <c r="H90">
        <v>1.52691</v>
      </c>
      <c r="I90">
        <f t="shared" ca="1" si="6"/>
        <v>1.6875564146304394</v>
      </c>
      <c r="J90" t="s">
        <v>11</v>
      </c>
      <c r="K90">
        <f t="shared" ca="1" si="7"/>
        <v>1.6129963568951855</v>
      </c>
      <c r="L90">
        <f t="shared" ca="1" si="4"/>
        <v>1.5013563677635344</v>
      </c>
      <c r="M90">
        <f t="shared" ca="1" si="5"/>
        <v>1.6370677688253819</v>
      </c>
    </row>
    <row r="91" spans="4:13">
      <c r="D91">
        <v>1</v>
      </c>
      <c r="E91" t="s">
        <v>11</v>
      </c>
      <c r="F91">
        <v>2.3005800000000001</v>
      </c>
      <c r="G91">
        <v>2.3234499999999998</v>
      </c>
      <c r="H91">
        <v>1.5799300000000001</v>
      </c>
      <c r="I91">
        <f t="shared" ca="1" si="6"/>
        <v>2.2642519868490281</v>
      </c>
      <c r="J91" t="s">
        <v>11</v>
      </c>
      <c r="K91">
        <f t="shared" ca="1" si="7"/>
        <v>2.3982604080948091</v>
      </c>
      <c r="L91">
        <f t="shared" ca="1" si="4"/>
        <v>2.2307099197818396</v>
      </c>
      <c r="M91">
        <f t="shared" ca="1" si="5"/>
        <v>1.5942164542835835</v>
      </c>
    </row>
    <row r="92" spans="4:13">
      <c r="D92">
        <v>1</v>
      </c>
      <c r="E92" t="s">
        <v>11</v>
      </c>
      <c r="F92">
        <v>2.31026</v>
      </c>
      <c r="G92">
        <v>1.5548299999999999</v>
      </c>
      <c r="H92">
        <v>2.3376399999999999</v>
      </c>
      <c r="I92">
        <f t="shared" ca="1" si="6"/>
        <v>2.1985407012334734</v>
      </c>
      <c r="J92" t="s">
        <v>11</v>
      </c>
      <c r="K92">
        <f t="shared" ca="1" si="7"/>
        <v>2.3357183150880383</v>
      </c>
      <c r="L92">
        <f t="shared" ca="1" si="4"/>
        <v>1.4532364146551455</v>
      </c>
      <c r="M92">
        <f t="shared" ca="1" si="5"/>
        <v>2.441423676952696</v>
      </c>
    </row>
    <row r="93" spans="4:13">
      <c r="D93">
        <v>1</v>
      </c>
      <c r="E93" t="s">
        <v>11</v>
      </c>
      <c r="F93">
        <v>1.54924</v>
      </c>
      <c r="G93">
        <v>2.3622200000000002</v>
      </c>
      <c r="H93">
        <v>2.3397000000000001</v>
      </c>
      <c r="I93">
        <f t="shared" ca="1" si="6"/>
        <v>1.5443808255871943</v>
      </c>
      <c r="J93" t="s">
        <v>11</v>
      </c>
      <c r="K93">
        <f t="shared" ca="1" si="7"/>
        <v>1.5916875102444197</v>
      </c>
      <c r="L93">
        <f t="shared" ca="1" si="4"/>
        <v>2.4519144893363203</v>
      </c>
      <c r="M93">
        <f t="shared" ca="1" si="5"/>
        <v>2.4521178263555603</v>
      </c>
    </row>
    <row r="94" spans="4:13">
      <c r="D94">
        <v>1</v>
      </c>
      <c r="E94" t="s">
        <v>11</v>
      </c>
      <c r="F94">
        <v>3.1057899999999998</v>
      </c>
      <c r="G94">
        <v>1.54131</v>
      </c>
      <c r="H94">
        <v>1.5690999999999999</v>
      </c>
      <c r="I94">
        <f t="shared" ca="1" si="6"/>
        <v>2.9946332616826679</v>
      </c>
      <c r="J94" t="s">
        <v>11</v>
      </c>
      <c r="K94">
        <f t="shared" ca="1" si="7"/>
        <v>3.0261710026091926</v>
      </c>
      <c r="L94">
        <f t="shared" ca="1" si="4"/>
        <v>1.6095059127019651</v>
      </c>
      <c r="M94">
        <f t="shared" ca="1" si="5"/>
        <v>1.6313355749190603</v>
      </c>
    </row>
    <row r="95" spans="4:13">
      <c r="D95">
        <v>1</v>
      </c>
      <c r="E95" t="s">
        <v>11</v>
      </c>
      <c r="F95">
        <v>3.8876900000000001</v>
      </c>
      <c r="G95">
        <v>2.33</v>
      </c>
      <c r="H95">
        <v>1.5831599999999999</v>
      </c>
      <c r="I95">
        <f t="shared" ca="1" si="6"/>
        <v>3.8156255604577454</v>
      </c>
      <c r="J95" t="s">
        <v>11</v>
      </c>
      <c r="K95">
        <f t="shared" ca="1" si="7"/>
        <v>3.8636862405213326</v>
      </c>
      <c r="L95">
        <f t="shared" ca="1" si="4"/>
        <v>2.4009960878156442</v>
      </c>
      <c r="M95">
        <f t="shared" ca="1" si="5"/>
        <v>1.6798585579047034</v>
      </c>
    </row>
    <row r="96" spans="4:13">
      <c r="D96">
        <v>1</v>
      </c>
      <c r="E96" t="s">
        <v>11</v>
      </c>
      <c r="F96">
        <v>3.8968699999999998</v>
      </c>
      <c r="G96">
        <v>1.5440499999999999</v>
      </c>
      <c r="H96">
        <v>2.3145899999999999</v>
      </c>
      <c r="I96">
        <f t="shared" ca="1" si="6"/>
        <v>3.777366534523301</v>
      </c>
      <c r="J96" t="s">
        <v>11</v>
      </c>
      <c r="K96">
        <f t="shared" ca="1" si="7"/>
        <v>3.9178052874930591</v>
      </c>
      <c r="L96">
        <f t="shared" ca="1" si="4"/>
        <v>1.4405994023127442</v>
      </c>
      <c r="M96">
        <f t="shared" ca="1" si="5"/>
        <v>2.2497239875423309</v>
      </c>
    </row>
    <row r="97" spans="4:13">
      <c r="D97">
        <v>1</v>
      </c>
      <c r="E97" t="s">
        <v>11</v>
      </c>
      <c r="F97">
        <v>3.08399</v>
      </c>
      <c r="G97">
        <v>2.34328</v>
      </c>
      <c r="H97">
        <v>2.31047</v>
      </c>
      <c r="I97">
        <f t="shared" ca="1" si="6"/>
        <v>3.0736351299705333</v>
      </c>
      <c r="J97" t="s">
        <v>11</v>
      </c>
      <c r="K97">
        <f t="shared" ca="1" si="7"/>
        <v>3.0817765964472921</v>
      </c>
      <c r="L97">
        <f t="shared" ca="1" si="4"/>
        <v>2.2423813717159558</v>
      </c>
      <c r="M97">
        <f t="shared" ca="1" si="5"/>
        <v>2.4157210293382896</v>
      </c>
    </row>
    <row r="98" spans="4:13">
      <c r="D98">
        <v>1</v>
      </c>
      <c r="E98" t="s">
        <v>11</v>
      </c>
      <c r="F98">
        <v>4.7131400000000001</v>
      </c>
      <c r="G98">
        <v>1.56046</v>
      </c>
      <c r="H98">
        <v>1.56271</v>
      </c>
      <c r="I98">
        <f t="shared" ca="1" si="6"/>
        <v>4.8272070963598388</v>
      </c>
      <c r="J98" t="s">
        <v>11</v>
      </c>
      <c r="K98">
        <f t="shared" ca="1" si="7"/>
        <v>4.6375719081970281</v>
      </c>
      <c r="L98">
        <f t="shared" ca="1" si="4"/>
        <v>1.465411885703388</v>
      </c>
      <c r="M98">
        <f t="shared" ca="1" si="5"/>
        <v>1.6640433681208462</v>
      </c>
    </row>
    <row r="99" spans="4:13">
      <c r="D99">
        <v>1</v>
      </c>
      <c r="E99" t="s">
        <v>11</v>
      </c>
      <c r="F99">
        <v>5.4442700000000004</v>
      </c>
      <c r="G99">
        <v>2.3180399999999999</v>
      </c>
      <c r="H99">
        <v>1.57172</v>
      </c>
      <c r="I99">
        <f t="shared" ca="1" si="6"/>
        <v>5.533297988535165</v>
      </c>
      <c r="J99" t="s">
        <v>11</v>
      </c>
      <c r="K99">
        <f t="shared" ca="1" si="7"/>
        <v>5.3731704414380257</v>
      </c>
      <c r="L99">
        <f t="shared" ca="1" si="4"/>
        <v>2.2415895181613603</v>
      </c>
      <c r="M99">
        <f t="shared" ca="1" si="5"/>
        <v>1.4897644618470531</v>
      </c>
    </row>
    <row r="100" spans="4:13">
      <c r="D100">
        <v>1</v>
      </c>
      <c r="E100" t="s">
        <v>11</v>
      </c>
      <c r="F100">
        <v>5.4373199999999997</v>
      </c>
      <c r="G100">
        <v>1.54979</v>
      </c>
      <c r="H100">
        <v>2.34063</v>
      </c>
      <c r="I100">
        <f t="shared" ca="1" si="6"/>
        <v>5.37404430911758</v>
      </c>
      <c r="J100" t="s">
        <v>11</v>
      </c>
      <c r="K100">
        <f t="shared" ca="1" si="7"/>
        <v>5.3960451381229753</v>
      </c>
      <c r="L100">
        <f t="shared" ca="1" si="4"/>
        <v>1.4483212968748327</v>
      </c>
      <c r="M100">
        <f t="shared" ca="1" si="5"/>
        <v>2.3045727456884268</v>
      </c>
    </row>
    <row r="101" spans="4:13">
      <c r="D101">
        <v>1</v>
      </c>
      <c r="E101" t="s">
        <v>11</v>
      </c>
      <c r="F101">
        <v>4.6523700000000003</v>
      </c>
      <c r="G101">
        <v>2.32924</v>
      </c>
      <c r="H101">
        <v>2.35886</v>
      </c>
      <c r="I101">
        <f t="shared" ca="1" si="6"/>
        <v>4.610561240827419</v>
      </c>
      <c r="J101" t="s">
        <v>11</v>
      </c>
      <c r="K101">
        <f t="shared" ca="1" si="7"/>
        <v>4.588541849371218</v>
      </c>
      <c r="L101">
        <f t="shared" ca="1" si="4"/>
        <v>2.2287526333856542</v>
      </c>
      <c r="M101">
        <f t="shared" ca="1" si="5"/>
        <v>2.2379273703387526</v>
      </c>
    </row>
    <row r="102" spans="4:13">
      <c r="D102">
        <v>1</v>
      </c>
      <c r="E102" t="s">
        <v>11</v>
      </c>
      <c r="F102">
        <v>2.2638499999999999E-2</v>
      </c>
      <c r="G102">
        <v>3.12677</v>
      </c>
      <c r="H102">
        <v>1.58873</v>
      </c>
      <c r="I102">
        <f t="shared" ca="1" si="6"/>
        <v>-1.3210282899157384E-2</v>
      </c>
      <c r="J102" t="s">
        <v>11</v>
      </c>
      <c r="K102">
        <f t="shared" ca="1" si="7"/>
        <v>-6.4098761293624518E-2</v>
      </c>
      <c r="L102">
        <f t="shared" ca="1" si="4"/>
        <v>3.1890297350915837</v>
      </c>
      <c r="M102">
        <f t="shared" ca="1" si="5"/>
        <v>1.5604550790712937</v>
      </c>
    </row>
    <row r="103" spans="4:13">
      <c r="D103">
        <v>1</v>
      </c>
      <c r="E103" t="s">
        <v>11</v>
      </c>
      <c r="F103">
        <v>0.78174900000000003</v>
      </c>
      <c r="G103">
        <v>3.87792</v>
      </c>
      <c r="H103">
        <v>1.5719000000000001</v>
      </c>
      <c r="I103">
        <f t="shared" ca="1" si="6"/>
        <v>0.74316272849248688</v>
      </c>
      <c r="J103" t="s">
        <v>11</v>
      </c>
      <c r="K103">
        <f t="shared" ca="1" si="7"/>
        <v>0.70847320482504728</v>
      </c>
      <c r="L103">
        <f t="shared" ca="1" si="4"/>
        <v>3.7554652063876688</v>
      </c>
      <c r="M103">
        <f t="shared" ca="1" si="5"/>
        <v>1.5651384500941388</v>
      </c>
    </row>
    <row r="104" spans="4:13">
      <c r="D104">
        <v>1</v>
      </c>
      <c r="E104" t="s">
        <v>11</v>
      </c>
      <c r="F104">
        <v>0.78035399999999999</v>
      </c>
      <c r="G104">
        <v>3.1122700000000001</v>
      </c>
      <c r="H104">
        <v>2.3526699999999998</v>
      </c>
      <c r="I104">
        <f t="shared" ca="1" si="6"/>
        <v>0.86312005237294431</v>
      </c>
      <c r="J104" t="s">
        <v>11</v>
      </c>
      <c r="K104">
        <f t="shared" ca="1" si="7"/>
        <v>0.88040997684667621</v>
      </c>
      <c r="L104">
        <f t="shared" ca="1" si="4"/>
        <v>3.1603816190433394</v>
      </c>
      <c r="M104">
        <f t="shared" ca="1" si="5"/>
        <v>2.401996497245074</v>
      </c>
    </row>
    <row r="105" spans="4:13">
      <c r="D105">
        <v>1</v>
      </c>
      <c r="E105" t="s">
        <v>11</v>
      </c>
      <c r="F105">
        <v>3.2530000000000003E-2</v>
      </c>
      <c r="G105">
        <v>3.8966500000000002</v>
      </c>
      <c r="H105">
        <v>2.3166500000000001</v>
      </c>
      <c r="I105">
        <f t="shared" ca="1" si="6"/>
        <v>7.0849807685782695E-2</v>
      </c>
      <c r="J105" t="s">
        <v>11</v>
      </c>
      <c r="K105">
        <f t="shared" ca="1" si="7"/>
        <v>-6.6338455118978623E-2</v>
      </c>
      <c r="L105">
        <f t="shared" ca="1" si="4"/>
        <v>3.8832694205633809</v>
      </c>
      <c r="M105">
        <f t="shared" ca="1" si="5"/>
        <v>2.4084014339162465</v>
      </c>
    </row>
    <row r="106" spans="4:13">
      <c r="D106">
        <v>1</v>
      </c>
      <c r="E106" t="s">
        <v>11</v>
      </c>
      <c r="F106">
        <v>1.5628899999999999</v>
      </c>
      <c r="G106">
        <v>3.1018300000000001</v>
      </c>
      <c r="H106">
        <v>1.5586100000000001</v>
      </c>
      <c r="I106">
        <f t="shared" ca="1" si="6"/>
        <v>1.5961554690636759</v>
      </c>
      <c r="J106" t="s">
        <v>11</v>
      </c>
      <c r="K106">
        <f t="shared" ca="1" si="7"/>
        <v>1.523454284112411</v>
      </c>
      <c r="L106">
        <f t="shared" ca="1" si="4"/>
        <v>3.1111516383013607</v>
      </c>
      <c r="M106">
        <f t="shared" ca="1" si="5"/>
        <v>1.5363096414909698</v>
      </c>
    </row>
    <row r="107" spans="4:13">
      <c r="D107">
        <v>1</v>
      </c>
      <c r="E107" t="s">
        <v>11</v>
      </c>
      <c r="F107">
        <v>2.3102800000000001</v>
      </c>
      <c r="G107">
        <v>3.8948100000000001</v>
      </c>
      <c r="H107">
        <v>1.5866400000000001</v>
      </c>
      <c r="I107">
        <f t="shared" ca="1" si="6"/>
        <v>2.4091165201009437</v>
      </c>
      <c r="J107" t="s">
        <v>11</v>
      </c>
      <c r="K107">
        <f t="shared" ca="1" si="7"/>
        <v>2.3783505691033628</v>
      </c>
      <c r="L107">
        <f t="shared" ca="1" si="4"/>
        <v>3.966509661361262</v>
      </c>
      <c r="M107">
        <f t="shared" ca="1" si="5"/>
        <v>1.6585460527545033</v>
      </c>
    </row>
    <row r="108" spans="4:13">
      <c r="D108">
        <v>1</v>
      </c>
      <c r="E108" t="s">
        <v>11</v>
      </c>
      <c r="F108">
        <v>2.3276599999999998</v>
      </c>
      <c r="G108">
        <v>3.11599</v>
      </c>
      <c r="H108">
        <v>2.3942999999999999</v>
      </c>
      <c r="I108">
        <f t="shared" ca="1" si="6"/>
        <v>2.4399364858281656</v>
      </c>
      <c r="J108" t="s">
        <v>11</v>
      </c>
      <c r="K108">
        <f t="shared" ca="1" si="7"/>
        <v>2.2138813845260112</v>
      </c>
      <c r="L108">
        <f t="shared" ca="1" si="4"/>
        <v>3.1412009346412155</v>
      </c>
      <c r="M108">
        <f t="shared" ca="1" si="5"/>
        <v>2.3180281080648957</v>
      </c>
    </row>
    <row r="109" spans="4:13">
      <c r="D109">
        <v>1</v>
      </c>
      <c r="E109" t="s">
        <v>11</v>
      </c>
      <c r="F109">
        <v>1.56599</v>
      </c>
      <c r="G109">
        <v>3.8672800000000001</v>
      </c>
      <c r="H109">
        <v>2.3525399999999999</v>
      </c>
      <c r="I109">
        <f t="shared" ca="1" si="6"/>
        <v>1.5557473249936469</v>
      </c>
      <c r="J109" t="s">
        <v>11</v>
      </c>
      <c r="K109">
        <f t="shared" ca="1" si="7"/>
        <v>1.6785396140587738</v>
      </c>
      <c r="L109">
        <f t="shared" ca="1" si="4"/>
        <v>3.8478469491753504</v>
      </c>
      <c r="M109">
        <f t="shared" ca="1" si="5"/>
        <v>2.3334950285387412</v>
      </c>
    </row>
    <row r="110" spans="4:13">
      <c r="D110">
        <v>1</v>
      </c>
      <c r="E110" t="s">
        <v>11</v>
      </c>
      <c r="F110">
        <v>3.12147</v>
      </c>
      <c r="G110">
        <v>3.11063</v>
      </c>
      <c r="H110">
        <v>1.5684</v>
      </c>
      <c r="I110">
        <f t="shared" ca="1" si="6"/>
        <v>3.0702326733413576</v>
      </c>
      <c r="J110" t="s">
        <v>11</v>
      </c>
      <c r="K110">
        <f t="shared" ca="1" si="7"/>
        <v>3.1058281092474913</v>
      </c>
      <c r="L110">
        <f t="shared" ca="1" si="4"/>
        <v>2.999506118236448</v>
      </c>
      <c r="M110">
        <f t="shared" ca="1" si="5"/>
        <v>1.5478588925527719</v>
      </c>
    </row>
    <row r="111" spans="4:13">
      <c r="D111">
        <v>1</v>
      </c>
      <c r="E111" t="s">
        <v>11</v>
      </c>
      <c r="F111">
        <v>3.8826800000000001</v>
      </c>
      <c r="G111">
        <v>3.9012899999999999</v>
      </c>
      <c r="H111">
        <v>1.5516700000000001</v>
      </c>
      <c r="I111">
        <f t="shared" ca="1" si="6"/>
        <v>3.8027945414276143</v>
      </c>
      <c r="J111" t="s">
        <v>11</v>
      </c>
      <c r="K111">
        <f t="shared" ca="1" si="7"/>
        <v>3.8084523965207477</v>
      </c>
      <c r="L111">
        <f t="shared" ca="1" si="4"/>
        <v>4.002498577644551</v>
      </c>
      <c r="M111">
        <f t="shared" ca="1" si="5"/>
        <v>1.4650333137791993</v>
      </c>
    </row>
    <row r="112" spans="4:13">
      <c r="D112">
        <v>1</v>
      </c>
      <c r="E112" t="s">
        <v>11</v>
      </c>
      <c r="F112">
        <v>3.9003299999999999</v>
      </c>
      <c r="G112">
        <v>3.1095799999999998</v>
      </c>
      <c r="H112">
        <v>2.3233600000000001</v>
      </c>
      <c r="I112">
        <f t="shared" ca="1" si="6"/>
        <v>3.960646771742216</v>
      </c>
      <c r="J112" t="s">
        <v>11</v>
      </c>
      <c r="K112">
        <f t="shared" ca="1" si="7"/>
        <v>3.8181956960612276</v>
      </c>
      <c r="L112">
        <f t="shared" ca="1" si="4"/>
        <v>3.0494196338261266</v>
      </c>
      <c r="M112">
        <f t="shared" ca="1" si="5"/>
        <v>2.2250129414056543</v>
      </c>
    </row>
    <row r="113" spans="4:13">
      <c r="D113">
        <v>1</v>
      </c>
      <c r="E113" t="s">
        <v>11</v>
      </c>
      <c r="F113">
        <v>3.1286299999999998</v>
      </c>
      <c r="G113">
        <v>3.8984999999999999</v>
      </c>
      <c r="H113">
        <v>2.3143500000000001</v>
      </c>
      <c r="I113">
        <f t="shared" ca="1" si="6"/>
        <v>3.0054935178236502</v>
      </c>
      <c r="J113" t="s">
        <v>11</v>
      </c>
      <c r="K113">
        <f t="shared" ca="1" si="7"/>
        <v>3.052769245934809</v>
      </c>
      <c r="L113">
        <f t="shared" ca="1" si="4"/>
        <v>3.783091040057089</v>
      </c>
      <c r="M113">
        <f t="shared" ca="1" si="5"/>
        <v>2.4181466129978322</v>
      </c>
    </row>
    <row r="114" spans="4:13">
      <c r="D114">
        <v>1</v>
      </c>
      <c r="E114" t="s">
        <v>11</v>
      </c>
      <c r="F114">
        <v>4.6785100000000002</v>
      </c>
      <c r="G114">
        <v>3.14608</v>
      </c>
      <c r="H114">
        <v>1.5701000000000001</v>
      </c>
      <c r="I114">
        <f t="shared" ca="1" si="6"/>
        <v>4.7144077434288345</v>
      </c>
      <c r="J114" t="s">
        <v>11</v>
      </c>
      <c r="K114">
        <f t="shared" ca="1" si="7"/>
        <v>4.6635111661410189</v>
      </c>
      <c r="L114">
        <f t="shared" ca="1" si="4"/>
        <v>3.1667522166982249</v>
      </c>
      <c r="M114">
        <f t="shared" ca="1" si="5"/>
        <v>1.680793081705225</v>
      </c>
    </row>
    <row r="115" spans="4:13">
      <c r="D115">
        <v>1</v>
      </c>
      <c r="E115" t="s">
        <v>11</v>
      </c>
      <c r="F115">
        <v>5.4399699999999998</v>
      </c>
      <c r="G115">
        <v>3.9135200000000001</v>
      </c>
      <c r="H115">
        <v>1.5910299999999999</v>
      </c>
      <c r="I115">
        <f t="shared" ca="1" si="6"/>
        <v>5.375165371010687</v>
      </c>
      <c r="J115" t="s">
        <v>11</v>
      </c>
      <c r="K115">
        <f t="shared" ca="1" si="7"/>
        <v>5.5043035686545805</v>
      </c>
      <c r="L115">
        <f t="shared" ca="1" si="4"/>
        <v>3.8663662247426531</v>
      </c>
      <c r="M115">
        <f t="shared" ca="1" si="5"/>
        <v>1.596880797638359</v>
      </c>
    </row>
    <row r="116" spans="4:13">
      <c r="D116">
        <v>1</v>
      </c>
      <c r="E116" t="s">
        <v>11</v>
      </c>
      <c r="F116">
        <v>5.4805700000000002</v>
      </c>
      <c r="G116">
        <v>3.10853</v>
      </c>
      <c r="H116">
        <v>2.3300399999999999</v>
      </c>
      <c r="I116">
        <f t="shared" ca="1" si="6"/>
        <v>5.5877841399139268</v>
      </c>
      <c r="J116" t="s">
        <v>11</v>
      </c>
      <c r="K116">
        <f t="shared" ca="1" si="7"/>
        <v>5.4891890886814236</v>
      </c>
      <c r="L116">
        <f t="shared" ca="1" si="4"/>
        <v>3.0548278279865499</v>
      </c>
      <c r="M116">
        <f t="shared" ca="1" si="5"/>
        <v>2.2752413955842141</v>
      </c>
    </row>
    <row r="117" spans="4:13">
      <c r="D117">
        <v>1</v>
      </c>
      <c r="E117" t="s">
        <v>11</v>
      </c>
      <c r="F117">
        <v>4.6643800000000004</v>
      </c>
      <c r="G117">
        <v>3.8921899999999998</v>
      </c>
      <c r="H117">
        <v>2.3698000000000001</v>
      </c>
      <c r="I117">
        <f t="shared" ca="1" si="6"/>
        <v>4.7275501248674772</v>
      </c>
      <c r="J117" t="s">
        <v>11</v>
      </c>
      <c r="K117">
        <f t="shared" ca="1" si="7"/>
        <v>4.717137059968862</v>
      </c>
      <c r="L117">
        <f t="shared" ca="1" si="4"/>
        <v>3.773505823594228</v>
      </c>
      <c r="M117">
        <f t="shared" ca="1" si="5"/>
        <v>2.2950263558965922</v>
      </c>
    </row>
    <row r="118" spans="4:13">
      <c r="D118">
        <v>1</v>
      </c>
      <c r="E118" t="s">
        <v>11</v>
      </c>
      <c r="F118">
        <v>-1.8206E-2</v>
      </c>
      <c r="G118">
        <v>4.6655499999999996</v>
      </c>
      <c r="H118">
        <v>1.54755</v>
      </c>
      <c r="I118">
        <f t="shared" ca="1" si="6"/>
        <v>-0.13545049414688376</v>
      </c>
      <c r="J118" t="s">
        <v>11</v>
      </c>
      <c r="K118">
        <f t="shared" ca="1" si="7"/>
        <v>-0.13766171422667789</v>
      </c>
      <c r="L118">
        <f t="shared" ca="1" si="4"/>
        <v>4.6394087900903003</v>
      </c>
      <c r="M118">
        <f t="shared" ca="1" si="5"/>
        <v>1.6599074969990506</v>
      </c>
    </row>
    <row r="119" spans="4:13">
      <c r="D119">
        <v>1</v>
      </c>
      <c r="E119" t="s">
        <v>11</v>
      </c>
      <c r="F119">
        <v>0.77534199999999998</v>
      </c>
      <c r="G119">
        <v>5.4473399999999996</v>
      </c>
      <c r="H119">
        <v>1.534</v>
      </c>
      <c r="I119">
        <f t="shared" ca="1" si="6"/>
        <v>0.66754389875261899</v>
      </c>
      <c r="J119" t="s">
        <v>11</v>
      </c>
      <c r="K119">
        <f t="shared" ca="1" si="7"/>
        <v>0.83590047189412964</v>
      </c>
      <c r="L119">
        <f t="shared" ca="1" si="4"/>
        <v>5.5110054915624884</v>
      </c>
      <c r="M119">
        <f t="shared" ca="1" si="5"/>
        <v>1.5371744342169922</v>
      </c>
    </row>
    <row r="120" spans="4:13">
      <c r="D120">
        <v>1</v>
      </c>
      <c r="E120" t="s">
        <v>11</v>
      </c>
      <c r="F120">
        <v>0.81071899999999997</v>
      </c>
      <c r="G120">
        <v>4.6528900000000002</v>
      </c>
      <c r="H120">
        <v>2.3166000000000002</v>
      </c>
      <c r="I120">
        <f t="shared" ca="1" si="6"/>
        <v>0.69345069283413929</v>
      </c>
      <c r="J120" t="s">
        <v>11</v>
      </c>
      <c r="K120">
        <f t="shared" ca="1" si="7"/>
        <v>0.70990414104282795</v>
      </c>
      <c r="L120">
        <f t="shared" ca="1" si="4"/>
        <v>4.6123451454582005</v>
      </c>
      <c r="M120">
        <f t="shared" ca="1" si="5"/>
        <v>2.1929326115694816</v>
      </c>
    </row>
    <row r="121" spans="4:13">
      <c r="D121">
        <v>1</v>
      </c>
      <c r="E121" t="s">
        <v>11</v>
      </c>
      <c r="F121">
        <v>2.0459499999999999E-2</v>
      </c>
      <c r="G121">
        <v>5.4062099999999997</v>
      </c>
      <c r="H121">
        <v>2.31446</v>
      </c>
      <c r="I121">
        <f t="shared" ca="1" si="6"/>
        <v>4.4874859989909123E-2</v>
      </c>
      <c r="J121" t="s">
        <v>11</v>
      </c>
      <c r="K121">
        <f t="shared" ca="1" si="7"/>
        <v>-8.2933918316088956E-2</v>
      </c>
      <c r="L121">
        <f t="shared" ca="1" si="4"/>
        <v>5.3415275271990037</v>
      </c>
      <c r="M121">
        <f t="shared" ca="1" si="5"/>
        <v>2.1929707411528794</v>
      </c>
    </row>
    <row r="122" spans="4:13">
      <c r="D122">
        <v>1</v>
      </c>
      <c r="E122" t="s">
        <v>11</v>
      </c>
      <c r="F122">
        <v>1.5478400000000001</v>
      </c>
      <c r="G122">
        <v>4.6813599999999997</v>
      </c>
      <c r="H122">
        <v>1.55579</v>
      </c>
      <c r="I122">
        <f t="shared" ca="1" si="6"/>
        <v>1.6191964602668163</v>
      </c>
      <c r="J122" t="s">
        <v>11</v>
      </c>
      <c r="K122">
        <f t="shared" ca="1" si="7"/>
        <v>1.5827431923193362</v>
      </c>
      <c r="L122">
        <f t="shared" ca="1" si="4"/>
        <v>4.5754223470283062</v>
      </c>
      <c r="M122">
        <f t="shared" ca="1" si="5"/>
        <v>1.4975995637366026</v>
      </c>
    </row>
    <row r="123" spans="4:13">
      <c r="D123">
        <v>1</v>
      </c>
      <c r="E123" t="s">
        <v>11</v>
      </c>
      <c r="F123">
        <v>2.3349899999999999</v>
      </c>
      <c r="G123">
        <v>5.4591799999999999</v>
      </c>
      <c r="H123">
        <v>1.5349999999999999</v>
      </c>
      <c r="I123">
        <f t="shared" ca="1" si="6"/>
        <v>2.405285781905897</v>
      </c>
      <c r="J123" t="s">
        <v>11</v>
      </c>
      <c r="K123">
        <f t="shared" ca="1" si="7"/>
        <v>2.4310223361399079</v>
      </c>
      <c r="L123">
        <f t="shared" ca="1" si="4"/>
        <v>5.3462951528134308</v>
      </c>
      <c r="M123">
        <f t="shared" ca="1" si="5"/>
        <v>1.5156168843753139</v>
      </c>
    </row>
    <row r="124" spans="4:13">
      <c r="D124">
        <v>1</v>
      </c>
      <c r="E124" t="s">
        <v>11</v>
      </c>
      <c r="F124">
        <v>2.3231099999999998</v>
      </c>
      <c r="G124">
        <v>4.6730600000000004</v>
      </c>
      <c r="H124">
        <v>2.3347600000000002</v>
      </c>
      <c r="I124">
        <f t="shared" ca="1" si="6"/>
        <v>2.225835777056334</v>
      </c>
      <c r="J124" t="s">
        <v>11</v>
      </c>
      <c r="K124">
        <f t="shared" ca="1" si="7"/>
        <v>2.3060844395008075</v>
      </c>
      <c r="L124">
        <f t="shared" ca="1" si="4"/>
        <v>4.597813968739465</v>
      </c>
      <c r="M124">
        <f t="shared" ca="1" si="5"/>
        <v>2.423084233039746</v>
      </c>
    </row>
    <row r="125" spans="4:13">
      <c r="D125">
        <v>1</v>
      </c>
      <c r="E125" t="s">
        <v>11</v>
      </c>
      <c r="F125">
        <v>1.5380400000000001</v>
      </c>
      <c r="G125">
        <v>5.4340099999999998</v>
      </c>
      <c r="H125">
        <v>2.3250299999999999</v>
      </c>
      <c r="I125">
        <f t="shared" ca="1" si="6"/>
        <v>1.5391115491954288</v>
      </c>
      <c r="J125" t="s">
        <v>11</v>
      </c>
      <c r="K125">
        <f t="shared" ca="1" si="7"/>
        <v>1.4521642589627382</v>
      </c>
      <c r="L125">
        <f t="shared" ca="1" si="4"/>
        <v>5.5232793922746204</v>
      </c>
      <c r="M125">
        <f t="shared" ca="1" si="5"/>
        <v>2.229105809010262</v>
      </c>
    </row>
    <row r="126" spans="4:13">
      <c r="D126">
        <v>1</v>
      </c>
      <c r="E126" t="s">
        <v>11</v>
      </c>
      <c r="F126">
        <v>3.1157499999999998</v>
      </c>
      <c r="G126">
        <v>4.6645300000000001</v>
      </c>
      <c r="H126">
        <v>1.55887</v>
      </c>
      <c r="I126">
        <f t="shared" ca="1" si="6"/>
        <v>3.2341883009036487</v>
      </c>
      <c r="J126" t="s">
        <v>11</v>
      </c>
      <c r="K126">
        <f t="shared" ca="1" si="7"/>
        <v>3.0667308462075282</v>
      </c>
      <c r="L126">
        <f t="shared" ca="1" si="4"/>
        <v>4.7861142400536103</v>
      </c>
      <c r="M126">
        <f t="shared" ca="1" si="5"/>
        <v>1.5055030300459336</v>
      </c>
    </row>
    <row r="127" spans="4:13">
      <c r="D127">
        <v>1</v>
      </c>
      <c r="E127" t="s">
        <v>11</v>
      </c>
      <c r="F127">
        <v>3.85554</v>
      </c>
      <c r="G127">
        <v>5.4553399999999996</v>
      </c>
      <c r="H127">
        <v>1.5439799999999999</v>
      </c>
      <c r="I127">
        <f t="shared" ca="1" si="6"/>
        <v>3.8322454880396597</v>
      </c>
      <c r="J127" t="s">
        <v>11</v>
      </c>
      <c r="K127">
        <f t="shared" ca="1" si="7"/>
        <v>3.9278574401617705</v>
      </c>
      <c r="L127">
        <f t="shared" ca="1" si="4"/>
        <v>5.5701361038252823</v>
      </c>
      <c r="M127">
        <f t="shared" ca="1" si="5"/>
        <v>1.6568239361691071</v>
      </c>
    </row>
    <row r="128" spans="4:13">
      <c r="D128">
        <v>1</v>
      </c>
      <c r="E128" t="s">
        <v>11</v>
      </c>
      <c r="F128">
        <v>3.86558</v>
      </c>
      <c r="G128">
        <v>4.6732399999999998</v>
      </c>
      <c r="H128">
        <v>2.3458899999999998</v>
      </c>
      <c r="I128">
        <f t="shared" ca="1" si="6"/>
        <v>3.9609777237646853</v>
      </c>
      <c r="J128" t="s">
        <v>11</v>
      </c>
      <c r="K128">
        <f t="shared" ca="1" si="7"/>
        <v>3.9366779646602934</v>
      </c>
      <c r="L128">
        <f t="shared" ca="1" si="4"/>
        <v>4.6795891871013815</v>
      </c>
      <c r="M128">
        <f t="shared" ca="1" si="5"/>
        <v>2.4582365616632136</v>
      </c>
    </row>
    <row r="129" spans="4:13">
      <c r="D129">
        <v>1</v>
      </c>
      <c r="E129" t="s">
        <v>11</v>
      </c>
      <c r="F129">
        <v>3.1139199999999998</v>
      </c>
      <c r="G129">
        <v>5.4376899999999999</v>
      </c>
      <c r="H129">
        <v>2.3069500000000001</v>
      </c>
      <c r="I129">
        <f t="shared" ca="1" si="6"/>
        <v>3.1258732632249244</v>
      </c>
      <c r="J129" t="s">
        <v>11</v>
      </c>
      <c r="K129">
        <f t="shared" ca="1" si="7"/>
        <v>3.2032243268450458</v>
      </c>
      <c r="L129">
        <f t="shared" ca="1" si="4"/>
        <v>5.4732862809394147</v>
      </c>
      <c r="M129">
        <f t="shared" ca="1" si="5"/>
        <v>2.4236041573414662</v>
      </c>
    </row>
    <row r="130" spans="4:13">
      <c r="D130">
        <v>1</v>
      </c>
      <c r="E130" t="s">
        <v>11</v>
      </c>
      <c r="F130">
        <v>4.6826999999999996</v>
      </c>
      <c r="G130">
        <v>4.7031799999999997</v>
      </c>
      <c r="H130">
        <v>1.5447599999999999</v>
      </c>
      <c r="I130">
        <f t="shared" ca="1" si="6"/>
        <v>4.5733413428999663</v>
      </c>
      <c r="J130" t="s">
        <v>11</v>
      </c>
      <c r="K130">
        <f t="shared" ca="1" si="7"/>
        <v>4.662858297412372</v>
      </c>
      <c r="L130">
        <f t="shared" ca="1" si="4"/>
        <v>4.6811583511626287</v>
      </c>
      <c r="M130">
        <f t="shared" ca="1" si="5"/>
        <v>1.5795586560161328</v>
      </c>
    </row>
    <row r="131" spans="4:13">
      <c r="D131">
        <v>1</v>
      </c>
      <c r="E131" t="s">
        <v>11</v>
      </c>
      <c r="F131">
        <v>5.44564</v>
      </c>
      <c r="G131">
        <v>5.4211099999999997</v>
      </c>
      <c r="H131">
        <v>1.5288600000000001</v>
      </c>
      <c r="I131">
        <f t="shared" ca="1" si="6"/>
        <v>5.449697141273993</v>
      </c>
      <c r="J131" t="s">
        <v>11</v>
      </c>
      <c r="K131">
        <f t="shared" ca="1" si="7"/>
        <v>5.3821999503340106</v>
      </c>
      <c r="L131">
        <f t="shared" ca="1" si="4"/>
        <v>5.3464904900641237</v>
      </c>
      <c r="M131">
        <f t="shared" ca="1" si="5"/>
        <v>1.5901565825311355</v>
      </c>
    </row>
    <row r="132" spans="4:13">
      <c r="D132">
        <v>1</v>
      </c>
      <c r="E132" t="s">
        <v>11</v>
      </c>
      <c r="F132">
        <v>5.4350899999999998</v>
      </c>
      <c r="G132">
        <v>4.7042700000000002</v>
      </c>
      <c r="H132">
        <v>2.3347000000000002</v>
      </c>
      <c r="I132">
        <f t="shared" ca="1" si="6"/>
        <v>5.3690627498716541</v>
      </c>
      <c r="J132" t="s">
        <v>11</v>
      </c>
      <c r="K132">
        <f t="shared" ca="1" si="7"/>
        <v>5.4867880335934656</v>
      </c>
      <c r="L132">
        <f t="shared" ca="1" si="4"/>
        <v>4.6891748097215622</v>
      </c>
      <c r="M132">
        <f t="shared" ca="1" si="5"/>
        <v>2.2747550042776332</v>
      </c>
    </row>
    <row r="133" spans="4:13">
      <c r="D133">
        <v>1</v>
      </c>
      <c r="E133" t="s">
        <v>11</v>
      </c>
      <c r="F133">
        <v>4.6480199999999998</v>
      </c>
      <c r="G133">
        <v>5.4423199999999996</v>
      </c>
      <c r="H133">
        <v>2.3371200000000001</v>
      </c>
      <c r="I133">
        <f t="shared" ca="1" si="6"/>
        <v>4.6840271675017124</v>
      </c>
      <c r="J133" t="s">
        <v>11</v>
      </c>
      <c r="K133">
        <f t="shared" ca="1" si="7"/>
        <v>4.6219447442596708</v>
      </c>
      <c r="L133">
        <f t="shared" ca="1" si="4"/>
        <v>5.5111187919854112</v>
      </c>
      <c r="M133">
        <f t="shared" ca="1" si="5"/>
        <v>2.2723750070731441</v>
      </c>
    </row>
    <row r="134" spans="4:13">
      <c r="D134">
        <v>1</v>
      </c>
      <c r="E134" t="s">
        <v>11</v>
      </c>
      <c r="F134">
        <v>2.51919E-2</v>
      </c>
      <c r="G134">
        <v>-4.3083999999999997E-2</v>
      </c>
      <c r="H134">
        <v>3.1139800000000002</v>
      </c>
      <c r="I134">
        <f t="shared" ca="1" si="6"/>
        <v>9.9116645661136218E-2</v>
      </c>
      <c r="J134" t="s">
        <v>11</v>
      </c>
      <c r="K134">
        <f t="shared" ca="1" si="7"/>
        <v>-1.5294896884264542E-2</v>
      </c>
      <c r="L134">
        <f t="shared" ref="L134:L197" ca="1" si="8">G134+$I$3*(RAND()-0.5)</f>
        <v>3.3536713561141143E-2</v>
      </c>
      <c r="M134">
        <f t="shared" ref="M134:M197" ca="1" si="9">H134+$I$3*(RAND()-0.5)</f>
        <v>3.1917031895842722</v>
      </c>
    </row>
    <row r="135" spans="4:13">
      <c r="D135">
        <v>1</v>
      </c>
      <c r="E135" t="s">
        <v>11</v>
      </c>
      <c r="F135">
        <v>0.77471199999999996</v>
      </c>
      <c r="G135">
        <v>0.78383899999999995</v>
      </c>
      <c r="H135">
        <v>3.11267</v>
      </c>
      <c r="I135">
        <f t="shared" ref="I135:I198" ca="1" si="10">F135+$I$3*(RAND()-0.5)</f>
        <v>0.65203753805823617</v>
      </c>
      <c r="J135" t="s">
        <v>11</v>
      </c>
      <c r="K135">
        <f t="shared" ref="K135:K198" ca="1" si="11">F135+$I$3*(RAND()-0.5)</f>
        <v>0.87405373754750726</v>
      </c>
      <c r="L135">
        <f t="shared" ca="1" si="8"/>
        <v>0.78875173463666615</v>
      </c>
      <c r="M135">
        <f t="shared" ca="1" si="9"/>
        <v>3.0516728252325676</v>
      </c>
    </row>
    <row r="136" spans="4:13">
      <c r="D136">
        <v>1</v>
      </c>
      <c r="E136" t="s">
        <v>11</v>
      </c>
      <c r="F136">
        <v>0.75678100000000004</v>
      </c>
      <c r="G136">
        <v>-3.0658899999999999E-2</v>
      </c>
      <c r="H136">
        <v>3.93587</v>
      </c>
      <c r="I136">
        <f t="shared" ca="1" si="10"/>
        <v>0.73701074424933888</v>
      </c>
      <c r="J136" t="s">
        <v>11</v>
      </c>
      <c r="K136">
        <f t="shared" ca="1" si="11"/>
        <v>0.70489348814317865</v>
      </c>
      <c r="L136">
        <f t="shared" ca="1" si="8"/>
        <v>3.7131480176065365E-2</v>
      </c>
      <c r="M136">
        <f t="shared" ca="1" si="9"/>
        <v>3.9978418125493755</v>
      </c>
    </row>
    <row r="137" spans="4:13">
      <c r="D137">
        <v>1</v>
      </c>
      <c r="E137" t="s">
        <v>11</v>
      </c>
      <c r="F137">
        <v>2.2075000000000001E-2</v>
      </c>
      <c r="G137">
        <v>0.78369299999999997</v>
      </c>
      <c r="H137">
        <v>3.8855599999999999</v>
      </c>
      <c r="I137">
        <f t="shared" ca="1" si="10"/>
        <v>-5.5838448339452132E-2</v>
      </c>
      <c r="J137" t="s">
        <v>11</v>
      </c>
      <c r="K137">
        <f t="shared" ca="1" si="11"/>
        <v>6.0880370460811191E-3</v>
      </c>
      <c r="L137">
        <f t="shared" ca="1" si="8"/>
        <v>0.73630873199571489</v>
      </c>
      <c r="M137">
        <f t="shared" ca="1" si="9"/>
        <v>3.9212720673095673</v>
      </c>
    </row>
    <row r="138" spans="4:13">
      <c r="D138">
        <v>1</v>
      </c>
      <c r="E138" t="s">
        <v>11</v>
      </c>
      <c r="F138">
        <v>1.52105</v>
      </c>
      <c r="G138">
        <v>-1.33499E-2</v>
      </c>
      <c r="H138">
        <v>3.1503199999999998</v>
      </c>
      <c r="I138">
        <f t="shared" ca="1" si="10"/>
        <v>1.5939041955489446</v>
      </c>
      <c r="J138" t="s">
        <v>11</v>
      </c>
      <c r="K138">
        <f t="shared" ca="1" si="11"/>
        <v>1.5204657594419566</v>
      </c>
      <c r="L138">
        <f t="shared" ca="1" si="8"/>
        <v>-0.12766509495613274</v>
      </c>
      <c r="M138">
        <f t="shared" ca="1" si="9"/>
        <v>3.2362135869096096</v>
      </c>
    </row>
    <row r="139" spans="4:13">
      <c r="D139">
        <v>1</v>
      </c>
      <c r="E139" t="s">
        <v>11</v>
      </c>
      <c r="F139">
        <v>2.3409499999999999</v>
      </c>
      <c r="G139">
        <v>0.79640599999999995</v>
      </c>
      <c r="H139">
        <v>3.1121099999999999</v>
      </c>
      <c r="I139">
        <f t="shared" ca="1" si="10"/>
        <v>2.3030436187874814</v>
      </c>
      <c r="J139" t="s">
        <v>11</v>
      </c>
      <c r="K139">
        <f t="shared" ca="1" si="11"/>
        <v>2.217661470992661</v>
      </c>
      <c r="L139">
        <f t="shared" ca="1" si="8"/>
        <v>0.80729615216246264</v>
      </c>
      <c r="M139">
        <f t="shared" ca="1" si="9"/>
        <v>3.047635103047277</v>
      </c>
    </row>
    <row r="140" spans="4:13">
      <c r="D140">
        <v>1</v>
      </c>
      <c r="E140" t="s">
        <v>11</v>
      </c>
      <c r="F140">
        <v>2.33934</v>
      </c>
      <c r="G140">
        <v>1.1764500000000001E-2</v>
      </c>
      <c r="H140">
        <v>3.8971399999999998</v>
      </c>
      <c r="I140">
        <f t="shared" ca="1" si="10"/>
        <v>2.2331379737579864</v>
      </c>
      <c r="J140" t="s">
        <v>11</v>
      </c>
      <c r="K140">
        <f t="shared" ca="1" si="11"/>
        <v>2.4218627043620966</v>
      </c>
      <c r="L140">
        <f t="shared" ca="1" si="8"/>
        <v>9.2482840560464782E-2</v>
      </c>
      <c r="M140">
        <f t="shared" ca="1" si="9"/>
        <v>3.8445195719928282</v>
      </c>
    </row>
    <row r="141" spans="4:13">
      <c r="D141">
        <v>1</v>
      </c>
      <c r="E141" t="s">
        <v>11</v>
      </c>
      <c r="F141">
        <v>1.57036</v>
      </c>
      <c r="G141">
        <v>0.75751000000000002</v>
      </c>
      <c r="H141">
        <v>3.93262</v>
      </c>
      <c r="I141">
        <f t="shared" ca="1" si="10"/>
        <v>1.6932840486111276</v>
      </c>
      <c r="J141" t="s">
        <v>11</v>
      </c>
      <c r="K141">
        <f t="shared" ca="1" si="11"/>
        <v>1.5845140028915208</v>
      </c>
      <c r="L141">
        <f t="shared" ca="1" si="8"/>
        <v>0.87912301434238282</v>
      </c>
      <c r="M141">
        <f t="shared" ca="1" si="9"/>
        <v>4.0225690448065672</v>
      </c>
    </row>
    <row r="142" spans="4:13">
      <c r="D142">
        <v>1</v>
      </c>
      <c r="E142" t="s">
        <v>11</v>
      </c>
      <c r="F142">
        <v>3.0808800000000001</v>
      </c>
      <c r="G142">
        <v>3.0716500000000001E-2</v>
      </c>
      <c r="H142">
        <v>3.1213700000000002</v>
      </c>
      <c r="I142">
        <f t="shared" ca="1" si="10"/>
        <v>3.2005315792618561</v>
      </c>
      <c r="J142" t="s">
        <v>11</v>
      </c>
      <c r="K142">
        <f t="shared" ca="1" si="11"/>
        <v>2.9786502178096126</v>
      </c>
      <c r="L142">
        <f t="shared" ca="1" si="8"/>
        <v>2.2763896846672814E-2</v>
      </c>
      <c r="M142">
        <f t="shared" ca="1" si="9"/>
        <v>3.1267646733086414</v>
      </c>
    </row>
    <row r="143" spans="4:13">
      <c r="D143">
        <v>1</v>
      </c>
      <c r="E143" t="s">
        <v>11</v>
      </c>
      <c r="F143">
        <v>3.8899699999999999</v>
      </c>
      <c r="G143">
        <v>0.79228900000000002</v>
      </c>
      <c r="H143">
        <v>3.12155</v>
      </c>
      <c r="I143">
        <f t="shared" ca="1" si="10"/>
        <v>3.7710178648003128</v>
      </c>
      <c r="J143" t="s">
        <v>11</v>
      </c>
      <c r="K143">
        <f t="shared" ca="1" si="11"/>
        <v>3.9435112672982706</v>
      </c>
      <c r="L143">
        <f t="shared" ca="1" si="8"/>
        <v>0.72209052496297144</v>
      </c>
      <c r="M143">
        <f t="shared" ca="1" si="9"/>
        <v>3.2398572595302992</v>
      </c>
    </row>
    <row r="144" spans="4:13">
      <c r="D144">
        <v>1</v>
      </c>
      <c r="E144" t="s">
        <v>11</v>
      </c>
      <c r="F144">
        <v>3.9014500000000001</v>
      </c>
      <c r="G144">
        <v>-3.4724699999999997E-2</v>
      </c>
      <c r="H144">
        <v>3.8968600000000002</v>
      </c>
      <c r="I144">
        <f t="shared" ca="1" si="10"/>
        <v>3.9324486175735158</v>
      </c>
      <c r="J144" t="s">
        <v>11</v>
      </c>
      <c r="K144">
        <f t="shared" ca="1" si="11"/>
        <v>4.0070457531671382</v>
      </c>
      <c r="L144">
        <f t="shared" ca="1" si="8"/>
        <v>-0.10575552056665005</v>
      </c>
      <c r="M144">
        <f t="shared" ca="1" si="9"/>
        <v>3.9062968597486889</v>
      </c>
    </row>
    <row r="145" spans="4:13">
      <c r="D145">
        <v>1</v>
      </c>
      <c r="E145" t="s">
        <v>11</v>
      </c>
      <c r="F145">
        <v>3.0981900000000002</v>
      </c>
      <c r="G145">
        <v>0.77493199999999995</v>
      </c>
      <c r="H145">
        <v>3.8903400000000001</v>
      </c>
      <c r="I145">
        <f t="shared" ca="1" si="10"/>
        <v>3.0785832394036348</v>
      </c>
      <c r="J145" t="s">
        <v>11</v>
      </c>
      <c r="K145">
        <f t="shared" ca="1" si="11"/>
        <v>3.1356662366340773</v>
      </c>
      <c r="L145">
        <f t="shared" ca="1" si="8"/>
        <v>0.80771545258447586</v>
      </c>
      <c r="M145">
        <f t="shared" ca="1" si="9"/>
        <v>3.7813550939316913</v>
      </c>
    </row>
    <row r="146" spans="4:13">
      <c r="D146">
        <v>1</v>
      </c>
      <c r="E146" t="s">
        <v>11</v>
      </c>
      <c r="F146">
        <v>4.7023099999999998</v>
      </c>
      <c r="G146">
        <v>-1.8341900000000001E-2</v>
      </c>
      <c r="H146">
        <v>3.10385</v>
      </c>
      <c r="I146">
        <f t="shared" ca="1" si="10"/>
        <v>4.5844000733156189</v>
      </c>
      <c r="J146" t="s">
        <v>11</v>
      </c>
      <c r="K146">
        <f t="shared" ca="1" si="11"/>
        <v>4.6423100855313528</v>
      </c>
      <c r="L146">
        <f t="shared" ca="1" si="8"/>
        <v>2.7825017845005927E-2</v>
      </c>
      <c r="M146">
        <f t="shared" ca="1" si="9"/>
        <v>3.1238936680854681</v>
      </c>
    </row>
    <row r="147" spans="4:13">
      <c r="D147">
        <v>1</v>
      </c>
      <c r="E147" t="s">
        <v>11</v>
      </c>
      <c r="F147">
        <v>5.4700499999999996</v>
      </c>
      <c r="G147">
        <v>0.71489199999999997</v>
      </c>
      <c r="H147">
        <v>3.0978400000000001</v>
      </c>
      <c r="I147">
        <f t="shared" ca="1" si="10"/>
        <v>5.4490858991566418</v>
      </c>
      <c r="J147" t="s">
        <v>11</v>
      </c>
      <c r="K147">
        <f t="shared" ca="1" si="11"/>
        <v>5.380790305875383</v>
      </c>
      <c r="L147">
        <f t="shared" ca="1" si="8"/>
        <v>0.72634212476066806</v>
      </c>
      <c r="M147">
        <f t="shared" ca="1" si="9"/>
        <v>2.9865660425850651</v>
      </c>
    </row>
    <row r="148" spans="4:13">
      <c r="D148">
        <v>1</v>
      </c>
      <c r="E148" t="s">
        <v>11</v>
      </c>
      <c r="F148">
        <v>5.4652799999999999</v>
      </c>
      <c r="G148">
        <v>-1.2263700000000001E-2</v>
      </c>
      <c r="H148">
        <v>3.9093200000000001</v>
      </c>
      <c r="I148">
        <f t="shared" ca="1" si="10"/>
        <v>5.4888476117038207</v>
      </c>
      <c r="J148" t="s">
        <v>11</v>
      </c>
      <c r="K148">
        <f t="shared" ca="1" si="11"/>
        <v>5.5565656847518765</v>
      </c>
      <c r="L148">
        <f t="shared" ca="1" si="8"/>
        <v>-3.062071053696859E-2</v>
      </c>
      <c r="M148">
        <f t="shared" ca="1" si="9"/>
        <v>3.9011346543684664</v>
      </c>
    </row>
    <row r="149" spans="4:13">
      <c r="D149">
        <v>1</v>
      </c>
      <c r="E149" t="s">
        <v>11</v>
      </c>
      <c r="F149">
        <v>4.6249900000000004</v>
      </c>
      <c r="G149">
        <v>0.77109099999999997</v>
      </c>
      <c r="H149">
        <v>3.89541</v>
      </c>
      <c r="I149">
        <f t="shared" ca="1" si="10"/>
        <v>4.6382968993556872</v>
      </c>
      <c r="J149" t="s">
        <v>11</v>
      </c>
      <c r="K149">
        <f t="shared" ca="1" si="11"/>
        <v>4.5439219430482236</v>
      </c>
      <c r="L149">
        <f t="shared" ca="1" si="8"/>
        <v>0.86518888356757295</v>
      </c>
      <c r="M149">
        <f t="shared" ca="1" si="9"/>
        <v>3.8615045076080294</v>
      </c>
    </row>
    <row r="150" spans="4:13">
      <c r="D150">
        <v>1</v>
      </c>
      <c r="E150" t="s">
        <v>11</v>
      </c>
      <c r="F150">
        <v>6.99914E-3</v>
      </c>
      <c r="G150">
        <v>1.5526599999999999</v>
      </c>
      <c r="H150">
        <v>3.0898099999999999</v>
      </c>
      <c r="I150">
        <f t="shared" ca="1" si="10"/>
        <v>-2.0012933402544744E-2</v>
      </c>
      <c r="J150" t="s">
        <v>11</v>
      </c>
      <c r="K150">
        <f t="shared" ca="1" si="11"/>
        <v>-0.10415692246023124</v>
      </c>
      <c r="L150">
        <f t="shared" ca="1" si="8"/>
        <v>1.6115197276511517</v>
      </c>
      <c r="M150">
        <f t="shared" ca="1" si="9"/>
        <v>3.0752034155719947</v>
      </c>
    </row>
    <row r="151" spans="4:13">
      <c r="D151">
        <v>1</v>
      </c>
      <c r="E151" t="s">
        <v>11</v>
      </c>
      <c r="F151">
        <v>0.76425100000000001</v>
      </c>
      <c r="G151">
        <v>2.3108499999999998</v>
      </c>
      <c r="H151">
        <v>3.0937800000000002</v>
      </c>
      <c r="I151">
        <f t="shared" ca="1" si="10"/>
        <v>0.6923675989096727</v>
      </c>
      <c r="J151" t="s">
        <v>11</v>
      </c>
      <c r="K151">
        <f t="shared" ca="1" si="11"/>
        <v>0.73846195541340665</v>
      </c>
      <c r="L151">
        <f t="shared" ca="1" si="8"/>
        <v>2.319101311157131</v>
      </c>
      <c r="M151">
        <f t="shared" ca="1" si="9"/>
        <v>3.115623086706885</v>
      </c>
    </row>
    <row r="152" spans="4:13">
      <c r="D152">
        <v>1</v>
      </c>
      <c r="E152" t="s">
        <v>11</v>
      </c>
      <c r="F152">
        <v>0.77393199999999995</v>
      </c>
      <c r="G152">
        <v>1.5567200000000001</v>
      </c>
      <c r="H152">
        <v>3.8837100000000002</v>
      </c>
      <c r="I152">
        <f t="shared" ca="1" si="10"/>
        <v>0.87345147223735753</v>
      </c>
      <c r="J152" t="s">
        <v>11</v>
      </c>
      <c r="K152">
        <f t="shared" ca="1" si="11"/>
        <v>0.81085622249753386</v>
      </c>
      <c r="L152">
        <f t="shared" ca="1" si="8"/>
        <v>1.4757208406613818</v>
      </c>
      <c r="M152">
        <f t="shared" ca="1" si="9"/>
        <v>3.9916349393814348</v>
      </c>
    </row>
    <row r="153" spans="4:13">
      <c r="D153">
        <v>1</v>
      </c>
      <c r="E153" t="s">
        <v>11</v>
      </c>
      <c r="F153">
        <v>-7.0886199999999999E-4</v>
      </c>
      <c r="G153">
        <v>2.3235100000000002</v>
      </c>
      <c r="H153">
        <v>3.8863599999999998</v>
      </c>
      <c r="I153">
        <f t="shared" ca="1" si="10"/>
        <v>-0.11481560962982693</v>
      </c>
      <c r="J153" t="s">
        <v>11</v>
      </c>
      <c r="K153">
        <f t="shared" ca="1" si="11"/>
        <v>9.2620993417482728E-2</v>
      </c>
      <c r="L153">
        <f t="shared" ca="1" si="8"/>
        <v>2.4350899280943947</v>
      </c>
      <c r="M153">
        <f t="shared" ca="1" si="9"/>
        <v>3.8156875654750628</v>
      </c>
    </row>
    <row r="154" spans="4:13">
      <c r="D154">
        <v>1</v>
      </c>
      <c r="E154" t="s">
        <v>11</v>
      </c>
      <c r="F154">
        <v>1.55064</v>
      </c>
      <c r="G154">
        <v>1.5526899999999999</v>
      </c>
      <c r="H154">
        <v>3.1060300000000001</v>
      </c>
      <c r="I154">
        <f t="shared" ca="1" si="10"/>
        <v>1.525993115180027</v>
      </c>
      <c r="J154" t="s">
        <v>11</v>
      </c>
      <c r="K154">
        <f t="shared" ca="1" si="11"/>
        <v>1.6060346918922104</v>
      </c>
      <c r="L154">
        <f t="shared" ca="1" si="8"/>
        <v>1.4804843938434622</v>
      </c>
      <c r="M154">
        <f t="shared" ca="1" si="9"/>
        <v>3.1754737287533454</v>
      </c>
    </row>
    <row r="155" spans="4:13">
      <c r="D155">
        <v>1</v>
      </c>
      <c r="E155" t="s">
        <v>11</v>
      </c>
      <c r="F155">
        <v>2.3284400000000001</v>
      </c>
      <c r="G155">
        <v>2.3431000000000002</v>
      </c>
      <c r="H155">
        <v>3.1535700000000002</v>
      </c>
      <c r="I155">
        <f t="shared" ca="1" si="10"/>
        <v>2.2836903937400939</v>
      </c>
      <c r="J155" t="s">
        <v>11</v>
      </c>
      <c r="K155">
        <f t="shared" ca="1" si="11"/>
        <v>2.3731918093735009</v>
      </c>
      <c r="L155">
        <f t="shared" ca="1" si="8"/>
        <v>2.2941054910898546</v>
      </c>
      <c r="M155">
        <f t="shared" ca="1" si="9"/>
        <v>3.0702164207838387</v>
      </c>
    </row>
    <row r="156" spans="4:13">
      <c r="D156">
        <v>1</v>
      </c>
      <c r="E156" t="s">
        <v>11</v>
      </c>
      <c r="F156">
        <v>2.3298299999999998</v>
      </c>
      <c r="G156">
        <v>1.5394300000000001</v>
      </c>
      <c r="H156">
        <v>3.88537</v>
      </c>
      <c r="I156">
        <f t="shared" ca="1" si="10"/>
        <v>2.3435340883247235</v>
      </c>
      <c r="J156" t="s">
        <v>11</v>
      </c>
      <c r="K156">
        <f t="shared" ca="1" si="11"/>
        <v>2.2622343731956907</v>
      </c>
      <c r="L156">
        <f t="shared" ca="1" si="8"/>
        <v>1.5274045888615784</v>
      </c>
      <c r="M156">
        <f t="shared" ca="1" si="9"/>
        <v>3.9448389959850374</v>
      </c>
    </row>
    <row r="157" spans="4:13">
      <c r="D157">
        <v>1</v>
      </c>
      <c r="E157" t="s">
        <v>11</v>
      </c>
      <c r="F157">
        <v>1.5395700000000001</v>
      </c>
      <c r="G157">
        <v>2.35486</v>
      </c>
      <c r="H157">
        <v>3.86544</v>
      </c>
      <c r="I157">
        <f t="shared" ca="1" si="10"/>
        <v>1.4516048969412552</v>
      </c>
      <c r="J157" t="s">
        <v>11</v>
      </c>
      <c r="K157">
        <f t="shared" ca="1" si="11"/>
        <v>1.5618407966564483</v>
      </c>
      <c r="L157">
        <f t="shared" ca="1" si="8"/>
        <v>2.374408752841636</v>
      </c>
      <c r="M157">
        <f t="shared" ca="1" si="9"/>
        <v>3.8772169891495123</v>
      </c>
    </row>
    <row r="158" spans="4:13">
      <c r="D158">
        <v>1</v>
      </c>
      <c r="E158" t="s">
        <v>11</v>
      </c>
      <c r="F158">
        <v>3.0924100000000001</v>
      </c>
      <c r="G158">
        <v>1.55535</v>
      </c>
      <c r="H158">
        <v>3.0842100000000001</v>
      </c>
      <c r="I158">
        <f t="shared" ca="1" si="10"/>
        <v>3.1689697341939294</v>
      </c>
      <c r="J158" t="s">
        <v>11</v>
      </c>
      <c r="K158">
        <f t="shared" ca="1" si="11"/>
        <v>3.1631801907840464</v>
      </c>
      <c r="L158">
        <f t="shared" ca="1" si="8"/>
        <v>1.6022094033397198</v>
      </c>
      <c r="M158">
        <f t="shared" ca="1" si="9"/>
        <v>2.9790353093737152</v>
      </c>
    </row>
    <row r="159" spans="4:13">
      <c r="D159">
        <v>1</v>
      </c>
      <c r="E159" t="s">
        <v>11</v>
      </c>
      <c r="F159">
        <v>3.8623400000000001</v>
      </c>
      <c r="G159">
        <v>2.3052899999999998</v>
      </c>
      <c r="H159">
        <v>3.07226</v>
      </c>
      <c r="I159">
        <f t="shared" ca="1" si="10"/>
        <v>3.8560538690918453</v>
      </c>
      <c r="J159" t="s">
        <v>11</v>
      </c>
      <c r="K159">
        <f t="shared" ca="1" si="11"/>
        <v>3.9755129612330524</v>
      </c>
      <c r="L159">
        <f t="shared" ca="1" si="8"/>
        <v>2.198805350767234</v>
      </c>
      <c r="M159">
        <f t="shared" ca="1" si="9"/>
        <v>3.1405602042918632</v>
      </c>
    </row>
    <row r="160" spans="4:13">
      <c r="D160">
        <v>1</v>
      </c>
      <c r="E160" t="s">
        <v>11</v>
      </c>
      <c r="F160">
        <v>3.8626800000000001</v>
      </c>
      <c r="G160">
        <v>1.5828500000000001</v>
      </c>
      <c r="H160">
        <v>3.9102899999999998</v>
      </c>
      <c r="I160">
        <f t="shared" ca="1" si="10"/>
        <v>3.9843285677122005</v>
      </c>
      <c r="J160" t="s">
        <v>11</v>
      </c>
      <c r="K160">
        <f t="shared" ca="1" si="11"/>
        <v>3.8097932355290576</v>
      </c>
      <c r="L160">
        <f t="shared" ca="1" si="8"/>
        <v>1.5450057060818281</v>
      </c>
      <c r="M160">
        <f t="shared" ca="1" si="9"/>
        <v>3.8479341443082906</v>
      </c>
    </row>
    <row r="161" spans="4:13">
      <c r="D161">
        <v>1</v>
      </c>
      <c r="E161" t="s">
        <v>11</v>
      </c>
      <c r="F161">
        <v>3.0901399999999999</v>
      </c>
      <c r="G161">
        <v>2.3333699999999999</v>
      </c>
      <c r="H161">
        <v>3.8664900000000002</v>
      </c>
      <c r="I161">
        <f t="shared" ca="1" si="10"/>
        <v>3.1278005863051379</v>
      </c>
      <c r="J161" t="s">
        <v>11</v>
      </c>
      <c r="K161">
        <f t="shared" ca="1" si="11"/>
        <v>3.190045369046683</v>
      </c>
      <c r="L161">
        <f t="shared" ca="1" si="8"/>
        <v>2.2848301057263241</v>
      </c>
      <c r="M161">
        <f t="shared" ca="1" si="9"/>
        <v>3.8363371412793952</v>
      </c>
    </row>
    <row r="162" spans="4:13">
      <c r="D162">
        <v>1</v>
      </c>
      <c r="E162" t="s">
        <v>11</v>
      </c>
      <c r="F162">
        <v>4.6430100000000003</v>
      </c>
      <c r="G162">
        <v>1.52033</v>
      </c>
      <c r="H162">
        <v>3.1015299999999999</v>
      </c>
      <c r="I162">
        <f t="shared" ca="1" si="10"/>
        <v>4.7492806484927304</v>
      </c>
      <c r="J162" t="s">
        <v>11</v>
      </c>
      <c r="K162">
        <f t="shared" ca="1" si="11"/>
        <v>4.7468461865394964</v>
      </c>
      <c r="L162">
        <f t="shared" ca="1" si="8"/>
        <v>1.4719394361448177</v>
      </c>
      <c r="M162">
        <f t="shared" ca="1" si="9"/>
        <v>3.0791672098688085</v>
      </c>
    </row>
    <row r="163" spans="4:13">
      <c r="D163">
        <v>1</v>
      </c>
      <c r="E163" t="s">
        <v>11</v>
      </c>
      <c r="F163">
        <v>5.43424</v>
      </c>
      <c r="G163">
        <v>2.3469699999999998</v>
      </c>
      <c r="H163">
        <v>3.12371</v>
      </c>
      <c r="I163">
        <f t="shared" ca="1" si="10"/>
        <v>5.3440894914561881</v>
      </c>
      <c r="J163" t="s">
        <v>11</v>
      </c>
      <c r="K163">
        <f t="shared" ca="1" si="11"/>
        <v>5.3300517862494505</v>
      </c>
      <c r="L163">
        <f t="shared" ca="1" si="8"/>
        <v>2.3812989584724567</v>
      </c>
      <c r="M163">
        <f t="shared" ca="1" si="9"/>
        <v>3.1166071868764469</v>
      </c>
    </row>
    <row r="164" spans="4:13">
      <c r="D164">
        <v>1</v>
      </c>
      <c r="E164" t="s">
        <v>11</v>
      </c>
      <c r="F164">
        <v>5.4401599999999997</v>
      </c>
      <c r="G164">
        <v>1.54467</v>
      </c>
      <c r="H164">
        <v>3.8324799999999999</v>
      </c>
      <c r="I164">
        <f t="shared" ca="1" si="10"/>
        <v>5.3597326549735111</v>
      </c>
      <c r="J164" t="s">
        <v>11</v>
      </c>
      <c r="K164">
        <f t="shared" ca="1" si="11"/>
        <v>5.5081684567720428</v>
      </c>
      <c r="L164">
        <f t="shared" ca="1" si="8"/>
        <v>1.6063421747256712</v>
      </c>
      <c r="M164">
        <f t="shared" ca="1" si="9"/>
        <v>3.7737517619404644</v>
      </c>
    </row>
    <row r="165" spans="4:13">
      <c r="D165">
        <v>1</v>
      </c>
      <c r="E165" t="s">
        <v>11</v>
      </c>
      <c r="F165">
        <v>4.6596200000000003</v>
      </c>
      <c r="G165">
        <v>2.2993399999999999</v>
      </c>
      <c r="H165">
        <v>3.8790499999999999</v>
      </c>
      <c r="I165">
        <f t="shared" ca="1" si="10"/>
        <v>4.6553343668400187</v>
      </c>
      <c r="J165" t="s">
        <v>11</v>
      </c>
      <c r="K165">
        <f t="shared" ca="1" si="11"/>
        <v>4.7125678228043952</v>
      </c>
      <c r="L165">
        <f t="shared" ca="1" si="8"/>
        <v>2.3803268180684269</v>
      </c>
      <c r="M165">
        <f t="shared" ca="1" si="9"/>
        <v>3.9760237498257731</v>
      </c>
    </row>
    <row r="166" spans="4:13">
      <c r="D166">
        <v>1</v>
      </c>
      <c r="E166" t="s">
        <v>11</v>
      </c>
      <c r="F166">
        <v>5.2798599999999999E-3</v>
      </c>
      <c r="G166">
        <v>3.13286</v>
      </c>
      <c r="H166">
        <v>3.1235499999999998</v>
      </c>
      <c r="I166">
        <f t="shared" ca="1" si="10"/>
        <v>-0.10053905109566999</v>
      </c>
      <c r="J166" t="s">
        <v>11</v>
      </c>
      <c r="K166">
        <f t="shared" ca="1" si="11"/>
        <v>-3.1482183080779021E-3</v>
      </c>
      <c r="L166">
        <f t="shared" ca="1" si="8"/>
        <v>3.1745074212110298</v>
      </c>
      <c r="M166">
        <f t="shared" ca="1" si="9"/>
        <v>3.0978239880505019</v>
      </c>
    </row>
    <row r="167" spans="4:13">
      <c r="D167">
        <v>1</v>
      </c>
      <c r="E167" t="s">
        <v>11</v>
      </c>
      <c r="F167">
        <v>0.79103500000000004</v>
      </c>
      <c r="G167">
        <v>3.9016500000000001</v>
      </c>
      <c r="H167">
        <v>3.1231200000000001</v>
      </c>
      <c r="I167">
        <f t="shared" ca="1" si="10"/>
        <v>0.76452393493142567</v>
      </c>
      <c r="J167" t="s">
        <v>11</v>
      </c>
      <c r="K167">
        <f t="shared" ca="1" si="11"/>
        <v>0.8897263271544974</v>
      </c>
      <c r="L167">
        <f t="shared" ca="1" si="8"/>
        <v>3.9468352765593018</v>
      </c>
      <c r="M167">
        <f t="shared" ca="1" si="9"/>
        <v>3.1423589282308431</v>
      </c>
    </row>
    <row r="168" spans="4:13">
      <c r="D168">
        <v>1</v>
      </c>
      <c r="E168" t="s">
        <v>11</v>
      </c>
      <c r="F168">
        <v>0.768679</v>
      </c>
      <c r="G168">
        <v>3.11754</v>
      </c>
      <c r="H168">
        <v>3.9186700000000001</v>
      </c>
      <c r="I168">
        <f t="shared" ca="1" si="10"/>
        <v>0.68404971517739088</v>
      </c>
      <c r="J168" t="s">
        <v>11</v>
      </c>
      <c r="K168">
        <f t="shared" ca="1" si="11"/>
        <v>0.78447387495569643</v>
      </c>
      <c r="L168">
        <f t="shared" ca="1" si="8"/>
        <v>3.1501387058530832</v>
      </c>
      <c r="M168">
        <f t="shared" ca="1" si="9"/>
        <v>3.8628308543968943</v>
      </c>
    </row>
    <row r="169" spans="4:13">
      <c r="D169">
        <v>1</v>
      </c>
      <c r="E169" t="s">
        <v>11</v>
      </c>
      <c r="F169">
        <v>6.9922200000000004E-3</v>
      </c>
      <c r="G169">
        <v>3.8877299999999999</v>
      </c>
      <c r="H169">
        <v>3.8873500000000001</v>
      </c>
      <c r="I169">
        <f t="shared" ca="1" si="10"/>
        <v>1.2408509421111831E-2</v>
      </c>
      <c r="J169" t="s">
        <v>11</v>
      </c>
      <c r="K169">
        <f t="shared" ca="1" si="11"/>
        <v>-0.10780350990766097</v>
      </c>
      <c r="L169">
        <f t="shared" ca="1" si="8"/>
        <v>3.9691659034388045</v>
      </c>
      <c r="M169">
        <f t="shared" ca="1" si="9"/>
        <v>3.9025959014288651</v>
      </c>
    </row>
    <row r="170" spans="4:13">
      <c r="D170">
        <v>1</v>
      </c>
      <c r="E170" t="s">
        <v>11</v>
      </c>
      <c r="F170">
        <v>1.5517000000000001</v>
      </c>
      <c r="G170">
        <v>3.0996999999999999</v>
      </c>
      <c r="H170">
        <v>3.1298300000000001</v>
      </c>
      <c r="I170">
        <f t="shared" ca="1" si="10"/>
        <v>1.4743829945732867</v>
      </c>
      <c r="J170" t="s">
        <v>11</v>
      </c>
      <c r="K170">
        <f t="shared" ca="1" si="11"/>
        <v>1.6554991508157058</v>
      </c>
      <c r="L170">
        <f t="shared" ca="1" si="8"/>
        <v>3.1403944510692243</v>
      </c>
      <c r="M170">
        <f t="shared" ca="1" si="9"/>
        <v>3.0972097123476585</v>
      </c>
    </row>
    <row r="171" spans="4:13">
      <c r="D171">
        <v>1</v>
      </c>
      <c r="E171" t="s">
        <v>11</v>
      </c>
      <c r="F171">
        <v>2.36165</v>
      </c>
      <c r="G171">
        <v>3.92022</v>
      </c>
      <c r="H171">
        <v>3.12418</v>
      </c>
      <c r="I171">
        <f t="shared" ca="1" si="10"/>
        <v>2.2958688703307217</v>
      </c>
      <c r="J171" t="s">
        <v>11</v>
      </c>
      <c r="K171">
        <f t="shared" ca="1" si="11"/>
        <v>2.3672931011932934</v>
      </c>
      <c r="L171">
        <f t="shared" ca="1" si="8"/>
        <v>3.890730695818053</v>
      </c>
      <c r="M171">
        <f t="shared" ca="1" si="9"/>
        <v>3.1189979208606751</v>
      </c>
    </row>
    <row r="172" spans="4:13">
      <c r="D172">
        <v>1</v>
      </c>
      <c r="E172" t="s">
        <v>11</v>
      </c>
      <c r="F172">
        <v>2.3529</v>
      </c>
      <c r="G172">
        <v>3.1579799999999998</v>
      </c>
      <c r="H172">
        <v>3.87371</v>
      </c>
      <c r="I172">
        <f t="shared" ca="1" si="10"/>
        <v>2.4303028820494159</v>
      </c>
      <c r="J172" t="s">
        <v>11</v>
      </c>
      <c r="K172">
        <f t="shared" ca="1" si="11"/>
        <v>2.462260054339497</v>
      </c>
      <c r="L172">
        <f t="shared" ca="1" si="8"/>
        <v>3.0760056223107881</v>
      </c>
      <c r="M172">
        <f t="shared" ca="1" si="9"/>
        <v>3.9258962420537857</v>
      </c>
    </row>
    <row r="173" spans="4:13">
      <c r="D173">
        <v>1</v>
      </c>
      <c r="E173" t="s">
        <v>11</v>
      </c>
      <c r="F173">
        <v>1.57029</v>
      </c>
      <c r="G173">
        <v>3.87216</v>
      </c>
      <c r="H173">
        <v>3.86042</v>
      </c>
      <c r="I173">
        <f t="shared" ca="1" si="10"/>
        <v>1.4774824390591803</v>
      </c>
      <c r="J173" t="s">
        <v>11</v>
      </c>
      <c r="K173">
        <f t="shared" ca="1" si="11"/>
        <v>1.6801192345044522</v>
      </c>
      <c r="L173">
        <f t="shared" ca="1" si="8"/>
        <v>3.9796472061429875</v>
      </c>
      <c r="M173">
        <f t="shared" ca="1" si="9"/>
        <v>3.9164692479996539</v>
      </c>
    </row>
    <row r="174" spans="4:13">
      <c r="D174">
        <v>1</v>
      </c>
      <c r="E174" t="s">
        <v>11</v>
      </c>
      <c r="F174">
        <v>3.11497</v>
      </c>
      <c r="G174">
        <v>3.1179800000000002</v>
      </c>
      <c r="H174">
        <v>3.0991200000000001</v>
      </c>
      <c r="I174">
        <f t="shared" ca="1" si="10"/>
        <v>3.1536360547031776</v>
      </c>
      <c r="J174" t="s">
        <v>11</v>
      </c>
      <c r="K174">
        <f t="shared" ca="1" si="11"/>
        <v>3.1130481788307005</v>
      </c>
      <c r="L174">
        <f t="shared" ca="1" si="8"/>
        <v>3.2168103448942538</v>
      </c>
      <c r="M174">
        <f t="shared" ca="1" si="9"/>
        <v>3.0254906343772268</v>
      </c>
    </row>
    <row r="175" spans="4:13">
      <c r="D175">
        <v>1</v>
      </c>
      <c r="E175" t="s">
        <v>11</v>
      </c>
      <c r="F175">
        <v>3.8855599999999999</v>
      </c>
      <c r="G175">
        <v>3.8702800000000002</v>
      </c>
      <c r="H175">
        <v>3.1375199999999999</v>
      </c>
      <c r="I175">
        <f t="shared" ca="1" si="10"/>
        <v>3.8823208089757468</v>
      </c>
      <c r="J175" t="s">
        <v>11</v>
      </c>
      <c r="K175">
        <f t="shared" ca="1" si="11"/>
        <v>3.7946119054796159</v>
      </c>
      <c r="L175">
        <f t="shared" ca="1" si="8"/>
        <v>3.9800292585605397</v>
      </c>
      <c r="M175">
        <f t="shared" ca="1" si="9"/>
        <v>3.2568650356672544</v>
      </c>
    </row>
    <row r="176" spans="4:13">
      <c r="D176">
        <v>1</v>
      </c>
      <c r="E176" t="s">
        <v>11</v>
      </c>
      <c r="F176">
        <v>3.8876200000000001</v>
      </c>
      <c r="G176">
        <v>3.0873599999999999</v>
      </c>
      <c r="H176">
        <v>3.89086</v>
      </c>
      <c r="I176">
        <f t="shared" ca="1" si="10"/>
        <v>3.915375213631183</v>
      </c>
      <c r="J176" t="s">
        <v>11</v>
      </c>
      <c r="K176">
        <f t="shared" ca="1" si="11"/>
        <v>3.9604445933198553</v>
      </c>
      <c r="L176">
        <f t="shared" ca="1" si="8"/>
        <v>3.1516548685118404</v>
      </c>
      <c r="M176">
        <f t="shared" ca="1" si="9"/>
        <v>3.9150804948305442</v>
      </c>
    </row>
    <row r="177" spans="4:13">
      <c r="D177">
        <v>1</v>
      </c>
      <c r="E177" t="s">
        <v>11</v>
      </c>
      <c r="F177">
        <v>3.1132599999999999</v>
      </c>
      <c r="G177">
        <v>3.9089</v>
      </c>
      <c r="H177">
        <v>3.8982600000000001</v>
      </c>
      <c r="I177">
        <f t="shared" ca="1" si="10"/>
        <v>3.1680718440426854</v>
      </c>
      <c r="J177" t="s">
        <v>11</v>
      </c>
      <c r="K177">
        <f t="shared" ca="1" si="11"/>
        <v>3.0283067680467024</v>
      </c>
      <c r="L177">
        <f t="shared" ca="1" si="8"/>
        <v>3.9384953882539993</v>
      </c>
      <c r="M177">
        <f t="shared" ca="1" si="9"/>
        <v>3.886848854904609</v>
      </c>
    </row>
    <row r="178" spans="4:13">
      <c r="D178">
        <v>1</v>
      </c>
      <c r="E178" t="s">
        <v>11</v>
      </c>
      <c r="F178">
        <v>4.6547799999999997</v>
      </c>
      <c r="G178">
        <v>3.1179700000000001</v>
      </c>
      <c r="H178">
        <v>3.1190799999999999</v>
      </c>
      <c r="I178">
        <f t="shared" ca="1" si="10"/>
        <v>4.7082353344896131</v>
      </c>
      <c r="J178" t="s">
        <v>11</v>
      </c>
      <c r="K178">
        <f t="shared" ca="1" si="11"/>
        <v>4.5990239215447382</v>
      </c>
      <c r="L178">
        <f t="shared" ca="1" si="8"/>
        <v>3.1658855841055793</v>
      </c>
      <c r="M178">
        <f t="shared" ca="1" si="9"/>
        <v>3.0079736539089263</v>
      </c>
    </row>
    <row r="179" spans="4:13">
      <c r="D179">
        <v>1</v>
      </c>
      <c r="E179" t="s">
        <v>11</v>
      </c>
      <c r="F179">
        <v>5.4545199999999996</v>
      </c>
      <c r="G179">
        <v>3.9170199999999999</v>
      </c>
      <c r="H179">
        <v>3.12601</v>
      </c>
      <c r="I179">
        <f t="shared" ca="1" si="10"/>
        <v>5.4280017820581712</v>
      </c>
      <c r="J179" t="s">
        <v>11</v>
      </c>
      <c r="K179">
        <f t="shared" ca="1" si="11"/>
        <v>5.3440307692391347</v>
      </c>
      <c r="L179">
        <f t="shared" ca="1" si="8"/>
        <v>3.8694493201774653</v>
      </c>
      <c r="M179">
        <f t="shared" ca="1" si="9"/>
        <v>3.1966085198503253</v>
      </c>
    </row>
    <row r="180" spans="4:13">
      <c r="D180">
        <v>1</v>
      </c>
      <c r="E180" t="s">
        <v>11</v>
      </c>
      <c r="F180">
        <v>5.4375400000000003</v>
      </c>
      <c r="G180">
        <v>3.0966300000000002</v>
      </c>
      <c r="H180">
        <v>3.8992300000000002</v>
      </c>
      <c r="I180">
        <f t="shared" ca="1" si="10"/>
        <v>5.4889471064370055</v>
      </c>
      <c r="J180" t="s">
        <v>11</v>
      </c>
      <c r="K180">
        <f t="shared" ca="1" si="11"/>
        <v>5.4662205600962563</v>
      </c>
      <c r="L180">
        <f t="shared" ca="1" si="8"/>
        <v>3.1840592325780914</v>
      </c>
      <c r="M180">
        <f t="shared" ca="1" si="9"/>
        <v>3.9519668862455868</v>
      </c>
    </row>
    <row r="181" spans="4:13">
      <c r="D181">
        <v>1</v>
      </c>
      <c r="E181" t="s">
        <v>11</v>
      </c>
      <c r="F181">
        <v>4.6953199999999997</v>
      </c>
      <c r="G181">
        <v>3.8765900000000002</v>
      </c>
      <c r="H181">
        <v>3.8857499999999998</v>
      </c>
      <c r="I181">
        <f t="shared" ca="1" si="10"/>
        <v>4.7254248949755233</v>
      </c>
      <c r="J181" t="s">
        <v>11</v>
      </c>
      <c r="K181">
        <f t="shared" ca="1" si="11"/>
        <v>4.7101014877261447</v>
      </c>
      <c r="L181">
        <f t="shared" ca="1" si="8"/>
        <v>3.8175315955171381</v>
      </c>
      <c r="M181">
        <f t="shared" ca="1" si="9"/>
        <v>3.826303312287834</v>
      </c>
    </row>
    <row r="182" spans="4:13">
      <c r="D182">
        <v>1</v>
      </c>
      <c r="E182" t="s">
        <v>11</v>
      </c>
      <c r="F182">
        <v>8.0216300000000001E-3</v>
      </c>
      <c r="G182">
        <v>4.6706300000000001</v>
      </c>
      <c r="H182">
        <v>3.1073499999999998</v>
      </c>
      <c r="I182">
        <f t="shared" ca="1" si="10"/>
        <v>8.6236362181158155E-2</v>
      </c>
      <c r="J182" t="s">
        <v>11</v>
      </c>
      <c r="K182">
        <f t="shared" ca="1" si="11"/>
        <v>8.5281870246489921E-2</v>
      </c>
      <c r="L182">
        <f t="shared" ca="1" si="8"/>
        <v>4.622901586382504</v>
      </c>
      <c r="M182">
        <f t="shared" ca="1" si="9"/>
        <v>3.1922711620736135</v>
      </c>
    </row>
    <row r="183" spans="4:13">
      <c r="D183">
        <v>1</v>
      </c>
      <c r="E183" t="s">
        <v>11</v>
      </c>
      <c r="F183">
        <v>0.77201399999999998</v>
      </c>
      <c r="G183">
        <v>5.4185600000000003</v>
      </c>
      <c r="H183">
        <v>3.0983700000000001</v>
      </c>
      <c r="I183">
        <f t="shared" ca="1" si="10"/>
        <v>0.76333765074519944</v>
      </c>
      <c r="J183" t="s">
        <v>11</v>
      </c>
      <c r="K183">
        <f t="shared" ca="1" si="11"/>
        <v>0.77839955752669665</v>
      </c>
      <c r="L183">
        <f t="shared" ca="1" si="8"/>
        <v>5.5367045731618649</v>
      </c>
      <c r="M183">
        <f t="shared" ca="1" si="9"/>
        <v>3.0899430002488573</v>
      </c>
    </row>
    <row r="184" spans="4:13">
      <c r="D184">
        <v>1</v>
      </c>
      <c r="E184" t="s">
        <v>11</v>
      </c>
      <c r="F184">
        <v>0.78377799999999997</v>
      </c>
      <c r="G184">
        <v>4.6953199999999997</v>
      </c>
      <c r="H184">
        <v>3.90157</v>
      </c>
      <c r="I184">
        <f t="shared" ca="1" si="10"/>
        <v>0.80314862329037962</v>
      </c>
      <c r="J184" t="s">
        <v>11</v>
      </c>
      <c r="K184">
        <f t="shared" ca="1" si="11"/>
        <v>0.72527056637949328</v>
      </c>
      <c r="L184">
        <f t="shared" ca="1" si="8"/>
        <v>4.7480337481968045</v>
      </c>
      <c r="M184">
        <f t="shared" ca="1" si="9"/>
        <v>3.8695291360770878</v>
      </c>
    </row>
    <row r="185" spans="4:13">
      <c r="D185">
        <v>1</v>
      </c>
      <c r="E185" t="s">
        <v>11</v>
      </c>
      <c r="F185">
        <v>-4.1432200000000002E-2</v>
      </c>
      <c r="G185">
        <v>5.4176099999999998</v>
      </c>
      <c r="H185">
        <v>3.8976999999999999</v>
      </c>
      <c r="I185">
        <f t="shared" ca="1" si="10"/>
        <v>-0.16143885381404985</v>
      </c>
      <c r="J185" t="s">
        <v>11</v>
      </c>
      <c r="K185">
        <f t="shared" ca="1" si="11"/>
        <v>-9.906058561865369E-2</v>
      </c>
      <c r="L185">
        <f t="shared" ca="1" si="8"/>
        <v>5.5392005839328213</v>
      </c>
      <c r="M185">
        <f t="shared" ca="1" si="9"/>
        <v>3.9974894912630132</v>
      </c>
    </row>
    <row r="186" spans="4:13">
      <c r="D186">
        <v>1</v>
      </c>
      <c r="E186" t="s">
        <v>11</v>
      </c>
      <c r="F186">
        <v>1.5918600000000001</v>
      </c>
      <c r="G186">
        <v>4.64832</v>
      </c>
      <c r="H186">
        <v>3.1461999999999999</v>
      </c>
      <c r="I186">
        <f t="shared" ca="1" si="10"/>
        <v>1.5272558509966332</v>
      </c>
      <c r="J186" t="s">
        <v>11</v>
      </c>
      <c r="K186">
        <f t="shared" ca="1" si="11"/>
        <v>1.7077682424476111</v>
      </c>
      <c r="L186">
        <f t="shared" ca="1" si="8"/>
        <v>4.5839934975082617</v>
      </c>
      <c r="M186">
        <f t="shared" ca="1" si="9"/>
        <v>3.1811771156865403</v>
      </c>
    </row>
    <row r="187" spans="4:13">
      <c r="D187">
        <v>1</v>
      </c>
      <c r="E187" t="s">
        <v>11</v>
      </c>
      <c r="F187">
        <v>2.34477</v>
      </c>
      <c r="G187">
        <v>5.4545000000000003</v>
      </c>
      <c r="H187">
        <v>3.1184500000000002</v>
      </c>
      <c r="I187">
        <f t="shared" ca="1" si="10"/>
        <v>2.4445421650186803</v>
      </c>
      <c r="J187" t="s">
        <v>11</v>
      </c>
      <c r="K187">
        <f t="shared" ca="1" si="11"/>
        <v>2.3514256893607977</v>
      </c>
      <c r="L187">
        <f t="shared" ca="1" si="8"/>
        <v>5.5623661157577464</v>
      </c>
      <c r="M187">
        <f t="shared" ca="1" si="9"/>
        <v>3.2245363675559702</v>
      </c>
    </row>
    <row r="188" spans="4:13">
      <c r="D188">
        <v>1</v>
      </c>
      <c r="E188" t="s">
        <v>11</v>
      </c>
      <c r="F188">
        <v>2.3719100000000002</v>
      </c>
      <c r="G188">
        <v>4.6555400000000002</v>
      </c>
      <c r="H188">
        <v>3.9102999999999999</v>
      </c>
      <c r="I188">
        <f t="shared" ca="1" si="10"/>
        <v>2.2477222308150724</v>
      </c>
      <c r="J188" t="s">
        <v>11</v>
      </c>
      <c r="K188">
        <f t="shared" ca="1" si="11"/>
        <v>2.3795525460976101</v>
      </c>
      <c r="L188">
        <f t="shared" ca="1" si="8"/>
        <v>4.7139783930771415</v>
      </c>
      <c r="M188">
        <f t="shared" ca="1" si="9"/>
        <v>3.9884312130147483</v>
      </c>
    </row>
    <row r="189" spans="4:13">
      <c r="D189">
        <v>1</v>
      </c>
      <c r="E189" t="s">
        <v>11</v>
      </c>
      <c r="F189">
        <v>1.5591299999999999</v>
      </c>
      <c r="G189">
        <v>5.4282300000000001</v>
      </c>
      <c r="H189">
        <v>3.9285100000000002</v>
      </c>
      <c r="I189">
        <f t="shared" ca="1" si="10"/>
        <v>1.6280538592045792</v>
      </c>
      <c r="J189" t="s">
        <v>11</v>
      </c>
      <c r="K189">
        <f t="shared" ca="1" si="11"/>
        <v>1.6272069676748253</v>
      </c>
      <c r="L189">
        <f t="shared" ca="1" si="8"/>
        <v>5.4718534600028326</v>
      </c>
      <c r="M189">
        <f t="shared" ca="1" si="9"/>
        <v>3.8072550247649173</v>
      </c>
    </row>
    <row r="190" spans="4:13">
      <c r="D190">
        <v>1</v>
      </c>
      <c r="E190" t="s">
        <v>11</v>
      </c>
      <c r="F190">
        <v>3.1176599999999999</v>
      </c>
      <c r="G190">
        <v>4.6822600000000003</v>
      </c>
      <c r="H190">
        <v>3.1237599999999999</v>
      </c>
      <c r="I190">
        <f t="shared" ca="1" si="10"/>
        <v>3.2189468080106654</v>
      </c>
      <c r="J190" t="s">
        <v>11</v>
      </c>
      <c r="K190">
        <f t="shared" ca="1" si="11"/>
        <v>3.2304144566573498</v>
      </c>
      <c r="L190">
        <f t="shared" ca="1" si="8"/>
        <v>4.7505392735062655</v>
      </c>
      <c r="M190">
        <f t="shared" ca="1" si="9"/>
        <v>3.0741667927152441</v>
      </c>
    </row>
    <row r="191" spans="4:13">
      <c r="D191">
        <v>1</v>
      </c>
      <c r="E191" t="s">
        <v>11</v>
      </c>
      <c r="F191">
        <v>3.88795</v>
      </c>
      <c r="G191">
        <v>5.44259</v>
      </c>
      <c r="H191">
        <v>3.10711</v>
      </c>
      <c r="I191">
        <f t="shared" ca="1" si="10"/>
        <v>3.8266948715867652</v>
      </c>
      <c r="J191" t="s">
        <v>11</v>
      </c>
      <c r="K191">
        <f t="shared" ca="1" si="11"/>
        <v>3.8542003761312147</v>
      </c>
      <c r="L191">
        <f t="shared" ca="1" si="8"/>
        <v>5.519650254583194</v>
      </c>
      <c r="M191">
        <f t="shared" ca="1" si="9"/>
        <v>3.2143059673762933</v>
      </c>
    </row>
    <row r="192" spans="4:13">
      <c r="D192">
        <v>1</v>
      </c>
      <c r="E192" t="s">
        <v>11</v>
      </c>
      <c r="F192">
        <v>3.8973499999999999</v>
      </c>
      <c r="G192">
        <v>4.6640499999999996</v>
      </c>
      <c r="H192">
        <v>3.9028</v>
      </c>
      <c r="I192">
        <f t="shared" ca="1" si="10"/>
        <v>3.797454182087229</v>
      </c>
      <c r="J192" t="s">
        <v>11</v>
      </c>
      <c r="K192">
        <f t="shared" ca="1" si="11"/>
        <v>3.9507068443064521</v>
      </c>
      <c r="L192">
        <f t="shared" ca="1" si="8"/>
        <v>4.6147938659304888</v>
      </c>
      <c r="M192">
        <f t="shared" ca="1" si="9"/>
        <v>3.9986852935891219</v>
      </c>
    </row>
    <row r="193" spans="4:13">
      <c r="D193">
        <v>1</v>
      </c>
      <c r="E193" t="s">
        <v>11</v>
      </c>
      <c r="F193">
        <v>3.1187900000000002</v>
      </c>
      <c r="G193">
        <v>5.4452800000000003</v>
      </c>
      <c r="H193">
        <v>3.9090699999999998</v>
      </c>
      <c r="I193">
        <f t="shared" ca="1" si="10"/>
        <v>3.0668765017225814</v>
      </c>
      <c r="J193" t="s">
        <v>11</v>
      </c>
      <c r="K193">
        <f t="shared" ca="1" si="11"/>
        <v>3.0324563256283388</v>
      </c>
      <c r="L193">
        <f t="shared" ca="1" si="8"/>
        <v>5.3576466162156642</v>
      </c>
      <c r="M193">
        <f t="shared" ca="1" si="9"/>
        <v>3.8981136639439922</v>
      </c>
    </row>
    <row r="194" spans="4:13">
      <c r="D194">
        <v>1</v>
      </c>
      <c r="E194" t="s">
        <v>11</v>
      </c>
      <c r="F194">
        <v>4.6638299999999999</v>
      </c>
      <c r="G194">
        <v>4.6695099999999998</v>
      </c>
      <c r="H194">
        <v>3.1308600000000002</v>
      </c>
      <c r="I194">
        <f t="shared" ca="1" si="10"/>
        <v>4.5669272389880184</v>
      </c>
      <c r="J194" t="s">
        <v>11</v>
      </c>
      <c r="K194">
        <f t="shared" ca="1" si="11"/>
        <v>4.7803318895454758</v>
      </c>
      <c r="L194">
        <f t="shared" ca="1" si="8"/>
        <v>4.6523132649892034</v>
      </c>
      <c r="M194">
        <f t="shared" ca="1" si="9"/>
        <v>3.2302609853775452</v>
      </c>
    </row>
    <row r="195" spans="4:13">
      <c r="D195">
        <v>1</v>
      </c>
      <c r="E195" t="s">
        <v>11</v>
      </c>
      <c r="F195">
        <v>5.4505499999999998</v>
      </c>
      <c r="G195">
        <v>5.4404899999999996</v>
      </c>
      <c r="H195">
        <v>3.0992600000000001</v>
      </c>
      <c r="I195">
        <f t="shared" ca="1" si="10"/>
        <v>5.3870535861655906</v>
      </c>
      <c r="J195" t="s">
        <v>11</v>
      </c>
      <c r="K195">
        <f t="shared" ca="1" si="11"/>
        <v>5.3313357716192211</v>
      </c>
      <c r="L195">
        <f t="shared" ca="1" si="8"/>
        <v>5.5543265520802318</v>
      </c>
      <c r="M195">
        <f t="shared" ca="1" si="9"/>
        <v>3.0891573866913835</v>
      </c>
    </row>
    <row r="196" spans="4:13">
      <c r="D196">
        <v>1</v>
      </c>
      <c r="E196" t="s">
        <v>11</v>
      </c>
      <c r="F196">
        <v>5.4416700000000002</v>
      </c>
      <c r="G196">
        <v>4.6300600000000003</v>
      </c>
      <c r="H196">
        <v>3.9071099999999999</v>
      </c>
      <c r="I196">
        <f t="shared" ca="1" si="10"/>
        <v>5.3836600755220712</v>
      </c>
      <c r="J196" t="s">
        <v>11</v>
      </c>
      <c r="K196">
        <f t="shared" ca="1" si="11"/>
        <v>5.4699815491851904</v>
      </c>
      <c r="L196">
        <f t="shared" ca="1" si="8"/>
        <v>4.7278846805581516</v>
      </c>
      <c r="M196">
        <f t="shared" ca="1" si="9"/>
        <v>3.8656606553596715</v>
      </c>
    </row>
    <row r="197" spans="4:13">
      <c r="D197">
        <v>1</v>
      </c>
      <c r="E197" t="s">
        <v>11</v>
      </c>
      <c r="F197">
        <v>4.6767700000000003</v>
      </c>
      <c r="G197">
        <v>5.4467499999999998</v>
      </c>
      <c r="H197">
        <v>3.9070399999999998</v>
      </c>
      <c r="I197">
        <f t="shared" ca="1" si="10"/>
        <v>4.7860473191688859</v>
      </c>
      <c r="J197" t="s">
        <v>11</v>
      </c>
      <c r="K197">
        <f t="shared" ca="1" si="11"/>
        <v>4.6022297626578341</v>
      </c>
      <c r="L197">
        <f t="shared" ca="1" si="8"/>
        <v>5.4600771068597647</v>
      </c>
      <c r="M197">
        <f t="shared" ca="1" si="9"/>
        <v>3.7940812554277721</v>
      </c>
    </row>
    <row r="198" spans="4:13">
      <c r="D198">
        <v>1</v>
      </c>
      <c r="E198" t="s">
        <v>11</v>
      </c>
      <c r="F198">
        <v>-3.4539800000000002E-2</v>
      </c>
      <c r="G198">
        <v>2.3659300000000001E-2</v>
      </c>
      <c r="H198">
        <v>4.6841999999999997</v>
      </c>
      <c r="I198">
        <f t="shared" ca="1" si="10"/>
        <v>1.114364281009262E-2</v>
      </c>
      <c r="J198" t="s">
        <v>11</v>
      </c>
      <c r="K198">
        <f t="shared" ca="1" si="11"/>
        <v>-0.13237378924246768</v>
      </c>
      <c r="L198">
        <f t="shared" ref="L198:L261" ca="1" si="12">G198+$I$3*(RAND()-0.5)</f>
        <v>-9.0538788826121597E-2</v>
      </c>
      <c r="M198">
        <f t="shared" ref="M198:M261" ca="1" si="13">H198+$I$3*(RAND()-0.5)</f>
        <v>4.6655361691229569</v>
      </c>
    </row>
    <row r="199" spans="4:13">
      <c r="D199">
        <v>1</v>
      </c>
      <c r="E199" t="s">
        <v>11</v>
      </c>
      <c r="F199">
        <v>0.76456000000000002</v>
      </c>
      <c r="G199">
        <v>0.81314900000000001</v>
      </c>
      <c r="H199">
        <v>4.6725199999999996</v>
      </c>
      <c r="I199">
        <f t="shared" ref="I199:I261" ca="1" si="14">F199+$I$3*(RAND()-0.5)</f>
        <v>0.78359221083046482</v>
      </c>
      <c r="J199" t="s">
        <v>11</v>
      </c>
      <c r="K199">
        <f t="shared" ref="K199:K261" ca="1" si="15">F199+$I$3*(RAND()-0.5)</f>
        <v>0.74507842875426256</v>
      </c>
      <c r="L199">
        <f t="shared" ca="1" si="12"/>
        <v>0.83107291005055717</v>
      </c>
      <c r="M199">
        <f t="shared" ca="1" si="13"/>
        <v>4.7076969264825035</v>
      </c>
    </row>
    <row r="200" spans="4:13">
      <c r="D200">
        <v>1</v>
      </c>
      <c r="E200" t="s">
        <v>11</v>
      </c>
      <c r="F200">
        <v>0.78298299999999998</v>
      </c>
      <c r="G200">
        <v>-1.8302700000000002E-2</v>
      </c>
      <c r="H200">
        <v>5.47201</v>
      </c>
      <c r="I200">
        <f t="shared" ca="1" si="14"/>
        <v>0.84821455635746601</v>
      </c>
      <c r="J200" t="s">
        <v>11</v>
      </c>
      <c r="K200">
        <f t="shared" ca="1" si="15"/>
        <v>0.78171116611558356</v>
      </c>
      <c r="L200">
        <f t="shared" ca="1" si="12"/>
        <v>-6.1034756961867442E-2</v>
      </c>
      <c r="M200">
        <f t="shared" ca="1" si="13"/>
        <v>5.5892605701799489</v>
      </c>
    </row>
    <row r="201" spans="4:13">
      <c r="D201">
        <v>1</v>
      </c>
      <c r="E201" t="s">
        <v>11</v>
      </c>
      <c r="F201">
        <v>-2.5235400000000002E-2</v>
      </c>
      <c r="G201">
        <v>0.81580900000000001</v>
      </c>
      <c r="H201">
        <v>5.4244399999999997</v>
      </c>
      <c r="I201">
        <f t="shared" ca="1" si="14"/>
        <v>-7.1555009511791043E-2</v>
      </c>
      <c r="J201" t="s">
        <v>11</v>
      </c>
      <c r="K201">
        <f t="shared" ca="1" si="15"/>
        <v>-0.14147210235462046</v>
      </c>
      <c r="L201">
        <f t="shared" ca="1" si="12"/>
        <v>0.71081007340927904</v>
      </c>
      <c r="M201">
        <f t="shared" ca="1" si="13"/>
        <v>5.3147929004154282</v>
      </c>
    </row>
    <row r="202" spans="4:13">
      <c r="D202">
        <v>1</v>
      </c>
      <c r="E202" t="s">
        <v>11</v>
      </c>
      <c r="F202">
        <v>1.52976</v>
      </c>
      <c r="G202">
        <v>2.0378E-2</v>
      </c>
      <c r="H202">
        <v>4.70946</v>
      </c>
      <c r="I202">
        <f t="shared" ca="1" si="14"/>
        <v>1.4102551455094265</v>
      </c>
      <c r="J202" t="s">
        <v>11</v>
      </c>
      <c r="K202">
        <f t="shared" ca="1" si="15"/>
        <v>1.5003042020024391</v>
      </c>
      <c r="L202">
        <f t="shared" ca="1" si="12"/>
        <v>-6.1630533935772232E-2</v>
      </c>
      <c r="M202">
        <f t="shared" ca="1" si="13"/>
        <v>4.7999004624855557</v>
      </c>
    </row>
    <row r="203" spans="4:13">
      <c r="D203">
        <v>1</v>
      </c>
      <c r="E203" t="s">
        <v>11</v>
      </c>
      <c r="F203">
        <v>2.3523700000000001</v>
      </c>
      <c r="G203">
        <v>0.78293900000000005</v>
      </c>
      <c r="H203">
        <v>4.6827699999999997</v>
      </c>
      <c r="I203">
        <f t="shared" ca="1" si="14"/>
        <v>2.4761855558145442</v>
      </c>
      <c r="J203" t="s">
        <v>11</v>
      </c>
      <c r="K203">
        <f t="shared" ca="1" si="15"/>
        <v>2.2308499347561535</v>
      </c>
      <c r="L203">
        <f t="shared" ca="1" si="12"/>
        <v>0.72979303870735046</v>
      </c>
      <c r="M203">
        <f t="shared" ca="1" si="13"/>
        <v>4.6747738680943494</v>
      </c>
    </row>
    <row r="204" spans="4:13">
      <c r="D204">
        <v>1</v>
      </c>
      <c r="E204" t="s">
        <v>11</v>
      </c>
      <c r="F204">
        <v>2.2962500000000001</v>
      </c>
      <c r="G204">
        <v>1.5034600000000001E-3</v>
      </c>
      <c r="H204">
        <v>5.4544899999999998</v>
      </c>
      <c r="I204">
        <f t="shared" ca="1" si="14"/>
        <v>2.2786977209779811</v>
      </c>
      <c r="J204" t="s">
        <v>11</v>
      </c>
      <c r="K204">
        <f t="shared" ca="1" si="15"/>
        <v>2.3973570693697206</v>
      </c>
      <c r="L204">
        <f t="shared" ca="1" si="12"/>
        <v>-0.11194658762564576</v>
      </c>
      <c r="M204">
        <f t="shared" ca="1" si="13"/>
        <v>5.3405431394249758</v>
      </c>
    </row>
    <row r="205" spans="4:13">
      <c r="D205">
        <v>1</v>
      </c>
      <c r="E205" t="s">
        <v>11</v>
      </c>
      <c r="F205">
        <v>1.5199499999999999</v>
      </c>
      <c r="G205">
        <v>0.785999</v>
      </c>
      <c r="H205">
        <v>5.4691099999999997</v>
      </c>
      <c r="I205">
        <f t="shared" ca="1" si="14"/>
        <v>1.5110149124823429</v>
      </c>
      <c r="J205" t="s">
        <v>11</v>
      </c>
      <c r="K205">
        <f t="shared" ca="1" si="15"/>
        <v>1.4356907996828054</v>
      </c>
      <c r="L205">
        <f t="shared" ca="1" si="12"/>
        <v>0.89515596969406941</v>
      </c>
      <c r="M205">
        <f t="shared" ca="1" si="13"/>
        <v>5.4445661374154266</v>
      </c>
    </row>
    <row r="206" spans="4:13">
      <c r="D206">
        <v>1</v>
      </c>
      <c r="E206" t="s">
        <v>11</v>
      </c>
      <c r="F206">
        <v>3.0934699999999999</v>
      </c>
      <c r="G206">
        <v>-8.3535299999999996E-3</v>
      </c>
      <c r="H206">
        <v>4.7077999999999998</v>
      </c>
      <c r="I206">
        <f t="shared" ca="1" si="14"/>
        <v>3.0849543070284748</v>
      </c>
      <c r="J206" t="s">
        <v>11</v>
      </c>
      <c r="K206">
        <f t="shared" ca="1" si="15"/>
        <v>3.056888000618879</v>
      </c>
      <c r="L206">
        <f t="shared" ca="1" si="12"/>
        <v>-1.4319219533770246E-2</v>
      </c>
      <c r="M206">
        <f t="shared" ca="1" si="13"/>
        <v>4.6987439689803381</v>
      </c>
    </row>
    <row r="207" spans="4:13">
      <c r="D207">
        <v>1</v>
      </c>
      <c r="E207" t="s">
        <v>11</v>
      </c>
      <c r="F207">
        <v>3.8930799999999999</v>
      </c>
      <c r="G207">
        <v>0.74816099999999996</v>
      </c>
      <c r="H207">
        <v>4.6688599999999996</v>
      </c>
      <c r="I207">
        <f t="shared" ca="1" si="14"/>
        <v>3.8561584882288136</v>
      </c>
      <c r="J207" t="s">
        <v>11</v>
      </c>
      <c r="K207">
        <f t="shared" ca="1" si="15"/>
        <v>3.9950144406245895</v>
      </c>
      <c r="L207">
        <f t="shared" ca="1" si="12"/>
        <v>0.76827002266767175</v>
      </c>
      <c r="M207">
        <f t="shared" ca="1" si="13"/>
        <v>4.6734763469347964</v>
      </c>
    </row>
    <row r="208" spans="4:13">
      <c r="D208">
        <v>1</v>
      </c>
      <c r="E208" t="s">
        <v>11</v>
      </c>
      <c r="F208">
        <v>3.9190100000000001</v>
      </c>
      <c r="G208">
        <v>5.8248199999999997E-3</v>
      </c>
      <c r="H208">
        <v>5.4857800000000001</v>
      </c>
      <c r="I208">
        <f t="shared" ca="1" si="14"/>
        <v>3.8088642469009391</v>
      </c>
      <c r="J208" t="s">
        <v>11</v>
      </c>
      <c r="K208">
        <f t="shared" ca="1" si="15"/>
        <v>3.9166905046711191</v>
      </c>
      <c r="L208">
        <f t="shared" ca="1" si="12"/>
        <v>8.0923589258215009E-2</v>
      </c>
      <c r="M208">
        <f t="shared" ca="1" si="13"/>
        <v>5.4686572327292318</v>
      </c>
    </row>
    <row r="209" spans="4:13">
      <c r="D209">
        <v>1</v>
      </c>
      <c r="E209" t="s">
        <v>11</v>
      </c>
      <c r="F209">
        <v>3.1126999999999998</v>
      </c>
      <c r="G209">
        <v>0.79040200000000005</v>
      </c>
      <c r="H209">
        <v>5.4490299999999996</v>
      </c>
      <c r="I209">
        <f t="shared" ca="1" si="14"/>
        <v>3.178130729144518</v>
      </c>
      <c r="J209" t="s">
        <v>11</v>
      </c>
      <c r="K209">
        <f t="shared" ca="1" si="15"/>
        <v>3.1799478044410958</v>
      </c>
      <c r="L209">
        <f t="shared" ca="1" si="12"/>
        <v>0.67616295417779826</v>
      </c>
      <c r="M209">
        <f t="shared" ca="1" si="13"/>
        <v>5.5425257511599941</v>
      </c>
    </row>
    <row r="210" spans="4:13">
      <c r="D210">
        <v>1</v>
      </c>
      <c r="E210" t="s">
        <v>11</v>
      </c>
      <c r="F210">
        <v>4.6724100000000002</v>
      </c>
      <c r="G210">
        <v>1.3135000000000001E-2</v>
      </c>
      <c r="H210">
        <v>4.6791999999999998</v>
      </c>
      <c r="I210">
        <f t="shared" ca="1" si="14"/>
        <v>4.6989268026968318</v>
      </c>
      <c r="J210" t="s">
        <v>11</v>
      </c>
      <c r="K210">
        <f t="shared" ca="1" si="15"/>
        <v>4.5530669292512984</v>
      </c>
      <c r="L210">
        <f t="shared" ca="1" si="12"/>
        <v>-2.0207233796625819E-2</v>
      </c>
      <c r="M210">
        <f t="shared" ca="1" si="13"/>
        <v>4.6036012930905965</v>
      </c>
    </row>
    <row r="211" spans="4:13">
      <c r="D211">
        <v>1</v>
      </c>
      <c r="E211" t="s">
        <v>11</v>
      </c>
      <c r="F211">
        <v>5.4505800000000004</v>
      </c>
      <c r="G211">
        <v>0.82429300000000005</v>
      </c>
      <c r="H211">
        <v>4.6373100000000003</v>
      </c>
      <c r="I211">
        <f t="shared" ca="1" si="14"/>
        <v>5.5501969308608103</v>
      </c>
      <c r="J211" t="s">
        <v>11</v>
      </c>
      <c r="K211">
        <f t="shared" ca="1" si="15"/>
        <v>5.4961061759450738</v>
      </c>
      <c r="L211">
        <f t="shared" ca="1" si="12"/>
        <v>0.90545048512450832</v>
      </c>
      <c r="M211">
        <f t="shared" ca="1" si="13"/>
        <v>4.6024716907564081</v>
      </c>
    </row>
    <row r="212" spans="4:13">
      <c r="D212">
        <v>1</v>
      </c>
      <c r="E212" t="s">
        <v>11</v>
      </c>
      <c r="F212">
        <v>5.4527400000000004</v>
      </c>
      <c r="G212">
        <v>-5.2532000000000004E-3</v>
      </c>
      <c r="H212">
        <v>5.4528400000000001</v>
      </c>
      <c r="I212">
        <f t="shared" ca="1" si="14"/>
        <v>5.5175276869594363</v>
      </c>
      <c r="J212" t="s">
        <v>11</v>
      </c>
      <c r="K212">
        <f t="shared" ca="1" si="15"/>
        <v>5.3505845006309425</v>
      </c>
      <c r="L212">
        <f t="shared" ca="1" si="12"/>
        <v>-6.6442688419456539E-2</v>
      </c>
      <c r="M212">
        <f t="shared" ca="1" si="13"/>
        <v>5.4392805937555213</v>
      </c>
    </row>
    <row r="213" spans="4:13">
      <c r="D213">
        <v>1</v>
      </c>
      <c r="E213" t="s">
        <v>11</v>
      </c>
      <c r="F213">
        <v>4.6637399999999998</v>
      </c>
      <c r="G213">
        <v>0.78664100000000003</v>
      </c>
      <c r="H213">
        <v>5.4294700000000002</v>
      </c>
      <c r="I213">
        <f t="shared" ca="1" si="14"/>
        <v>4.7177289809429457</v>
      </c>
      <c r="J213" t="s">
        <v>11</v>
      </c>
      <c r="K213">
        <f t="shared" ca="1" si="15"/>
        <v>4.7691495099378551</v>
      </c>
      <c r="L213">
        <f t="shared" ca="1" si="12"/>
        <v>0.7137236232974149</v>
      </c>
      <c r="M213">
        <f t="shared" ca="1" si="13"/>
        <v>5.5288942087450526</v>
      </c>
    </row>
    <row r="214" spans="4:13">
      <c r="D214">
        <v>1</v>
      </c>
      <c r="E214" t="s">
        <v>11</v>
      </c>
      <c r="F214">
        <v>-1.44038E-2</v>
      </c>
      <c r="G214">
        <v>1.57819</v>
      </c>
      <c r="H214">
        <v>4.6712899999999999</v>
      </c>
      <c r="I214">
        <f t="shared" ca="1" si="14"/>
        <v>-7.4659136250080887E-2</v>
      </c>
      <c r="J214" t="s">
        <v>11</v>
      </c>
      <c r="K214">
        <f t="shared" ca="1" si="15"/>
        <v>5.6317840113156624E-2</v>
      </c>
      <c r="L214">
        <f t="shared" ca="1" si="12"/>
        <v>1.477427225358827</v>
      </c>
      <c r="M214">
        <f t="shared" ca="1" si="13"/>
        <v>4.7232293638406082</v>
      </c>
    </row>
    <row r="215" spans="4:13">
      <c r="D215">
        <v>1</v>
      </c>
      <c r="E215" t="s">
        <v>11</v>
      </c>
      <c r="F215">
        <v>0.789825</v>
      </c>
      <c r="G215">
        <v>2.3474400000000002</v>
      </c>
      <c r="H215">
        <v>4.6428000000000003</v>
      </c>
      <c r="I215">
        <f t="shared" ca="1" si="14"/>
        <v>0.68384889779290003</v>
      </c>
      <c r="J215" t="s">
        <v>11</v>
      </c>
      <c r="K215">
        <f t="shared" ca="1" si="15"/>
        <v>0.66634956086065489</v>
      </c>
      <c r="L215">
        <f t="shared" ca="1" si="12"/>
        <v>2.2585565204297033</v>
      </c>
      <c r="M215">
        <f t="shared" ca="1" si="13"/>
        <v>4.5446985566514115</v>
      </c>
    </row>
    <row r="216" spans="4:13">
      <c r="D216">
        <v>1</v>
      </c>
      <c r="E216" t="s">
        <v>11</v>
      </c>
      <c r="F216">
        <v>0.77333499999999999</v>
      </c>
      <c r="G216">
        <v>1.57254</v>
      </c>
      <c r="H216">
        <v>5.4207799999999997</v>
      </c>
      <c r="I216">
        <f t="shared" ca="1" si="14"/>
        <v>0.66665368821129545</v>
      </c>
      <c r="J216" t="s">
        <v>11</v>
      </c>
      <c r="K216">
        <f t="shared" ca="1" si="15"/>
        <v>0.67059665988177397</v>
      </c>
      <c r="L216">
        <f t="shared" ca="1" si="12"/>
        <v>1.5173735651272331</v>
      </c>
      <c r="M216">
        <f t="shared" ca="1" si="13"/>
        <v>5.3670692690588</v>
      </c>
    </row>
    <row r="217" spans="4:13">
      <c r="D217">
        <v>1</v>
      </c>
      <c r="E217" t="s">
        <v>11</v>
      </c>
      <c r="F217">
        <v>-5.0715999999999999E-3</v>
      </c>
      <c r="G217">
        <v>2.3616799999999998</v>
      </c>
      <c r="H217">
        <v>5.4533500000000004</v>
      </c>
      <c r="I217">
        <f t="shared" ca="1" si="14"/>
        <v>5.3474869524295039E-2</v>
      </c>
      <c r="J217" t="s">
        <v>11</v>
      </c>
      <c r="K217">
        <f t="shared" ca="1" si="15"/>
        <v>3.6985284327191788E-2</v>
      </c>
      <c r="L217">
        <f t="shared" ca="1" si="12"/>
        <v>2.3360694311439247</v>
      </c>
      <c r="M217">
        <f t="shared" ca="1" si="13"/>
        <v>5.4425452074804053</v>
      </c>
    </row>
    <row r="218" spans="4:13">
      <c r="D218">
        <v>1</v>
      </c>
      <c r="E218" t="s">
        <v>11</v>
      </c>
      <c r="F218">
        <v>1.5428599999999999</v>
      </c>
      <c r="G218">
        <v>1.5510699999999999</v>
      </c>
      <c r="H218">
        <v>4.6556600000000001</v>
      </c>
      <c r="I218">
        <f t="shared" ca="1" si="14"/>
        <v>1.4548710338651538</v>
      </c>
      <c r="J218" t="s">
        <v>11</v>
      </c>
      <c r="K218">
        <f t="shared" ca="1" si="15"/>
        <v>1.4663963106335081</v>
      </c>
      <c r="L218">
        <f t="shared" ca="1" si="12"/>
        <v>1.5155530479728196</v>
      </c>
      <c r="M218">
        <f t="shared" ca="1" si="13"/>
        <v>4.6209365855145252</v>
      </c>
    </row>
    <row r="219" spans="4:13">
      <c r="D219">
        <v>1</v>
      </c>
      <c r="E219" t="s">
        <v>11</v>
      </c>
      <c r="F219">
        <v>2.3034699999999999</v>
      </c>
      <c r="G219">
        <v>2.3157399999999999</v>
      </c>
      <c r="H219">
        <v>4.6772299999999998</v>
      </c>
      <c r="I219">
        <f t="shared" ca="1" si="14"/>
        <v>2.2223732164098533</v>
      </c>
      <c r="J219" t="s">
        <v>11</v>
      </c>
      <c r="K219">
        <f t="shared" ca="1" si="15"/>
        <v>2.2923104830333925</v>
      </c>
      <c r="L219">
        <f t="shared" ca="1" si="12"/>
        <v>2.4186382056898905</v>
      </c>
      <c r="M219">
        <f t="shared" ca="1" si="13"/>
        <v>4.6473216517799667</v>
      </c>
    </row>
    <row r="220" spans="4:13">
      <c r="D220">
        <v>1</v>
      </c>
      <c r="E220" t="s">
        <v>11</v>
      </c>
      <c r="F220">
        <v>2.3394400000000002</v>
      </c>
      <c r="G220">
        <v>1.5620799999999999</v>
      </c>
      <c r="H220">
        <v>5.4265400000000001</v>
      </c>
      <c r="I220">
        <f t="shared" ca="1" si="14"/>
        <v>2.4010561174215885</v>
      </c>
      <c r="J220" t="s">
        <v>11</v>
      </c>
      <c r="K220">
        <f t="shared" ca="1" si="15"/>
        <v>2.2546616810959019</v>
      </c>
      <c r="L220">
        <f t="shared" ca="1" si="12"/>
        <v>1.6272194923520604</v>
      </c>
      <c r="M220">
        <f t="shared" ca="1" si="13"/>
        <v>5.4618977706477692</v>
      </c>
    </row>
    <row r="221" spans="4:13">
      <c r="D221">
        <v>1</v>
      </c>
      <c r="E221" t="s">
        <v>11</v>
      </c>
      <c r="F221">
        <v>1.5170999999999999</v>
      </c>
      <c r="G221">
        <v>2.3667799999999999</v>
      </c>
      <c r="H221">
        <v>5.4645999999999999</v>
      </c>
      <c r="I221">
        <f t="shared" ca="1" si="14"/>
        <v>1.6239884450746982</v>
      </c>
      <c r="J221" t="s">
        <v>11</v>
      </c>
      <c r="K221">
        <f t="shared" ca="1" si="15"/>
        <v>1.5971062560161868</v>
      </c>
      <c r="L221">
        <f t="shared" ca="1" si="12"/>
        <v>2.4034704383752215</v>
      </c>
      <c r="M221">
        <f t="shared" ca="1" si="13"/>
        <v>5.4739412337117512</v>
      </c>
    </row>
    <row r="222" spans="4:13">
      <c r="D222">
        <v>1</v>
      </c>
      <c r="E222" t="s">
        <v>11</v>
      </c>
      <c r="F222">
        <v>3.1030899999999999</v>
      </c>
      <c r="G222">
        <v>1.5548999999999999</v>
      </c>
      <c r="H222">
        <v>4.6627700000000001</v>
      </c>
      <c r="I222">
        <f t="shared" ca="1" si="14"/>
        <v>3.0983737760753285</v>
      </c>
      <c r="J222" t="s">
        <v>11</v>
      </c>
      <c r="K222">
        <f t="shared" ca="1" si="15"/>
        <v>3.2172550256093926</v>
      </c>
      <c r="L222">
        <f t="shared" ca="1" si="12"/>
        <v>1.577959911396801</v>
      </c>
      <c r="M222">
        <f t="shared" ca="1" si="13"/>
        <v>4.6424942501708637</v>
      </c>
    </row>
    <row r="223" spans="4:13">
      <c r="D223">
        <v>1</v>
      </c>
      <c r="E223" t="s">
        <v>11</v>
      </c>
      <c r="F223">
        <v>3.8893599999999999</v>
      </c>
      <c r="G223">
        <v>2.3152499999999998</v>
      </c>
      <c r="H223">
        <v>4.6530699999999996</v>
      </c>
      <c r="I223">
        <f t="shared" ca="1" si="14"/>
        <v>3.8110027763467462</v>
      </c>
      <c r="J223" t="s">
        <v>11</v>
      </c>
      <c r="K223">
        <f t="shared" ca="1" si="15"/>
        <v>3.9336215154943162</v>
      </c>
      <c r="L223">
        <f t="shared" ca="1" si="12"/>
        <v>2.2455337536282682</v>
      </c>
      <c r="M223">
        <f t="shared" ca="1" si="13"/>
        <v>4.5737755346931781</v>
      </c>
    </row>
    <row r="224" spans="4:13">
      <c r="D224">
        <v>1</v>
      </c>
      <c r="E224" t="s">
        <v>11</v>
      </c>
      <c r="F224">
        <v>3.8960599999999999</v>
      </c>
      <c r="G224">
        <v>1.5409200000000001</v>
      </c>
      <c r="H224">
        <v>5.4326499999999998</v>
      </c>
      <c r="I224">
        <f t="shared" ca="1" si="14"/>
        <v>3.8981974610250978</v>
      </c>
      <c r="J224" t="s">
        <v>11</v>
      </c>
      <c r="K224">
        <f t="shared" ca="1" si="15"/>
        <v>3.7723029216589623</v>
      </c>
      <c r="L224">
        <f t="shared" ca="1" si="12"/>
        <v>1.5265720085862093</v>
      </c>
      <c r="M224">
        <f t="shared" ca="1" si="13"/>
        <v>5.3488419847889936</v>
      </c>
    </row>
    <row r="225" spans="4:13">
      <c r="D225">
        <v>1</v>
      </c>
      <c r="E225" t="s">
        <v>11</v>
      </c>
      <c r="F225">
        <v>3.1482100000000002</v>
      </c>
      <c r="G225">
        <v>2.3437999999999999</v>
      </c>
      <c r="H225">
        <v>5.4310499999999999</v>
      </c>
      <c r="I225">
        <f t="shared" ca="1" si="14"/>
        <v>3.2557274408066341</v>
      </c>
      <c r="J225" t="s">
        <v>11</v>
      </c>
      <c r="K225">
        <f t="shared" ca="1" si="15"/>
        <v>3.1376522019407207</v>
      </c>
      <c r="L225">
        <f t="shared" ca="1" si="12"/>
        <v>2.3172869818817432</v>
      </c>
      <c r="M225">
        <f t="shared" ca="1" si="13"/>
        <v>5.4041692048306071</v>
      </c>
    </row>
    <row r="226" spans="4:13">
      <c r="D226">
        <v>1</v>
      </c>
      <c r="E226" t="s">
        <v>11</v>
      </c>
      <c r="F226">
        <v>4.6608999999999998</v>
      </c>
      <c r="G226">
        <v>1.55789</v>
      </c>
      <c r="H226">
        <v>4.6561399999999997</v>
      </c>
      <c r="I226">
        <f t="shared" ca="1" si="14"/>
        <v>4.6557294806323153</v>
      </c>
      <c r="J226" t="s">
        <v>11</v>
      </c>
      <c r="K226">
        <f t="shared" ca="1" si="15"/>
        <v>4.7244964568204004</v>
      </c>
      <c r="L226">
        <f t="shared" ca="1" si="12"/>
        <v>1.5520962658215101</v>
      </c>
      <c r="M226">
        <f t="shared" ca="1" si="13"/>
        <v>4.6038584915646235</v>
      </c>
    </row>
    <row r="227" spans="4:13">
      <c r="D227">
        <v>1</v>
      </c>
      <c r="E227" t="s">
        <v>11</v>
      </c>
      <c r="F227">
        <v>5.4442700000000004</v>
      </c>
      <c r="G227">
        <v>2.3504100000000001</v>
      </c>
      <c r="H227">
        <v>4.6360599999999996</v>
      </c>
      <c r="I227">
        <f t="shared" ca="1" si="14"/>
        <v>5.5199752387741139</v>
      </c>
      <c r="J227" t="s">
        <v>11</v>
      </c>
      <c r="K227">
        <f t="shared" ca="1" si="15"/>
        <v>5.4466327354562214</v>
      </c>
      <c r="L227">
        <f t="shared" ca="1" si="12"/>
        <v>2.2524867108399942</v>
      </c>
      <c r="M227">
        <f t="shared" ca="1" si="13"/>
        <v>4.6319719692541401</v>
      </c>
    </row>
    <row r="228" spans="4:13">
      <c r="D228">
        <v>1</v>
      </c>
      <c r="E228" t="s">
        <v>11</v>
      </c>
      <c r="F228">
        <v>5.4135499999999999</v>
      </c>
      <c r="G228">
        <v>1.5704199999999999</v>
      </c>
      <c r="H228">
        <v>5.4643800000000002</v>
      </c>
      <c r="I228">
        <f t="shared" ca="1" si="14"/>
        <v>5.2959427470556655</v>
      </c>
      <c r="J228" t="s">
        <v>11</v>
      </c>
      <c r="K228">
        <f t="shared" ca="1" si="15"/>
        <v>5.366561952489417</v>
      </c>
      <c r="L228">
        <f t="shared" ca="1" si="12"/>
        <v>1.6278227360224728</v>
      </c>
      <c r="M228">
        <f t="shared" ca="1" si="13"/>
        <v>5.4338625589377418</v>
      </c>
    </row>
    <row r="229" spans="4:13">
      <c r="D229">
        <v>1</v>
      </c>
      <c r="E229" t="s">
        <v>11</v>
      </c>
      <c r="F229">
        <v>4.6852299999999998</v>
      </c>
      <c r="G229">
        <v>2.3582900000000002</v>
      </c>
      <c r="H229">
        <v>5.4651199999999998</v>
      </c>
      <c r="I229">
        <f t="shared" ca="1" si="14"/>
        <v>4.7335319379290564</v>
      </c>
      <c r="J229" t="s">
        <v>11</v>
      </c>
      <c r="K229">
        <f t="shared" ca="1" si="15"/>
        <v>4.5879565302412688</v>
      </c>
      <c r="L229">
        <f t="shared" ca="1" si="12"/>
        <v>2.4276648098341642</v>
      </c>
      <c r="M229">
        <f t="shared" ca="1" si="13"/>
        <v>5.4230141834786814</v>
      </c>
    </row>
    <row r="230" spans="4:13">
      <c r="D230">
        <v>1</v>
      </c>
      <c r="E230" t="s">
        <v>11</v>
      </c>
      <c r="F230">
        <v>-8.3829899999999999E-3</v>
      </c>
      <c r="G230">
        <v>3.1091099999999998</v>
      </c>
      <c r="H230">
        <v>4.6406999999999998</v>
      </c>
      <c r="I230">
        <f t="shared" ca="1" si="14"/>
        <v>-2.5023726604901063E-2</v>
      </c>
      <c r="J230" t="s">
        <v>11</v>
      </c>
      <c r="K230">
        <f t="shared" ca="1" si="15"/>
        <v>4.0748024335230372E-2</v>
      </c>
      <c r="L230">
        <f t="shared" ca="1" si="12"/>
        <v>3.0819423543995761</v>
      </c>
      <c r="M230">
        <f t="shared" ca="1" si="13"/>
        <v>4.6662632310201939</v>
      </c>
    </row>
    <row r="231" spans="4:13">
      <c r="D231">
        <v>1</v>
      </c>
      <c r="E231" t="s">
        <v>11</v>
      </c>
      <c r="F231">
        <v>0.80344199999999999</v>
      </c>
      <c r="G231">
        <v>3.9058600000000001</v>
      </c>
      <c r="H231">
        <v>4.6342400000000001</v>
      </c>
      <c r="I231">
        <f t="shared" ca="1" si="14"/>
        <v>0.91723969369961011</v>
      </c>
      <c r="J231" t="s">
        <v>11</v>
      </c>
      <c r="K231">
        <f t="shared" ca="1" si="15"/>
        <v>0.87828963971151142</v>
      </c>
      <c r="L231">
        <f t="shared" ca="1" si="12"/>
        <v>3.7933072527674456</v>
      </c>
      <c r="M231">
        <f t="shared" ca="1" si="13"/>
        <v>4.6760414305176488</v>
      </c>
    </row>
    <row r="232" spans="4:13">
      <c r="D232">
        <v>1</v>
      </c>
      <c r="E232" t="s">
        <v>11</v>
      </c>
      <c r="F232">
        <v>0.77950600000000003</v>
      </c>
      <c r="G232">
        <v>3.12588</v>
      </c>
      <c r="H232">
        <v>5.3852099999999998</v>
      </c>
      <c r="I232">
        <f t="shared" ca="1" si="14"/>
        <v>0.82177373465630854</v>
      </c>
      <c r="J232" t="s">
        <v>11</v>
      </c>
      <c r="K232">
        <f t="shared" ca="1" si="15"/>
        <v>0.74913924997394299</v>
      </c>
      <c r="L232">
        <f t="shared" ca="1" si="12"/>
        <v>3.2059431986221298</v>
      </c>
      <c r="M232">
        <f t="shared" ca="1" si="13"/>
        <v>5.3997427559269973</v>
      </c>
    </row>
    <row r="233" spans="4:13">
      <c r="D233">
        <v>1</v>
      </c>
      <c r="E233" t="s">
        <v>11</v>
      </c>
      <c r="F233">
        <v>8.7308899999999998E-3</v>
      </c>
      <c r="G233">
        <v>3.9004500000000002</v>
      </c>
      <c r="H233">
        <v>5.4270699999999996</v>
      </c>
      <c r="I233">
        <f t="shared" ca="1" si="14"/>
        <v>-8.2310012739523122E-3</v>
      </c>
      <c r="J233" t="s">
        <v>11</v>
      </c>
      <c r="K233">
        <f t="shared" ca="1" si="15"/>
        <v>3.6411159840623548E-2</v>
      </c>
      <c r="L233">
        <f t="shared" ca="1" si="12"/>
        <v>3.938210686978644</v>
      </c>
      <c r="M233">
        <f t="shared" ca="1" si="13"/>
        <v>5.3396817398110441</v>
      </c>
    </row>
    <row r="234" spans="4:13">
      <c r="D234">
        <v>1</v>
      </c>
      <c r="E234" t="s">
        <v>11</v>
      </c>
      <c r="F234">
        <v>1.56752</v>
      </c>
      <c r="G234">
        <v>3.0885199999999999</v>
      </c>
      <c r="H234">
        <v>4.6626399999999997</v>
      </c>
      <c r="I234">
        <f t="shared" ca="1" si="14"/>
        <v>1.4828186991225099</v>
      </c>
      <c r="J234" t="s">
        <v>11</v>
      </c>
      <c r="K234">
        <f t="shared" ca="1" si="15"/>
        <v>1.4746211882055067</v>
      </c>
      <c r="L234">
        <f t="shared" ca="1" si="12"/>
        <v>3.0294928382013109</v>
      </c>
      <c r="M234">
        <f t="shared" ca="1" si="13"/>
        <v>4.7400473764066469</v>
      </c>
    </row>
    <row r="235" spans="4:13">
      <c r="D235">
        <v>1</v>
      </c>
      <c r="E235" t="s">
        <v>11</v>
      </c>
      <c r="F235">
        <v>2.3254899999999998</v>
      </c>
      <c r="G235">
        <v>3.87249</v>
      </c>
      <c r="H235">
        <v>4.6654799999999996</v>
      </c>
      <c r="I235">
        <f t="shared" ca="1" si="14"/>
        <v>2.3190440357484867</v>
      </c>
      <c r="J235" t="s">
        <v>11</v>
      </c>
      <c r="K235">
        <f t="shared" ca="1" si="15"/>
        <v>2.3371018857876598</v>
      </c>
      <c r="L235">
        <f t="shared" ca="1" si="12"/>
        <v>3.953102002239504</v>
      </c>
      <c r="M235">
        <f t="shared" ca="1" si="13"/>
        <v>4.788613801468129</v>
      </c>
    </row>
    <row r="236" spans="4:13">
      <c r="D236">
        <v>1</v>
      </c>
      <c r="E236" t="s">
        <v>11</v>
      </c>
      <c r="F236">
        <v>2.31589</v>
      </c>
      <c r="G236">
        <v>3.1036199999999998</v>
      </c>
      <c r="H236">
        <v>5.4150799999999997</v>
      </c>
      <c r="I236">
        <f t="shared" ca="1" si="14"/>
        <v>2.2491044880921938</v>
      </c>
      <c r="J236" t="s">
        <v>11</v>
      </c>
      <c r="K236">
        <f t="shared" ca="1" si="15"/>
        <v>2.1925818255220006</v>
      </c>
      <c r="L236">
        <f t="shared" ca="1" si="12"/>
        <v>3.1756336311069626</v>
      </c>
      <c r="M236">
        <f t="shared" ca="1" si="13"/>
        <v>5.5268835317738203</v>
      </c>
    </row>
    <row r="237" spans="4:13">
      <c r="D237">
        <v>1</v>
      </c>
      <c r="E237" t="s">
        <v>11</v>
      </c>
      <c r="F237">
        <v>1.5869800000000001</v>
      </c>
      <c r="G237">
        <v>3.8776700000000002</v>
      </c>
      <c r="H237">
        <v>5.4389599999999998</v>
      </c>
      <c r="I237">
        <f t="shared" ca="1" si="14"/>
        <v>1.5620998639878492</v>
      </c>
      <c r="J237" t="s">
        <v>11</v>
      </c>
      <c r="K237">
        <f t="shared" ca="1" si="15"/>
        <v>1.5263890913657951</v>
      </c>
      <c r="L237">
        <f t="shared" ca="1" si="12"/>
        <v>3.9976620241189575</v>
      </c>
      <c r="M237">
        <f t="shared" ca="1" si="13"/>
        <v>5.4754990420523342</v>
      </c>
    </row>
    <row r="238" spans="4:13">
      <c r="D238">
        <v>1</v>
      </c>
      <c r="E238" t="s">
        <v>11</v>
      </c>
      <c r="F238">
        <v>3.0956399999999999</v>
      </c>
      <c r="G238">
        <v>3.0814400000000002</v>
      </c>
      <c r="H238">
        <v>4.6568199999999997</v>
      </c>
      <c r="I238">
        <f t="shared" ca="1" si="14"/>
        <v>2.9985901455628055</v>
      </c>
      <c r="J238" t="s">
        <v>11</v>
      </c>
      <c r="K238">
        <f t="shared" ca="1" si="15"/>
        <v>3.0565486410294525</v>
      </c>
      <c r="L238">
        <f t="shared" ca="1" si="12"/>
        <v>3.034531172773042</v>
      </c>
      <c r="M238">
        <f t="shared" ca="1" si="13"/>
        <v>4.5989121356556835</v>
      </c>
    </row>
    <row r="239" spans="4:13">
      <c r="D239">
        <v>1</v>
      </c>
      <c r="E239" t="s">
        <v>11</v>
      </c>
      <c r="F239">
        <v>3.9081700000000001</v>
      </c>
      <c r="G239">
        <v>3.8915899999999999</v>
      </c>
      <c r="H239">
        <v>4.6545800000000002</v>
      </c>
      <c r="I239">
        <f t="shared" ca="1" si="14"/>
        <v>3.8225233322735361</v>
      </c>
      <c r="J239" t="s">
        <v>11</v>
      </c>
      <c r="K239">
        <f t="shared" ca="1" si="15"/>
        <v>3.8243811406001531</v>
      </c>
      <c r="L239">
        <f t="shared" ca="1" si="12"/>
        <v>3.9654961865948861</v>
      </c>
      <c r="M239">
        <f t="shared" ca="1" si="13"/>
        <v>4.5964625876599374</v>
      </c>
    </row>
    <row r="240" spans="4:13">
      <c r="D240">
        <v>1</v>
      </c>
      <c r="E240" t="s">
        <v>11</v>
      </c>
      <c r="F240">
        <v>3.8860999999999999</v>
      </c>
      <c r="G240">
        <v>3.1137800000000002</v>
      </c>
      <c r="H240">
        <v>5.4000700000000004</v>
      </c>
      <c r="I240">
        <f t="shared" ca="1" si="14"/>
        <v>3.9807983226120691</v>
      </c>
      <c r="J240" t="s">
        <v>11</v>
      </c>
      <c r="K240">
        <f t="shared" ca="1" si="15"/>
        <v>3.7906133998883229</v>
      </c>
      <c r="L240">
        <f t="shared" ca="1" si="12"/>
        <v>3.1646832208342439</v>
      </c>
      <c r="M240">
        <f t="shared" ca="1" si="13"/>
        <v>5.3176957942295031</v>
      </c>
    </row>
    <row r="241" spans="4:13">
      <c r="D241">
        <v>1</v>
      </c>
      <c r="E241" t="s">
        <v>11</v>
      </c>
      <c r="F241">
        <v>3.1048</v>
      </c>
      <c r="G241">
        <v>3.8834599999999999</v>
      </c>
      <c r="H241">
        <v>5.4316700000000004</v>
      </c>
      <c r="I241">
        <f t="shared" ca="1" si="14"/>
        <v>2.9799617218338987</v>
      </c>
      <c r="J241" t="s">
        <v>11</v>
      </c>
      <c r="K241">
        <f t="shared" ca="1" si="15"/>
        <v>3.0937971702904012</v>
      </c>
      <c r="L241">
        <f t="shared" ca="1" si="12"/>
        <v>3.9109214580728966</v>
      </c>
      <c r="M241">
        <f t="shared" ca="1" si="13"/>
        <v>5.3619411524329097</v>
      </c>
    </row>
    <row r="242" spans="4:13">
      <c r="D242">
        <v>1</v>
      </c>
      <c r="E242" t="s">
        <v>11</v>
      </c>
      <c r="F242">
        <v>4.6575699999999998</v>
      </c>
      <c r="G242">
        <v>3.10331</v>
      </c>
      <c r="H242">
        <v>4.6667199999999998</v>
      </c>
      <c r="I242">
        <f t="shared" ca="1" si="14"/>
        <v>4.6692311857015802</v>
      </c>
      <c r="J242" t="s">
        <v>11</v>
      </c>
      <c r="K242">
        <f t="shared" ca="1" si="15"/>
        <v>4.5900747460589093</v>
      </c>
      <c r="L242">
        <f t="shared" ca="1" si="12"/>
        <v>3.0333091821871245</v>
      </c>
      <c r="M242">
        <f t="shared" ca="1" si="13"/>
        <v>4.5539872160469397</v>
      </c>
    </row>
    <row r="243" spans="4:13">
      <c r="D243">
        <v>1</v>
      </c>
      <c r="E243" t="s">
        <v>11</v>
      </c>
      <c r="F243">
        <v>5.4562400000000002</v>
      </c>
      <c r="G243">
        <v>3.8808099999999999</v>
      </c>
      <c r="H243">
        <v>4.6619900000000003</v>
      </c>
      <c r="I243">
        <f t="shared" ca="1" si="14"/>
        <v>5.3625942447877906</v>
      </c>
      <c r="J243" t="s">
        <v>11</v>
      </c>
      <c r="K243">
        <f t="shared" ca="1" si="15"/>
        <v>5.3598324892889098</v>
      </c>
      <c r="L243">
        <f t="shared" ca="1" si="12"/>
        <v>3.877293447803364</v>
      </c>
      <c r="M243">
        <f t="shared" ca="1" si="13"/>
        <v>4.6971997726765018</v>
      </c>
    </row>
    <row r="244" spans="4:13">
      <c r="D244">
        <v>1</v>
      </c>
      <c r="E244" t="s">
        <v>11</v>
      </c>
      <c r="F244">
        <v>5.4583899999999996</v>
      </c>
      <c r="G244">
        <v>3.1454300000000002</v>
      </c>
      <c r="H244">
        <v>5.4337200000000001</v>
      </c>
      <c r="I244">
        <f t="shared" ca="1" si="14"/>
        <v>5.4296448827867962</v>
      </c>
      <c r="J244" t="s">
        <v>11</v>
      </c>
      <c r="K244">
        <f t="shared" ca="1" si="15"/>
        <v>5.3905789411032856</v>
      </c>
      <c r="L244">
        <f t="shared" ca="1" si="12"/>
        <v>3.1394813074976433</v>
      </c>
      <c r="M244">
        <f t="shared" ca="1" si="13"/>
        <v>5.5510603563480627</v>
      </c>
    </row>
    <row r="245" spans="4:13">
      <c r="D245">
        <v>1</v>
      </c>
      <c r="E245" t="s">
        <v>11</v>
      </c>
      <c r="F245">
        <v>4.6539400000000004</v>
      </c>
      <c r="G245">
        <v>3.89046</v>
      </c>
      <c r="H245">
        <v>5.44841</v>
      </c>
      <c r="I245">
        <f t="shared" ca="1" si="14"/>
        <v>4.6918987064857225</v>
      </c>
      <c r="J245" t="s">
        <v>11</v>
      </c>
      <c r="K245">
        <f t="shared" ca="1" si="15"/>
        <v>4.688677188293215</v>
      </c>
      <c r="L245">
        <f t="shared" ca="1" si="12"/>
        <v>3.8980370561961575</v>
      </c>
      <c r="M245">
        <f t="shared" ca="1" si="13"/>
        <v>5.3610893919845521</v>
      </c>
    </row>
    <row r="246" spans="4:13">
      <c r="D246">
        <v>1</v>
      </c>
      <c r="E246" t="s">
        <v>11</v>
      </c>
      <c r="F246">
        <v>-1.7696900000000002E-2</v>
      </c>
      <c r="G246">
        <v>4.6631299999999998</v>
      </c>
      <c r="H246">
        <v>4.6715299999999997</v>
      </c>
      <c r="I246">
        <f t="shared" ca="1" si="14"/>
        <v>5.134736937422725E-2</v>
      </c>
      <c r="J246" t="s">
        <v>11</v>
      </c>
      <c r="K246">
        <f t="shared" ca="1" si="15"/>
        <v>3.2457406605068698E-2</v>
      </c>
      <c r="L246">
        <f t="shared" ca="1" si="12"/>
        <v>4.6443097624241165</v>
      </c>
      <c r="M246">
        <f t="shared" ca="1" si="13"/>
        <v>4.6420607741288471</v>
      </c>
    </row>
    <row r="247" spans="4:13">
      <c r="D247">
        <v>1</v>
      </c>
      <c r="E247" t="s">
        <v>11</v>
      </c>
      <c r="F247">
        <v>0.76955700000000005</v>
      </c>
      <c r="G247">
        <v>5.45092</v>
      </c>
      <c r="H247">
        <v>4.68466</v>
      </c>
      <c r="I247">
        <f t="shared" ca="1" si="14"/>
        <v>0.76455637629083928</v>
      </c>
      <c r="J247" t="s">
        <v>11</v>
      </c>
      <c r="K247">
        <f t="shared" ca="1" si="15"/>
        <v>0.88978094184872503</v>
      </c>
      <c r="L247">
        <f t="shared" ca="1" si="12"/>
        <v>5.4260614686533266</v>
      </c>
      <c r="M247">
        <f t="shared" ca="1" si="13"/>
        <v>4.6789730408549222</v>
      </c>
    </row>
    <row r="248" spans="4:13">
      <c r="D248">
        <v>1</v>
      </c>
      <c r="E248" t="s">
        <v>11</v>
      </c>
      <c r="F248">
        <v>0.79784100000000002</v>
      </c>
      <c r="G248">
        <v>4.64581</v>
      </c>
      <c r="H248">
        <v>5.42415</v>
      </c>
      <c r="I248">
        <f t="shared" ca="1" si="14"/>
        <v>0.9119476794917174</v>
      </c>
      <c r="J248" t="s">
        <v>11</v>
      </c>
      <c r="K248">
        <f t="shared" ca="1" si="15"/>
        <v>0.8632490253465408</v>
      </c>
      <c r="L248">
        <f t="shared" ca="1" si="12"/>
        <v>4.6019971211690285</v>
      </c>
      <c r="M248">
        <f t="shared" ca="1" si="13"/>
        <v>5.5434196347545939</v>
      </c>
    </row>
    <row r="249" spans="4:13">
      <c r="D249">
        <v>1</v>
      </c>
      <c r="E249" t="s">
        <v>11</v>
      </c>
      <c r="F249">
        <v>1.3385000000000001E-3</v>
      </c>
      <c r="G249">
        <v>5.4434100000000001</v>
      </c>
      <c r="H249">
        <v>5.4330299999999996</v>
      </c>
      <c r="I249">
        <f t="shared" ca="1" si="14"/>
        <v>-3.5276333414867224E-2</v>
      </c>
      <c r="J249" t="s">
        <v>11</v>
      </c>
      <c r="K249">
        <f t="shared" ca="1" si="15"/>
        <v>9.7471755371215982E-2</v>
      </c>
      <c r="L249">
        <f t="shared" ca="1" si="12"/>
        <v>5.5650177313646783</v>
      </c>
      <c r="M249">
        <f t="shared" ca="1" si="13"/>
        <v>5.4503393312904009</v>
      </c>
    </row>
    <row r="250" spans="4:13">
      <c r="D250">
        <v>1</v>
      </c>
      <c r="E250" t="s">
        <v>11</v>
      </c>
      <c r="F250">
        <v>1.5660099999999999</v>
      </c>
      <c r="G250">
        <v>4.6521999999999997</v>
      </c>
      <c r="H250">
        <v>4.6276900000000003</v>
      </c>
      <c r="I250">
        <f t="shared" ca="1" si="14"/>
        <v>1.463624423144863</v>
      </c>
      <c r="J250" t="s">
        <v>11</v>
      </c>
      <c r="K250">
        <f t="shared" ca="1" si="15"/>
        <v>1.4518636954336537</v>
      </c>
      <c r="L250">
        <f t="shared" ca="1" si="12"/>
        <v>4.7584807709707455</v>
      </c>
      <c r="M250">
        <f t="shared" ca="1" si="13"/>
        <v>4.6197836238655947</v>
      </c>
    </row>
    <row r="251" spans="4:13">
      <c r="D251">
        <v>1</v>
      </c>
      <c r="E251" t="s">
        <v>11</v>
      </c>
      <c r="F251">
        <v>2.3017400000000001</v>
      </c>
      <c r="G251">
        <v>5.4321799999999998</v>
      </c>
      <c r="H251">
        <v>4.6762100000000002</v>
      </c>
      <c r="I251">
        <f t="shared" ca="1" si="14"/>
        <v>2.3945703433968784</v>
      </c>
      <c r="J251" t="s">
        <v>11</v>
      </c>
      <c r="K251">
        <f t="shared" ca="1" si="15"/>
        <v>2.2920596819736998</v>
      </c>
      <c r="L251">
        <f t="shared" ca="1" si="12"/>
        <v>5.4423966701468247</v>
      </c>
      <c r="M251">
        <f t="shared" ca="1" si="13"/>
        <v>4.7835555577783619</v>
      </c>
    </row>
    <row r="252" spans="4:13">
      <c r="D252">
        <v>1</v>
      </c>
      <c r="E252" t="s">
        <v>11</v>
      </c>
      <c r="F252">
        <v>2.35616</v>
      </c>
      <c r="G252">
        <v>4.6607799999999999</v>
      </c>
      <c r="H252">
        <v>5.4531799999999997</v>
      </c>
      <c r="I252">
        <f t="shared" ca="1" si="14"/>
        <v>2.2591301824644834</v>
      </c>
      <c r="J252" t="s">
        <v>11</v>
      </c>
      <c r="K252">
        <f t="shared" ca="1" si="15"/>
        <v>2.4626570194829167</v>
      </c>
      <c r="L252">
        <f t="shared" ca="1" si="12"/>
        <v>4.7617353468701875</v>
      </c>
      <c r="M252">
        <f t="shared" ca="1" si="13"/>
        <v>5.42527528237152</v>
      </c>
    </row>
    <row r="253" spans="4:13">
      <c r="D253">
        <v>1</v>
      </c>
      <c r="E253" t="s">
        <v>11</v>
      </c>
      <c r="F253">
        <v>1.55504</v>
      </c>
      <c r="G253">
        <v>5.41812</v>
      </c>
      <c r="H253">
        <v>5.4394900000000002</v>
      </c>
      <c r="I253">
        <f t="shared" ca="1" si="14"/>
        <v>1.4910954824683604</v>
      </c>
      <c r="J253" t="s">
        <v>11</v>
      </c>
      <c r="K253">
        <f t="shared" ca="1" si="15"/>
        <v>1.4772784941754484</v>
      </c>
      <c r="L253">
        <f t="shared" ca="1" si="12"/>
        <v>5.3343415737005948</v>
      </c>
      <c r="M253">
        <f t="shared" ca="1" si="13"/>
        <v>5.4428711894310684</v>
      </c>
    </row>
    <row r="254" spans="4:13">
      <c r="D254">
        <v>1</v>
      </c>
      <c r="E254" t="s">
        <v>11</v>
      </c>
      <c r="F254">
        <v>3.1047600000000002</v>
      </c>
      <c r="G254">
        <v>4.6510899999999999</v>
      </c>
      <c r="H254">
        <v>4.6901599999999997</v>
      </c>
      <c r="I254">
        <f t="shared" ca="1" si="14"/>
        <v>3.1114934501019782</v>
      </c>
      <c r="J254" t="s">
        <v>11</v>
      </c>
      <c r="K254">
        <f t="shared" ca="1" si="15"/>
        <v>3.0224638096226912</v>
      </c>
      <c r="L254">
        <f t="shared" ca="1" si="12"/>
        <v>4.5283639521714631</v>
      </c>
      <c r="M254">
        <f t="shared" ca="1" si="13"/>
        <v>4.7156128194371956</v>
      </c>
    </row>
    <row r="255" spans="4:13">
      <c r="D255">
        <v>1</v>
      </c>
      <c r="E255" t="s">
        <v>11</v>
      </c>
      <c r="F255">
        <v>3.8768799999999999</v>
      </c>
      <c r="G255">
        <v>5.4484399999999997</v>
      </c>
      <c r="H255">
        <v>4.6920099999999998</v>
      </c>
      <c r="I255">
        <f t="shared" ca="1" si="14"/>
        <v>3.756945324103901</v>
      </c>
      <c r="J255" t="s">
        <v>11</v>
      </c>
      <c r="K255">
        <f t="shared" ca="1" si="15"/>
        <v>3.9554413444590768</v>
      </c>
      <c r="L255">
        <f t="shared" ca="1" si="12"/>
        <v>5.358574718058879</v>
      </c>
      <c r="M255">
        <f t="shared" ca="1" si="13"/>
        <v>4.6541601248625444</v>
      </c>
    </row>
    <row r="256" spans="4:13">
      <c r="D256">
        <v>1</v>
      </c>
      <c r="E256" t="s">
        <v>11</v>
      </c>
      <c r="F256">
        <v>3.87256</v>
      </c>
      <c r="G256">
        <v>4.6542199999999996</v>
      </c>
      <c r="H256">
        <v>5.4510300000000003</v>
      </c>
      <c r="I256">
        <f t="shared" ca="1" si="14"/>
        <v>3.8983121131311558</v>
      </c>
      <c r="J256" t="s">
        <v>11</v>
      </c>
      <c r="K256">
        <f t="shared" ca="1" si="15"/>
        <v>3.9573322578681243</v>
      </c>
      <c r="L256">
        <f t="shared" ca="1" si="12"/>
        <v>4.6055988779532377</v>
      </c>
      <c r="M256">
        <f t="shared" ca="1" si="13"/>
        <v>5.5729724459391727</v>
      </c>
    </row>
    <row r="257" spans="4:13">
      <c r="D257">
        <v>1</v>
      </c>
      <c r="E257" t="s">
        <v>11</v>
      </c>
      <c r="F257">
        <v>3.09979</v>
      </c>
      <c r="G257">
        <v>5.4567600000000001</v>
      </c>
      <c r="H257">
        <v>5.4684400000000002</v>
      </c>
      <c r="I257">
        <f t="shared" ca="1" si="14"/>
        <v>3.2167039639341533</v>
      </c>
      <c r="J257" t="s">
        <v>11</v>
      </c>
      <c r="K257">
        <f t="shared" ca="1" si="15"/>
        <v>3.0967366425119733</v>
      </c>
      <c r="L257">
        <f t="shared" ca="1" si="12"/>
        <v>5.5464702788933389</v>
      </c>
      <c r="M257">
        <f t="shared" ca="1" si="13"/>
        <v>5.4427560115850184</v>
      </c>
    </row>
    <row r="258" spans="4:13">
      <c r="D258">
        <v>1</v>
      </c>
      <c r="E258" t="s">
        <v>11</v>
      </c>
      <c r="F258">
        <v>4.6295799999999998</v>
      </c>
      <c r="G258">
        <v>4.6551999999999998</v>
      </c>
      <c r="H258">
        <v>4.68499</v>
      </c>
      <c r="I258">
        <f t="shared" ca="1" si="14"/>
        <v>4.5701732526499228</v>
      </c>
      <c r="J258" t="s">
        <v>11</v>
      </c>
      <c r="K258">
        <f t="shared" ca="1" si="15"/>
        <v>4.7455763416219572</v>
      </c>
      <c r="L258">
        <f t="shared" ca="1" si="12"/>
        <v>4.6713186176060049</v>
      </c>
      <c r="M258">
        <f t="shared" ca="1" si="13"/>
        <v>4.7458897694778361</v>
      </c>
    </row>
    <row r="259" spans="4:13">
      <c r="D259">
        <v>1</v>
      </c>
      <c r="E259" t="s">
        <v>11</v>
      </c>
      <c r="F259">
        <v>5.4310700000000001</v>
      </c>
      <c r="G259">
        <v>5.4413900000000002</v>
      </c>
      <c r="H259">
        <v>4.6975199999999999</v>
      </c>
      <c r="I259">
        <f t="shared" ca="1" si="14"/>
        <v>5.5512107577763645</v>
      </c>
      <c r="J259" t="s">
        <v>11</v>
      </c>
      <c r="K259">
        <f t="shared" ca="1" si="15"/>
        <v>5.5357920868729664</v>
      </c>
      <c r="L259">
        <f t="shared" ca="1" si="12"/>
        <v>5.4500428319613548</v>
      </c>
      <c r="M259">
        <f t="shared" ca="1" si="13"/>
        <v>4.6366751329175324</v>
      </c>
    </row>
    <row r="260" spans="4:13">
      <c r="D260">
        <v>1</v>
      </c>
      <c r="E260" t="s">
        <v>11</v>
      </c>
      <c r="F260">
        <v>5.4437699999999998</v>
      </c>
      <c r="G260">
        <v>4.6732199999999997</v>
      </c>
      <c r="H260">
        <v>5.4558299999999997</v>
      </c>
      <c r="I260">
        <f t="shared" ca="1" si="14"/>
        <v>5.3669477714219198</v>
      </c>
      <c r="J260" t="s">
        <v>11</v>
      </c>
      <c r="K260">
        <f t="shared" ca="1" si="15"/>
        <v>5.3676250305160131</v>
      </c>
      <c r="L260">
        <f t="shared" ca="1" si="12"/>
        <v>4.5707256939613199</v>
      </c>
      <c r="M260">
        <f t="shared" ca="1" si="13"/>
        <v>5.3534004994550282</v>
      </c>
    </row>
    <row r="261" spans="4:13">
      <c r="D261">
        <v>1</v>
      </c>
      <c r="E261" t="s">
        <v>11</v>
      </c>
      <c r="F261">
        <v>4.6704800000000004</v>
      </c>
      <c r="G261">
        <v>5.4549399999999997</v>
      </c>
      <c r="H261">
        <v>5.4397200000000003</v>
      </c>
      <c r="I261">
        <f t="shared" ca="1" si="14"/>
        <v>4.7153668151114978</v>
      </c>
      <c r="J261" t="s">
        <v>11</v>
      </c>
      <c r="K261">
        <f t="shared" ca="1" si="15"/>
        <v>4.7323854057089125</v>
      </c>
      <c r="L261">
        <f t="shared" ca="1" si="12"/>
        <v>5.533155682284284</v>
      </c>
      <c r="M261">
        <f t="shared" ca="1" si="13"/>
        <v>5.3291806140388651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phonon</vt:lpstr>
      <vt:lpstr>BB</vt:lpstr>
      <vt:lpstr>Lorentzian</vt:lpstr>
      <vt:lpstr>crystal_motion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2011-04-13T14:46:07Z</dcterms:created>
  <dcterms:modified xsi:type="dcterms:W3CDTF">2011-04-14T15:40:15Z</dcterms:modified>
</cp:coreProperties>
</file>