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4205" windowHeight="6570"/>
  </bookViews>
  <sheets>
    <sheet name="HPA" sheetId="2" r:id="rId1"/>
    <sheet name="topo" sheetId="1" r:id="rId2"/>
    <sheet name="Nearest_Neighbors_shifted" sheetId="3" r:id="rId3"/>
    <sheet name="Nearest_Neighbors_noshift" sheetId="4" r:id="rId4"/>
    <sheet name="HPA1_relax_output" sheetId="5" r:id="rId5"/>
  </sheets>
  <calcPr calcId="125725"/>
</workbook>
</file>

<file path=xl/calcChain.xml><?xml version="1.0" encoding="utf-8"?>
<calcChain xmlns="http://schemas.openxmlformats.org/spreadsheetml/2006/main">
  <c r="AN82" i="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Q80" i="5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Q13"/>
  <c r="P13"/>
  <c r="O13"/>
  <c r="Q12"/>
  <c r="P12"/>
  <c r="O12"/>
  <c r="Q11"/>
  <c r="P11"/>
  <c r="O11"/>
  <c r="Q10"/>
  <c r="P10"/>
  <c r="O10"/>
  <c r="Q9"/>
  <c r="P9"/>
  <c r="O9"/>
  <c r="Q8"/>
  <c r="P8"/>
  <c r="O8"/>
  <c r="Q7"/>
  <c r="P7"/>
  <c r="O7"/>
  <c r="Q6"/>
  <c r="P6"/>
  <c r="O6"/>
  <c r="Q5"/>
  <c r="P5"/>
  <c r="O5"/>
  <c r="F82"/>
  <c r="E82"/>
  <c r="D82"/>
  <c r="F81"/>
  <c r="E81"/>
  <c r="D81"/>
  <c r="A77"/>
  <c r="A78" s="1"/>
  <c r="A79" s="1"/>
  <c r="A80" s="1"/>
  <c r="A74"/>
  <c r="A75" s="1"/>
  <c r="A39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T8" i="1"/>
  <c r="B44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3"/>
  <c r="B42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9"/>
  <c r="AV87"/>
  <c r="AU87"/>
  <c r="AT87"/>
  <c r="AV86"/>
  <c r="AU86"/>
  <c r="AT86"/>
  <c r="AV85"/>
  <c r="AU85"/>
  <c r="AT85"/>
  <c r="AV84"/>
  <c r="AU84"/>
  <c r="AT84"/>
  <c r="AV83"/>
  <c r="AU83"/>
  <c r="AT83"/>
  <c r="AV82"/>
  <c r="AU82"/>
  <c r="AT82"/>
  <c r="AV81"/>
  <c r="AU81"/>
  <c r="AT81"/>
  <c r="AV80"/>
  <c r="AU80"/>
  <c r="AT80"/>
  <c r="AV79"/>
  <c r="AU79"/>
  <c r="AT79"/>
  <c r="AV78"/>
  <c r="AU78"/>
  <c r="AT78"/>
  <c r="AV77"/>
  <c r="AU77"/>
  <c r="AT77"/>
  <c r="AV76"/>
  <c r="AU76"/>
  <c r="AT76"/>
  <c r="AV75"/>
  <c r="AU75"/>
  <c r="AT75"/>
  <c r="AV74"/>
  <c r="AU74"/>
  <c r="AT74"/>
  <c r="AV73"/>
  <c r="AU73"/>
  <c r="AT73"/>
  <c r="AV72"/>
  <c r="AU72"/>
  <c r="AT72"/>
  <c r="AV71"/>
  <c r="AU71"/>
  <c r="AT71"/>
  <c r="AV70"/>
  <c r="AU70"/>
  <c r="AT70"/>
  <c r="AV69"/>
  <c r="AU69"/>
  <c r="AT69"/>
  <c r="AV68"/>
  <c r="AU68"/>
  <c r="AT68"/>
  <c r="AV67"/>
  <c r="AU67"/>
  <c r="AT67"/>
  <c r="AV66"/>
  <c r="AU66"/>
  <c r="AT66"/>
  <c r="AV65"/>
  <c r="AU65"/>
  <c r="AT65"/>
  <c r="AV64"/>
  <c r="AU64"/>
  <c r="AT64"/>
  <c r="AV63"/>
  <c r="AU63"/>
  <c r="AT63"/>
  <c r="AV62"/>
  <c r="AU62"/>
  <c r="AT62"/>
  <c r="AV61"/>
  <c r="AU61"/>
  <c r="AT61"/>
  <c r="AV60"/>
  <c r="AU60"/>
  <c r="AT60"/>
  <c r="AV59"/>
  <c r="AU59"/>
  <c r="AT59"/>
  <c r="AV58"/>
  <c r="AU58"/>
  <c r="AT58"/>
  <c r="AV57"/>
  <c r="AU57"/>
  <c r="AT57"/>
  <c r="AV56"/>
  <c r="AU56"/>
  <c r="AT56"/>
  <c r="AV55"/>
  <c r="AU55"/>
  <c r="AT55"/>
  <c r="AV54"/>
  <c r="AU54"/>
  <c r="AT54"/>
  <c r="AV53"/>
  <c r="AU53"/>
  <c r="AT53"/>
  <c r="AV52"/>
  <c r="AU52"/>
  <c r="AT52"/>
  <c r="AV51"/>
  <c r="AU51"/>
  <c r="AT51"/>
  <c r="AV50"/>
  <c r="AU50"/>
  <c r="AT50"/>
  <c r="AV49"/>
  <c r="AU49"/>
  <c r="AT49"/>
  <c r="AV48"/>
  <c r="AU48"/>
  <c r="AT48"/>
  <c r="AV47"/>
  <c r="AU47"/>
  <c r="AT47"/>
  <c r="AV46"/>
  <c r="AU46"/>
  <c r="AT46"/>
  <c r="AV45"/>
  <c r="AU45"/>
  <c r="AT45"/>
  <c r="AV44"/>
  <c r="AU44"/>
  <c r="AT44"/>
  <c r="AV43"/>
  <c r="AU43"/>
  <c r="AT43"/>
  <c r="AV42"/>
  <c r="AU42"/>
  <c r="AT42"/>
  <c r="AV41"/>
  <c r="AU41"/>
  <c r="AT41"/>
  <c r="AV40"/>
  <c r="AU40"/>
  <c r="AT40"/>
  <c r="AV39"/>
  <c r="AU39"/>
  <c r="AT39"/>
  <c r="AV38"/>
  <c r="AU38"/>
  <c r="AT38"/>
  <c r="AV37"/>
  <c r="AU37"/>
  <c r="AT37"/>
  <c r="AV36"/>
  <c r="AU36"/>
  <c r="AT36"/>
  <c r="AV35"/>
  <c r="AU35"/>
  <c r="AT35"/>
  <c r="AV34"/>
  <c r="AU34"/>
  <c r="AT34"/>
  <c r="AV33"/>
  <c r="AU33"/>
  <c r="AT33"/>
  <c r="AV32"/>
  <c r="AU32"/>
  <c r="AT32"/>
  <c r="AV31"/>
  <c r="AU31"/>
  <c r="AT31"/>
  <c r="AV30"/>
  <c r="AU30"/>
  <c r="AT30"/>
  <c r="AV29"/>
  <c r="AU29"/>
  <c r="AT29"/>
  <c r="AV28"/>
  <c r="AU28"/>
  <c r="AT28"/>
  <c r="AV27"/>
  <c r="AU27"/>
  <c r="AT27"/>
  <c r="AV26"/>
  <c r="AU26"/>
  <c r="AT26"/>
  <c r="AV25"/>
  <c r="AU25"/>
  <c r="AT25"/>
  <c r="AV24"/>
  <c r="AU24"/>
  <c r="AT24"/>
  <c r="AV23"/>
  <c r="AU23"/>
  <c r="AT23"/>
  <c r="AV22"/>
  <c r="AU22"/>
  <c r="AT22"/>
  <c r="AV21"/>
  <c r="AU21"/>
  <c r="AT21"/>
  <c r="AV20"/>
  <c r="AU20"/>
  <c r="AT20"/>
  <c r="AV19"/>
  <c r="AU19"/>
  <c r="AT19"/>
  <c r="AV18"/>
  <c r="AU18"/>
  <c r="AT18"/>
  <c r="AV17"/>
  <c r="AU17"/>
  <c r="AT17"/>
  <c r="AV16"/>
  <c r="AU16"/>
  <c r="AT16"/>
  <c r="AV15"/>
  <c r="AU15"/>
  <c r="AT15"/>
  <c r="AV14"/>
  <c r="AU14"/>
  <c r="AT14"/>
  <c r="AV13"/>
  <c r="AU13"/>
  <c r="AT13"/>
  <c r="AV12"/>
  <c r="AU12"/>
  <c r="AT12"/>
  <c r="AV11"/>
  <c r="AU11"/>
  <c r="AT11"/>
  <c r="AV10"/>
  <c r="AU10"/>
  <c r="AT10"/>
  <c r="AV9"/>
  <c r="AU9"/>
  <c r="AT9"/>
  <c r="AV8"/>
  <c r="AU8"/>
  <c r="AI87"/>
  <c r="AH87"/>
  <c r="AG87"/>
  <c r="AI86"/>
  <c r="AH86"/>
  <c r="AG86"/>
  <c r="AI85"/>
  <c r="AH85"/>
  <c r="AG85"/>
  <c r="AI84"/>
  <c r="AH84"/>
  <c r="AG84"/>
  <c r="AI83"/>
  <c r="AH83"/>
  <c r="AG83"/>
  <c r="AI82"/>
  <c r="AH82"/>
  <c r="AG82"/>
  <c r="AI81"/>
  <c r="AH81"/>
  <c r="AG81"/>
  <c r="AI80"/>
  <c r="AH80"/>
  <c r="AG80"/>
  <c r="AI79"/>
  <c r="AH79"/>
  <c r="AG79"/>
  <c r="AI78"/>
  <c r="AH78"/>
  <c r="AG78"/>
  <c r="AI77"/>
  <c r="AH77"/>
  <c r="AG77"/>
  <c r="AI76"/>
  <c r="AH76"/>
  <c r="AG76"/>
  <c r="AI75"/>
  <c r="AH75"/>
  <c r="AG75"/>
  <c r="AI74"/>
  <c r="AH74"/>
  <c r="AG74"/>
  <c r="AI73"/>
  <c r="AH73"/>
  <c r="AG73"/>
  <c r="AI72"/>
  <c r="AH72"/>
  <c r="AG72"/>
  <c r="AI71"/>
  <c r="AH71"/>
  <c r="AG71"/>
  <c r="AI70"/>
  <c r="AH70"/>
  <c r="AG70"/>
  <c r="AI69"/>
  <c r="AH69"/>
  <c r="AG69"/>
  <c r="AI68"/>
  <c r="AH68"/>
  <c r="AG68"/>
  <c r="AI67"/>
  <c r="AH67"/>
  <c r="AG67"/>
  <c r="AI66"/>
  <c r="AH66"/>
  <c r="AG66"/>
  <c r="AI65"/>
  <c r="AH65"/>
  <c r="AG65"/>
  <c r="AI64"/>
  <c r="AH64"/>
  <c r="AG64"/>
  <c r="AI63"/>
  <c r="AH63"/>
  <c r="AG63"/>
  <c r="AI62"/>
  <c r="AH62"/>
  <c r="AG62"/>
  <c r="AI61"/>
  <c r="AH61"/>
  <c r="AG61"/>
  <c r="AI60"/>
  <c r="AH60"/>
  <c r="AG60"/>
  <c r="AI59"/>
  <c r="AH59"/>
  <c r="AG59"/>
  <c r="AI58"/>
  <c r="AH58"/>
  <c r="AG58"/>
  <c r="AI57"/>
  <c r="AH57"/>
  <c r="AG57"/>
  <c r="AI56"/>
  <c r="AH56"/>
  <c r="AG56"/>
  <c r="AI55"/>
  <c r="AH55"/>
  <c r="AG55"/>
  <c r="AI54"/>
  <c r="AH54"/>
  <c r="AG54"/>
  <c r="AI53"/>
  <c r="AH53"/>
  <c r="AG53"/>
  <c r="AI52"/>
  <c r="AH52"/>
  <c r="AG52"/>
  <c r="AI51"/>
  <c r="AH51"/>
  <c r="AG51"/>
  <c r="AI50"/>
  <c r="AH50"/>
  <c r="AG50"/>
  <c r="AI49"/>
  <c r="AH49"/>
  <c r="AG49"/>
  <c r="AI48"/>
  <c r="AH48"/>
  <c r="AG48"/>
  <c r="AI47"/>
  <c r="AH47"/>
  <c r="AG47"/>
  <c r="AI46"/>
  <c r="AH46"/>
  <c r="AG46"/>
  <c r="AI45"/>
  <c r="AH45"/>
  <c r="AG45"/>
  <c r="AI44"/>
  <c r="AH44"/>
  <c r="AG44"/>
  <c r="AI43"/>
  <c r="AH43"/>
  <c r="AG43"/>
  <c r="AI42"/>
  <c r="AH42"/>
  <c r="AG42"/>
  <c r="AI41"/>
  <c r="AH41"/>
  <c r="AG41"/>
  <c r="AI40"/>
  <c r="AH40"/>
  <c r="AG40"/>
  <c r="AI39"/>
  <c r="AH39"/>
  <c r="AG39"/>
  <c r="AI38"/>
  <c r="AH38"/>
  <c r="AG38"/>
  <c r="AI37"/>
  <c r="AH37"/>
  <c r="AG37"/>
  <c r="AI36"/>
  <c r="AH36"/>
  <c r="AG36"/>
  <c r="AI35"/>
  <c r="AH35"/>
  <c r="AG35"/>
  <c r="AI34"/>
  <c r="AH34"/>
  <c r="AG34"/>
  <c r="AI33"/>
  <c r="AH33"/>
  <c r="AG33"/>
  <c r="AI32"/>
  <c r="AH32"/>
  <c r="AG32"/>
  <c r="AI31"/>
  <c r="AH31"/>
  <c r="AG31"/>
  <c r="AI30"/>
  <c r="AH30"/>
  <c r="AG30"/>
  <c r="AI29"/>
  <c r="AH29"/>
  <c r="AG29"/>
  <c r="AI28"/>
  <c r="AH28"/>
  <c r="AG28"/>
  <c r="AI27"/>
  <c r="AH27"/>
  <c r="AG27"/>
  <c r="AI26"/>
  <c r="AH26"/>
  <c r="AG26"/>
  <c r="AI25"/>
  <c r="AH25"/>
  <c r="AG25"/>
  <c r="AI24"/>
  <c r="AH24"/>
  <c r="AG24"/>
  <c r="AI23"/>
  <c r="AH23"/>
  <c r="AG23"/>
  <c r="AI22"/>
  <c r="AH22"/>
  <c r="AG22"/>
  <c r="AI21"/>
  <c r="AH21"/>
  <c r="AG21"/>
  <c r="AI20"/>
  <c r="AH20"/>
  <c r="AG20"/>
  <c r="AI19"/>
  <c r="AH19"/>
  <c r="AG19"/>
  <c r="AI18"/>
  <c r="AH18"/>
  <c r="AG18"/>
  <c r="AI17"/>
  <c r="AH17"/>
  <c r="AG17"/>
  <c r="AI16"/>
  <c r="AH16"/>
  <c r="AG16"/>
  <c r="AI15"/>
  <c r="AH15"/>
  <c r="AG15"/>
  <c r="AI14"/>
  <c r="AH14"/>
  <c r="AG14"/>
  <c r="AI13"/>
  <c r="AH13"/>
  <c r="AG13"/>
  <c r="AI12"/>
  <c r="AH12"/>
  <c r="AG12"/>
  <c r="AI11"/>
  <c r="AH11"/>
  <c r="AG11"/>
  <c r="AI10"/>
  <c r="AH10"/>
  <c r="AG10"/>
  <c r="AI9"/>
  <c r="AH9"/>
  <c r="AG9"/>
  <c r="AI8"/>
  <c r="AH8"/>
  <c r="AG8"/>
  <c r="V87"/>
  <c r="U87"/>
  <c r="T87"/>
  <c r="V86"/>
  <c r="U86"/>
  <c r="T86"/>
  <c r="V85"/>
  <c r="U85"/>
  <c r="T85"/>
  <c r="V84"/>
  <c r="U84"/>
  <c r="T84"/>
  <c r="V83"/>
  <c r="U83"/>
  <c r="T83"/>
  <c r="V82"/>
  <c r="U82"/>
  <c r="T82"/>
  <c r="V81"/>
  <c r="U81"/>
  <c r="T81"/>
  <c r="V80"/>
  <c r="U80"/>
  <c r="T80"/>
  <c r="V79"/>
  <c r="U79"/>
  <c r="T79"/>
  <c r="V78"/>
  <c r="U78"/>
  <c r="T78"/>
  <c r="V77"/>
  <c r="U77"/>
  <c r="T77"/>
  <c r="V76"/>
  <c r="U76"/>
  <c r="T76"/>
  <c r="V75"/>
  <c r="U75"/>
  <c r="T75"/>
  <c r="V74"/>
  <c r="U74"/>
  <c r="T74"/>
  <c r="V73"/>
  <c r="U73"/>
  <c r="T73"/>
  <c r="V72"/>
  <c r="U72"/>
  <c r="T72"/>
  <c r="V71"/>
  <c r="U71"/>
  <c r="T71"/>
  <c r="V70"/>
  <c r="U70"/>
  <c r="T70"/>
  <c r="V69"/>
  <c r="U69"/>
  <c r="T69"/>
  <c r="V68"/>
  <c r="U68"/>
  <c r="T68"/>
  <c r="V67"/>
  <c r="U67"/>
  <c r="T67"/>
  <c r="V66"/>
  <c r="U66"/>
  <c r="T66"/>
  <c r="V65"/>
  <c r="U65"/>
  <c r="T65"/>
  <c r="V64"/>
  <c r="U64"/>
  <c r="T64"/>
  <c r="V63"/>
  <c r="U63"/>
  <c r="T63"/>
  <c r="V62"/>
  <c r="U62"/>
  <c r="T62"/>
  <c r="V61"/>
  <c r="U61"/>
  <c r="T61"/>
  <c r="V60"/>
  <c r="U60"/>
  <c r="T60"/>
  <c r="V59"/>
  <c r="U59"/>
  <c r="T59"/>
  <c r="V58"/>
  <c r="U58"/>
  <c r="T58"/>
  <c r="V57"/>
  <c r="U57"/>
  <c r="T57"/>
  <c r="V56"/>
  <c r="U56"/>
  <c r="T56"/>
  <c r="V55"/>
  <c r="U55"/>
  <c r="T55"/>
  <c r="V54"/>
  <c r="U54"/>
  <c r="T54"/>
  <c r="V53"/>
  <c r="U53"/>
  <c r="T53"/>
  <c r="V52"/>
  <c r="U52"/>
  <c r="T52"/>
  <c r="V51"/>
  <c r="U51"/>
  <c r="T51"/>
  <c r="V50"/>
  <c r="U50"/>
  <c r="T50"/>
  <c r="V49"/>
  <c r="U49"/>
  <c r="T49"/>
  <c r="V48"/>
  <c r="U48"/>
  <c r="T48"/>
  <c r="V47"/>
  <c r="U47"/>
  <c r="T47"/>
  <c r="V46"/>
  <c r="U46"/>
  <c r="T46"/>
  <c r="V45"/>
  <c r="U45"/>
  <c r="T45"/>
  <c r="V44"/>
  <c r="U44"/>
  <c r="T44"/>
  <c r="V43"/>
  <c r="U43"/>
  <c r="T43"/>
  <c r="V42"/>
  <c r="U42"/>
  <c r="T42"/>
  <c r="V41"/>
  <c r="U41"/>
  <c r="T41"/>
  <c r="V40"/>
  <c r="U40"/>
  <c r="T40"/>
  <c r="V39"/>
  <c r="U39"/>
  <c r="T39"/>
  <c r="V38"/>
  <c r="U38"/>
  <c r="T38"/>
  <c r="V37"/>
  <c r="U37"/>
  <c r="T37"/>
  <c r="V36"/>
  <c r="U36"/>
  <c r="T36"/>
  <c r="V35"/>
  <c r="U35"/>
  <c r="T35"/>
  <c r="V34"/>
  <c r="U34"/>
  <c r="T34"/>
  <c r="V33"/>
  <c r="U33"/>
  <c r="T33"/>
  <c r="V32"/>
  <c r="U32"/>
  <c r="T32"/>
  <c r="V31"/>
  <c r="U31"/>
  <c r="T31"/>
  <c r="V30"/>
  <c r="U30"/>
  <c r="T30"/>
  <c r="V29"/>
  <c r="U29"/>
  <c r="T29"/>
  <c r="V28"/>
  <c r="U28"/>
  <c r="T28"/>
  <c r="V27"/>
  <c r="U27"/>
  <c r="T27"/>
  <c r="V26"/>
  <c r="U26"/>
  <c r="T26"/>
  <c r="V25"/>
  <c r="U25"/>
  <c r="T25"/>
  <c r="V24"/>
  <c r="U24"/>
  <c r="T24"/>
  <c r="V23"/>
  <c r="U23"/>
  <c r="T23"/>
  <c r="V22"/>
  <c r="U22"/>
  <c r="T22"/>
  <c r="V21"/>
  <c r="U21"/>
  <c r="T21"/>
  <c r="V20"/>
  <c r="U20"/>
  <c r="T20"/>
  <c r="V19"/>
  <c r="U19"/>
  <c r="T19"/>
  <c r="V18"/>
  <c r="U18"/>
  <c r="T18"/>
  <c r="V17"/>
  <c r="U17"/>
  <c r="T17"/>
  <c r="V16"/>
  <c r="U16"/>
  <c r="T16"/>
  <c r="V15"/>
  <c r="U15"/>
  <c r="T15"/>
  <c r="V14"/>
  <c r="U14"/>
  <c r="T14"/>
  <c r="V13"/>
  <c r="U13"/>
  <c r="T13"/>
  <c r="V12"/>
  <c r="U12"/>
  <c r="T12"/>
  <c r="V11"/>
  <c r="U11"/>
  <c r="T11"/>
  <c r="V10"/>
  <c r="U10"/>
  <c r="T10"/>
  <c r="V9"/>
  <c r="U9"/>
  <c r="T9"/>
  <c r="V8"/>
  <c r="U8"/>
  <c r="T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BD82" i="2"/>
  <c r="BC82"/>
  <c r="BB82"/>
  <c r="BD81"/>
  <c r="BC81"/>
  <c r="BB81"/>
  <c r="BD80"/>
  <c r="BC80"/>
  <c r="BB80"/>
  <c r="BD79"/>
  <c r="BC79"/>
  <c r="BB79"/>
  <c r="BD78"/>
  <c r="BC78"/>
  <c r="BB78"/>
  <c r="BD77"/>
  <c r="BC77"/>
  <c r="BB77"/>
  <c r="BD76"/>
  <c r="BC76"/>
  <c r="BB76"/>
  <c r="BD75"/>
  <c r="BC75"/>
  <c r="BB75"/>
  <c r="BD74"/>
  <c r="BC74"/>
  <c r="BB74"/>
  <c r="BD73"/>
  <c r="BC73"/>
  <c r="BB73"/>
  <c r="BD72"/>
  <c r="BC72"/>
  <c r="BB72"/>
  <c r="BD71"/>
  <c r="BC71"/>
  <c r="BB71"/>
  <c r="BD70"/>
  <c r="BC70"/>
  <c r="BB70"/>
  <c r="BD69"/>
  <c r="BC69"/>
  <c r="BB69"/>
  <c r="BD68"/>
  <c r="BC68"/>
  <c r="BB68"/>
  <c r="BD67"/>
  <c r="BC67"/>
  <c r="BB67"/>
  <c r="BD66"/>
  <c r="BC66"/>
  <c r="BB66"/>
  <c r="BD65"/>
  <c r="BC65"/>
  <c r="BB65"/>
  <c r="BD64"/>
  <c r="BC64"/>
  <c r="BB64"/>
  <c r="BD63"/>
  <c r="BC63"/>
  <c r="BB63"/>
  <c r="BD62"/>
  <c r="BC62"/>
  <c r="BB62"/>
  <c r="BD61"/>
  <c r="BC61"/>
  <c r="BB61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AT82"/>
  <c r="AS82"/>
  <c r="AR82"/>
  <c r="AT81"/>
  <c r="AS81"/>
  <c r="AR81"/>
  <c r="AT80"/>
  <c r="AS80"/>
  <c r="AR80"/>
  <c r="AT79"/>
  <c r="AS79"/>
  <c r="AR79"/>
  <c r="AT78"/>
  <c r="AS78"/>
  <c r="AR78"/>
  <c r="AT77"/>
  <c r="AS77"/>
  <c r="AR77"/>
  <c r="AT76"/>
  <c r="AS76"/>
  <c r="AR76"/>
  <c r="AT75"/>
  <c r="AS75"/>
  <c r="AR75"/>
  <c r="AT74"/>
  <c r="AS74"/>
  <c r="AR74"/>
  <c r="AT73"/>
  <c r="AS73"/>
  <c r="AR73"/>
  <c r="AT72"/>
  <c r="AS72"/>
  <c r="AR72"/>
  <c r="AT71"/>
  <c r="AS71"/>
  <c r="AR71"/>
  <c r="AT70"/>
  <c r="AS70"/>
  <c r="AR70"/>
  <c r="AT69"/>
  <c r="AS69"/>
  <c r="AR69"/>
  <c r="AT68"/>
  <c r="AS68"/>
  <c r="AR68"/>
  <c r="AT67"/>
  <c r="AS67"/>
  <c r="AR67"/>
  <c r="AT66"/>
  <c r="AS66"/>
  <c r="AR66"/>
  <c r="AT65"/>
  <c r="AS65"/>
  <c r="AR65"/>
  <c r="AT64"/>
  <c r="AS64"/>
  <c r="AR64"/>
  <c r="AT63"/>
  <c r="AS63"/>
  <c r="AR63"/>
  <c r="AT62"/>
  <c r="AS62"/>
  <c r="AR62"/>
  <c r="AT61"/>
  <c r="AS61"/>
  <c r="AR61"/>
  <c r="AT60"/>
  <c r="AS60"/>
  <c r="AR60"/>
  <c r="AT59"/>
  <c r="AS59"/>
  <c r="AR59"/>
  <c r="AT58"/>
  <c r="AS58"/>
  <c r="AR58"/>
  <c r="AT57"/>
  <c r="AS57"/>
  <c r="AR57"/>
  <c r="AT56"/>
  <c r="AS56"/>
  <c r="AR56"/>
  <c r="AT55"/>
  <c r="AS55"/>
  <c r="AR55"/>
  <c r="AT54"/>
  <c r="AS54"/>
  <c r="AR54"/>
  <c r="AT53"/>
  <c r="AS53"/>
  <c r="AR53"/>
  <c r="AT52"/>
  <c r="AS52"/>
  <c r="AR52"/>
  <c r="AT51"/>
  <c r="AS51"/>
  <c r="AR51"/>
  <c r="AT50"/>
  <c r="AS50"/>
  <c r="AR50"/>
  <c r="AT49"/>
  <c r="AS49"/>
  <c r="AR49"/>
  <c r="AT48"/>
  <c r="AS48"/>
  <c r="AR48"/>
  <c r="AT47"/>
  <c r="AS47"/>
  <c r="AR47"/>
  <c r="AT46"/>
  <c r="AS46"/>
  <c r="AR46"/>
  <c r="AT45"/>
  <c r="AS45"/>
  <c r="AR45"/>
  <c r="AT44"/>
  <c r="AS44"/>
  <c r="AR44"/>
  <c r="AT43"/>
  <c r="AS43"/>
  <c r="AR43"/>
  <c r="AT42"/>
  <c r="AS42"/>
  <c r="AR42"/>
  <c r="AT41"/>
  <c r="AS41"/>
  <c r="AR41"/>
  <c r="AT40"/>
  <c r="AS40"/>
  <c r="AR40"/>
  <c r="AT39"/>
  <c r="AS39"/>
  <c r="AR39"/>
  <c r="AT38"/>
  <c r="AS38"/>
  <c r="AR38"/>
  <c r="AT37"/>
  <c r="AS37"/>
  <c r="AR37"/>
  <c r="AT36"/>
  <c r="AS36"/>
  <c r="AR36"/>
  <c r="AT35"/>
  <c r="AS35"/>
  <c r="AR35"/>
  <c r="AT34"/>
  <c r="AS34"/>
  <c r="AR34"/>
  <c r="AT33"/>
  <c r="AS33"/>
  <c r="AR33"/>
  <c r="AT32"/>
  <c r="AS32"/>
  <c r="AR32"/>
  <c r="AT31"/>
  <c r="AS31"/>
  <c r="AR31"/>
  <c r="AT30"/>
  <c r="AS30"/>
  <c r="AR30"/>
  <c r="AT29"/>
  <c r="AS29"/>
  <c r="AR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T20"/>
  <c r="AS20"/>
  <c r="AR20"/>
  <c r="AT19"/>
  <c r="AS19"/>
  <c r="AR19"/>
  <c r="AT18"/>
  <c r="AS18"/>
  <c r="AR18"/>
  <c r="AT17"/>
  <c r="AS17"/>
  <c r="AR17"/>
  <c r="AT16"/>
  <c r="AS16"/>
  <c r="AR16"/>
  <c r="AT15"/>
  <c r="AS15"/>
  <c r="AR15"/>
  <c r="AT14"/>
  <c r="AS14"/>
  <c r="AR14"/>
  <c r="AT13"/>
  <c r="AS13"/>
  <c r="AR13"/>
  <c r="AT12"/>
  <c r="AS12"/>
  <c r="AR12"/>
  <c r="AT11"/>
  <c r="AS11"/>
  <c r="AR11"/>
  <c r="AT10"/>
  <c r="AS10"/>
  <c r="AR10"/>
  <c r="AT9"/>
  <c r="AS9"/>
  <c r="AR9"/>
  <c r="AT8"/>
  <c r="AS8"/>
  <c r="AR8"/>
  <c r="AT7"/>
  <c r="AS7"/>
  <c r="AR7"/>
  <c r="AB82"/>
  <c r="AA82"/>
  <c r="Z82"/>
  <c r="AB81"/>
  <c r="AA81"/>
  <c r="Z81"/>
  <c r="AB80"/>
  <c r="AA80"/>
  <c r="Z80"/>
  <c r="AB79"/>
  <c r="AA79"/>
  <c r="Z79"/>
  <c r="AB78"/>
  <c r="AA78"/>
  <c r="Z78"/>
  <c r="AB77"/>
  <c r="AA77"/>
  <c r="Z77"/>
  <c r="AB76"/>
  <c r="AA76"/>
  <c r="Z76"/>
  <c r="AB75"/>
  <c r="AA75"/>
  <c r="Z75"/>
  <c r="AB74"/>
  <c r="AA74"/>
  <c r="Z74"/>
  <c r="AB73"/>
  <c r="AA73"/>
  <c r="Z73"/>
  <c r="AB72"/>
  <c r="AA72"/>
  <c r="Z72"/>
  <c r="AB71"/>
  <c r="AA71"/>
  <c r="Z71"/>
  <c r="AB70"/>
  <c r="AA70"/>
  <c r="Z70"/>
  <c r="AB69"/>
  <c r="AA69"/>
  <c r="Z69"/>
  <c r="AB68"/>
  <c r="AA68"/>
  <c r="Z68"/>
  <c r="AB67"/>
  <c r="AA67"/>
  <c r="Z67"/>
  <c r="AB66"/>
  <c r="AA66"/>
  <c r="Z66"/>
  <c r="AB65"/>
  <c r="AA65"/>
  <c r="Z65"/>
  <c r="AB64"/>
  <c r="AA64"/>
  <c r="Z64"/>
  <c r="AB63"/>
  <c r="AA63"/>
  <c r="Z63"/>
  <c r="AB62"/>
  <c r="AA62"/>
  <c r="Z62"/>
  <c r="AB61"/>
  <c r="AA61"/>
  <c r="Z61"/>
  <c r="AB60"/>
  <c r="AA60"/>
  <c r="Z60"/>
  <c r="AB59"/>
  <c r="AA59"/>
  <c r="Z59"/>
  <c r="AB58"/>
  <c r="AA58"/>
  <c r="Z58"/>
  <c r="AB57"/>
  <c r="AA57"/>
  <c r="Z57"/>
  <c r="AB56"/>
  <c r="AA56"/>
  <c r="Z56"/>
  <c r="AB55"/>
  <c r="AA55"/>
  <c r="Z55"/>
  <c r="AB54"/>
  <c r="AA54"/>
  <c r="Z54"/>
  <c r="AB53"/>
  <c r="AA53"/>
  <c r="Z53"/>
  <c r="AB52"/>
  <c r="AA52"/>
  <c r="Z52"/>
  <c r="AB51"/>
  <c r="AA51"/>
  <c r="Z51"/>
  <c r="AB50"/>
  <c r="AA50"/>
  <c r="Z50"/>
  <c r="AB49"/>
  <c r="AA49"/>
  <c r="Z49"/>
  <c r="AB48"/>
  <c r="AA48"/>
  <c r="Z48"/>
  <c r="AB47"/>
  <c r="AA47"/>
  <c r="Z47"/>
  <c r="AB46"/>
  <c r="AA46"/>
  <c r="Z46"/>
  <c r="AB45"/>
  <c r="AA45"/>
  <c r="Z45"/>
  <c r="AB44"/>
  <c r="AA44"/>
  <c r="Z44"/>
  <c r="AB43"/>
  <c r="AA43"/>
  <c r="Z43"/>
  <c r="AB42"/>
  <c r="AA42"/>
  <c r="Z42"/>
  <c r="AB41"/>
  <c r="AA41"/>
  <c r="Z41"/>
  <c r="AB40"/>
  <c r="AA40"/>
  <c r="Z40"/>
  <c r="AB39"/>
  <c r="AA39"/>
  <c r="Z39"/>
  <c r="AB38"/>
  <c r="AA38"/>
  <c r="Z38"/>
  <c r="AB37"/>
  <c r="AA37"/>
  <c r="Z37"/>
  <c r="AB36"/>
  <c r="AA36"/>
  <c r="Z36"/>
  <c r="AB35"/>
  <c r="AA35"/>
  <c r="Z35"/>
  <c r="AB34"/>
  <c r="AA34"/>
  <c r="Z34"/>
  <c r="AB33"/>
  <c r="AA33"/>
  <c r="Z33"/>
  <c r="AB32"/>
  <c r="AA32"/>
  <c r="Z32"/>
  <c r="AB31"/>
  <c r="AA31"/>
  <c r="Z31"/>
  <c r="AB30"/>
  <c r="AA30"/>
  <c r="Z30"/>
  <c r="AB29"/>
  <c r="AA29"/>
  <c r="Z29"/>
  <c r="AB28"/>
  <c r="AA28"/>
  <c r="Z28"/>
  <c r="AB27"/>
  <c r="AA27"/>
  <c r="Z27"/>
  <c r="AB26"/>
  <c r="AA26"/>
  <c r="Z26"/>
  <c r="AB25"/>
  <c r="AA25"/>
  <c r="Z25"/>
  <c r="AB24"/>
  <c r="AA24"/>
  <c r="Z24"/>
  <c r="AB23"/>
  <c r="AA23"/>
  <c r="Z23"/>
  <c r="AB22"/>
  <c r="AA22"/>
  <c r="Z22"/>
  <c r="AB21"/>
  <c r="AA21"/>
  <c r="Z21"/>
  <c r="AB20"/>
  <c r="AA20"/>
  <c r="Z20"/>
  <c r="AB19"/>
  <c r="AA19"/>
  <c r="Z19"/>
  <c r="AB18"/>
  <c r="AA18"/>
  <c r="Z18"/>
  <c r="AB17"/>
  <c r="AA17"/>
  <c r="Z17"/>
  <c r="AB16"/>
  <c r="AA16"/>
  <c r="Z16"/>
  <c r="AB15"/>
  <c r="AA15"/>
  <c r="Z15"/>
  <c r="AB14"/>
  <c r="AA14"/>
  <c r="Z14"/>
  <c r="AB13"/>
  <c r="AA13"/>
  <c r="Z13"/>
  <c r="AB12"/>
  <c r="AA12"/>
  <c r="Z12"/>
  <c r="AB11"/>
  <c r="AA11"/>
  <c r="Z11"/>
  <c r="AB10"/>
  <c r="AA10"/>
  <c r="Z10"/>
  <c r="AB9"/>
  <c r="AA9"/>
  <c r="Z9"/>
  <c r="AB8"/>
  <c r="AA8"/>
  <c r="Z8"/>
  <c r="AB7"/>
  <c r="AA7"/>
  <c r="Z7"/>
  <c r="W7"/>
  <c r="C83" i="4" l="1"/>
  <c r="C83" i="3"/>
  <c r="I82" i="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D89" i="1"/>
  <c r="D88"/>
  <c r="E89"/>
  <c r="E88"/>
  <c r="F89"/>
  <c r="F88"/>
  <c r="Q89"/>
  <c r="Q88"/>
  <c r="R89"/>
  <c r="R88"/>
  <c r="S89"/>
  <c r="S88"/>
  <c r="AD89"/>
  <c r="AD88"/>
  <c r="AE89"/>
  <c r="AE88"/>
  <c r="AF89"/>
  <c r="AF88"/>
  <c r="AQ89"/>
  <c r="AQ88"/>
  <c r="AR89"/>
  <c r="AR88"/>
  <c r="AR90"/>
  <c r="AS89"/>
  <c r="AS88"/>
  <c r="AV89"/>
  <c r="AU89"/>
  <c r="AT89"/>
  <c r="I89"/>
  <c r="H89"/>
  <c r="G89"/>
  <c r="AI89"/>
  <c r="AH89"/>
  <c r="AG89"/>
  <c r="V89"/>
  <c r="U89"/>
  <c r="T89"/>
  <c r="AQ90"/>
  <c r="AV88"/>
  <c r="AU88"/>
  <c r="AT88"/>
  <c r="AF90"/>
  <c r="AE90"/>
  <c r="AD90"/>
  <c r="AI88"/>
  <c r="AH88"/>
  <c r="AG88"/>
  <c r="F90"/>
  <c r="E90"/>
  <c r="D90"/>
  <c r="S90"/>
  <c r="R90"/>
  <c r="Q90"/>
  <c r="V88"/>
  <c r="U88"/>
  <c r="J1"/>
  <c r="A82" i="2"/>
  <c r="A81"/>
  <c r="A80"/>
  <c r="A79"/>
  <c r="A77"/>
  <c r="A76"/>
  <c r="A42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4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8"/>
  <c r="AS90" i="1" l="1"/>
  <c r="T88"/>
  <c r="G88"/>
  <c r="I88"/>
  <c r="H88"/>
  <c r="BC83" i="2" l="1"/>
  <c r="G83"/>
  <c r="BB84"/>
  <c r="BA84"/>
  <c r="AZ84"/>
  <c r="AY84"/>
  <c r="BA83"/>
  <c r="AZ83"/>
  <c r="AY83"/>
  <c r="AL84"/>
  <c r="AK84"/>
  <c r="AJ84"/>
  <c r="AL83"/>
  <c r="AK83"/>
  <c r="AJ83"/>
  <c r="J1"/>
  <c r="AQ82" s="1"/>
  <c r="T84"/>
  <c r="S84"/>
  <c r="R84"/>
  <c r="T83"/>
  <c r="S83"/>
  <c r="R83"/>
  <c r="F84"/>
  <c r="E84"/>
  <c r="D84"/>
  <c r="F83"/>
  <c r="E83"/>
  <c r="D83"/>
  <c r="I83" l="1"/>
  <c r="H84"/>
  <c r="BC84"/>
  <c r="BB83"/>
  <c r="BD83"/>
  <c r="BD84"/>
  <c r="G84"/>
  <c r="I84"/>
  <c r="H83"/>
  <c r="Y7"/>
  <c r="X8"/>
  <c r="W9"/>
  <c r="Y9"/>
  <c r="X10"/>
  <c r="W11"/>
  <c r="Y11"/>
  <c r="X12"/>
  <c r="W13"/>
  <c r="Y13"/>
  <c r="X14"/>
  <c r="W15"/>
  <c r="Y15"/>
  <c r="X16"/>
  <c r="W17"/>
  <c r="Y17"/>
  <c r="X18"/>
  <c r="W19"/>
  <c r="Y19"/>
  <c r="X20"/>
  <c r="W21"/>
  <c r="Y21"/>
  <c r="X22"/>
  <c r="W23"/>
  <c r="Y23"/>
  <c r="X24"/>
  <c r="W25"/>
  <c r="Y25"/>
  <c r="X26"/>
  <c r="W27"/>
  <c r="Y27"/>
  <c r="X28"/>
  <c r="W29"/>
  <c r="Y29"/>
  <c r="X30"/>
  <c r="W31"/>
  <c r="Y31"/>
  <c r="X32"/>
  <c r="W33"/>
  <c r="Y33"/>
  <c r="X34"/>
  <c r="W35"/>
  <c r="Y35"/>
  <c r="X36"/>
  <c r="W37"/>
  <c r="Y37"/>
  <c r="X38"/>
  <c r="W39"/>
  <c r="Y39"/>
  <c r="X40"/>
  <c r="W41"/>
  <c r="Y41"/>
  <c r="X42"/>
  <c r="W43"/>
  <c r="Y43"/>
  <c r="X44"/>
  <c r="W45"/>
  <c r="Y45"/>
  <c r="X46"/>
  <c r="W47"/>
  <c r="Y47"/>
  <c r="X48"/>
  <c r="W49"/>
  <c r="Y49"/>
  <c r="X50"/>
  <c r="W51"/>
  <c r="Y51"/>
  <c r="X52"/>
  <c r="W53"/>
  <c r="Y53"/>
  <c r="X54"/>
  <c r="W55"/>
  <c r="Y55"/>
  <c r="X56"/>
  <c r="W57"/>
  <c r="Y57"/>
  <c r="X58"/>
  <c r="W59"/>
  <c r="Y59"/>
  <c r="X60"/>
  <c r="W61"/>
  <c r="Y61"/>
  <c r="X62"/>
  <c r="W63"/>
  <c r="Y63"/>
  <c r="X64"/>
  <c r="W65"/>
  <c r="Y65"/>
  <c r="X66"/>
  <c r="W67"/>
  <c r="Y67"/>
  <c r="X68"/>
  <c r="W69"/>
  <c r="Y69"/>
  <c r="X70"/>
  <c r="W71"/>
  <c r="Y71"/>
  <c r="X72"/>
  <c r="W73"/>
  <c r="Y73"/>
  <c r="X74"/>
  <c r="W75"/>
  <c r="Y75"/>
  <c r="X76"/>
  <c r="W77"/>
  <c r="Y77"/>
  <c r="X78"/>
  <c r="W79"/>
  <c r="Y79"/>
  <c r="X80"/>
  <c r="W81"/>
  <c r="Y81"/>
  <c r="X82"/>
  <c r="AO7"/>
  <c r="AP8"/>
  <c r="AO9"/>
  <c r="AQ9"/>
  <c r="AP10"/>
  <c r="AO11"/>
  <c r="AQ11"/>
  <c r="AP12"/>
  <c r="AO13"/>
  <c r="AQ13"/>
  <c r="AP14"/>
  <c r="AO15"/>
  <c r="AQ15"/>
  <c r="AP16"/>
  <c r="AO17"/>
  <c r="AQ17"/>
  <c r="AP18"/>
  <c r="AO19"/>
  <c r="AQ19"/>
  <c r="AP20"/>
  <c r="AO21"/>
  <c r="AQ21"/>
  <c r="AP22"/>
  <c r="AO23"/>
  <c r="AQ23"/>
  <c r="AP24"/>
  <c r="AO25"/>
  <c r="AQ25"/>
  <c r="AP26"/>
  <c r="AO27"/>
  <c r="AQ27"/>
  <c r="AP28"/>
  <c r="AO29"/>
  <c r="AQ29"/>
  <c r="AP30"/>
  <c r="AO31"/>
  <c r="AQ31"/>
  <c r="AP32"/>
  <c r="AO33"/>
  <c r="AQ33"/>
  <c r="AP34"/>
  <c r="AO35"/>
  <c r="AQ35"/>
  <c r="AP36"/>
  <c r="AO37"/>
  <c r="AQ37"/>
  <c r="AP38"/>
  <c r="AO39"/>
  <c r="AQ39"/>
  <c r="AP40"/>
  <c r="AO41"/>
  <c r="AQ41"/>
  <c r="AP42"/>
  <c r="AO43"/>
  <c r="AQ43"/>
  <c r="AP44"/>
  <c r="AO45"/>
  <c r="AQ45"/>
  <c r="AP46"/>
  <c r="AO47"/>
  <c r="AQ47"/>
  <c r="AP48"/>
  <c r="AO49"/>
  <c r="AQ49"/>
  <c r="AP50"/>
  <c r="AO51"/>
  <c r="AQ51"/>
  <c r="AP52"/>
  <c r="AO53"/>
  <c r="AQ53"/>
  <c r="AP54"/>
  <c r="AO55"/>
  <c r="AQ55"/>
  <c r="AP56"/>
  <c r="AO57"/>
  <c r="AQ57"/>
  <c r="AP58"/>
  <c r="AO59"/>
  <c r="AQ59"/>
  <c r="AP60"/>
  <c r="AO61"/>
  <c r="AQ61"/>
  <c r="AP62"/>
  <c r="AO63"/>
  <c r="AQ63"/>
  <c r="AP64"/>
  <c r="AO65"/>
  <c r="AQ65"/>
  <c r="AP66"/>
  <c r="AO67"/>
  <c r="AQ67"/>
  <c r="AP68"/>
  <c r="AO69"/>
  <c r="AQ69"/>
  <c r="AP70"/>
  <c r="AO71"/>
  <c r="AQ71"/>
  <c r="AP72"/>
  <c r="AO73"/>
  <c r="AQ73"/>
  <c r="AP74"/>
  <c r="AO75"/>
  <c r="AQ75"/>
  <c r="AP76"/>
  <c r="AO77"/>
  <c r="AQ77"/>
  <c r="AP78"/>
  <c r="AO79"/>
  <c r="AQ79"/>
  <c r="AP80"/>
  <c r="AO81"/>
  <c r="AQ81"/>
  <c r="AP82"/>
  <c r="AQ7"/>
  <c r="X7"/>
  <c r="W8"/>
  <c r="Y8"/>
  <c r="X9"/>
  <c r="W10"/>
  <c r="Y10"/>
  <c r="X11"/>
  <c r="W12"/>
  <c r="Y12"/>
  <c r="X13"/>
  <c r="W14"/>
  <c r="Y14"/>
  <c r="X15"/>
  <c r="W16"/>
  <c r="Y16"/>
  <c r="X17"/>
  <c r="W18"/>
  <c r="Y18"/>
  <c r="X19"/>
  <c r="W20"/>
  <c r="Y20"/>
  <c r="X21"/>
  <c r="W22"/>
  <c r="Y22"/>
  <c r="X23"/>
  <c r="W24"/>
  <c r="Y24"/>
  <c r="X25"/>
  <c r="W26"/>
  <c r="Y26"/>
  <c r="X27"/>
  <c r="W28"/>
  <c r="Y28"/>
  <c r="X29"/>
  <c r="W30"/>
  <c r="Y30"/>
  <c r="X31"/>
  <c r="W32"/>
  <c r="Y32"/>
  <c r="X33"/>
  <c r="W34"/>
  <c r="Y34"/>
  <c r="X35"/>
  <c r="W36"/>
  <c r="Y36"/>
  <c r="X37"/>
  <c r="W38"/>
  <c r="Y38"/>
  <c r="X39"/>
  <c r="W40"/>
  <c r="Y40"/>
  <c r="X41"/>
  <c r="W42"/>
  <c r="Y42"/>
  <c r="X43"/>
  <c r="W44"/>
  <c r="Y44"/>
  <c r="X45"/>
  <c r="W46"/>
  <c r="Y46"/>
  <c r="X47"/>
  <c r="W48"/>
  <c r="Y48"/>
  <c r="X49"/>
  <c r="W50"/>
  <c r="Y50"/>
  <c r="X51"/>
  <c r="W52"/>
  <c r="Y52"/>
  <c r="X53"/>
  <c r="W54"/>
  <c r="Y54"/>
  <c r="X55"/>
  <c r="W56"/>
  <c r="Y56"/>
  <c r="X57"/>
  <c r="W58"/>
  <c r="Y58"/>
  <c r="X59"/>
  <c r="W60"/>
  <c r="Y60"/>
  <c r="X61"/>
  <c r="W62"/>
  <c r="Y62"/>
  <c r="X63"/>
  <c r="W64"/>
  <c r="Y64"/>
  <c r="X65"/>
  <c r="W66"/>
  <c r="Y66"/>
  <c r="X67"/>
  <c r="W68"/>
  <c r="Y68"/>
  <c r="X69"/>
  <c r="W70"/>
  <c r="Y70"/>
  <c r="X71"/>
  <c r="W72"/>
  <c r="Y72"/>
  <c r="X73"/>
  <c r="W74"/>
  <c r="Y74"/>
  <c r="X75"/>
  <c r="W76"/>
  <c r="Y76"/>
  <c r="X77"/>
  <c r="W78"/>
  <c r="Y78"/>
  <c r="X79"/>
  <c r="W80"/>
  <c r="Y80"/>
  <c r="X81"/>
  <c r="W82"/>
  <c r="Y82"/>
  <c r="AP7"/>
  <c r="AO8"/>
  <c r="AQ8"/>
  <c r="AP9"/>
  <c r="AO10"/>
  <c r="AQ10"/>
  <c r="AP11"/>
  <c r="AO12"/>
  <c r="AQ12"/>
  <c r="AP13"/>
  <c r="AO14"/>
  <c r="AQ14"/>
  <c r="AP15"/>
  <c r="AO16"/>
  <c r="AQ16"/>
  <c r="AP17"/>
  <c r="AO18"/>
  <c r="AQ18"/>
  <c r="AP19"/>
  <c r="AO20"/>
  <c r="AQ20"/>
  <c r="AP21"/>
  <c r="AO22"/>
  <c r="AQ22"/>
  <c r="AP23"/>
  <c r="AO24"/>
  <c r="AQ24"/>
  <c r="AP25"/>
  <c r="AO26"/>
  <c r="AQ26"/>
  <c r="AP27"/>
  <c r="AO28"/>
  <c r="AQ28"/>
  <c r="AP29"/>
  <c r="AO30"/>
  <c r="AQ30"/>
  <c r="AP31"/>
  <c r="AO32"/>
  <c r="AQ32"/>
  <c r="AP33"/>
  <c r="AO34"/>
  <c r="AQ34"/>
  <c r="AP35"/>
  <c r="AO36"/>
  <c r="AQ36"/>
  <c r="AP37"/>
  <c r="AO38"/>
  <c r="AQ38"/>
  <c r="AP39"/>
  <c r="AO40"/>
  <c r="AQ40"/>
  <c r="AP41"/>
  <c r="AO42"/>
  <c r="AQ42"/>
  <c r="AP43"/>
  <c r="AO44"/>
  <c r="AQ44"/>
  <c r="AP45"/>
  <c r="AO46"/>
  <c r="AQ46"/>
  <c r="AP47"/>
  <c r="AO48"/>
  <c r="AQ48"/>
  <c r="AP49"/>
  <c r="AO50"/>
  <c r="AQ50"/>
  <c r="AP51"/>
  <c r="AO52"/>
  <c r="AQ52"/>
  <c r="AP53"/>
  <c r="AO54"/>
  <c r="AQ54"/>
  <c r="AP55"/>
  <c r="AO56"/>
  <c r="AQ56"/>
  <c r="AP57"/>
  <c r="AO58"/>
  <c r="AQ58"/>
  <c r="AP59"/>
  <c r="AO60"/>
  <c r="AQ60"/>
  <c r="AP61"/>
  <c r="AO62"/>
  <c r="AQ62"/>
  <c r="AP63"/>
  <c r="AO64"/>
  <c r="AQ64"/>
  <c r="AP65"/>
  <c r="AO66"/>
  <c r="AQ66"/>
  <c r="AP67"/>
  <c r="AO68"/>
  <c r="AQ68"/>
  <c r="AP69"/>
  <c r="AO70"/>
  <c r="AQ70"/>
  <c r="AP71"/>
  <c r="AO72"/>
  <c r="AQ72"/>
  <c r="AP73"/>
  <c r="AO74"/>
  <c r="AQ74"/>
  <c r="AP75"/>
  <c r="AO76"/>
  <c r="AQ76"/>
  <c r="AP77"/>
  <c r="AO78"/>
  <c r="AQ78"/>
  <c r="AP79"/>
  <c r="AO80"/>
  <c r="AQ80"/>
  <c r="AP81"/>
  <c r="AO82"/>
  <c r="AP83"/>
  <c r="AQ84" l="1"/>
  <c r="AO84"/>
  <c r="X83"/>
  <c r="X84"/>
  <c r="W84"/>
  <c r="W83"/>
  <c r="AP84"/>
  <c r="AO83"/>
  <c r="Y84"/>
  <c r="Y83"/>
  <c r="AQ83"/>
  <c r="AB83" l="1"/>
  <c r="AB84"/>
  <c r="AS83"/>
  <c r="AS84"/>
  <c r="Z83"/>
  <c r="Z84"/>
  <c r="AT84"/>
  <c r="AR84"/>
  <c r="AT83"/>
  <c r="AA84"/>
  <c r="AR83"/>
  <c r="AA83"/>
  <c r="Q82"/>
  <c r="AI82" s="1"/>
  <c r="Q81"/>
  <c r="AI81" s="1"/>
  <c r="Q80"/>
  <c r="AI80" s="1"/>
  <c r="Q79"/>
  <c r="AI79" s="1"/>
  <c r="Q78"/>
  <c r="AI78" s="1"/>
  <c r="Q77"/>
  <c r="AI77" s="1"/>
  <c r="Q76"/>
  <c r="AI76" s="1"/>
  <c r="Q75"/>
  <c r="AI75" s="1"/>
  <c r="Q74"/>
  <c r="AI74" s="1"/>
  <c r="Q73"/>
  <c r="AI73" s="1"/>
  <c r="Q72"/>
  <c r="AI72" s="1"/>
  <c r="Q71"/>
  <c r="AI71" s="1"/>
  <c r="Q70"/>
  <c r="AI70" s="1"/>
  <c r="Q69"/>
  <c r="AI69" s="1"/>
  <c r="Q68"/>
  <c r="AI68" s="1"/>
  <c r="Q67"/>
  <c r="AI67" s="1"/>
  <c r="Q66"/>
  <c r="AI66" s="1"/>
  <c r="Q65"/>
  <c r="AI65" s="1"/>
  <c r="Q64"/>
  <c r="AI64" s="1"/>
  <c r="Q63"/>
  <c r="AI63" s="1"/>
  <c r="Q62"/>
  <c r="AI62" s="1"/>
  <c r="Q61"/>
  <c r="AI61" s="1"/>
  <c r="Q60"/>
  <c r="AI60" s="1"/>
  <c r="Q59"/>
  <c r="AI59" s="1"/>
  <c r="Q58"/>
  <c r="AI58" s="1"/>
  <c r="Q57"/>
  <c r="AI57" s="1"/>
  <c r="Q56"/>
  <c r="AI56" s="1"/>
  <c r="Q55"/>
  <c r="AI55" s="1"/>
  <c r="Q54"/>
  <c r="AI54" s="1"/>
  <c r="Q53"/>
  <c r="AI53" s="1"/>
  <c r="Q52"/>
  <c r="AI52" s="1"/>
  <c r="Q51"/>
  <c r="AI51" s="1"/>
  <c r="Q50"/>
  <c r="AI50" s="1"/>
  <c r="Q49"/>
  <c r="AI49" s="1"/>
  <c r="Q48"/>
  <c r="AI48" s="1"/>
  <c r="Q47"/>
  <c r="AI47" s="1"/>
  <c r="Q46"/>
  <c r="AI46" s="1"/>
  <c r="Q45"/>
  <c r="AI45" s="1"/>
  <c r="Q44"/>
  <c r="AI44" s="1"/>
  <c r="Q43"/>
  <c r="AI43" s="1"/>
  <c r="Q42"/>
  <c r="AI42" s="1"/>
  <c r="Q41"/>
  <c r="AI41" s="1"/>
  <c r="Q40"/>
  <c r="AI40" s="1"/>
  <c r="Q39"/>
  <c r="AI39" s="1"/>
  <c r="Q38"/>
  <c r="AI38" s="1"/>
  <c r="Q37"/>
  <c r="AI37" s="1"/>
  <c r="Q36"/>
  <c r="AI36" s="1"/>
  <c r="Q35"/>
  <c r="AI35" s="1"/>
  <c r="Q34"/>
  <c r="AI34" s="1"/>
  <c r="Q33"/>
  <c r="AI33" s="1"/>
  <c r="Q32"/>
  <c r="AI32" s="1"/>
  <c r="Q31"/>
  <c r="AI31" s="1"/>
  <c r="Q30"/>
  <c r="AI30" s="1"/>
  <c r="Q29"/>
  <c r="AI29" s="1"/>
  <c r="Q28"/>
  <c r="AI28" s="1"/>
  <c r="Q27"/>
  <c r="AI27" s="1"/>
  <c r="Q26"/>
  <c r="AI26" s="1"/>
  <c r="Q25"/>
  <c r="AI25" s="1"/>
  <c r="Q24"/>
  <c r="AI24" s="1"/>
  <c r="Q23"/>
  <c r="AI23" s="1"/>
  <c r="Q22"/>
  <c r="AI22" s="1"/>
  <c r="Q21"/>
  <c r="AI21" s="1"/>
  <c r="Q20"/>
  <c r="AI20" s="1"/>
  <c r="Q19"/>
  <c r="AI19" s="1"/>
  <c r="Q18"/>
  <c r="AI18" s="1"/>
  <c r="Q17"/>
  <c r="AI17" s="1"/>
  <c r="Q16"/>
  <c r="AI16" s="1"/>
  <c r="Q15"/>
  <c r="AI15" s="1"/>
  <c r="Q14"/>
  <c r="AI14" s="1"/>
  <c r="Q13"/>
  <c r="AI13" s="1"/>
  <c r="Q12"/>
  <c r="AI12" s="1"/>
  <c r="Q11"/>
  <c r="AI11" s="1"/>
  <c r="Q10"/>
  <c r="AI10" s="1"/>
  <c r="Q9"/>
  <c r="AI9" s="1"/>
  <c r="Q8"/>
  <c r="AI8" s="1"/>
  <c r="Q7"/>
  <c r="AI7" s="1"/>
  <c r="P87" i="1"/>
  <c r="AC87" s="1"/>
  <c r="AP87" s="1"/>
  <c r="P86"/>
  <c r="AC86" s="1"/>
  <c r="AP86" s="1"/>
  <c r="P85"/>
  <c r="AC85" s="1"/>
  <c r="AP85" s="1"/>
  <c r="P84"/>
  <c r="AC84" s="1"/>
  <c r="AP84" s="1"/>
  <c r="P83"/>
  <c r="AC83" s="1"/>
  <c r="AP83" s="1"/>
  <c r="P82"/>
  <c r="AC82" s="1"/>
  <c r="AP82" s="1"/>
  <c r="P81"/>
  <c r="AC81" s="1"/>
  <c r="AP81" s="1"/>
  <c r="P80"/>
  <c r="AC80" s="1"/>
  <c r="AP80" s="1"/>
  <c r="P79"/>
  <c r="AC79" s="1"/>
  <c r="AP79" s="1"/>
  <c r="P78"/>
  <c r="AC78" s="1"/>
  <c r="AP78" s="1"/>
  <c r="P77"/>
  <c r="AC77" s="1"/>
  <c r="AP77" s="1"/>
  <c r="P76"/>
  <c r="AC76" s="1"/>
  <c r="AP76" s="1"/>
  <c r="P75"/>
  <c r="AC75" s="1"/>
  <c r="AP75" s="1"/>
  <c r="P74"/>
  <c r="AC74" s="1"/>
  <c r="AP74" s="1"/>
  <c r="P73"/>
  <c r="AC73" s="1"/>
  <c r="AP73" s="1"/>
  <c r="P72"/>
  <c r="AC72" s="1"/>
  <c r="AP72" s="1"/>
  <c r="P71"/>
  <c r="AC71" s="1"/>
  <c r="AP71" s="1"/>
  <c r="P70"/>
  <c r="AC70" s="1"/>
  <c r="AP70" s="1"/>
  <c r="P69"/>
  <c r="AC69" s="1"/>
  <c r="AP69" s="1"/>
  <c r="P68"/>
  <c r="AC68" s="1"/>
  <c r="AP68" s="1"/>
  <c r="P67"/>
  <c r="AC67" s="1"/>
  <c r="AP67" s="1"/>
  <c r="P66"/>
  <c r="AC66" s="1"/>
  <c r="AP66" s="1"/>
  <c r="P65"/>
  <c r="AC65" s="1"/>
  <c r="AP65" s="1"/>
  <c r="P64"/>
  <c r="AC64" s="1"/>
  <c r="AP64" s="1"/>
  <c r="P63"/>
  <c r="AC63" s="1"/>
  <c r="AP63" s="1"/>
  <c r="P62"/>
  <c r="AC62" s="1"/>
  <c r="AP62" s="1"/>
  <c r="P61"/>
  <c r="AC61" s="1"/>
  <c r="AP61" s="1"/>
  <c r="P60"/>
  <c r="AC60" s="1"/>
  <c r="AP60" s="1"/>
  <c r="P59"/>
  <c r="AC59" s="1"/>
  <c r="AP59" s="1"/>
  <c r="P58"/>
  <c r="AC58" s="1"/>
  <c r="AP58" s="1"/>
  <c r="P57"/>
  <c r="AC57" s="1"/>
  <c r="AP57" s="1"/>
  <c r="P56"/>
  <c r="AC56" s="1"/>
  <c r="AP56" s="1"/>
  <c r="P55"/>
  <c r="AC55" s="1"/>
  <c r="AP55" s="1"/>
  <c r="P54"/>
  <c r="AC54" s="1"/>
  <c r="AP54" s="1"/>
  <c r="P53"/>
  <c r="AC53" s="1"/>
  <c r="AP53" s="1"/>
  <c r="P52"/>
  <c r="AC52" s="1"/>
  <c r="AP52" s="1"/>
  <c r="P51"/>
  <c r="AC51" s="1"/>
  <c r="AP51" s="1"/>
  <c r="P50"/>
  <c r="AC50" s="1"/>
  <c r="AP50" s="1"/>
  <c r="P49"/>
  <c r="AC49" s="1"/>
  <c r="AP49" s="1"/>
  <c r="P48"/>
  <c r="AC48" s="1"/>
  <c r="AP48" s="1"/>
  <c r="P47"/>
  <c r="AC47" s="1"/>
  <c r="AP47" s="1"/>
  <c r="P46"/>
  <c r="AC46" s="1"/>
  <c r="AP46" s="1"/>
  <c r="P45"/>
  <c r="AC45" s="1"/>
  <c r="AP45" s="1"/>
  <c r="P44"/>
  <c r="AC44" s="1"/>
  <c r="AP44" s="1"/>
  <c r="P43"/>
  <c r="AC43" s="1"/>
  <c r="AP43" s="1"/>
  <c r="P42"/>
  <c r="AC42" s="1"/>
  <c r="AP42" s="1"/>
  <c r="P41"/>
  <c r="AC41" s="1"/>
  <c r="AP41" s="1"/>
  <c r="P40"/>
  <c r="AC40" s="1"/>
  <c r="AP40" s="1"/>
  <c r="P39"/>
  <c r="AC39" s="1"/>
  <c r="AP39" s="1"/>
  <c r="P38"/>
  <c r="AC38" s="1"/>
  <c r="AP38" s="1"/>
  <c r="P37"/>
  <c r="AC37" s="1"/>
  <c r="AP37" s="1"/>
  <c r="P36"/>
  <c r="AC36" s="1"/>
  <c r="AP36" s="1"/>
  <c r="P35"/>
  <c r="AC35" s="1"/>
  <c r="AP35" s="1"/>
  <c r="P34"/>
  <c r="AC34" s="1"/>
  <c r="AP34" s="1"/>
  <c r="P33"/>
  <c r="AC33" s="1"/>
  <c r="AP33" s="1"/>
  <c r="P32"/>
  <c r="AC32" s="1"/>
  <c r="AP32" s="1"/>
  <c r="P31"/>
  <c r="AC31" s="1"/>
  <c r="AP31" s="1"/>
  <c r="P30"/>
  <c r="AC30" s="1"/>
  <c r="AP30" s="1"/>
  <c r="P29"/>
  <c r="AC29" s="1"/>
  <c r="AP29" s="1"/>
  <c r="P28"/>
  <c r="AC28" s="1"/>
  <c r="AP28" s="1"/>
  <c r="P27"/>
  <c r="AC27" s="1"/>
  <c r="AP27" s="1"/>
  <c r="P26"/>
  <c r="AC26" s="1"/>
  <c r="AP26" s="1"/>
  <c r="P25"/>
  <c r="AC25" s="1"/>
  <c r="AP25" s="1"/>
  <c r="P24"/>
  <c r="AC24" s="1"/>
  <c r="AP24" s="1"/>
  <c r="P23"/>
  <c r="AC23" s="1"/>
  <c r="AP23" s="1"/>
  <c r="P22"/>
  <c r="AC22" s="1"/>
  <c r="AP22" s="1"/>
  <c r="P21"/>
  <c r="AC21" s="1"/>
  <c r="AP21" s="1"/>
  <c r="P20"/>
  <c r="AC20" s="1"/>
  <c r="AP20" s="1"/>
  <c r="P19"/>
  <c r="AC19" s="1"/>
  <c r="AP19" s="1"/>
  <c r="P18"/>
  <c r="AC18" s="1"/>
  <c r="AP18" s="1"/>
  <c r="P17"/>
  <c r="AC17" s="1"/>
  <c r="AP17" s="1"/>
  <c r="P16"/>
  <c r="AC16" s="1"/>
  <c r="AP16" s="1"/>
  <c r="P15"/>
  <c r="AC15" s="1"/>
  <c r="AP15" s="1"/>
  <c r="P14"/>
  <c r="AC14" s="1"/>
  <c r="AP14" s="1"/>
  <c r="P13"/>
  <c r="AC13" s="1"/>
  <c r="AP13" s="1"/>
  <c r="P12"/>
  <c r="AC12" s="1"/>
  <c r="AP12" s="1"/>
  <c r="P11"/>
  <c r="AC11" s="1"/>
  <c r="AP11" s="1"/>
  <c r="P10"/>
  <c r="AC10" s="1"/>
  <c r="AP10" s="1"/>
  <c r="P9"/>
  <c r="AC9" s="1"/>
  <c r="AP9" s="1"/>
  <c r="P8"/>
  <c r="AC8" s="1"/>
  <c r="AP8" s="1"/>
</calcChain>
</file>

<file path=xl/sharedStrings.xml><?xml version="1.0" encoding="utf-8"?>
<sst xmlns="http://schemas.openxmlformats.org/spreadsheetml/2006/main" count="3568" uniqueCount="157">
  <si>
    <t>Cd</t>
  </si>
  <si>
    <t>Se</t>
  </si>
  <si>
    <t>P</t>
  </si>
  <si>
    <t>C</t>
  </si>
  <si>
    <t>O</t>
  </si>
  <si>
    <t>H</t>
  </si>
  <si>
    <t>set_cell</t>
  </si>
  <si>
    <t>atom</t>
  </si>
  <si>
    <t>Cd1</t>
  </si>
  <si>
    <t>cadmium_proj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</si>
  <si>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</si>
  <si>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</si>
  <si>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</si>
  <si>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</si>
  <si>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</si>
  <si>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</si>
  <si>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</si>
  <si>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</si>
  <si>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</si>
  <si>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</si>
  <si>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</si>
  <si>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</si>
  <si>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</si>
  <si>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</si>
  <si>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</si>
  <si>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</si>
  <si>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</si>
  <si>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</si>
  <si>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</si>
  <si>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</si>
  <si>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</si>
  <si>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</si>
  <si>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</si>
  <si>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</si>
  <si>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</si>
  <si>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</si>
  <si>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</si>
  <si>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</si>
  <si>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</si>
  <si>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tom</t>
  </si>
  <si>
    <t>Cd31</t>
  </si>
  <si>
    <t>Cd32</t>
  </si>
  <si>
    <t>Cd33</t>
  </si>
  <si>
    <t>Se1</t>
  </si>
  <si>
    <t>selenium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</si>
  <si>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</si>
  <si>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</si>
  <si>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</si>
  <si>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</si>
  <si>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</si>
  <si>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</si>
  <si>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</si>
  <si>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</si>
  <si>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</si>
  <si>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</si>
  <si>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</si>
  <si>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</si>
  <si>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</si>
  <si>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</si>
  <si>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</si>
  <si>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</si>
  <si>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</si>
  <si>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</si>
  <si>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</si>
  <si>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</si>
  <si>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</si>
  <si>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</si>
  <si>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</si>
  <si>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</si>
  <si>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</si>
  <si>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</si>
  <si>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</si>
  <si>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</si>
  <si>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</si>
  <si>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</si>
  <si>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</si>
  <si>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</si>
  <si>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P1</t>
  </si>
  <si>
    <t>phosphorus1</t>
  </si>
  <si>
    <t>C1</t>
  </si>
  <si>
    <t>carbon1</t>
  </si>
  <si>
    <t>O1</t>
  </si>
  <si>
    <t>oxygen1</t>
  </si>
  <si>
    <t>O2</t>
  </si>
  <si>
    <t>O3</t>
  </si>
  <si>
    <t>H1</t>
  </si>
  <si>
    <t>hydrogen1</t>
  </si>
  <si>
    <t>H2</t>
  </si>
  <si>
    <t>H3</t>
  </si>
  <si>
    <t>H4</t>
  </si>
  <si>
    <t>H5</t>
  </si>
  <si>
    <t>HPA1</t>
  </si>
  <si>
    <t>HPA2</t>
  </si>
  <si>
    <t>HPA3</t>
  </si>
  <si>
    <t>HPA4</t>
  </si>
  <si>
    <t>topo1</t>
  </si>
  <si>
    <t>C2</t>
  </si>
  <si>
    <t>C3</t>
  </si>
  <si>
    <t>H6</t>
  </si>
  <si>
    <t>H7</t>
  </si>
  <si>
    <t>H8</t>
  </si>
  <si>
    <t>H9</t>
  </si>
  <si>
    <t>topo2</t>
  </si>
  <si>
    <t>topo3</t>
  </si>
  <si>
    <t>topo4</t>
  </si>
  <si>
    <t>min</t>
  </si>
  <si>
    <t>max</t>
  </si>
  <si>
    <t>bohr to ang</t>
  </si>
  <si>
    <t>Ang</t>
  </si>
  <si>
    <t>Bohr</t>
  </si>
  <si>
    <t>Shift</t>
  </si>
  <si>
    <t>ALAT</t>
  </si>
  <si>
    <t>Shift/ALAT</t>
  </si>
  <si>
    <t>T</t>
  </si>
  <si>
    <t>VASP</t>
  </si>
  <si>
    <t>Ang.</t>
  </si>
  <si>
    <t>length</t>
  </si>
  <si>
    <t>Galli</t>
  </si>
  <si>
    <t>ion</t>
  </si>
  <si>
    <t>posit</t>
  </si>
  <si>
    <t>n</t>
  </si>
  <si>
    <t>earest</t>
  </si>
  <si>
    <t>ne</t>
  </si>
  <si>
    <t>ighbor</t>
  </si>
  <si>
    <t>ta</t>
  </si>
  <si>
    <t>ble</t>
  </si>
  <si>
    <t>3.37   2 3.59  10 3.77</t>
  </si>
  <si>
    <t>3.49   4 3.77</t>
  </si>
  <si>
    <t>3.64   2 3.78</t>
  </si>
  <si>
    <t>3.43  25 3.71</t>
  </si>
  <si>
    <t>3.40  15 3.72   8 3.78</t>
  </si>
  <si>
    <t>3.67  22 3.76</t>
  </si>
  <si>
    <t>3.40  33 3.54  19 3.76</t>
  </si>
  <si>
    <t>3.68  21 3.69</t>
  </si>
  <si>
    <t>3.42  29 3.66</t>
  </si>
  <si>
    <t>3.42  16 3.42</t>
  </si>
  <si>
    <t>LATT</t>
  </si>
  <si>
    <t>YP: F</t>
  </si>
  <si>
    <t>ound a</t>
  </si>
  <si>
    <t>simple c</t>
  </si>
  <si>
    <t>ubic</t>
  </si>
  <si>
    <t>cell.</t>
  </si>
  <si>
    <t>Latt</t>
  </si>
  <si>
    <t>ice v</t>
  </si>
  <si>
    <t>ectors:</t>
  </si>
  <si>
    <t>A1 =</t>
  </si>
  <si>
    <t>(  30</t>
  </si>
  <si>
    <t>0000,</t>
  </si>
  <si>
    <t>0,</t>
  </si>
  <si>
    <t>0)</t>
  </si>
  <si>
    <t>A2 =</t>
  </si>
  <si>
    <t>(   0</t>
  </si>
  <si>
    <t>0000,  3</t>
  </si>
  <si>
    <t>A3 =</t>
  </si>
  <si>
    <t>i =</t>
  </si>
  <si>
    <t>2, E =</t>
  </si>
  <si>
    <t>ratio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</si>
</sst>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84"/>
  <sheetViews>
    <sheetView tabSelected="1" topLeftCell="AQ65" zoomScale="90" zoomScaleNormal="90" workbookViewId="0">
      <selection activeCell="AX7" sqref="AX7:BA82"/>
    </sheetView>
  </sheetViews>
  <sheetFormatPr defaultRowHeight="15"/>
  <cols>
    <col min="2" max="2" width="11" customWidth="1"/>
    <col min="3" max="3" width="10.5703125" bestFit="1" customWidth="1"/>
    <col min="9" max="9" width="11.140625" bestFit="1" customWidth="1"/>
    <col min="13" max="13" width="12.7109375" customWidth="1"/>
    <col min="21" max="21" width="5.7109375" customWidth="1"/>
    <col min="22" max="22" width="3.7109375" customWidth="1"/>
  </cols>
  <sheetData>
    <row r="1" spans="1:59" ht="31.5">
      <c r="B1" s="1" t="s">
        <v>111</v>
      </c>
      <c r="C1" s="1">
        <v>30</v>
      </c>
      <c r="D1" s="1">
        <v>30</v>
      </c>
      <c r="E1" s="1">
        <v>30</v>
      </c>
      <c r="F1" s="1" t="s">
        <v>108</v>
      </c>
      <c r="I1" s="2" t="s">
        <v>107</v>
      </c>
      <c r="J1">
        <f>0.52918</f>
        <v>0.52917999999999998</v>
      </c>
    </row>
    <row r="4" spans="1:59" ht="31.5">
      <c r="B4" s="1" t="s">
        <v>91</v>
      </c>
      <c r="C4" s="1"/>
      <c r="M4" s="1" t="s">
        <v>92</v>
      </c>
      <c r="AF4" s="1" t="s">
        <v>93</v>
      </c>
      <c r="AX4" s="1" t="s">
        <v>94</v>
      </c>
    </row>
    <row r="5" spans="1:59" ht="23.25">
      <c r="B5" s="2" t="s">
        <v>117</v>
      </c>
      <c r="G5" s="3" t="s">
        <v>114</v>
      </c>
      <c r="M5" s="2" t="s">
        <v>117</v>
      </c>
      <c r="Z5" s="3" t="s">
        <v>114</v>
      </c>
      <c r="AF5" s="2" t="s">
        <v>117</v>
      </c>
      <c r="AR5" s="3" t="s">
        <v>114</v>
      </c>
      <c r="AX5" s="2" t="s">
        <v>117</v>
      </c>
      <c r="BB5" s="3" t="s">
        <v>114</v>
      </c>
    </row>
    <row r="6" spans="1:59" ht="23.25">
      <c r="G6" s="2" t="s">
        <v>112</v>
      </c>
      <c r="M6" t="s">
        <v>6</v>
      </c>
      <c r="N6">
        <v>46.191369999999999</v>
      </c>
      <c r="O6">
        <v>46.191369999999999</v>
      </c>
      <c r="P6">
        <v>46.191369999999999</v>
      </c>
      <c r="R6" s="2" t="s">
        <v>109</v>
      </c>
      <c r="W6" s="2" t="s">
        <v>115</v>
      </c>
      <c r="Z6" s="2" t="s">
        <v>112</v>
      </c>
      <c r="AF6" t="s">
        <v>6</v>
      </c>
      <c r="AG6">
        <v>46.191369999999999</v>
      </c>
      <c r="AH6">
        <v>46.191369999999999</v>
      </c>
      <c r="AI6">
        <v>46.191369999999999</v>
      </c>
      <c r="AJ6" s="2" t="s">
        <v>109</v>
      </c>
      <c r="AO6" s="2" t="s">
        <v>108</v>
      </c>
      <c r="AR6" s="2" t="s">
        <v>112</v>
      </c>
      <c r="BB6" s="2" t="s">
        <v>110</v>
      </c>
    </row>
    <row r="7" spans="1:59">
      <c r="A7">
        <v>1</v>
      </c>
      <c r="B7" t="s">
        <v>0</v>
      </c>
      <c r="C7">
        <v>1</v>
      </c>
      <c r="D7">
        <v>5.8255140000000001</v>
      </c>
      <c r="E7">
        <v>-1.277212</v>
      </c>
      <c r="F7">
        <v>2.3469859999999998</v>
      </c>
      <c r="G7" s="4">
        <f>(D7)/$C$1</f>
        <v>0.19418379999999999</v>
      </c>
      <c r="H7" s="4">
        <f>(E7)/$C$1</f>
        <v>-4.2573733333333336E-2</v>
      </c>
      <c r="I7" s="4">
        <f>(F7)/$C$1</f>
        <v>7.8232866666666664E-2</v>
      </c>
      <c r="J7" s="4" t="s">
        <v>113</v>
      </c>
      <c r="K7" s="4" t="s">
        <v>113</v>
      </c>
      <c r="L7" s="4" t="s">
        <v>113</v>
      </c>
      <c r="M7" t="s">
        <v>7</v>
      </c>
      <c r="N7" t="s">
        <v>8</v>
      </c>
      <c r="O7" t="s">
        <v>9</v>
      </c>
      <c r="Q7" t="str">
        <f t="shared" ref="Q7:Q38" si="0">B7</f>
        <v>Cd</v>
      </c>
      <c r="R7">
        <v>12.027939910000001</v>
      </c>
      <c r="S7">
        <v>-2.6637256900000001</v>
      </c>
      <c r="T7">
        <v>4.7264079399999996</v>
      </c>
      <c r="V7" t="str">
        <f>Q7</f>
        <v>Cd</v>
      </c>
      <c r="W7">
        <f t="shared" ref="W7:W38" si="1">R7*$J$1</f>
        <v>6.3649452415737997</v>
      </c>
      <c r="X7">
        <f t="shared" ref="X7:X38" si="2">S7*$J$1</f>
        <v>-1.4095903606342</v>
      </c>
      <c r="Y7">
        <f t="shared" ref="Y7:Y38" si="3">T7*$J$1</f>
        <v>2.5011205536891996</v>
      </c>
      <c r="Z7" s="4">
        <f>(W7)/$C$1</f>
        <v>0.21216484138579333</v>
      </c>
      <c r="AA7" s="4">
        <f>(X7)/$C$1</f>
        <v>-4.6986345354473331E-2</v>
      </c>
      <c r="AB7" s="4">
        <f>(Y7)/$C$1</f>
        <v>8.3370685122973326E-2</v>
      </c>
      <c r="AC7" s="4" t="s">
        <v>113</v>
      </c>
      <c r="AD7" s="4" t="s">
        <v>113</v>
      </c>
      <c r="AE7" s="4" t="s">
        <v>113</v>
      </c>
      <c r="AF7" t="s">
        <v>7</v>
      </c>
      <c r="AG7" t="s">
        <v>8</v>
      </c>
      <c r="AH7" t="s">
        <v>9</v>
      </c>
      <c r="AI7" t="str">
        <f t="shared" ref="AI7:AI38" si="4">Q7</f>
        <v>Cd</v>
      </c>
      <c r="AJ7">
        <v>9.9923335499999997</v>
      </c>
      <c r="AK7">
        <v>-0.24276028999999999</v>
      </c>
      <c r="AL7">
        <v>7.86148778</v>
      </c>
      <c r="AN7" t="str">
        <f>AI7</f>
        <v>Cd</v>
      </c>
      <c r="AO7">
        <f t="shared" ref="AO7:AO38" si="5">AJ7*$J$1</f>
        <v>5.2877430679890001</v>
      </c>
      <c r="AP7">
        <f t="shared" ref="AP7:AP38" si="6">AK7*$J$1</f>
        <v>-0.12846389026219998</v>
      </c>
      <c r="AQ7">
        <f t="shared" ref="AQ7:AQ38" si="7">AL7*$J$1</f>
        <v>4.1601421034203998</v>
      </c>
      <c r="AR7" s="4">
        <f>(AO7)/$C$1</f>
        <v>0.17625810226630001</v>
      </c>
      <c r="AS7" s="4">
        <f>(AP7)/$C$1</f>
        <v>-4.2821296754066663E-3</v>
      </c>
      <c r="AT7" s="4">
        <f>(AQ7)/$C$1</f>
        <v>0.13867140344734666</v>
      </c>
      <c r="AU7" s="4" t="s">
        <v>113</v>
      </c>
      <c r="AV7" s="4" t="s">
        <v>113</v>
      </c>
      <c r="AW7" s="4" t="s">
        <v>113</v>
      </c>
      <c r="AX7" t="s">
        <v>0</v>
      </c>
      <c r="AY7">
        <v>5.2712570000000003</v>
      </c>
      <c r="AZ7">
        <v>-0.14291699999999999</v>
      </c>
      <c r="BA7">
        <v>4.1562770000000002</v>
      </c>
      <c r="BB7" s="4">
        <f>(AY7)/$C$1</f>
        <v>0.17570856666666668</v>
      </c>
      <c r="BC7" s="4">
        <f>(AZ7)/$C$1</f>
        <v>-4.7638999999999997E-3</v>
      </c>
      <c r="BD7" s="4">
        <f>(BA7)/$C$1</f>
        <v>0.13854256666666667</v>
      </c>
      <c r="BE7" s="4" t="s">
        <v>113</v>
      </c>
      <c r="BF7" s="4" t="s">
        <v>113</v>
      </c>
      <c r="BG7" s="4" t="s">
        <v>113</v>
      </c>
    </row>
    <row r="8" spans="1:59">
      <c r="A8">
        <f>A7+1</f>
        <v>2</v>
      </c>
      <c r="B8" t="s">
        <v>0</v>
      </c>
      <c r="C8">
        <v>1</v>
      </c>
      <c r="D8">
        <v>-5.9635069999999999</v>
      </c>
      <c r="E8">
        <v>0.70279999999999998</v>
      </c>
      <c r="F8">
        <v>0.409306</v>
      </c>
      <c r="G8" s="4">
        <f t="shared" ref="G8:G71" si="8">(D8)/$C$1</f>
        <v>-0.19878356666666666</v>
      </c>
      <c r="H8" s="4">
        <f t="shared" ref="H8:H71" si="9">(E8)/$C$1</f>
        <v>2.3426666666666665E-2</v>
      </c>
      <c r="I8" s="4">
        <f t="shared" ref="I8:I71" si="10">(F8)/$C$1</f>
        <v>1.3643533333333334E-2</v>
      </c>
      <c r="J8" s="4" t="s">
        <v>113</v>
      </c>
      <c r="K8" s="4" t="s">
        <v>113</v>
      </c>
      <c r="L8" s="4" t="s">
        <v>113</v>
      </c>
      <c r="M8" t="s">
        <v>7</v>
      </c>
      <c r="N8" t="s">
        <v>10</v>
      </c>
      <c r="O8" t="s">
        <v>9</v>
      </c>
      <c r="Q8" t="str">
        <f t="shared" si="0"/>
        <v>Cd</v>
      </c>
      <c r="R8">
        <v>-11.2556862</v>
      </c>
      <c r="S8">
        <v>1.55696356</v>
      </c>
      <c r="T8">
        <v>0.74364178000000003</v>
      </c>
      <c r="V8" t="str">
        <f t="shared" ref="V8:V71" si="11">Q8</f>
        <v>Cd</v>
      </c>
      <c r="W8">
        <f t="shared" si="1"/>
        <v>-5.9562840233159999</v>
      </c>
      <c r="X8">
        <f t="shared" si="2"/>
        <v>0.82391397668080002</v>
      </c>
      <c r="Y8">
        <f t="shared" si="3"/>
        <v>0.39352035714040001</v>
      </c>
      <c r="Z8" s="4">
        <f t="shared" ref="Z8:Z71" si="12">(W8)/$C$1</f>
        <v>-0.19854280077719999</v>
      </c>
      <c r="AA8" s="4">
        <f t="shared" ref="AA8:AA71" si="13">(X8)/$C$1</f>
        <v>2.7463799222693333E-2</v>
      </c>
      <c r="AB8" s="4">
        <f t="shared" ref="AB8:AB71" si="14">(Y8)/$C$1</f>
        <v>1.3117345238013334E-2</v>
      </c>
      <c r="AC8" s="4" t="s">
        <v>113</v>
      </c>
      <c r="AD8" s="4" t="s">
        <v>113</v>
      </c>
      <c r="AE8" s="4" t="s">
        <v>113</v>
      </c>
      <c r="AF8" t="s">
        <v>7</v>
      </c>
      <c r="AG8" t="s">
        <v>10</v>
      </c>
      <c r="AH8" t="s">
        <v>9</v>
      </c>
      <c r="AI8" t="str">
        <f t="shared" si="4"/>
        <v>Cd</v>
      </c>
      <c r="AJ8">
        <v>-10.75990818</v>
      </c>
      <c r="AK8">
        <v>1.5603913700000001</v>
      </c>
      <c r="AL8">
        <v>1.04348201</v>
      </c>
      <c r="AN8" t="str">
        <f t="shared" ref="AN8:AN71" si="15">AI8</f>
        <v>Cd</v>
      </c>
      <c r="AO8">
        <f t="shared" si="5"/>
        <v>-5.6939282106924001</v>
      </c>
      <c r="AP8">
        <f t="shared" si="6"/>
        <v>0.8257279051766</v>
      </c>
      <c r="AQ8">
        <f t="shared" si="7"/>
        <v>0.55218981005180001</v>
      </c>
      <c r="AR8" s="4">
        <f t="shared" ref="AR8:AR71" si="16">(AO8)/$C$1</f>
        <v>-0.18979760702307999</v>
      </c>
      <c r="AS8" s="4">
        <f t="shared" ref="AS8:AS71" si="17">(AP8)/$C$1</f>
        <v>2.7524263505886666E-2</v>
      </c>
      <c r="AT8" s="4">
        <f t="shared" ref="AT8:AT71" si="18">(AQ8)/$C$1</f>
        <v>1.8406327001726668E-2</v>
      </c>
      <c r="AU8" s="4" t="s">
        <v>113</v>
      </c>
      <c r="AV8" s="4" t="s">
        <v>113</v>
      </c>
      <c r="AW8" s="4" t="s">
        <v>113</v>
      </c>
      <c r="AX8" t="s">
        <v>0</v>
      </c>
      <c r="AY8">
        <v>-5.8331590000000002</v>
      </c>
      <c r="AZ8">
        <v>0.84842899999999999</v>
      </c>
      <c r="BA8">
        <v>0.39310099999999998</v>
      </c>
      <c r="BB8" s="4">
        <f t="shared" ref="BB8:BB71" si="19">(AY8)/$C$1</f>
        <v>-0.19443863333333333</v>
      </c>
      <c r="BC8" s="4">
        <f t="shared" ref="BC8:BC71" si="20">(AZ8)/$C$1</f>
        <v>2.8280966666666667E-2</v>
      </c>
      <c r="BD8" s="4">
        <f t="shared" ref="BD8:BD71" si="21">(BA8)/$C$1</f>
        <v>1.3103366666666666E-2</v>
      </c>
      <c r="BE8" s="4" t="s">
        <v>113</v>
      </c>
      <c r="BF8" s="4" t="s">
        <v>113</v>
      </c>
      <c r="BG8" s="4" t="s">
        <v>113</v>
      </c>
    </row>
    <row r="9" spans="1:59">
      <c r="A9">
        <f t="shared" ref="A9:A39" si="22">A8+1</f>
        <v>3</v>
      </c>
      <c r="B9" t="s">
        <v>0</v>
      </c>
      <c r="C9">
        <v>1</v>
      </c>
      <c r="D9">
        <v>-5.2845190000000004</v>
      </c>
      <c r="E9">
        <v>-0.113382</v>
      </c>
      <c r="F9">
        <v>4.0510039999999998</v>
      </c>
      <c r="G9" s="4">
        <f t="shared" si="8"/>
        <v>-0.17615063333333333</v>
      </c>
      <c r="H9" s="4">
        <f t="shared" si="9"/>
        <v>-3.7794E-3</v>
      </c>
      <c r="I9" s="4">
        <f t="shared" si="10"/>
        <v>0.13503346666666666</v>
      </c>
      <c r="J9" s="4" t="s">
        <v>113</v>
      </c>
      <c r="K9" s="4" t="s">
        <v>113</v>
      </c>
      <c r="L9" s="4" t="s">
        <v>113</v>
      </c>
      <c r="M9" t="s">
        <v>7</v>
      </c>
      <c r="N9" t="s">
        <v>11</v>
      </c>
      <c r="O9" t="s">
        <v>9</v>
      </c>
      <c r="Q9" t="str">
        <f t="shared" si="0"/>
        <v>Cd</v>
      </c>
      <c r="R9">
        <v>-9.9737519199999998</v>
      </c>
      <c r="S9">
        <v>-0.23522873999999999</v>
      </c>
      <c r="T9">
        <v>7.62143251</v>
      </c>
      <c r="V9" t="str">
        <f t="shared" si="11"/>
        <v>Cd</v>
      </c>
      <c r="W9">
        <f t="shared" si="1"/>
        <v>-5.2779100410256001</v>
      </c>
      <c r="X9">
        <f t="shared" si="2"/>
        <v>-0.1244783446332</v>
      </c>
      <c r="Y9">
        <f t="shared" si="3"/>
        <v>4.0331096556418</v>
      </c>
      <c r="Z9" s="4">
        <f t="shared" si="12"/>
        <v>-0.17593033470085334</v>
      </c>
      <c r="AA9" s="4">
        <f t="shared" si="13"/>
        <v>-4.14927815444E-3</v>
      </c>
      <c r="AB9" s="4">
        <f t="shared" si="14"/>
        <v>0.13443698852139332</v>
      </c>
      <c r="AC9" s="4" t="s">
        <v>113</v>
      </c>
      <c r="AD9" s="4" t="s">
        <v>113</v>
      </c>
      <c r="AE9" s="4" t="s">
        <v>113</v>
      </c>
      <c r="AF9" t="s">
        <v>7</v>
      </c>
      <c r="AG9" t="s">
        <v>11</v>
      </c>
      <c r="AH9" t="s">
        <v>9</v>
      </c>
      <c r="AI9" t="str">
        <f t="shared" si="4"/>
        <v>Cd</v>
      </c>
      <c r="AJ9">
        <v>-11.01332015</v>
      </c>
      <c r="AK9">
        <v>-2.34963824</v>
      </c>
      <c r="AL9">
        <v>4.9516387699999997</v>
      </c>
      <c r="AN9" t="str">
        <f t="shared" si="15"/>
        <v>Cd</v>
      </c>
      <c r="AO9">
        <f t="shared" si="5"/>
        <v>-5.828028756977</v>
      </c>
      <c r="AP9">
        <f t="shared" si="6"/>
        <v>-1.2433815638432</v>
      </c>
      <c r="AQ9">
        <f t="shared" si="7"/>
        <v>2.6203082043085999</v>
      </c>
      <c r="AR9" s="4">
        <f t="shared" si="16"/>
        <v>-0.19426762523256666</v>
      </c>
      <c r="AS9" s="4">
        <f t="shared" si="17"/>
        <v>-4.1446052128106668E-2</v>
      </c>
      <c r="AT9" s="4">
        <f t="shared" si="18"/>
        <v>8.7343606810286661E-2</v>
      </c>
      <c r="AU9" s="4" t="s">
        <v>113</v>
      </c>
      <c r="AV9" s="4" t="s">
        <v>113</v>
      </c>
      <c r="AW9" s="4" t="s">
        <v>113</v>
      </c>
      <c r="AX9" t="s">
        <v>0</v>
      </c>
      <c r="AY9">
        <v>-5.8386519999999997</v>
      </c>
      <c r="AZ9">
        <v>-1.115594</v>
      </c>
      <c r="BA9">
        <v>2.5028130000000002</v>
      </c>
      <c r="BB9" s="4">
        <f t="shared" si="19"/>
        <v>-0.19462173333333332</v>
      </c>
      <c r="BC9" s="4">
        <f t="shared" si="20"/>
        <v>-3.7186466666666668E-2</v>
      </c>
      <c r="BD9" s="4">
        <f t="shared" si="21"/>
        <v>8.3427100000000004E-2</v>
      </c>
      <c r="BE9" s="4" t="s">
        <v>113</v>
      </c>
      <c r="BF9" s="4" t="s">
        <v>113</v>
      </c>
      <c r="BG9" s="4" t="s">
        <v>113</v>
      </c>
    </row>
    <row r="10" spans="1:59">
      <c r="A10">
        <f t="shared" si="22"/>
        <v>4</v>
      </c>
      <c r="B10" t="s">
        <v>0</v>
      </c>
      <c r="C10">
        <v>1</v>
      </c>
      <c r="D10">
        <v>-4.0469140000000001</v>
      </c>
      <c r="E10">
        <v>0.55099600000000004</v>
      </c>
      <c r="F10">
        <v>-2.6246550000000002</v>
      </c>
      <c r="G10" s="4">
        <f t="shared" si="8"/>
        <v>-0.13489713333333334</v>
      </c>
      <c r="H10" s="4">
        <f t="shared" si="9"/>
        <v>1.8366533333333334E-2</v>
      </c>
      <c r="I10" s="4">
        <f t="shared" si="10"/>
        <v>-8.7488500000000011E-2</v>
      </c>
      <c r="J10" s="4" t="s">
        <v>113</v>
      </c>
      <c r="K10" s="4" t="s">
        <v>113</v>
      </c>
      <c r="L10" s="4" t="s">
        <v>113</v>
      </c>
      <c r="M10" t="s">
        <v>7</v>
      </c>
      <c r="N10" t="s">
        <v>12</v>
      </c>
      <c r="O10" t="s">
        <v>9</v>
      </c>
      <c r="Q10" t="str">
        <f t="shared" si="0"/>
        <v>Cd</v>
      </c>
      <c r="R10">
        <v>-7.6575189200000002</v>
      </c>
      <c r="S10">
        <v>1.1188277</v>
      </c>
      <c r="T10">
        <v>-4.9657930600000002</v>
      </c>
      <c r="V10" t="str">
        <f t="shared" si="11"/>
        <v>Cd</v>
      </c>
      <c r="W10">
        <f t="shared" si="1"/>
        <v>-4.0522058620856001</v>
      </c>
      <c r="X10">
        <f t="shared" si="2"/>
        <v>0.59206124228599999</v>
      </c>
      <c r="Y10">
        <f t="shared" si="3"/>
        <v>-2.6277983714908002</v>
      </c>
      <c r="Z10" s="4">
        <f t="shared" si="12"/>
        <v>-0.13507352873618667</v>
      </c>
      <c r="AA10" s="4">
        <f t="shared" si="13"/>
        <v>1.9735374742866667E-2</v>
      </c>
      <c r="AB10" s="4">
        <f t="shared" si="14"/>
        <v>-8.7593279049693343E-2</v>
      </c>
      <c r="AC10" s="4" t="s">
        <v>113</v>
      </c>
      <c r="AD10" s="4" t="s">
        <v>113</v>
      </c>
      <c r="AE10" s="4" t="s">
        <v>113</v>
      </c>
      <c r="AF10" t="s">
        <v>7</v>
      </c>
      <c r="AG10" t="s">
        <v>12</v>
      </c>
      <c r="AH10" t="s">
        <v>9</v>
      </c>
      <c r="AI10" t="str">
        <f t="shared" si="4"/>
        <v>Cd</v>
      </c>
      <c r="AJ10">
        <v>-4.67470389</v>
      </c>
      <c r="AK10">
        <v>6.2635297300000001</v>
      </c>
      <c r="AL10">
        <v>-4.7431564799999997</v>
      </c>
      <c r="AN10" t="str">
        <f t="shared" si="15"/>
        <v>Cd</v>
      </c>
      <c r="AO10">
        <f t="shared" si="5"/>
        <v>-2.4737598045102001</v>
      </c>
      <c r="AP10">
        <f t="shared" si="6"/>
        <v>3.3145346625214001</v>
      </c>
      <c r="AQ10">
        <f t="shared" si="7"/>
        <v>-2.5099835460863997</v>
      </c>
      <c r="AR10" s="4">
        <f t="shared" si="16"/>
        <v>-8.2458660150340007E-2</v>
      </c>
      <c r="AS10" s="4">
        <f t="shared" si="17"/>
        <v>0.11048448875071333</v>
      </c>
      <c r="AT10" s="4">
        <f t="shared" si="18"/>
        <v>-8.3666118202879988E-2</v>
      </c>
      <c r="AU10" s="4" t="s">
        <v>113</v>
      </c>
      <c r="AV10" s="4" t="s">
        <v>113</v>
      </c>
      <c r="AW10" s="4" t="s">
        <v>113</v>
      </c>
      <c r="AX10" t="s">
        <v>0</v>
      </c>
      <c r="AY10">
        <v>-2.496686</v>
      </c>
      <c r="AZ10">
        <v>3.2150569999999998</v>
      </c>
      <c r="BA10">
        <v>-2.6341199999999998</v>
      </c>
      <c r="BB10" s="4">
        <f t="shared" si="19"/>
        <v>-8.3222866666666659E-2</v>
      </c>
      <c r="BC10" s="4">
        <f t="shared" si="20"/>
        <v>0.10716856666666666</v>
      </c>
      <c r="BD10" s="4">
        <f t="shared" si="21"/>
        <v>-8.7803999999999993E-2</v>
      </c>
      <c r="BE10" s="4" t="s">
        <v>113</v>
      </c>
      <c r="BF10" s="4" t="s">
        <v>113</v>
      </c>
      <c r="BG10" s="4" t="s">
        <v>113</v>
      </c>
    </row>
    <row r="11" spans="1:59">
      <c r="A11">
        <f t="shared" si="22"/>
        <v>5</v>
      </c>
      <c r="B11" t="s">
        <v>0</v>
      </c>
      <c r="C11">
        <v>1</v>
      </c>
      <c r="D11">
        <v>-3.6115680000000001</v>
      </c>
      <c r="E11">
        <v>4.5824360000000004</v>
      </c>
      <c r="F11">
        <v>0.41022399999999998</v>
      </c>
      <c r="G11" s="4">
        <f t="shared" si="8"/>
        <v>-0.12038560000000001</v>
      </c>
      <c r="H11" s="4">
        <f t="shared" si="9"/>
        <v>0.15274786666666668</v>
      </c>
      <c r="I11" s="4">
        <f t="shared" si="10"/>
        <v>1.3674133333333333E-2</v>
      </c>
      <c r="J11" s="4" t="s">
        <v>113</v>
      </c>
      <c r="K11" s="4" t="s">
        <v>113</v>
      </c>
      <c r="L11" s="4" t="s">
        <v>113</v>
      </c>
      <c r="M11" t="s">
        <v>7</v>
      </c>
      <c r="N11" t="s">
        <v>13</v>
      </c>
      <c r="O11" t="s">
        <v>9</v>
      </c>
      <c r="Q11" t="str">
        <f t="shared" si="0"/>
        <v>Cd</v>
      </c>
      <c r="R11">
        <v>-6.8486355200000002</v>
      </c>
      <c r="S11">
        <v>8.8463235499999993</v>
      </c>
      <c r="T11">
        <v>0.75458616000000001</v>
      </c>
      <c r="V11" t="str">
        <f t="shared" si="11"/>
        <v>Cd</v>
      </c>
      <c r="W11">
        <f t="shared" si="1"/>
        <v>-3.6241609444736</v>
      </c>
      <c r="X11">
        <f t="shared" si="2"/>
        <v>4.681297496188999</v>
      </c>
      <c r="Y11">
        <f t="shared" si="3"/>
        <v>0.39931190414879997</v>
      </c>
      <c r="Z11" s="4">
        <f t="shared" si="12"/>
        <v>-0.12080536481578667</v>
      </c>
      <c r="AA11" s="4">
        <f t="shared" si="13"/>
        <v>0.15604324987296664</v>
      </c>
      <c r="AB11" s="4">
        <f t="shared" si="14"/>
        <v>1.3310396804959998E-2</v>
      </c>
      <c r="AC11" s="4" t="s">
        <v>113</v>
      </c>
      <c r="AD11" s="4" t="s">
        <v>113</v>
      </c>
      <c r="AE11" s="4" t="s">
        <v>113</v>
      </c>
      <c r="AF11" t="s">
        <v>7</v>
      </c>
      <c r="AG11" t="s">
        <v>13</v>
      </c>
      <c r="AH11" t="s">
        <v>9</v>
      </c>
      <c r="AI11" t="str">
        <f t="shared" si="4"/>
        <v>Cd</v>
      </c>
      <c r="AJ11">
        <v>-6.8100679800000004</v>
      </c>
      <c r="AK11">
        <v>8.9345759299999994</v>
      </c>
      <c r="AL11">
        <v>0.78239822000000003</v>
      </c>
      <c r="AN11" t="str">
        <f t="shared" si="15"/>
        <v>Cd</v>
      </c>
      <c r="AO11">
        <f t="shared" si="5"/>
        <v>-3.6037517736564002</v>
      </c>
      <c r="AP11">
        <f t="shared" si="6"/>
        <v>4.7279988906373998</v>
      </c>
      <c r="AQ11">
        <f t="shared" si="7"/>
        <v>0.41402949005959999</v>
      </c>
      <c r="AR11" s="4">
        <f t="shared" si="16"/>
        <v>-0.12012505912188001</v>
      </c>
      <c r="AS11" s="4">
        <f t="shared" si="17"/>
        <v>0.15759996302124665</v>
      </c>
      <c r="AT11" s="4">
        <f t="shared" si="18"/>
        <v>1.3800983001986667E-2</v>
      </c>
      <c r="AU11" s="4" t="s">
        <v>113</v>
      </c>
      <c r="AV11" s="4" t="s">
        <v>113</v>
      </c>
      <c r="AW11" s="4" t="s">
        <v>113</v>
      </c>
      <c r="AX11" t="s">
        <v>0</v>
      </c>
      <c r="AY11">
        <v>-3.6115020000000002</v>
      </c>
      <c r="AZ11">
        <v>4.7293919999999998</v>
      </c>
      <c r="BA11">
        <v>0.37005199999999999</v>
      </c>
      <c r="BB11" s="4">
        <f t="shared" si="19"/>
        <v>-0.1203834</v>
      </c>
      <c r="BC11" s="4">
        <f t="shared" si="20"/>
        <v>0.15764639999999999</v>
      </c>
      <c r="BD11" s="4">
        <f t="shared" si="21"/>
        <v>1.2335066666666667E-2</v>
      </c>
      <c r="BE11" s="4" t="s">
        <v>113</v>
      </c>
      <c r="BF11" s="4" t="s">
        <v>113</v>
      </c>
      <c r="BG11" s="4" t="s">
        <v>113</v>
      </c>
    </row>
    <row r="12" spans="1:59">
      <c r="A12">
        <f t="shared" si="22"/>
        <v>6</v>
      </c>
      <c r="B12" t="s">
        <v>0</v>
      </c>
      <c r="C12">
        <v>1</v>
      </c>
      <c r="D12">
        <v>-4.4392940000000003</v>
      </c>
      <c r="E12">
        <v>2.636619</v>
      </c>
      <c r="F12">
        <v>3.5455580000000002</v>
      </c>
      <c r="G12" s="4">
        <f t="shared" si="8"/>
        <v>-0.14797646666666667</v>
      </c>
      <c r="H12" s="4">
        <f t="shared" si="9"/>
        <v>8.7887300000000002E-2</v>
      </c>
      <c r="I12" s="4">
        <f t="shared" si="10"/>
        <v>0.11818526666666668</v>
      </c>
      <c r="J12" s="4" t="s">
        <v>113</v>
      </c>
      <c r="K12" s="4" t="s">
        <v>113</v>
      </c>
      <c r="L12" s="4" t="s">
        <v>113</v>
      </c>
      <c r="M12" t="s">
        <v>7</v>
      </c>
      <c r="N12" t="s">
        <v>14</v>
      </c>
      <c r="O12" t="s">
        <v>9</v>
      </c>
      <c r="Q12" t="str">
        <f t="shared" si="0"/>
        <v>Cd</v>
      </c>
      <c r="R12">
        <v>-8.4155786599999995</v>
      </c>
      <c r="S12">
        <v>4.9948614500000001</v>
      </c>
      <c r="T12">
        <v>6.6227483200000004</v>
      </c>
      <c r="V12" t="str">
        <f t="shared" si="11"/>
        <v>Cd</v>
      </c>
      <c r="W12">
        <f t="shared" si="1"/>
        <v>-4.4533559152987996</v>
      </c>
      <c r="X12">
        <f t="shared" si="2"/>
        <v>2.643180782111</v>
      </c>
      <c r="Y12">
        <f t="shared" si="3"/>
        <v>3.5046259559776001</v>
      </c>
      <c r="Z12" s="4">
        <f t="shared" si="12"/>
        <v>-0.14844519717662666</v>
      </c>
      <c r="AA12" s="4">
        <f t="shared" si="13"/>
        <v>8.8106026070366675E-2</v>
      </c>
      <c r="AB12" s="4">
        <f t="shared" si="14"/>
        <v>0.11682086519925333</v>
      </c>
      <c r="AC12" s="4" t="s">
        <v>113</v>
      </c>
      <c r="AD12" s="4" t="s">
        <v>113</v>
      </c>
      <c r="AE12" s="4" t="s">
        <v>113</v>
      </c>
      <c r="AF12" t="s">
        <v>7</v>
      </c>
      <c r="AG12" t="s">
        <v>14</v>
      </c>
      <c r="AH12" t="s">
        <v>9</v>
      </c>
      <c r="AI12" t="str">
        <f t="shared" si="4"/>
        <v>Cd</v>
      </c>
      <c r="AJ12">
        <v>-8.4162042600000007</v>
      </c>
      <c r="AK12">
        <v>4.7393528900000002</v>
      </c>
      <c r="AL12">
        <v>6.8344181300000004</v>
      </c>
      <c r="AN12" t="str">
        <f t="shared" si="15"/>
        <v>Cd</v>
      </c>
      <c r="AO12">
        <f t="shared" si="5"/>
        <v>-4.4536869703068005</v>
      </c>
      <c r="AP12">
        <f t="shared" si="6"/>
        <v>2.5079707623302001</v>
      </c>
      <c r="AQ12">
        <f t="shared" si="7"/>
        <v>3.6166373860334002</v>
      </c>
      <c r="AR12" s="4">
        <f t="shared" si="16"/>
        <v>-0.14845623234356001</v>
      </c>
      <c r="AS12" s="4">
        <f t="shared" si="17"/>
        <v>8.3599025411006667E-2</v>
      </c>
      <c r="AT12" s="4">
        <f t="shared" si="18"/>
        <v>0.12055457953444668</v>
      </c>
      <c r="AU12" s="4" t="s">
        <v>113</v>
      </c>
      <c r="AV12" s="4" t="s">
        <v>113</v>
      </c>
      <c r="AW12" s="4" t="s">
        <v>113</v>
      </c>
      <c r="AX12" t="s">
        <v>0</v>
      </c>
      <c r="AY12">
        <v>-4.5724320000000001</v>
      </c>
      <c r="AZ12">
        <v>2.6367509999999998</v>
      </c>
      <c r="BA12">
        <v>3.500432</v>
      </c>
      <c r="BB12" s="4">
        <f t="shared" si="19"/>
        <v>-0.15241440000000001</v>
      </c>
      <c r="BC12" s="4">
        <f t="shared" si="20"/>
        <v>8.7891699999999989E-2</v>
      </c>
      <c r="BD12" s="4">
        <f t="shared" si="21"/>
        <v>0.11668106666666667</v>
      </c>
      <c r="BE12" s="4" t="s">
        <v>113</v>
      </c>
      <c r="BF12" s="4" t="s">
        <v>113</v>
      </c>
      <c r="BG12" s="4" t="s">
        <v>113</v>
      </c>
    </row>
    <row r="13" spans="1:59">
      <c r="A13">
        <f t="shared" si="22"/>
        <v>7</v>
      </c>
      <c r="B13" t="s">
        <v>0</v>
      </c>
      <c r="C13">
        <v>1</v>
      </c>
      <c r="D13">
        <v>6.2274399999999996</v>
      </c>
      <c r="E13">
        <v>0.86388299999999996</v>
      </c>
      <c r="F13">
        <v>0.27319399999999999</v>
      </c>
      <c r="G13" s="4">
        <f t="shared" si="8"/>
        <v>0.20758133333333331</v>
      </c>
      <c r="H13" s="4">
        <f t="shared" si="9"/>
        <v>2.8796099999999998E-2</v>
      </c>
      <c r="I13" s="4">
        <f t="shared" si="10"/>
        <v>9.1064666666666669E-3</v>
      </c>
      <c r="J13" s="4" t="s">
        <v>113</v>
      </c>
      <c r="K13" s="4" t="s">
        <v>113</v>
      </c>
      <c r="L13" s="4" t="s">
        <v>113</v>
      </c>
      <c r="M13" t="s">
        <v>7</v>
      </c>
      <c r="N13" t="s">
        <v>15</v>
      </c>
      <c r="O13" t="s">
        <v>9</v>
      </c>
      <c r="Q13" t="str">
        <f t="shared" si="0"/>
        <v>Cd</v>
      </c>
      <c r="R13">
        <v>10.77078219</v>
      </c>
      <c r="S13">
        <v>1.32182201</v>
      </c>
      <c r="T13">
        <v>0.51671096000000005</v>
      </c>
      <c r="V13" t="str">
        <f t="shared" si="11"/>
        <v>Cd</v>
      </c>
      <c r="W13">
        <f t="shared" si="1"/>
        <v>5.6996825193041998</v>
      </c>
      <c r="X13">
        <f t="shared" si="2"/>
        <v>0.6994817712518</v>
      </c>
      <c r="Y13">
        <f t="shared" si="3"/>
        <v>0.2734331058128</v>
      </c>
      <c r="Z13" s="4">
        <f t="shared" si="12"/>
        <v>0.18998941731013999</v>
      </c>
      <c r="AA13" s="4">
        <f t="shared" si="13"/>
        <v>2.3316059041726667E-2</v>
      </c>
      <c r="AB13" s="4">
        <f t="shared" si="14"/>
        <v>9.1144368604266675E-3</v>
      </c>
      <c r="AC13" s="4" t="s">
        <v>113</v>
      </c>
      <c r="AD13" s="4" t="s">
        <v>113</v>
      </c>
      <c r="AE13" s="4" t="s">
        <v>113</v>
      </c>
      <c r="AF13" t="s">
        <v>7</v>
      </c>
      <c r="AG13" t="s">
        <v>15</v>
      </c>
      <c r="AH13" t="s">
        <v>9</v>
      </c>
      <c r="AI13" t="str">
        <f t="shared" si="4"/>
        <v>Cd</v>
      </c>
      <c r="AJ13">
        <v>11.289726959999999</v>
      </c>
      <c r="AK13">
        <v>1.32386669</v>
      </c>
      <c r="AL13">
        <v>0.82347729999999997</v>
      </c>
      <c r="AN13" t="str">
        <f t="shared" si="15"/>
        <v>Cd</v>
      </c>
      <c r="AO13">
        <f t="shared" si="5"/>
        <v>5.9742977126927999</v>
      </c>
      <c r="AP13">
        <f t="shared" si="6"/>
        <v>0.70056377501419997</v>
      </c>
      <c r="AQ13">
        <f t="shared" si="7"/>
        <v>0.43576771761399996</v>
      </c>
      <c r="AR13" s="4">
        <f t="shared" si="16"/>
        <v>0.19914325708976</v>
      </c>
      <c r="AS13" s="4">
        <f t="shared" si="17"/>
        <v>2.3352125833806667E-2</v>
      </c>
      <c r="AT13" s="4">
        <f t="shared" si="18"/>
        <v>1.4525590587133331E-2</v>
      </c>
      <c r="AU13" s="4" t="s">
        <v>113</v>
      </c>
      <c r="AV13" s="4" t="s">
        <v>113</v>
      </c>
      <c r="AW13" s="4" t="s">
        <v>113</v>
      </c>
      <c r="AX13" t="s">
        <v>0</v>
      </c>
      <c r="AY13">
        <v>5.9651889999999996</v>
      </c>
      <c r="AZ13">
        <v>0.69974800000000004</v>
      </c>
      <c r="BA13">
        <v>0.423344</v>
      </c>
      <c r="BB13" s="4">
        <f t="shared" si="19"/>
        <v>0.19883963333333332</v>
      </c>
      <c r="BC13" s="4">
        <f t="shared" si="20"/>
        <v>2.3324933333333336E-2</v>
      </c>
      <c r="BD13" s="4">
        <f t="shared" si="21"/>
        <v>1.4111466666666666E-2</v>
      </c>
      <c r="BE13" s="4" t="s">
        <v>113</v>
      </c>
      <c r="BF13" s="4" t="s">
        <v>113</v>
      </c>
      <c r="BG13" s="4" t="s">
        <v>113</v>
      </c>
    </row>
    <row r="14" spans="1:59">
      <c r="A14">
        <f t="shared" si="22"/>
        <v>8</v>
      </c>
      <c r="B14" t="s">
        <v>0</v>
      </c>
      <c r="C14">
        <v>1</v>
      </c>
      <c r="D14">
        <v>-1.7922020000000001</v>
      </c>
      <c r="E14">
        <v>5.6716350000000002</v>
      </c>
      <c r="F14">
        <v>2.4131779999999998</v>
      </c>
      <c r="G14" s="4">
        <f t="shared" si="8"/>
        <v>-5.9740066666666668E-2</v>
      </c>
      <c r="H14" s="4">
        <f t="shared" si="9"/>
        <v>0.18905450000000001</v>
      </c>
      <c r="I14" s="4">
        <f t="shared" si="10"/>
        <v>8.0439266666666662E-2</v>
      </c>
      <c r="J14" s="4" t="s">
        <v>113</v>
      </c>
      <c r="K14" s="4" t="s">
        <v>113</v>
      </c>
      <c r="L14" s="4" t="s">
        <v>113</v>
      </c>
      <c r="M14" t="s">
        <v>7</v>
      </c>
      <c r="N14" t="s">
        <v>16</v>
      </c>
      <c r="O14" t="s">
        <v>9</v>
      </c>
      <c r="Q14" t="str">
        <f t="shared" si="0"/>
        <v>Cd</v>
      </c>
      <c r="R14">
        <v>-3.6720387099999998</v>
      </c>
      <c r="S14">
        <v>10.990470719999999</v>
      </c>
      <c r="T14">
        <v>4.7040557400000003</v>
      </c>
      <c r="V14" t="str">
        <f t="shared" si="11"/>
        <v>Cd</v>
      </c>
      <c r="W14">
        <f t="shared" si="1"/>
        <v>-1.9431694445577998</v>
      </c>
      <c r="X14">
        <f t="shared" si="2"/>
        <v>5.8159372956095998</v>
      </c>
      <c r="Y14">
        <f t="shared" si="3"/>
        <v>2.4892922164932001</v>
      </c>
      <c r="Z14" s="4">
        <f t="shared" si="12"/>
        <v>-6.477231481859333E-2</v>
      </c>
      <c r="AA14" s="4">
        <f t="shared" si="13"/>
        <v>0.19386457652031999</v>
      </c>
      <c r="AB14" s="4">
        <f t="shared" si="14"/>
        <v>8.2976407216440007E-2</v>
      </c>
      <c r="AC14" s="4" t="s">
        <v>113</v>
      </c>
      <c r="AD14" s="4" t="s">
        <v>113</v>
      </c>
      <c r="AE14" s="4" t="s">
        <v>113</v>
      </c>
      <c r="AF14" t="s">
        <v>7</v>
      </c>
      <c r="AG14" t="s">
        <v>16</v>
      </c>
      <c r="AH14" t="s">
        <v>9</v>
      </c>
      <c r="AI14" t="str">
        <f t="shared" si="4"/>
        <v>Cd</v>
      </c>
      <c r="AJ14">
        <v>-4.7391843299999996</v>
      </c>
      <c r="AK14">
        <v>8.6819805700000003</v>
      </c>
      <c r="AL14">
        <v>7.8717385599999998</v>
      </c>
      <c r="AN14" t="str">
        <f t="shared" si="15"/>
        <v>Cd</v>
      </c>
      <c r="AO14">
        <f t="shared" si="5"/>
        <v>-2.5078815637493999</v>
      </c>
      <c r="AP14">
        <f t="shared" si="6"/>
        <v>4.5943304780326004</v>
      </c>
      <c r="AQ14">
        <f t="shared" si="7"/>
        <v>4.1655666111807994</v>
      </c>
      <c r="AR14" s="4">
        <f t="shared" si="16"/>
        <v>-8.3596052124979989E-2</v>
      </c>
      <c r="AS14" s="4">
        <f t="shared" si="17"/>
        <v>0.15314434926775336</v>
      </c>
      <c r="AT14" s="4">
        <f t="shared" si="18"/>
        <v>0.13885222037269332</v>
      </c>
      <c r="AU14" s="4" t="s">
        <v>113</v>
      </c>
      <c r="AV14" s="4" t="s">
        <v>113</v>
      </c>
      <c r="AW14" s="4" t="s">
        <v>113</v>
      </c>
      <c r="AX14" t="s">
        <v>0</v>
      </c>
      <c r="AY14">
        <v>-2.5106679999999999</v>
      </c>
      <c r="AZ14">
        <v>4.7141320000000002</v>
      </c>
      <c r="BA14">
        <v>4.0305470000000003</v>
      </c>
      <c r="BB14" s="4">
        <f t="shared" si="19"/>
        <v>-8.3688933333333326E-2</v>
      </c>
      <c r="BC14" s="4">
        <f t="shared" si="20"/>
        <v>0.15713773333333333</v>
      </c>
      <c r="BD14" s="4">
        <f t="shared" si="21"/>
        <v>0.13435156666666667</v>
      </c>
      <c r="BE14" s="4" t="s">
        <v>113</v>
      </c>
      <c r="BF14" s="4" t="s">
        <v>113</v>
      </c>
      <c r="BG14" s="4" t="s">
        <v>113</v>
      </c>
    </row>
    <row r="15" spans="1:59">
      <c r="A15">
        <f t="shared" si="22"/>
        <v>9</v>
      </c>
      <c r="B15" t="s">
        <v>0</v>
      </c>
      <c r="C15">
        <v>1</v>
      </c>
      <c r="D15">
        <v>2.7647550000000001</v>
      </c>
      <c r="E15">
        <v>-4.5728590000000002</v>
      </c>
      <c r="F15">
        <v>4.03111</v>
      </c>
      <c r="G15" s="4">
        <f t="shared" si="8"/>
        <v>9.2158500000000004E-2</v>
      </c>
      <c r="H15" s="4">
        <f t="shared" si="9"/>
        <v>-0.15242863333333334</v>
      </c>
      <c r="I15" s="4">
        <f t="shared" si="10"/>
        <v>0.13437033333333334</v>
      </c>
      <c r="J15" s="4" t="s">
        <v>113</v>
      </c>
      <c r="K15" s="4" t="s">
        <v>113</v>
      </c>
      <c r="L15" s="4" t="s">
        <v>113</v>
      </c>
      <c r="M15" t="s">
        <v>7</v>
      </c>
      <c r="N15" t="s">
        <v>17</v>
      </c>
      <c r="O15" t="s">
        <v>9</v>
      </c>
      <c r="Q15" t="str">
        <f t="shared" si="0"/>
        <v>Cd</v>
      </c>
      <c r="R15">
        <v>5.4870726999999997</v>
      </c>
      <c r="S15">
        <v>-8.30969245</v>
      </c>
      <c r="T15">
        <v>7.5758423600000002</v>
      </c>
      <c r="V15" t="str">
        <f t="shared" si="11"/>
        <v>Cd</v>
      </c>
      <c r="W15">
        <f t="shared" si="1"/>
        <v>2.9036491313859996</v>
      </c>
      <c r="X15">
        <f t="shared" si="2"/>
        <v>-4.3973230506909999</v>
      </c>
      <c r="Y15">
        <f t="shared" si="3"/>
        <v>4.0089842600647998</v>
      </c>
      <c r="Z15" s="4">
        <f t="shared" si="12"/>
        <v>9.6788304379533313E-2</v>
      </c>
      <c r="AA15" s="4">
        <f t="shared" si="13"/>
        <v>-0.14657743502303333</v>
      </c>
      <c r="AB15" s="4">
        <f t="shared" si="14"/>
        <v>0.13363280866882665</v>
      </c>
      <c r="AC15" s="4" t="s">
        <v>113</v>
      </c>
      <c r="AD15" s="4" t="s">
        <v>113</v>
      </c>
      <c r="AE15" s="4" t="s">
        <v>113</v>
      </c>
      <c r="AF15" t="s">
        <v>7</v>
      </c>
      <c r="AG15" t="s">
        <v>17</v>
      </c>
      <c r="AH15" t="s">
        <v>9</v>
      </c>
      <c r="AI15" t="str">
        <f t="shared" si="4"/>
        <v>Cd</v>
      </c>
      <c r="AJ15">
        <v>7.5995955999999998</v>
      </c>
      <c r="AK15">
        <v>-8.3968667999999997</v>
      </c>
      <c r="AL15">
        <v>4.7226595400000004</v>
      </c>
      <c r="AN15" t="str">
        <f t="shared" si="15"/>
        <v>Cd</v>
      </c>
      <c r="AO15">
        <f t="shared" si="5"/>
        <v>4.0215539996079999</v>
      </c>
      <c r="AP15">
        <f t="shared" si="6"/>
        <v>-4.4434539732239999</v>
      </c>
      <c r="AQ15">
        <f t="shared" si="7"/>
        <v>2.4991369753772004</v>
      </c>
      <c r="AR15" s="4">
        <f t="shared" si="16"/>
        <v>0.13405179998693334</v>
      </c>
      <c r="AS15" s="4">
        <f t="shared" si="17"/>
        <v>-0.14811513244079999</v>
      </c>
      <c r="AT15" s="4">
        <f t="shared" si="18"/>
        <v>8.3304565845906675E-2</v>
      </c>
      <c r="AU15" s="4" t="s">
        <v>113</v>
      </c>
      <c r="AV15" s="4" t="s">
        <v>113</v>
      </c>
      <c r="AW15" s="4" t="s">
        <v>113</v>
      </c>
      <c r="AX15" t="s">
        <v>0</v>
      </c>
      <c r="AY15">
        <v>3.8890099999999999</v>
      </c>
      <c r="AZ15">
        <v>-4.4415529999999999</v>
      </c>
      <c r="BA15">
        <v>2.4975200000000002</v>
      </c>
      <c r="BB15" s="4">
        <f t="shared" si="19"/>
        <v>0.12963366666666667</v>
      </c>
      <c r="BC15" s="4">
        <f t="shared" si="20"/>
        <v>-0.14805176666666667</v>
      </c>
      <c r="BD15" s="4">
        <f t="shared" si="21"/>
        <v>8.3250666666666667E-2</v>
      </c>
      <c r="BE15" s="4" t="s">
        <v>113</v>
      </c>
      <c r="BF15" s="4" t="s">
        <v>113</v>
      </c>
      <c r="BG15" s="4" t="s">
        <v>113</v>
      </c>
    </row>
    <row r="16" spans="1:59">
      <c r="A16">
        <f t="shared" si="22"/>
        <v>10</v>
      </c>
      <c r="B16" t="s">
        <v>0</v>
      </c>
      <c r="C16">
        <v>1</v>
      </c>
      <c r="D16">
        <v>-4.4432869999999998</v>
      </c>
      <c r="E16">
        <v>-2.3657050000000002</v>
      </c>
      <c r="F16">
        <v>-0.27580300000000002</v>
      </c>
      <c r="G16" s="4">
        <f t="shared" si="8"/>
        <v>-0.14810956666666666</v>
      </c>
      <c r="H16" s="4">
        <f t="shared" si="9"/>
        <v>-7.8856833333333334E-2</v>
      </c>
      <c r="I16" s="4">
        <f t="shared" si="10"/>
        <v>-9.193433333333334E-3</v>
      </c>
      <c r="J16" s="4" t="s">
        <v>113</v>
      </c>
      <c r="K16" s="4" t="s">
        <v>113</v>
      </c>
      <c r="L16" s="4" t="s">
        <v>113</v>
      </c>
      <c r="M16" t="s">
        <v>7</v>
      </c>
      <c r="N16" t="s">
        <v>18</v>
      </c>
      <c r="O16" t="s">
        <v>9</v>
      </c>
      <c r="Q16" t="str">
        <f t="shared" si="0"/>
        <v>Cd</v>
      </c>
      <c r="R16">
        <v>-8.4006302099999992</v>
      </c>
      <c r="S16">
        <v>-4.4682805099999996</v>
      </c>
      <c r="T16">
        <v>-0.52408264999999998</v>
      </c>
      <c r="V16" t="str">
        <f t="shared" si="11"/>
        <v>Cd</v>
      </c>
      <c r="W16">
        <f t="shared" si="1"/>
        <v>-4.4454454945277995</v>
      </c>
      <c r="X16">
        <f t="shared" si="2"/>
        <v>-2.3645246802817996</v>
      </c>
      <c r="Y16">
        <f t="shared" si="3"/>
        <v>-0.27733405672699996</v>
      </c>
      <c r="Z16" s="4">
        <f t="shared" si="12"/>
        <v>-0.14818151648425998</v>
      </c>
      <c r="AA16" s="4">
        <f t="shared" si="13"/>
        <v>-7.8817489342726657E-2</v>
      </c>
      <c r="AB16" s="4">
        <f t="shared" si="14"/>
        <v>-9.2444685575666652E-3</v>
      </c>
      <c r="AC16" s="4" t="s">
        <v>113</v>
      </c>
      <c r="AD16" s="4" t="s">
        <v>113</v>
      </c>
      <c r="AE16" s="4" t="s">
        <v>113</v>
      </c>
      <c r="AF16" t="s">
        <v>7</v>
      </c>
      <c r="AG16" t="s">
        <v>18</v>
      </c>
      <c r="AH16" t="s">
        <v>9</v>
      </c>
      <c r="AI16" t="str">
        <f t="shared" si="4"/>
        <v>Cd</v>
      </c>
      <c r="AJ16">
        <v>-7.9622652399999998</v>
      </c>
      <c r="AK16">
        <v>-5.0362420500000002</v>
      </c>
      <c r="AL16">
        <v>-0.44168014999999999</v>
      </c>
      <c r="AN16" t="str">
        <f t="shared" si="15"/>
        <v>Cd</v>
      </c>
      <c r="AO16">
        <f t="shared" si="5"/>
        <v>-4.2134715197031998</v>
      </c>
      <c r="AP16">
        <f t="shared" si="6"/>
        <v>-2.6650785680190001</v>
      </c>
      <c r="AQ16">
        <f t="shared" si="7"/>
        <v>-0.23372830177699999</v>
      </c>
      <c r="AR16" s="4">
        <f t="shared" si="16"/>
        <v>-0.14044905065677332</v>
      </c>
      <c r="AS16" s="4">
        <f t="shared" si="17"/>
        <v>-8.8835952267299997E-2</v>
      </c>
      <c r="AT16" s="4">
        <f t="shared" si="18"/>
        <v>-7.7909433925666665E-3</v>
      </c>
      <c r="AU16" s="4" t="s">
        <v>113</v>
      </c>
      <c r="AV16" s="4" t="s">
        <v>113</v>
      </c>
      <c r="AW16" s="4" t="s">
        <v>113</v>
      </c>
      <c r="AX16" t="s">
        <v>0</v>
      </c>
      <c r="AY16">
        <v>-4.307588</v>
      </c>
      <c r="AZ16">
        <v>-2.641648</v>
      </c>
      <c r="BA16">
        <v>-0.27701500000000001</v>
      </c>
      <c r="BB16" s="4">
        <f t="shared" si="19"/>
        <v>-0.14358626666666666</v>
      </c>
      <c r="BC16" s="4">
        <f t="shared" si="20"/>
        <v>-8.8054933333333335E-2</v>
      </c>
      <c r="BD16" s="4">
        <f t="shared" si="21"/>
        <v>-9.2338333333333335E-3</v>
      </c>
      <c r="BE16" s="4" t="s">
        <v>113</v>
      </c>
      <c r="BF16" s="4" t="s">
        <v>113</v>
      </c>
      <c r="BG16" s="4" t="s">
        <v>113</v>
      </c>
    </row>
    <row r="17" spans="1:59">
      <c r="A17">
        <f t="shared" si="22"/>
        <v>11</v>
      </c>
      <c r="B17" t="s">
        <v>0</v>
      </c>
      <c r="C17">
        <v>1</v>
      </c>
      <c r="D17">
        <v>-4.0167130000000002</v>
      </c>
      <c r="E17">
        <v>-4.4580789999999997</v>
      </c>
      <c r="F17">
        <v>2.4884409999999999</v>
      </c>
      <c r="G17" s="4">
        <f t="shared" si="8"/>
        <v>-0.13389043333333334</v>
      </c>
      <c r="H17" s="4">
        <f t="shared" si="9"/>
        <v>-0.14860263333333332</v>
      </c>
      <c r="I17" s="4">
        <f t="shared" si="10"/>
        <v>8.2948033333333324E-2</v>
      </c>
      <c r="J17" s="4" t="s">
        <v>113</v>
      </c>
      <c r="K17" s="4" t="s">
        <v>113</v>
      </c>
      <c r="L17" s="4" t="s">
        <v>113</v>
      </c>
      <c r="M17" t="s">
        <v>7</v>
      </c>
      <c r="N17" t="s">
        <v>19</v>
      </c>
      <c r="O17" t="s">
        <v>9</v>
      </c>
      <c r="Q17" t="str">
        <f t="shared" si="0"/>
        <v>Cd</v>
      </c>
      <c r="R17">
        <v>-7.3691480900000004</v>
      </c>
      <c r="S17">
        <v>-8.4041256000000004</v>
      </c>
      <c r="T17">
        <v>4.7308011700000003</v>
      </c>
      <c r="V17" t="str">
        <f t="shared" si="11"/>
        <v>Cd</v>
      </c>
      <c r="W17">
        <f t="shared" si="1"/>
        <v>-3.8996057862661999</v>
      </c>
      <c r="X17">
        <f t="shared" si="2"/>
        <v>-4.4472951850080005</v>
      </c>
      <c r="Y17">
        <f t="shared" si="3"/>
        <v>2.5034453631406</v>
      </c>
      <c r="Z17" s="4">
        <f t="shared" si="12"/>
        <v>-0.12998685954220665</v>
      </c>
      <c r="AA17" s="4">
        <f t="shared" si="13"/>
        <v>-0.14824317283360003</v>
      </c>
      <c r="AB17" s="4">
        <f t="shared" si="14"/>
        <v>8.3448178771353326E-2</v>
      </c>
      <c r="AC17" s="4" t="s">
        <v>113</v>
      </c>
      <c r="AD17" s="4" t="s">
        <v>113</v>
      </c>
      <c r="AE17" s="4" t="s">
        <v>113</v>
      </c>
      <c r="AF17" t="s">
        <v>7</v>
      </c>
      <c r="AG17" t="s">
        <v>19</v>
      </c>
      <c r="AH17" t="s">
        <v>9</v>
      </c>
      <c r="AI17" t="str">
        <f t="shared" si="4"/>
        <v>Cd</v>
      </c>
      <c r="AJ17">
        <v>-5.2076351699999996</v>
      </c>
      <c r="AK17">
        <v>-8.6499288399999994</v>
      </c>
      <c r="AL17">
        <v>7.8852630899999996</v>
      </c>
      <c r="AN17" t="str">
        <f t="shared" si="15"/>
        <v>Cd</v>
      </c>
      <c r="AO17">
        <f t="shared" si="5"/>
        <v>-2.7557763792605998</v>
      </c>
      <c r="AP17">
        <f t="shared" si="6"/>
        <v>-4.5773693435512</v>
      </c>
      <c r="AQ17">
        <f t="shared" si="7"/>
        <v>4.1727235219661996</v>
      </c>
      <c r="AR17" s="4">
        <f t="shared" si="16"/>
        <v>-9.1859212642019988E-2</v>
      </c>
      <c r="AS17" s="4">
        <f t="shared" si="17"/>
        <v>-0.15257897811837334</v>
      </c>
      <c r="AT17" s="4">
        <f t="shared" si="18"/>
        <v>0.13909078406553999</v>
      </c>
      <c r="AU17" s="4" t="s">
        <v>113</v>
      </c>
      <c r="AV17" s="4" t="s">
        <v>113</v>
      </c>
      <c r="AW17" s="4" t="s">
        <v>113</v>
      </c>
      <c r="AX17" t="s">
        <v>0</v>
      </c>
      <c r="AY17">
        <v>-2.7687080000000002</v>
      </c>
      <c r="AZ17">
        <v>-4.446313</v>
      </c>
      <c r="BA17">
        <v>4.0390699999999997</v>
      </c>
      <c r="BB17" s="4">
        <f t="shared" si="19"/>
        <v>-9.2290266666666676E-2</v>
      </c>
      <c r="BC17" s="4">
        <f t="shared" si="20"/>
        <v>-0.14821043333333334</v>
      </c>
      <c r="BD17" s="4">
        <f t="shared" si="21"/>
        <v>0.13463566666666665</v>
      </c>
      <c r="BE17" s="4" t="s">
        <v>113</v>
      </c>
      <c r="BF17" s="4" t="s">
        <v>113</v>
      </c>
      <c r="BG17" s="4" t="s">
        <v>113</v>
      </c>
    </row>
    <row r="18" spans="1:59">
      <c r="A18">
        <f t="shared" si="22"/>
        <v>12</v>
      </c>
      <c r="B18" t="s">
        <v>0</v>
      </c>
      <c r="C18">
        <v>1</v>
      </c>
      <c r="D18">
        <v>-1.385858</v>
      </c>
      <c r="E18">
        <v>-1.382965</v>
      </c>
      <c r="F18">
        <v>-3.3294410000000001</v>
      </c>
      <c r="G18" s="4">
        <f t="shared" si="8"/>
        <v>-4.6195266666666665E-2</v>
      </c>
      <c r="H18" s="4">
        <f t="shared" si="9"/>
        <v>-4.6098833333333332E-2</v>
      </c>
      <c r="I18" s="4">
        <f t="shared" si="10"/>
        <v>-0.11098136666666666</v>
      </c>
      <c r="J18" s="4" t="s">
        <v>113</v>
      </c>
      <c r="K18" s="4" t="s">
        <v>113</v>
      </c>
      <c r="L18" s="4" t="s">
        <v>113</v>
      </c>
      <c r="M18" t="s">
        <v>7</v>
      </c>
      <c r="N18" t="s">
        <v>20</v>
      </c>
      <c r="O18" t="s">
        <v>9</v>
      </c>
      <c r="Q18" t="str">
        <f t="shared" si="0"/>
        <v>Cd</v>
      </c>
      <c r="R18">
        <v>-2.6039482500000002</v>
      </c>
      <c r="S18">
        <v>-2.40858507</v>
      </c>
      <c r="T18">
        <v>-6.2984316900000001</v>
      </c>
      <c r="V18" t="str">
        <f t="shared" si="11"/>
        <v>Cd</v>
      </c>
      <c r="W18">
        <f t="shared" si="1"/>
        <v>-1.3779573349350001</v>
      </c>
      <c r="X18">
        <f t="shared" si="2"/>
        <v>-1.2745750473425999</v>
      </c>
      <c r="Y18">
        <f t="shared" si="3"/>
        <v>-3.3330040817142002</v>
      </c>
      <c r="Z18" s="4">
        <f t="shared" si="12"/>
        <v>-4.5931911164500003E-2</v>
      </c>
      <c r="AA18" s="4">
        <f t="shared" si="13"/>
        <v>-4.2485834911419995E-2</v>
      </c>
      <c r="AB18" s="4">
        <f t="shared" si="14"/>
        <v>-0.11110013605714</v>
      </c>
      <c r="AC18" s="4" t="s">
        <v>113</v>
      </c>
      <c r="AD18" s="4" t="s">
        <v>113</v>
      </c>
      <c r="AE18" s="4" t="s">
        <v>113</v>
      </c>
      <c r="AF18" t="s">
        <v>7</v>
      </c>
      <c r="AG18" t="s">
        <v>20</v>
      </c>
      <c r="AH18" t="s">
        <v>9</v>
      </c>
      <c r="AI18" t="str">
        <f t="shared" si="4"/>
        <v>Cd</v>
      </c>
      <c r="AJ18">
        <v>-3.4238956599999999</v>
      </c>
      <c r="AK18">
        <v>-1.0549404200000001</v>
      </c>
      <c r="AL18">
        <v>-6.3266008999999999</v>
      </c>
      <c r="AN18" t="str">
        <f t="shared" si="15"/>
        <v>Cd</v>
      </c>
      <c r="AO18">
        <f t="shared" si="5"/>
        <v>-1.8118571053588</v>
      </c>
      <c r="AP18">
        <f t="shared" si="6"/>
        <v>-0.55825337145560006</v>
      </c>
      <c r="AQ18">
        <f t="shared" si="7"/>
        <v>-3.3479106642619998</v>
      </c>
      <c r="AR18" s="4">
        <f t="shared" si="16"/>
        <v>-6.0395236845293333E-2</v>
      </c>
      <c r="AS18" s="4">
        <f t="shared" si="17"/>
        <v>-1.8608445715186668E-2</v>
      </c>
      <c r="AT18" s="4">
        <f t="shared" si="18"/>
        <v>-0.11159702214206665</v>
      </c>
      <c r="AU18" s="4" t="s">
        <v>113</v>
      </c>
      <c r="AV18" s="4" t="s">
        <v>113</v>
      </c>
      <c r="AW18" s="4" t="s">
        <v>113</v>
      </c>
      <c r="AX18" t="s">
        <v>0</v>
      </c>
      <c r="AY18">
        <v>-1.806101</v>
      </c>
      <c r="AZ18">
        <v>-0.52091399999999999</v>
      </c>
      <c r="BA18">
        <v>-3.341091</v>
      </c>
      <c r="BB18" s="4">
        <f t="shared" si="19"/>
        <v>-6.0203366666666668E-2</v>
      </c>
      <c r="BC18" s="4">
        <f t="shared" si="20"/>
        <v>-1.7363799999999999E-2</v>
      </c>
      <c r="BD18" s="4">
        <f t="shared" si="21"/>
        <v>-0.1113697</v>
      </c>
      <c r="BE18" s="4" t="s">
        <v>113</v>
      </c>
      <c r="BF18" s="4" t="s">
        <v>113</v>
      </c>
      <c r="BG18" s="4" t="s">
        <v>113</v>
      </c>
    </row>
    <row r="19" spans="1:59">
      <c r="A19">
        <f t="shared" si="22"/>
        <v>13</v>
      </c>
      <c r="B19" t="s">
        <v>0</v>
      </c>
      <c r="C19">
        <v>1</v>
      </c>
      <c r="D19">
        <v>-2.2277619999999998</v>
      </c>
      <c r="E19">
        <v>1.226958</v>
      </c>
      <c r="F19">
        <v>0.12948000000000001</v>
      </c>
      <c r="G19" s="4">
        <f t="shared" si="8"/>
        <v>-7.4258733333333327E-2</v>
      </c>
      <c r="H19" s="4">
        <f t="shared" si="9"/>
        <v>4.08986E-2</v>
      </c>
      <c r="I19" s="4">
        <f t="shared" si="10"/>
        <v>4.3160000000000004E-3</v>
      </c>
      <c r="J19" s="4" t="s">
        <v>113</v>
      </c>
      <c r="K19" s="4" t="s">
        <v>113</v>
      </c>
      <c r="L19" s="4" t="s">
        <v>113</v>
      </c>
      <c r="M19" t="s">
        <v>7</v>
      </c>
      <c r="N19" t="s">
        <v>21</v>
      </c>
      <c r="O19" t="s">
        <v>9</v>
      </c>
      <c r="Q19" t="str">
        <f t="shared" si="0"/>
        <v>Cd</v>
      </c>
      <c r="R19">
        <v>-4.1831907099999999</v>
      </c>
      <c r="S19">
        <v>2.1229450999999999</v>
      </c>
      <c r="T19">
        <v>0.24354169000000001</v>
      </c>
      <c r="V19" t="str">
        <f t="shared" si="11"/>
        <v>Cd</v>
      </c>
      <c r="W19">
        <f t="shared" si="1"/>
        <v>-2.2136608599178</v>
      </c>
      <c r="X19">
        <f t="shared" si="2"/>
        <v>1.1234200880179999</v>
      </c>
      <c r="Y19">
        <f t="shared" si="3"/>
        <v>0.1288773915142</v>
      </c>
      <c r="Z19" s="4">
        <f t="shared" si="12"/>
        <v>-7.3788695330593332E-2</v>
      </c>
      <c r="AA19" s="4">
        <f t="shared" si="13"/>
        <v>3.7447336267266665E-2</v>
      </c>
      <c r="AB19" s="4">
        <f t="shared" si="14"/>
        <v>4.2959130504733331E-3</v>
      </c>
      <c r="AC19" s="4" t="s">
        <v>113</v>
      </c>
      <c r="AD19" s="4" t="s">
        <v>113</v>
      </c>
      <c r="AE19" s="4" t="s">
        <v>113</v>
      </c>
      <c r="AF19" t="s">
        <v>7</v>
      </c>
      <c r="AG19" t="s">
        <v>21</v>
      </c>
      <c r="AH19" t="s">
        <v>9</v>
      </c>
      <c r="AI19" t="str">
        <f t="shared" si="4"/>
        <v>Cd</v>
      </c>
      <c r="AJ19">
        <v>-4.1099253300000003</v>
      </c>
      <c r="AK19">
        <v>2.44278605</v>
      </c>
      <c r="AL19">
        <v>0.24670445999999999</v>
      </c>
      <c r="AN19" t="str">
        <f t="shared" si="15"/>
        <v>Cd</v>
      </c>
      <c r="AO19">
        <f t="shared" si="5"/>
        <v>-2.1748902861294002</v>
      </c>
      <c r="AP19">
        <f t="shared" si="6"/>
        <v>1.292673521939</v>
      </c>
      <c r="AQ19">
        <f t="shared" si="7"/>
        <v>0.13055106614279999</v>
      </c>
      <c r="AR19" s="4">
        <f t="shared" si="16"/>
        <v>-7.2496342870980002E-2</v>
      </c>
      <c r="AS19" s="4">
        <f t="shared" si="17"/>
        <v>4.3089117397966663E-2</v>
      </c>
      <c r="AT19" s="4">
        <f t="shared" si="18"/>
        <v>4.3517022047599996E-3</v>
      </c>
      <c r="AU19" s="4" t="s">
        <v>113</v>
      </c>
      <c r="AV19" s="4" t="s">
        <v>113</v>
      </c>
      <c r="AW19" s="4" t="s">
        <v>113</v>
      </c>
      <c r="AX19" t="s">
        <v>0</v>
      </c>
      <c r="AY19">
        <v>-2.0939809999999999</v>
      </c>
      <c r="AZ19">
        <v>1.3010839999999999</v>
      </c>
      <c r="BA19">
        <v>0.11283600000000001</v>
      </c>
      <c r="BB19" s="4">
        <f t="shared" si="19"/>
        <v>-6.9799366666666668E-2</v>
      </c>
      <c r="BC19" s="4">
        <f t="shared" si="20"/>
        <v>4.3369466666666662E-2</v>
      </c>
      <c r="BD19" s="4">
        <f t="shared" si="21"/>
        <v>3.7612000000000001E-3</v>
      </c>
      <c r="BE19" s="4" t="s">
        <v>113</v>
      </c>
      <c r="BF19" s="4" t="s">
        <v>113</v>
      </c>
      <c r="BG19" s="4" t="s">
        <v>113</v>
      </c>
    </row>
    <row r="20" spans="1:59">
      <c r="A20">
        <f t="shared" si="22"/>
        <v>14</v>
      </c>
      <c r="B20" t="s">
        <v>0</v>
      </c>
      <c r="C20">
        <v>1</v>
      </c>
      <c r="D20">
        <v>-2.1188310000000001</v>
      </c>
      <c r="E20">
        <v>-1.29921</v>
      </c>
      <c r="F20">
        <v>3.4688669999999999</v>
      </c>
      <c r="G20" s="4">
        <f t="shared" si="8"/>
        <v>-7.0627700000000002E-2</v>
      </c>
      <c r="H20" s="4">
        <f t="shared" si="9"/>
        <v>-4.3306999999999998E-2</v>
      </c>
      <c r="I20" s="4">
        <f t="shared" si="10"/>
        <v>0.11562889999999999</v>
      </c>
      <c r="J20" s="4" t="s">
        <v>113</v>
      </c>
      <c r="K20" s="4" t="s">
        <v>113</v>
      </c>
      <c r="L20" s="4" t="s">
        <v>113</v>
      </c>
      <c r="M20" t="s">
        <v>7</v>
      </c>
      <c r="N20" t="s">
        <v>22</v>
      </c>
      <c r="O20" t="s">
        <v>9</v>
      </c>
      <c r="Q20" t="str">
        <f t="shared" si="0"/>
        <v>Cd</v>
      </c>
      <c r="R20">
        <v>-3.9033836100000001</v>
      </c>
      <c r="S20">
        <v>-2.3902980199999999</v>
      </c>
      <c r="T20">
        <v>6.6521604500000002</v>
      </c>
      <c r="V20" t="str">
        <f t="shared" si="11"/>
        <v>Cd</v>
      </c>
      <c r="W20">
        <f t="shared" si="1"/>
        <v>-2.0655925387398</v>
      </c>
      <c r="X20">
        <f t="shared" si="2"/>
        <v>-1.2648979062235999</v>
      </c>
      <c r="Y20">
        <f t="shared" si="3"/>
        <v>3.5201902669309999</v>
      </c>
      <c r="Z20" s="4">
        <f t="shared" si="12"/>
        <v>-6.8853084624659999E-2</v>
      </c>
      <c r="AA20" s="4">
        <f t="shared" si="13"/>
        <v>-4.2163263540786665E-2</v>
      </c>
      <c r="AB20" s="4">
        <f t="shared" si="14"/>
        <v>0.11733967556436667</v>
      </c>
      <c r="AC20" s="4" t="s">
        <v>113</v>
      </c>
      <c r="AD20" s="4" t="s">
        <v>113</v>
      </c>
      <c r="AE20" s="4" t="s">
        <v>113</v>
      </c>
      <c r="AF20" t="s">
        <v>7</v>
      </c>
      <c r="AG20" t="s">
        <v>22</v>
      </c>
      <c r="AH20" t="s">
        <v>9</v>
      </c>
      <c r="AI20" t="str">
        <f t="shared" si="4"/>
        <v>Cd</v>
      </c>
      <c r="AJ20">
        <v>-4.1638940099999999</v>
      </c>
      <c r="AK20">
        <v>-2.4094877800000001</v>
      </c>
      <c r="AL20">
        <v>6.6114567199999996</v>
      </c>
      <c r="AN20" t="str">
        <f t="shared" si="15"/>
        <v>Cd</v>
      </c>
      <c r="AO20">
        <f t="shared" si="5"/>
        <v>-2.2034494322117997</v>
      </c>
      <c r="AP20">
        <f t="shared" si="6"/>
        <v>-1.2750527434204</v>
      </c>
      <c r="AQ20">
        <f t="shared" si="7"/>
        <v>3.4986506670895996</v>
      </c>
      <c r="AR20" s="4">
        <f t="shared" si="16"/>
        <v>-7.3448314407059984E-2</v>
      </c>
      <c r="AS20" s="4">
        <f t="shared" si="17"/>
        <v>-4.2501758114013334E-2</v>
      </c>
      <c r="AT20" s="4">
        <f t="shared" si="18"/>
        <v>0.11662168890298666</v>
      </c>
      <c r="AU20" s="4" t="s">
        <v>113</v>
      </c>
      <c r="AV20" s="4" t="s">
        <v>113</v>
      </c>
      <c r="AW20" s="4" t="s">
        <v>113</v>
      </c>
      <c r="AX20" t="s">
        <v>0</v>
      </c>
      <c r="AY20">
        <v>-2.0773229999999998</v>
      </c>
      <c r="AZ20">
        <v>-1.1196809999999999</v>
      </c>
      <c r="BA20">
        <v>3.4795479999999999</v>
      </c>
      <c r="BB20" s="4">
        <f t="shared" si="19"/>
        <v>-6.9244099999999989E-2</v>
      </c>
      <c r="BC20" s="4">
        <f t="shared" si="20"/>
        <v>-3.73227E-2</v>
      </c>
      <c r="BD20" s="4">
        <f t="shared" si="21"/>
        <v>0.11598493333333333</v>
      </c>
      <c r="BE20" s="4" t="s">
        <v>113</v>
      </c>
      <c r="BF20" s="4" t="s">
        <v>113</v>
      </c>
      <c r="BG20" s="4" t="s">
        <v>113</v>
      </c>
    </row>
    <row r="21" spans="1:59">
      <c r="A21">
        <f t="shared" si="22"/>
        <v>15</v>
      </c>
      <c r="B21" t="s">
        <v>0</v>
      </c>
      <c r="C21">
        <v>1</v>
      </c>
      <c r="D21">
        <v>-2.1739329999999999</v>
      </c>
      <c r="E21">
        <v>0.85012699999999997</v>
      </c>
      <c r="F21">
        <v>6.0001170000000004</v>
      </c>
      <c r="G21" s="4">
        <f t="shared" si="8"/>
        <v>-7.2464433333333328E-2</v>
      </c>
      <c r="H21" s="4">
        <f t="shared" si="9"/>
        <v>2.8337566666666664E-2</v>
      </c>
      <c r="I21" s="4">
        <f t="shared" si="10"/>
        <v>0.20000390000000001</v>
      </c>
      <c r="J21" s="4" t="s">
        <v>113</v>
      </c>
      <c r="K21" s="4" t="s">
        <v>113</v>
      </c>
      <c r="L21" s="4" t="s">
        <v>113</v>
      </c>
      <c r="M21" t="s">
        <v>7</v>
      </c>
      <c r="N21" t="s">
        <v>23</v>
      </c>
      <c r="O21" t="s">
        <v>9</v>
      </c>
      <c r="Q21" t="str">
        <f t="shared" si="0"/>
        <v>Cd</v>
      </c>
      <c r="R21">
        <v>-4.1761610400000002</v>
      </c>
      <c r="S21">
        <v>1.59127752</v>
      </c>
      <c r="T21">
        <v>11.54774795</v>
      </c>
      <c r="V21" t="str">
        <f t="shared" si="11"/>
        <v>Cd</v>
      </c>
      <c r="W21">
        <f t="shared" si="1"/>
        <v>-2.2099408991472003</v>
      </c>
      <c r="X21">
        <f t="shared" si="2"/>
        <v>0.84207223803359998</v>
      </c>
      <c r="Y21">
        <f t="shared" si="3"/>
        <v>6.1108372601809995</v>
      </c>
      <c r="Z21" s="4">
        <f t="shared" si="12"/>
        <v>-7.3664696638240004E-2</v>
      </c>
      <c r="AA21" s="4">
        <f t="shared" si="13"/>
        <v>2.806907460112E-2</v>
      </c>
      <c r="AB21" s="4">
        <f t="shared" si="14"/>
        <v>0.20369457533936666</v>
      </c>
      <c r="AC21" s="4" t="s">
        <v>113</v>
      </c>
      <c r="AD21" s="4" t="s">
        <v>113</v>
      </c>
      <c r="AE21" s="4" t="s">
        <v>113</v>
      </c>
      <c r="AF21" t="s">
        <v>7</v>
      </c>
      <c r="AG21" t="s">
        <v>23</v>
      </c>
      <c r="AH21" t="s">
        <v>9</v>
      </c>
      <c r="AI21" t="str">
        <f t="shared" si="4"/>
        <v>Cd</v>
      </c>
      <c r="AJ21">
        <v>-3.4062871399999999</v>
      </c>
      <c r="AK21">
        <v>2.6249243899999999</v>
      </c>
      <c r="AL21">
        <v>11.548926379999999</v>
      </c>
      <c r="AN21" t="str">
        <f t="shared" si="15"/>
        <v>Cd</v>
      </c>
      <c r="AO21">
        <f t="shared" si="5"/>
        <v>-1.8025390287451999</v>
      </c>
      <c r="AP21">
        <f t="shared" si="6"/>
        <v>1.3890574887001998</v>
      </c>
      <c r="AQ21">
        <f t="shared" si="7"/>
        <v>6.1114608617683999</v>
      </c>
      <c r="AR21" s="4">
        <f t="shared" si="16"/>
        <v>-6.0084634291506664E-2</v>
      </c>
      <c r="AS21" s="4">
        <f t="shared" si="17"/>
        <v>4.6301916290006663E-2</v>
      </c>
      <c r="AT21" s="4">
        <f t="shared" si="18"/>
        <v>0.20371536205894666</v>
      </c>
      <c r="AU21" s="4" t="s">
        <v>113</v>
      </c>
      <c r="AV21" s="4" t="s">
        <v>113</v>
      </c>
      <c r="AW21" s="4" t="s">
        <v>113</v>
      </c>
      <c r="AX21" t="s">
        <v>0</v>
      </c>
      <c r="AY21">
        <v>-1.813809</v>
      </c>
      <c r="AZ21">
        <v>1.513047</v>
      </c>
      <c r="BA21">
        <v>5.9818379999999998</v>
      </c>
      <c r="BB21" s="4">
        <f t="shared" si="19"/>
        <v>-6.0460300000000002E-2</v>
      </c>
      <c r="BC21" s="4">
        <f t="shared" si="20"/>
        <v>5.0434899999999998E-2</v>
      </c>
      <c r="BD21" s="4">
        <f t="shared" si="21"/>
        <v>0.19939460000000001</v>
      </c>
      <c r="BE21" s="4" t="s">
        <v>113</v>
      </c>
      <c r="BF21" s="4" t="s">
        <v>113</v>
      </c>
      <c r="BG21" s="4" t="s">
        <v>113</v>
      </c>
    </row>
    <row r="22" spans="1:59">
      <c r="A22">
        <f t="shared" si="22"/>
        <v>16</v>
      </c>
      <c r="B22" t="s">
        <v>0</v>
      </c>
      <c r="C22">
        <v>1</v>
      </c>
      <c r="D22">
        <v>-0.424539</v>
      </c>
      <c r="E22">
        <v>1.8109379999999999</v>
      </c>
      <c r="F22">
        <v>-3.3339970000000001</v>
      </c>
      <c r="G22" s="4">
        <f t="shared" si="8"/>
        <v>-1.41513E-2</v>
      </c>
      <c r="H22" s="4">
        <f t="shared" si="9"/>
        <v>6.0364599999999997E-2</v>
      </c>
      <c r="I22" s="4">
        <f t="shared" si="10"/>
        <v>-0.11113323333333333</v>
      </c>
      <c r="J22" s="4" t="s">
        <v>113</v>
      </c>
      <c r="K22" s="4" t="s">
        <v>113</v>
      </c>
      <c r="L22" s="4" t="s">
        <v>113</v>
      </c>
      <c r="M22" t="s">
        <v>7</v>
      </c>
      <c r="N22" t="s">
        <v>24</v>
      </c>
      <c r="O22" t="s">
        <v>9</v>
      </c>
      <c r="Q22" t="str">
        <f t="shared" si="0"/>
        <v>Cd</v>
      </c>
      <c r="R22">
        <v>-0.80522530000000003</v>
      </c>
      <c r="S22">
        <v>3.6386949799999999</v>
      </c>
      <c r="T22">
        <v>-6.2891586000000004</v>
      </c>
      <c r="V22" t="str">
        <f t="shared" si="11"/>
        <v>Cd</v>
      </c>
      <c r="W22">
        <f t="shared" si="1"/>
        <v>-0.42610912425399999</v>
      </c>
      <c r="X22">
        <f t="shared" si="2"/>
        <v>1.9255246095163998</v>
      </c>
      <c r="Y22">
        <f t="shared" si="3"/>
        <v>-3.328096947948</v>
      </c>
      <c r="Z22" s="4">
        <f t="shared" si="12"/>
        <v>-1.4203637475133334E-2</v>
      </c>
      <c r="AA22" s="4">
        <f t="shared" si="13"/>
        <v>6.4184153650546666E-2</v>
      </c>
      <c r="AB22" s="4">
        <f t="shared" si="14"/>
        <v>-0.11093656493160001</v>
      </c>
      <c r="AC22" s="4" t="s">
        <v>113</v>
      </c>
      <c r="AD22" s="4" t="s">
        <v>113</v>
      </c>
      <c r="AE22" s="4" t="s">
        <v>113</v>
      </c>
      <c r="AF22" t="s">
        <v>7</v>
      </c>
      <c r="AG22" t="s">
        <v>24</v>
      </c>
      <c r="AH22" t="s">
        <v>9</v>
      </c>
      <c r="AI22" t="str">
        <f t="shared" si="4"/>
        <v>Cd</v>
      </c>
      <c r="AJ22">
        <v>0.98035214000000004</v>
      </c>
      <c r="AK22">
        <v>3.4231373199999999</v>
      </c>
      <c r="AL22">
        <v>-6.2505147599999997</v>
      </c>
      <c r="AN22" t="str">
        <f t="shared" si="15"/>
        <v>Cd</v>
      </c>
      <c r="AO22">
        <f t="shared" si="5"/>
        <v>0.51878274544519998</v>
      </c>
      <c r="AP22">
        <f t="shared" si="6"/>
        <v>1.8114558069975999</v>
      </c>
      <c r="AQ22">
        <f t="shared" si="7"/>
        <v>-3.3076474006968</v>
      </c>
      <c r="AR22" s="4">
        <f t="shared" si="16"/>
        <v>1.7292758181506666E-2</v>
      </c>
      <c r="AS22" s="4">
        <f t="shared" si="17"/>
        <v>6.0381860233253329E-2</v>
      </c>
      <c r="AT22" s="4">
        <f t="shared" si="18"/>
        <v>-0.11025491335656</v>
      </c>
      <c r="AU22" s="4" t="s">
        <v>113</v>
      </c>
      <c r="AV22" s="4" t="s">
        <v>113</v>
      </c>
      <c r="AW22" s="4" t="s">
        <v>113</v>
      </c>
      <c r="AX22" t="s">
        <v>0</v>
      </c>
      <c r="AY22">
        <v>0.52680199999999999</v>
      </c>
      <c r="AZ22">
        <v>1.8880980000000001</v>
      </c>
      <c r="BA22">
        <v>-3.3300489999999998</v>
      </c>
      <c r="BB22" s="4">
        <f t="shared" si="19"/>
        <v>1.7560066666666665E-2</v>
      </c>
      <c r="BC22" s="4">
        <f t="shared" si="20"/>
        <v>6.2936599999999995E-2</v>
      </c>
      <c r="BD22" s="4">
        <f t="shared" si="21"/>
        <v>-0.11100163333333332</v>
      </c>
      <c r="BE22" s="4" t="s">
        <v>113</v>
      </c>
      <c r="BF22" s="4" t="s">
        <v>113</v>
      </c>
      <c r="BG22" s="4" t="s">
        <v>113</v>
      </c>
    </row>
    <row r="23" spans="1:59">
      <c r="A23">
        <f t="shared" si="22"/>
        <v>17</v>
      </c>
      <c r="B23" t="s">
        <v>0</v>
      </c>
      <c r="C23">
        <v>1</v>
      </c>
      <c r="D23">
        <v>0.15240999999999999</v>
      </c>
      <c r="E23">
        <v>5.0061400000000003</v>
      </c>
      <c r="F23">
        <v>-0.40662399999999999</v>
      </c>
      <c r="G23" s="4">
        <f t="shared" si="8"/>
        <v>5.0803333333333334E-3</v>
      </c>
      <c r="H23" s="4">
        <f t="shared" si="9"/>
        <v>0.16687133333333334</v>
      </c>
      <c r="I23" s="4">
        <f t="shared" si="10"/>
        <v>-1.3554133333333333E-2</v>
      </c>
      <c r="J23" s="4" t="s">
        <v>113</v>
      </c>
      <c r="K23" s="4" t="s">
        <v>113</v>
      </c>
      <c r="L23" s="4" t="s">
        <v>113</v>
      </c>
      <c r="M23" t="s">
        <v>7</v>
      </c>
      <c r="N23" t="s">
        <v>25</v>
      </c>
      <c r="O23" t="s">
        <v>9</v>
      </c>
      <c r="Q23" t="str">
        <f t="shared" si="0"/>
        <v>Cd</v>
      </c>
      <c r="R23">
        <v>0.26301777999999998</v>
      </c>
      <c r="S23">
        <v>9.4635960000000008</v>
      </c>
      <c r="T23">
        <v>-0.50715584000000002</v>
      </c>
      <c r="V23" t="str">
        <f t="shared" si="11"/>
        <v>Cd</v>
      </c>
      <c r="W23">
        <f t="shared" si="1"/>
        <v>0.13918374882039999</v>
      </c>
      <c r="X23">
        <f t="shared" si="2"/>
        <v>5.0079457312800004</v>
      </c>
      <c r="Y23">
        <f t="shared" si="3"/>
        <v>-0.2683767274112</v>
      </c>
      <c r="Z23" s="4">
        <f t="shared" si="12"/>
        <v>4.6394582940133327E-3</v>
      </c>
      <c r="AA23" s="4">
        <f t="shared" si="13"/>
        <v>0.16693152437600001</v>
      </c>
      <c r="AB23" s="4">
        <f t="shared" si="14"/>
        <v>-8.9458909137066674E-3</v>
      </c>
      <c r="AC23" s="4" t="s">
        <v>113</v>
      </c>
      <c r="AD23" s="4" t="s">
        <v>113</v>
      </c>
      <c r="AE23" s="4" t="s">
        <v>113</v>
      </c>
      <c r="AF23" t="s">
        <v>7</v>
      </c>
      <c r="AG23" t="s">
        <v>25</v>
      </c>
      <c r="AH23" t="s">
        <v>9</v>
      </c>
      <c r="AI23" t="str">
        <f t="shared" si="4"/>
        <v>Cd</v>
      </c>
      <c r="AJ23">
        <v>-0.28048916000000002</v>
      </c>
      <c r="AK23">
        <v>9.4566337499999999</v>
      </c>
      <c r="AL23">
        <v>-0.52825608999999996</v>
      </c>
      <c r="AN23" t="str">
        <f t="shared" si="15"/>
        <v>Cd</v>
      </c>
      <c r="AO23">
        <f t="shared" si="5"/>
        <v>-0.1484292536888</v>
      </c>
      <c r="AP23">
        <f t="shared" si="6"/>
        <v>5.0042614478249998</v>
      </c>
      <c r="AQ23">
        <f t="shared" si="7"/>
        <v>-0.27954255770619996</v>
      </c>
      <c r="AR23" s="4">
        <f t="shared" si="16"/>
        <v>-4.947641789626667E-3</v>
      </c>
      <c r="AS23" s="4">
        <f t="shared" si="17"/>
        <v>0.16680871492749999</v>
      </c>
      <c r="AT23" s="4">
        <f t="shared" si="18"/>
        <v>-9.3180852568733319E-3</v>
      </c>
      <c r="AU23" s="4" t="s">
        <v>113</v>
      </c>
      <c r="AV23" s="4" t="s">
        <v>113</v>
      </c>
      <c r="AW23" s="4" t="s">
        <v>113</v>
      </c>
      <c r="AX23" t="s">
        <v>0</v>
      </c>
      <c r="AY23">
        <v>-0.14191699999999999</v>
      </c>
      <c r="AZ23">
        <v>5.0123519999999999</v>
      </c>
      <c r="BA23">
        <v>-0.27282099999999998</v>
      </c>
      <c r="BB23" s="4">
        <f t="shared" si="19"/>
        <v>-4.7305666666666666E-3</v>
      </c>
      <c r="BC23" s="4">
        <f t="shared" si="20"/>
        <v>0.16707839999999999</v>
      </c>
      <c r="BD23" s="4">
        <f t="shared" si="21"/>
        <v>-9.0940333333333328E-3</v>
      </c>
      <c r="BE23" s="4" t="s">
        <v>113</v>
      </c>
      <c r="BF23" s="4" t="s">
        <v>113</v>
      </c>
      <c r="BG23" s="4" t="s">
        <v>113</v>
      </c>
    </row>
    <row r="24" spans="1:59">
      <c r="A24">
        <f t="shared" si="22"/>
        <v>18</v>
      </c>
      <c r="B24" t="s">
        <v>0</v>
      </c>
      <c r="C24">
        <v>1</v>
      </c>
      <c r="D24">
        <v>-1.7076999999999998E-2</v>
      </c>
      <c r="E24">
        <v>2.5056340000000001</v>
      </c>
      <c r="F24">
        <v>3.4651930000000002</v>
      </c>
      <c r="G24" s="4">
        <f t="shared" si="8"/>
        <v>-5.6923333333333331E-4</v>
      </c>
      <c r="H24" s="4">
        <f t="shared" si="9"/>
        <v>8.3521133333333344E-2</v>
      </c>
      <c r="I24" s="4">
        <f t="shared" si="10"/>
        <v>0.11550643333333334</v>
      </c>
      <c r="J24" s="4" t="s">
        <v>113</v>
      </c>
      <c r="K24" s="4" t="s">
        <v>113</v>
      </c>
      <c r="L24" s="4" t="s">
        <v>113</v>
      </c>
      <c r="M24" t="s">
        <v>7</v>
      </c>
      <c r="N24" t="s">
        <v>26</v>
      </c>
      <c r="O24" t="s">
        <v>9</v>
      </c>
      <c r="Q24" t="str">
        <f t="shared" si="0"/>
        <v>Cd</v>
      </c>
      <c r="R24">
        <v>-0.21946251999999999</v>
      </c>
      <c r="S24">
        <v>4.7720150800000001</v>
      </c>
      <c r="T24">
        <v>6.7589006999999999</v>
      </c>
      <c r="V24" t="str">
        <f t="shared" si="11"/>
        <v>Cd</v>
      </c>
      <c r="W24">
        <f t="shared" si="1"/>
        <v>-0.11613517633359999</v>
      </c>
      <c r="X24">
        <f t="shared" si="2"/>
        <v>2.5252549400344</v>
      </c>
      <c r="Y24">
        <f t="shared" si="3"/>
        <v>3.5766750724259997</v>
      </c>
      <c r="Z24" s="4">
        <f t="shared" si="12"/>
        <v>-3.8711725444533331E-3</v>
      </c>
      <c r="AA24" s="4">
        <f t="shared" si="13"/>
        <v>8.4175164667813329E-2</v>
      </c>
      <c r="AB24" s="4">
        <f t="shared" si="14"/>
        <v>0.11922250241419999</v>
      </c>
      <c r="AC24" s="4" t="s">
        <v>113</v>
      </c>
      <c r="AD24" s="4" t="s">
        <v>113</v>
      </c>
      <c r="AE24" s="4" t="s">
        <v>113</v>
      </c>
      <c r="AF24" t="s">
        <v>7</v>
      </c>
      <c r="AG24" t="s">
        <v>26</v>
      </c>
      <c r="AH24" t="s">
        <v>9</v>
      </c>
      <c r="AI24" t="str">
        <f t="shared" si="4"/>
        <v>Cd</v>
      </c>
      <c r="AJ24">
        <v>3.382578E-2</v>
      </c>
      <c r="AK24">
        <v>4.4889407800000001</v>
      </c>
      <c r="AL24">
        <v>6.5668214000000003</v>
      </c>
      <c r="AN24" t="str">
        <f t="shared" si="15"/>
        <v>Cd</v>
      </c>
      <c r="AO24">
        <f t="shared" si="5"/>
        <v>1.78999262604E-2</v>
      </c>
      <c r="AP24">
        <f t="shared" si="6"/>
        <v>2.3754576819604001</v>
      </c>
      <c r="AQ24">
        <f t="shared" si="7"/>
        <v>3.4750305484520001</v>
      </c>
      <c r="AR24" s="4">
        <f t="shared" si="16"/>
        <v>5.9666420868000004E-4</v>
      </c>
      <c r="AS24" s="4">
        <f t="shared" si="17"/>
        <v>7.9181922732013341E-2</v>
      </c>
      <c r="AT24" s="4">
        <f t="shared" si="18"/>
        <v>0.11583435161506667</v>
      </c>
      <c r="AU24" s="4" t="s">
        <v>113</v>
      </c>
      <c r="AV24" s="4" t="s">
        <v>113</v>
      </c>
      <c r="AW24" s="4" t="s">
        <v>113</v>
      </c>
      <c r="AX24" t="s">
        <v>0</v>
      </c>
      <c r="AY24">
        <v>5.7128999999999999E-2</v>
      </c>
      <c r="AZ24">
        <v>2.532807</v>
      </c>
      <c r="BA24">
        <v>3.44259</v>
      </c>
      <c r="BB24" s="4">
        <f t="shared" si="19"/>
        <v>1.9043E-3</v>
      </c>
      <c r="BC24" s="4">
        <f t="shared" si="20"/>
        <v>8.4426899999999999E-2</v>
      </c>
      <c r="BD24" s="4">
        <f t="shared" si="21"/>
        <v>0.11475300000000001</v>
      </c>
      <c r="BE24" s="4" t="s">
        <v>113</v>
      </c>
      <c r="BF24" s="4" t="s">
        <v>113</v>
      </c>
      <c r="BG24" s="4" t="s">
        <v>113</v>
      </c>
    </row>
    <row r="25" spans="1:59">
      <c r="A25">
        <f t="shared" si="22"/>
        <v>19</v>
      </c>
      <c r="B25" t="s">
        <v>0</v>
      </c>
      <c r="C25">
        <v>1</v>
      </c>
      <c r="D25">
        <v>4.2992710000000001</v>
      </c>
      <c r="E25">
        <v>-2.6406230000000002</v>
      </c>
      <c r="F25">
        <v>-0.40293099999999998</v>
      </c>
      <c r="G25" s="4">
        <f t="shared" si="8"/>
        <v>0.14330903333333334</v>
      </c>
      <c r="H25" s="4">
        <f t="shared" si="9"/>
        <v>-8.8020766666666667E-2</v>
      </c>
      <c r="I25" s="4">
        <f t="shared" si="10"/>
        <v>-1.3431033333333333E-2</v>
      </c>
      <c r="J25" s="4" t="s">
        <v>113</v>
      </c>
      <c r="K25" s="4" t="s">
        <v>113</v>
      </c>
      <c r="L25" s="4" t="s">
        <v>113</v>
      </c>
      <c r="M25" t="s">
        <v>7</v>
      </c>
      <c r="N25" t="s">
        <v>27</v>
      </c>
      <c r="O25" t="s">
        <v>9</v>
      </c>
      <c r="Q25" t="str">
        <f t="shared" si="0"/>
        <v>Cd</v>
      </c>
      <c r="R25">
        <v>8.1489194099999995</v>
      </c>
      <c r="S25">
        <v>-5.0244487600000003</v>
      </c>
      <c r="T25">
        <v>-0.46514206000000002</v>
      </c>
      <c r="V25" t="str">
        <f t="shared" si="11"/>
        <v>Cd</v>
      </c>
      <c r="W25">
        <f t="shared" si="1"/>
        <v>4.3122451733837996</v>
      </c>
      <c r="X25">
        <f t="shared" si="2"/>
        <v>-2.6588377948168</v>
      </c>
      <c r="Y25">
        <f t="shared" si="3"/>
        <v>-0.24614387531080001</v>
      </c>
      <c r="Z25" s="4">
        <f t="shared" si="12"/>
        <v>0.14374150577945999</v>
      </c>
      <c r="AA25" s="4">
        <f t="shared" si="13"/>
        <v>-8.8627926493893339E-2</v>
      </c>
      <c r="AB25" s="4">
        <f t="shared" si="14"/>
        <v>-8.204795843693333E-3</v>
      </c>
      <c r="AC25" s="4" t="s">
        <v>113</v>
      </c>
      <c r="AD25" s="4" t="s">
        <v>113</v>
      </c>
      <c r="AE25" s="4" t="s">
        <v>113</v>
      </c>
      <c r="AF25" t="s">
        <v>7</v>
      </c>
      <c r="AG25" t="s">
        <v>27</v>
      </c>
      <c r="AH25" t="s">
        <v>9</v>
      </c>
      <c r="AI25" t="str">
        <f t="shared" si="4"/>
        <v>Cd</v>
      </c>
      <c r="AJ25">
        <v>8.6098547599999993</v>
      </c>
      <c r="AK25">
        <v>-4.44504827</v>
      </c>
      <c r="AL25">
        <v>-0.31155442</v>
      </c>
      <c r="AN25" t="str">
        <f t="shared" si="15"/>
        <v>Cd</v>
      </c>
      <c r="AO25">
        <f t="shared" si="5"/>
        <v>4.5561629418967993</v>
      </c>
      <c r="AP25">
        <f t="shared" si="6"/>
        <v>-2.3522306435185998</v>
      </c>
      <c r="AQ25">
        <f t="shared" si="7"/>
        <v>-0.16486836797560001</v>
      </c>
      <c r="AR25" s="4">
        <f t="shared" si="16"/>
        <v>0.15187209806322663</v>
      </c>
      <c r="AS25" s="4">
        <f t="shared" si="17"/>
        <v>-7.8407688117286656E-2</v>
      </c>
      <c r="AT25" s="4">
        <f t="shared" si="18"/>
        <v>-5.4956122658533337E-3</v>
      </c>
      <c r="AU25" s="4" t="s">
        <v>113</v>
      </c>
      <c r="AV25" s="4" t="s">
        <v>113</v>
      </c>
      <c r="AW25" s="4" t="s">
        <v>113</v>
      </c>
      <c r="AX25" t="s">
        <v>0</v>
      </c>
      <c r="AY25">
        <v>4.4474840000000002</v>
      </c>
      <c r="AZ25">
        <v>-2.3634550000000001</v>
      </c>
      <c r="BA25">
        <v>-0.26623400000000003</v>
      </c>
      <c r="BB25" s="4">
        <f t="shared" si="19"/>
        <v>0.14824946666666666</v>
      </c>
      <c r="BC25" s="4">
        <f t="shared" si="20"/>
        <v>-7.8781833333333343E-2</v>
      </c>
      <c r="BD25" s="4">
        <f t="shared" si="21"/>
        <v>-8.8744666666666673E-3</v>
      </c>
      <c r="BE25" s="4" t="s">
        <v>113</v>
      </c>
      <c r="BF25" s="4" t="s">
        <v>113</v>
      </c>
      <c r="BG25" s="4" t="s">
        <v>113</v>
      </c>
    </row>
    <row r="26" spans="1:59">
      <c r="A26">
        <f t="shared" si="22"/>
        <v>20</v>
      </c>
      <c r="B26" t="s">
        <v>0</v>
      </c>
      <c r="C26">
        <v>1</v>
      </c>
      <c r="D26">
        <v>2.611551</v>
      </c>
      <c r="E26">
        <v>4.5855230000000002</v>
      </c>
      <c r="F26">
        <v>4.0264899999999999</v>
      </c>
      <c r="G26" s="4">
        <f t="shared" si="8"/>
        <v>8.7051699999999996E-2</v>
      </c>
      <c r="H26" s="4">
        <f t="shared" si="9"/>
        <v>0.15285076666666667</v>
      </c>
      <c r="I26" s="4">
        <f t="shared" si="10"/>
        <v>0.13421633333333333</v>
      </c>
      <c r="J26" s="4" t="s">
        <v>113</v>
      </c>
      <c r="K26" s="4" t="s">
        <v>113</v>
      </c>
      <c r="L26" s="4" t="s">
        <v>113</v>
      </c>
      <c r="M26" t="s">
        <v>7</v>
      </c>
      <c r="N26" t="s">
        <v>28</v>
      </c>
      <c r="O26" t="s">
        <v>9</v>
      </c>
      <c r="Q26" t="str">
        <f t="shared" si="0"/>
        <v>Cd</v>
      </c>
      <c r="R26">
        <v>4.7215328999999997</v>
      </c>
      <c r="S26">
        <v>8.9197725299999995</v>
      </c>
      <c r="T26">
        <v>7.6259781100000001</v>
      </c>
      <c r="V26" t="str">
        <f t="shared" si="11"/>
        <v>Cd</v>
      </c>
      <c r="W26">
        <f t="shared" si="1"/>
        <v>2.4985407800219996</v>
      </c>
      <c r="X26">
        <f t="shared" si="2"/>
        <v>4.7201652274254</v>
      </c>
      <c r="Y26">
        <f t="shared" si="3"/>
        <v>4.0355150962498003</v>
      </c>
      <c r="Z26" s="4">
        <f t="shared" si="12"/>
        <v>8.328469266739999E-2</v>
      </c>
      <c r="AA26" s="4">
        <f t="shared" si="13"/>
        <v>0.15733884091417999</v>
      </c>
      <c r="AB26" s="4">
        <f t="shared" si="14"/>
        <v>0.13451716987499335</v>
      </c>
      <c r="AC26" s="4" t="s">
        <v>113</v>
      </c>
      <c r="AD26" s="4" t="s">
        <v>113</v>
      </c>
      <c r="AE26" s="4" t="s">
        <v>113</v>
      </c>
      <c r="AF26" t="s">
        <v>7</v>
      </c>
      <c r="AG26" t="s">
        <v>28</v>
      </c>
      <c r="AH26" t="s">
        <v>9</v>
      </c>
      <c r="AI26" t="str">
        <f t="shared" si="4"/>
        <v>Cd</v>
      </c>
      <c r="AJ26">
        <v>3.4631239100000002</v>
      </c>
      <c r="AK26">
        <v>10.50580555</v>
      </c>
      <c r="AL26">
        <v>4.7143607000000003</v>
      </c>
      <c r="AN26" t="str">
        <f t="shared" si="15"/>
        <v>Cd</v>
      </c>
      <c r="AO26">
        <f t="shared" si="5"/>
        <v>1.8326159106938</v>
      </c>
      <c r="AP26">
        <f t="shared" si="6"/>
        <v>5.5594621809489997</v>
      </c>
      <c r="AQ26">
        <f t="shared" si="7"/>
        <v>2.4947453952259999</v>
      </c>
      <c r="AR26" s="4">
        <f t="shared" si="16"/>
        <v>6.108719702312667E-2</v>
      </c>
      <c r="AS26" s="4">
        <f t="shared" si="17"/>
        <v>0.18531540603163332</v>
      </c>
      <c r="AT26" s="4">
        <f t="shared" si="18"/>
        <v>8.3158179840866667E-2</v>
      </c>
      <c r="AU26" s="4" t="s">
        <v>113</v>
      </c>
      <c r="AV26" s="4" t="s">
        <v>113</v>
      </c>
      <c r="AW26" s="4" t="s">
        <v>113</v>
      </c>
      <c r="AX26" t="s">
        <v>0</v>
      </c>
      <c r="AY26">
        <v>1.9453400000000001</v>
      </c>
      <c r="AZ26">
        <v>5.6889099999999999</v>
      </c>
      <c r="BA26">
        <v>2.494068</v>
      </c>
      <c r="BB26" s="4">
        <f t="shared" si="19"/>
        <v>6.4844666666666675E-2</v>
      </c>
      <c r="BC26" s="4">
        <f t="shared" si="20"/>
        <v>0.18963033333333332</v>
      </c>
      <c r="BD26" s="4">
        <f t="shared" si="21"/>
        <v>8.3135600000000004E-2</v>
      </c>
      <c r="BE26" s="4" t="s">
        <v>113</v>
      </c>
      <c r="BF26" s="4" t="s">
        <v>113</v>
      </c>
      <c r="BG26" s="4" t="s">
        <v>113</v>
      </c>
    </row>
    <row r="27" spans="1:59">
      <c r="A27">
        <f t="shared" si="22"/>
        <v>21</v>
      </c>
      <c r="B27" t="s">
        <v>0</v>
      </c>
      <c r="C27">
        <v>1</v>
      </c>
      <c r="D27">
        <v>-2.2268479999999999</v>
      </c>
      <c r="E27">
        <v>-5.5420480000000003</v>
      </c>
      <c r="F27">
        <v>0.41725200000000001</v>
      </c>
      <c r="G27" s="4">
        <f t="shared" si="8"/>
        <v>-7.4228266666666667E-2</v>
      </c>
      <c r="H27" s="4">
        <f t="shared" si="9"/>
        <v>-0.18473493333333335</v>
      </c>
      <c r="I27" s="4">
        <f t="shared" si="10"/>
        <v>1.39084E-2</v>
      </c>
      <c r="J27" s="4" t="s">
        <v>113</v>
      </c>
      <c r="K27" s="4" t="s">
        <v>113</v>
      </c>
      <c r="L27" s="4" t="s">
        <v>113</v>
      </c>
      <c r="M27" t="s">
        <v>7</v>
      </c>
      <c r="N27" t="s">
        <v>29</v>
      </c>
      <c r="O27" t="s">
        <v>9</v>
      </c>
      <c r="Q27" t="str">
        <f t="shared" si="0"/>
        <v>Cd</v>
      </c>
      <c r="R27">
        <v>-4.1442393700000002</v>
      </c>
      <c r="S27">
        <v>-10.248453980000001</v>
      </c>
      <c r="T27">
        <v>0.76124729999999996</v>
      </c>
      <c r="V27" t="str">
        <f t="shared" si="11"/>
        <v>Cd</v>
      </c>
      <c r="W27">
        <f t="shared" si="1"/>
        <v>-2.1930485898166001</v>
      </c>
      <c r="X27">
        <f t="shared" si="2"/>
        <v>-5.4232768771364004</v>
      </c>
      <c r="Y27">
        <f t="shared" si="3"/>
        <v>0.40283684621399996</v>
      </c>
      <c r="Z27" s="4">
        <f t="shared" si="12"/>
        <v>-7.3101619660553341E-2</v>
      </c>
      <c r="AA27" s="4">
        <f t="shared" si="13"/>
        <v>-0.18077589590454668</v>
      </c>
      <c r="AB27" s="4">
        <f t="shared" si="14"/>
        <v>1.3427894873799999E-2</v>
      </c>
      <c r="AC27" s="4" t="s">
        <v>113</v>
      </c>
      <c r="AD27" s="4" t="s">
        <v>113</v>
      </c>
      <c r="AE27" s="4" t="s">
        <v>113</v>
      </c>
      <c r="AF27" t="s">
        <v>7</v>
      </c>
      <c r="AG27" t="s">
        <v>29</v>
      </c>
      <c r="AH27" t="s">
        <v>9</v>
      </c>
      <c r="AI27" t="str">
        <f t="shared" si="4"/>
        <v>Cd</v>
      </c>
      <c r="AJ27">
        <v>-4.2080692600000003</v>
      </c>
      <c r="AK27">
        <v>-10.511508839999999</v>
      </c>
      <c r="AL27">
        <v>1.0336571000000001</v>
      </c>
      <c r="AN27" t="str">
        <f t="shared" si="15"/>
        <v>Cd</v>
      </c>
      <c r="AO27">
        <f t="shared" si="5"/>
        <v>-2.2268260910067998</v>
      </c>
      <c r="AP27">
        <f t="shared" si="6"/>
        <v>-5.5624802479511999</v>
      </c>
      <c r="AQ27">
        <f t="shared" si="7"/>
        <v>0.54699066417800002</v>
      </c>
      <c r="AR27" s="4">
        <f t="shared" si="16"/>
        <v>-7.4227536366893332E-2</v>
      </c>
      <c r="AS27" s="4">
        <f t="shared" si="17"/>
        <v>-0.18541600826503998</v>
      </c>
      <c r="AT27" s="4">
        <f t="shared" si="18"/>
        <v>1.8233022139266666E-2</v>
      </c>
      <c r="AU27" s="4" t="s">
        <v>113</v>
      </c>
      <c r="AV27" s="4" t="s">
        <v>113</v>
      </c>
      <c r="AW27" s="4" t="s">
        <v>113</v>
      </c>
      <c r="AX27" t="s">
        <v>0</v>
      </c>
      <c r="AY27">
        <v>-2.3569330000000002</v>
      </c>
      <c r="AZ27">
        <v>-5.4236459999999997</v>
      </c>
      <c r="BA27">
        <v>0.40453600000000001</v>
      </c>
      <c r="BB27" s="4">
        <f t="shared" si="19"/>
        <v>-7.8564433333333336E-2</v>
      </c>
      <c r="BC27" s="4">
        <f t="shared" si="20"/>
        <v>-0.18078819999999998</v>
      </c>
      <c r="BD27" s="4">
        <f t="shared" si="21"/>
        <v>1.3484533333333333E-2</v>
      </c>
      <c r="BE27" s="4" t="s">
        <v>113</v>
      </c>
      <c r="BF27" s="4" t="s">
        <v>113</v>
      </c>
      <c r="BG27" s="4" t="s">
        <v>113</v>
      </c>
    </row>
    <row r="28" spans="1:59">
      <c r="A28">
        <f t="shared" si="22"/>
        <v>22</v>
      </c>
      <c r="B28" t="s">
        <v>0</v>
      </c>
      <c r="C28">
        <v>1</v>
      </c>
      <c r="D28">
        <v>1.5325200000000001</v>
      </c>
      <c r="E28">
        <v>-3.8756719999999998</v>
      </c>
      <c r="F28">
        <v>-2.6335160000000002</v>
      </c>
      <c r="G28" s="4">
        <f t="shared" si="8"/>
        <v>5.1084000000000004E-2</v>
      </c>
      <c r="H28" s="4">
        <f t="shared" si="9"/>
        <v>-0.12918906666666666</v>
      </c>
      <c r="I28" s="4">
        <f t="shared" si="10"/>
        <v>-8.7783866666666668E-2</v>
      </c>
      <c r="J28" s="4" t="s">
        <v>113</v>
      </c>
      <c r="K28" s="4" t="s">
        <v>113</v>
      </c>
      <c r="L28" s="4" t="s">
        <v>113</v>
      </c>
      <c r="M28" t="s">
        <v>7</v>
      </c>
      <c r="N28" t="s">
        <v>30</v>
      </c>
      <c r="O28" t="s">
        <v>9</v>
      </c>
      <c r="Q28" t="str">
        <f t="shared" si="0"/>
        <v>Cd</v>
      </c>
      <c r="R28">
        <v>2.9060376099999998</v>
      </c>
      <c r="S28">
        <v>-7.2416687499999997</v>
      </c>
      <c r="T28">
        <v>-4.9658978100000004</v>
      </c>
      <c r="V28" t="str">
        <f t="shared" si="11"/>
        <v>Cd</v>
      </c>
      <c r="W28">
        <f t="shared" si="1"/>
        <v>1.5378169824597998</v>
      </c>
      <c r="X28">
        <f t="shared" si="2"/>
        <v>-3.8321462691249999</v>
      </c>
      <c r="Y28">
        <f t="shared" si="3"/>
        <v>-2.6278538030958001</v>
      </c>
      <c r="Z28" s="4">
        <f t="shared" si="12"/>
        <v>5.1260566081993329E-2</v>
      </c>
      <c r="AA28" s="4">
        <f t="shared" si="13"/>
        <v>-0.12773820897083332</v>
      </c>
      <c r="AB28" s="4">
        <f t="shared" si="14"/>
        <v>-8.7595126769860004E-2</v>
      </c>
      <c r="AC28" s="4" t="s">
        <v>113</v>
      </c>
      <c r="AD28" s="4" t="s">
        <v>113</v>
      </c>
      <c r="AE28" s="4" t="s">
        <v>113</v>
      </c>
      <c r="AF28" t="s">
        <v>7</v>
      </c>
      <c r="AG28" t="s">
        <v>30</v>
      </c>
      <c r="AH28" t="s">
        <v>9</v>
      </c>
      <c r="AI28" t="str">
        <f t="shared" si="4"/>
        <v>Cd</v>
      </c>
      <c r="AJ28">
        <v>-3.0994973899999998</v>
      </c>
      <c r="AK28">
        <v>-7.32980214</v>
      </c>
      <c r="AL28">
        <v>-4.8040183399999998</v>
      </c>
      <c r="AN28" t="str">
        <f t="shared" si="15"/>
        <v>Cd</v>
      </c>
      <c r="AO28">
        <f t="shared" si="5"/>
        <v>-1.6401920288401999</v>
      </c>
      <c r="AP28">
        <f t="shared" si="6"/>
        <v>-3.8787846964451997</v>
      </c>
      <c r="AQ28">
        <f t="shared" si="7"/>
        <v>-2.5421904251611998</v>
      </c>
      <c r="AR28" s="4">
        <f t="shared" si="16"/>
        <v>-5.4673067628006659E-2</v>
      </c>
      <c r="AS28" s="4">
        <f t="shared" si="17"/>
        <v>-0.12929282321483998</v>
      </c>
      <c r="AT28" s="4">
        <f t="shared" si="18"/>
        <v>-8.4739680838706657E-2</v>
      </c>
      <c r="AU28" s="4" t="s">
        <v>113</v>
      </c>
      <c r="AV28" s="4" t="s">
        <v>113</v>
      </c>
      <c r="AW28" s="4" t="s">
        <v>113</v>
      </c>
      <c r="AX28" t="s">
        <v>0</v>
      </c>
      <c r="AY28">
        <v>-1.538006</v>
      </c>
      <c r="AZ28">
        <v>-3.759728</v>
      </c>
      <c r="BA28">
        <v>-2.636501</v>
      </c>
      <c r="BB28" s="4">
        <f t="shared" si="19"/>
        <v>-5.1266866666666668E-2</v>
      </c>
      <c r="BC28" s="4">
        <f t="shared" si="20"/>
        <v>-0.12532426666666666</v>
      </c>
      <c r="BD28" s="4">
        <f t="shared" si="21"/>
        <v>-8.7883366666666671E-2</v>
      </c>
      <c r="BE28" s="4" t="s">
        <v>113</v>
      </c>
      <c r="BF28" s="4" t="s">
        <v>113</v>
      </c>
      <c r="BG28" s="4" t="s">
        <v>113</v>
      </c>
    </row>
    <row r="29" spans="1:59">
      <c r="A29">
        <f t="shared" si="22"/>
        <v>23</v>
      </c>
      <c r="B29" t="s">
        <v>0</v>
      </c>
      <c r="C29">
        <v>1</v>
      </c>
      <c r="D29">
        <v>9.0170000000000007E-3</v>
      </c>
      <c r="E29">
        <v>-2.6247259999999999</v>
      </c>
      <c r="F29">
        <v>0.11676400000000001</v>
      </c>
      <c r="G29" s="4">
        <f t="shared" si="8"/>
        <v>3.0056666666666669E-4</v>
      </c>
      <c r="H29" s="4">
        <f t="shared" si="9"/>
        <v>-8.7490866666666667E-2</v>
      </c>
      <c r="I29" s="4">
        <f t="shared" si="10"/>
        <v>3.8921333333333335E-3</v>
      </c>
      <c r="J29" s="4" t="s">
        <v>113</v>
      </c>
      <c r="K29" s="4" t="s">
        <v>113</v>
      </c>
      <c r="L29" s="4" t="s">
        <v>113</v>
      </c>
      <c r="M29" t="s">
        <v>7</v>
      </c>
      <c r="N29" t="s">
        <v>31</v>
      </c>
      <c r="O29" t="s">
        <v>9</v>
      </c>
      <c r="Q29" t="str">
        <f t="shared" si="0"/>
        <v>Cd</v>
      </c>
      <c r="R29">
        <v>0.24238256</v>
      </c>
      <c r="S29">
        <v>-4.7229875400000001</v>
      </c>
      <c r="T29">
        <v>0.26604297999999998</v>
      </c>
      <c r="V29" t="str">
        <f t="shared" si="11"/>
        <v>Cd</v>
      </c>
      <c r="W29">
        <f t="shared" si="1"/>
        <v>0.12826400310079999</v>
      </c>
      <c r="X29">
        <f t="shared" si="2"/>
        <v>-2.4993105464171999</v>
      </c>
      <c r="Y29">
        <f t="shared" si="3"/>
        <v>0.1407846241564</v>
      </c>
      <c r="Z29" s="4">
        <f t="shared" si="12"/>
        <v>4.2754667700266669E-3</v>
      </c>
      <c r="AA29" s="4">
        <f t="shared" si="13"/>
        <v>-8.3310351547239994E-2</v>
      </c>
      <c r="AB29" s="4">
        <f t="shared" si="14"/>
        <v>4.692820805213333E-3</v>
      </c>
      <c r="AC29" s="4" t="s">
        <v>113</v>
      </c>
      <c r="AD29" s="4" t="s">
        <v>113</v>
      </c>
      <c r="AE29" s="4" t="s">
        <v>113</v>
      </c>
      <c r="AF29" t="s">
        <v>7</v>
      </c>
      <c r="AG29" t="s">
        <v>31</v>
      </c>
      <c r="AH29" t="s">
        <v>9</v>
      </c>
      <c r="AI29" t="str">
        <f t="shared" si="4"/>
        <v>Cd</v>
      </c>
      <c r="AJ29">
        <v>-5.1090399999999996E-3</v>
      </c>
      <c r="AK29">
        <v>-4.7126377000000002</v>
      </c>
      <c r="AL29">
        <v>0.2447299</v>
      </c>
      <c r="AN29" t="str">
        <f t="shared" si="15"/>
        <v>Cd</v>
      </c>
      <c r="AO29">
        <f t="shared" si="5"/>
        <v>-2.7036017871999996E-3</v>
      </c>
      <c r="AP29">
        <f t="shared" si="6"/>
        <v>-2.4938336180860001</v>
      </c>
      <c r="AQ29">
        <f t="shared" si="7"/>
        <v>0.129506168482</v>
      </c>
      <c r="AR29" s="4">
        <f t="shared" si="16"/>
        <v>-9.0120059573333325E-5</v>
      </c>
      <c r="AS29" s="4">
        <f t="shared" si="17"/>
        <v>-8.3127787269533335E-2</v>
      </c>
      <c r="AT29" s="4">
        <f t="shared" si="18"/>
        <v>4.3168722827333335E-3</v>
      </c>
      <c r="AU29" s="4" t="s">
        <v>113</v>
      </c>
      <c r="AV29" s="4" t="s">
        <v>113</v>
      </c>
      <c r="AW29" s="4" t="s">
        <v>113</v>
      </c>
      <c r="AX29" t="s">
        <v>0</v>
      </c>
      <c r="AY29">
        <v>-0.12531</v>
      </c>
      <c r="AZ29">
        <v>-2.500718</v>
      </c>
      <c r="BA29">
        <v>0.13741100000000001</v>
      </c>
      <c r="BB29" s="4">
        <f t="shared" si="19"/>
        <v>-4.1770000000000002E-3</v>
      </c>
      <c r="BC29" s="4">
        <f t="shared" si="20"/>
        <v>-8.3357266666666666E-2</v>
      </c>
      <c r="BD29" s="4">
        <f t="shared" si="21"/>
        <v>4.580366666666667E-3</v>
      </c>
      <c r="BE29" s="4" t="s">
        <v>113</v>
      </c>
      <c r="BF29" s="4" t="s">
        <v>113</v>
      </c>
      <c r="BG29" s="4" t="s">
        <v>113</v>
      </c>
    </row>
    <row r="30" spans="1:59">
      <c r="A30">
        <f t="shared" si="22"/>
        <v>24</v>
      </c>
      <c r="B30" t="s">
        <v>0</v>
      </c>
      <c r="C30">
        <v>1</v>
      </c>
      <c r="D30">
        <v>-0.12787000000000001</v>
      </c>
      <c r="E30">
        <v>-5.2749040000000003</v>
      </c>
      <c r="F30">
        <v>3.61246</v>
      </c>
      <c r="G30" s="4">
        <f t="shared" si="8"/>
        <v>-4.2623333333333341E-3</v>
      </c>
      <c r="H30" s="4">
        <f t="shared" si="9"/>
        <v>-0.17583013333333333</v>
      </c>
      <c r="I30" s="4">
        <f t="shared" si="10"/>
        <v>0.12041533333333333</v>
      </c>
      <c r="J30" s="4" t="s">
        <v>113</v>
      </c>
      <c r="K30" s="4" t="s">
        <v>113</v>
      </c>
      <c r="L30" s="4" t="s">
        <v>113</v>
      </c>
      <c r="M30" t="s">
        <v>7</v>
      </c>
      <c r="N30" t="s">
        <v>32</v>
      </c>
      <c r="O30" t="s">
        <v>9</v>
      </c>
      <c r="Q30" t="str">
        <f t="shared" si="0"/>
        <v>Cd</v>
      </c>
      <c r="R30">
        <v>8.8542699999999992E-3</v>
      </c>
      <c r="S30">
        <v>-9.7104858800000002</v>
      </c>
      <c r="T30">
        <v>6.8197059500000003</v>
      </c>
      <c r="V30" t="str">
        <f t="shared" si="11"/>
        <v>Cd</v>
      </c>
      <c r="W30">
        <f t="shared" si="1"/>
        <v>4.6855025985999997E-3</v>
      </c>
      <c r="X30">
        <f t="shared" si="2"/>
        <v>-5.1385949179784003</v>
      </c>
      <c r="Y30">
        <f t="shared" si="3"/>
        <v>3.6088519946210003</v>
      </c>
      <c r="Z30" s="4">
        <f t="shared" si="12"/>
        <v>1.5618341995333332E-4</v>
      </c>
      <c r="AA30" s="4">
        <f t="shared" si="13"/>
        <v>-0.17128649726594666</v>
      </c>
      <c r="AB30" s="4">
        <f t="shared" si="14"/>
        <v>0.12029506648736668</v>
      </c>
      <c r="AC30" s="4" t="s">
        <v>113</v>
      </c>
      <c r="AD30" s="4" t="s">
        <v>113</v>
      </c>
      <c r="AE30" s="4" t="s">
        <v>113</v>
      </c>
      <c r="AF30" t="s">
        <v>7</v>
      </c>
      <c r="AG30" t="s">
        <v>32</v>
      </c>
      <c r="AH30" t="s">
        <v>9</v>
      </c>
      <c r="AI30" t="str">
        <f t="shared" si="4"/>
        <v>Cd</v>
      </c>
      <c r="AJ30">
        <v>0.24970286</v>
      </c>
      <c r="AK30">
        <v>-9.7252287299999995</v>
      </c>
      <c r="AL30">
        <v>6.83504998</v>
      </c>
      <c r="AN30" t="str">
        <f t="shared" si="15"/>
        <v>Cd</v>
      </c>
      <c r="AO30">
        <f t="shared" si="5"/>
        <v>0.1321377594548</v>
      </c>
      <c r="AP30">
        <f t="shared" si="6"/>
        <v>-5.1463965393413993</v>
      </c>
      <c r="AQ30">
        <f t="shared" si="7"/>
        <v>3.6169717484163999</v>
      </c>
      <c r="AR30" s="4">
        <f t="shared" si="16"/>
        <v>4.4045919818266662E-3</v>
      </c>
      <c r="AS30" s="4">
        <f t="shared" si="17"/>
        <v>-0.17154655131137997</v>
      </c>
      <c r="AT30" s="4">
        <f t="shared" si="18"/>
        <v>0.12056572494721333</v>
      </c>
      <c r="AU30" s="4" t="s">
        <v>113</v>
      </c>
      <c r="AV30" s="4" t="s">
        <v>113</v>
      </c>
      <c r="AW30" s="4" t="s">
        <v>113</v>
      </c>
      <c r="AX30" t="s">
        <v>0</v>
      </c>
      <c r="AY30">
        <v>-6.9700000000000003E-4</v>
      </c>
      <c r="AZ30">
        <v>-5.271515</v>
      </c>
      <c r="BA30">
        <v>3.609728</v>
      </c>
      <c r="BB30" s="4">
        <f t="shared" si="19"/>
        <v>-2.3233333333333333E-5</v>
      </c>
      <c r="BC30" s="4">
        <f t="shared" si="20"/>
        <v>-0.17571716666666667</v>
      </c>
      <c r="BD30" s="4">
        <f t="shared" si="21"/>
        <v>0.12032426666666667</v>
      </c>
      <c r="BE30" s="4" t="s">
        <v>113</v>
      </c>
      <c r="BF30" s="4" t="s">
        <v>113</v>
      </c>
      <c r="BG30" s="4" t="s">
        <v>113</v>
      </c>
    </row>
    <row r="31" spans="1:59">
      <c r="A31">
        <f t="shared" si="22"/>
        <v>25</v>
      </c>
      <c r="B31" t="s">
        <v>0</v>
      </c>
      <c r="C31">
        <v>1</v>
      </c>
      <c r="D31">
        <v>0.28447800000000001</v>
      </c>
      <c r="E31">
        <v>-2.3566319999999998</v>
      </c>
      <c r="F31">
        <v>6.0930980000000003</v>
      </c>
      <c r="G31" s="4">
        <f t="shared" si="8"/>
        <v>9.4826000000000008E-3</v>
      </c>
      <c r="H31" s="4">
        <f t="shared" si="9"/>
        <v>-7.8554399999999996E-2</v>
      </c>
      <c r="I31" s="4">
        <f t="shared" si="10"/>
        <v>0.20310326666666667</v>
      </c>
      <c r="J31" s="4" t="s">
        <v>113</v>
      </c>
      <c r="K31" s="4" t="s">
        <v>113</v>
      </c>
      <c r="L31" s="4" t="s">
        <v>113</v>
      </c>
      <c r="M31" t="s">
        <v>7</v>
      </c>
      <c r="N31" t="s">
        <v>33</v>
      </c>
      <c r="O31" t="s">
        <v>9</v>
      </c>
      <c r="Q31" t="str">
        <f t="shared" si="0"/>
        <v>Cd</v>
      </c>
      <c r="R31">
        <v>0.77980240999999995</v>
      </c>
      <c r="S31">
        <v>-4.2060571600000003</v>
      </c>
      <c r="T31">
        <v>11.53483746</v>
      </c>
      <c r="V31" t="str">
        <f t="shared" si="11"/>
        <v>Cd</v>
      </c>
      <c r="W31">
        <f t="shared" si="1"/>
        <v>0.41265583932379996</v>
      </c>
      <c r="X31">
        <f t="shared" si="2"/>
        <v>-2.2257613279288</v>
      </c>
      <c r="Y31">
        <f t="shared" si="3"/>
        <v>6.1040052870828001</v>
      </c>
      <c r="Z31" s="4">
        <f t="shared" si="12"/>
        <v>1.3755194644126665E-2</v>
      </c>
      <c r="AA31" s="4">
        <f t="shared" si="13"/>
        <v>-7.4192044264293336E-2</v>
      </c>
      <c r="AB31" s="4">
        <f t="shared" si="14"/>
        <v>0.20346684290276001</v>
      </c>
      <c r="AC31" s="4" t="s">
        <v>113</v>
      </c>
      <c r="AD31" s="4" t="s">
        <v>113</v>
      </c>
      <c r="AE31" s="4" t="s">
        <v>113</v>
      </c>
      <c r="AF31" t="s">
        <v>7</v>
      </c>
      <c r="AG31" t="s">
        <v>33</v>
      </c>
      <c r="AH31" t="s">
        <v>9</v>
      </c>
      <c r="AI31" t="str">
        <f t="shared" si="4"/>
        <v>Cd</v>
      </c>
      <c r="AJ31">
        <v>-0.54418422</v>
      </c>
      <c r="AK31">
        <v>-4.3998268500000002</v>
      </c>
      <c r="AL31">
        <v>11.54044869</v>
      </c>
      <c r="AN31" t="str">
        <f t="shared" si="15"/>
        <v>Cd</v>
      </c>
      <c r="AO31">
        <f t="shared" si="5"/>
        <v>-0.28797140553959999</v>
      </c>
      <c r="AP31">
        <f t="shared" si="6"/>
        <v>-2.328300372483</v>
      </c>
      <c r="AQ31">
        <f t="shared" si="7"/>
        <v>6.1069746377741998</v>
      </c>
      <c r="AR31" s="4">
        <f t="shared" si="16"/>
        <v>-9.5990468513199988E-3</v>
      </c>
      <c r="AS31" s="4">
        <f t="shared" si="17"/>
        <v>-7.7610012416100008E-2</v>
      </c>
      <c r="AT31" s="4">
        <f t="shared" si="18"/>
        <v>0.20356582125914</v>
      </c>
      <c r="AU31" s="4" t="s">
        <v>113</v>
      </c>
      <c r="AV31" s="4" t="s">
        <v>113</v>
      </c>
      <c r="AW31" s="4" t="s">
        <v>113</v>
      </c>
      <c r="AX31" t="s">
        <v>0</v>
      </c>
      <c r="AY31">
        <v>-0.29183100000000001</v>
      </c>
      <c r="AZ31">
        <v>-2.485608</v>
      </c>
      <c r="BA31">
        <v>6.3779969999999997</v>
      </c>
      <c r="BB31" s="4">
        <f t="shared" si="19"/>
        <v>-9.7277000000000006E-3</v>
      </c>
      <c r="BC31" s="4">
        <f t="shared" si="20"/>
        <v>-8.2853599999999999E-2</v>
      </c>
      <c r="BD31" s="4">
        <f t="shared" si="21"/>
        <v>0.21259989999999998</v>
      </c>
      <c r="BE31" s="4" t="s">
        <v>113</v>
      </c>
      <c r="BF31" s="4" t="s">
        <v>113</v>
      </c>
      <c r="BG31" s="4" t="s">
        <v>113</v>
      </c>
    </row>
    <row r="32" spans="1:59">
      <c r="A32">
        <f t="shared" si="22"/>
        <v>26</v>
      </c>
      <c r="B32" t="s">
        <v>0</v>
      </c>
      <c r="C32">
        <v>1</v>
      </c>
      <c r="D32">
        <v>1.814408</v>
      </c>
      <c r="E32">
        <v>-0.56437800000000005</v>
      </c>
      <c r="F32">
        <v>-3.3325830000000001</v>
      </c>
      <c r="G32" s="4">
        <f t="shared" si="8"/>
        <v>6.0480266666666664E-2</v>
      </c>
      <c r="H32" s="4">
        <f t="shared" si="9"/>
        <v>-1.8812600000000002E-2</v>
      </c>
      <c r="I32" s="4">
        <f t="shared" si="10"/>
        <v>-0.11108610000000001</v>
      </c>
      <c r="J32" s="4" t="s">
        <v>113</v>
      </c>
      <c r="K32" s="4" t="s">
        <v>113</v>
      </c>
      <c r="L32" s="4" t="s">
        <v>113</v>
      </c>
      <c r="M32" t="s">
        <v>7</v>
      </c>
      <c r="N32" t="s">
        <v>34</v>
      </c>
      <c r="O32" t="s">
        <v>9</v>
      </c>
      <c r="Q32" t="str">
        <f t="shared" si="0"/>
        <v>Cd</v>
      </c>
      <c r="R32">
        <v>3.4436239500000001</v>
      </c>
      <c r="S32">
        <v>-1.01726713</v>
      </c>
      <c r="T32">
        <v>-6.3106528800000001</v>
      </c>
      <c r="V32" t="str">
        <f t="shared" si="11"/>
        <v>Cd</v>
      </c>
      <c r="W32">
        <f t="shared" si="1"/>
        <v>1.8222969218609999</v>
      </c>
      <c r="X32">
        <f t="shared" si="2"/>
        <v>-0.53831741985339998</v>
      </c>
      <c r="Y32">
        <f t="shared" si="3"/>
        <v>-3.3394712910384001</v>
      </c>
      <c r="Z32" s="4">
        <f t="shared" si="12"/>
        <v>6.0743230728699998E-2</v>
      </c>
      <c r="AA32" s="4">
        <f t="shared" si="13"/>
        <v>-1.7943913995113334E-2</v>
      </c>
      <c r="AB32" s="4">
        <f t="shared" si="14"/>
        <v>-0.11131570970128001</v>
      </c>
      <c r="AC32" s="4" t="s">
        <v>113</v>
      </c>
      <c r="AD32" s="4" t="s">
        <v>113</v>
      </c>
      <c r="AE32" s="4" t="s">
        <v>113</v>
      </c>
      <c r="AF32" t="s">
        <v>7</v>
      </c>
      <c r="AG32" t="s">
        <v>34</v>
      </c>
      <c r="AH32" t="s">
        <v>9</v>
      </c>
      <c r="AI32" t="str">
        <f t="shared" si="4"/>
        <v>Cd</v>
      </c>
      <c r="AJ32">
        <v>2.4053427900000002</v>
      </c>
      <c r="AK32">
        <v>-2.65199103</v>
      </c>
      <c r="AL32">
        <v>-6.5183746300000003</v>
      </c>
      <c r="AN32" t="str">
        <f t="shared" si="15"/>
        <v>Cd</v>
      </c>
      <c r="AO32">
        <f t="shared" si="5"/>
        <v>1.2728592976122</v>
      </c>
      <c r="AP32">
        <f t="shared" si="6"/>
        <v>-1.4033806132553999</v>
      </c>
      <c r="AQ32">
        <f t="shared" si="7"/>
        <v>-3.4493934867034</v>
      </c>
      <c r="AR32" s="4">
        <f t="shared" si="16"/>
        <v>4.2428643253739996E-2</v>
      </c>
      <c r="AS32" s="4">
        <f t="shared" si="17"/>
        <v>-4.6779353775179992E-2</v>
      </c>
      <c r="AT32" s="4">
        <f t="shared" si="18"/>
        <v>-0.11497978289011333</v>
      </c>
      <c r="AU32" s="4" t="s">
        <v>113</v>
      </c>
      <c r="AV32" s="4" t="s">
        <v>113</v>
      </c>
      <c r="AW32" s="4" t="s">
        <v>113</v>
      </c>
      <c r="AX32" t="s">
        <v>0</v>
      </c>
      <c r="AY32">
        <v>1.395575</v>
      </c>
      <c r="AZ32">
        <v>-1.2743960000000001</v>
      </c>
      <c r="BA32">
        <v>-3.3287249999999999</v>
      </c>
      <c r="BB32" s="4">
        <f t="shared" si="19"/>
        <v>4.6519166666666667E-2</v>
      </c>
      <c r="BC32" s="4">
        <f t="shared" si="20"/>
        <v>-4.2479866666666671E-2</v>
      </c>
      <c r="BD32" s="4">
        <f t="shared" si="21"/>
        <v>-0.1109575</v>
      </c>
      <c r="BE32" s="4" t="s">
        <v>113</v>
      </c>
      <c r="BF32" s="4" t="s">
        <v>113</v>
      </c>
      <c r="BG32" s="4" t="s">
        <v>113</v>
      </c>
    </row>
    <row r="33" spans="1:59">
      <c r="A33">
        <f t="shared" si="22"/>
        <v>27</v>
      </c>
      <c r="B33" t="s">
        <v>0</v>
      </c>
      <c r="C33">
        <v>1</v>
      </c>
      <c r="D33">
        <v>2.0893109999999999</v>
      </c>
      <c r="E33">
        <v>1.2429460000000001</v>
      </c>
      <c r="F33">
        <v>0.12077499999999999</v>
      </c>
      <c r="G33" s="4">
        <f t="shared" si="8"/>
        <v>6.9643700000000003E-2</v>
      </c>
      <c r="H33" s="4">
        <f t="shared" si="9"/>
        <v>4.143153333333334E-2</v>
      </c>
      <c r="I33" s="4">
        <f t="shared" si="10"/>
        <v>4.0258333333333335E-3</v>
      </c>
      <c r="J33" s="4" t="s">
        <v>113</v>
      </c>
      <c r="K33" s="4" t="s">
        <v>113</v>
      </c>
      <c r="L33" s="4" t="s">
        <v>113</v>
      </c>
      <c r="M33" t="s">
        <v>7</v>
      </c>
      <c r="N33" t="s">
        <v>35</v>
      </c>
      <c r="O33" t="s">
        <v>9</v>
      </c>
      <c r="Q33" t="str">
        <f t="shared" si="0"/>
        <v>Cd</v>
      </c>
      <c r="R33">
        <v>3.9253682200000002</v>
      </c>
      <c r="S33">
        <v>2.4316311499999999</v>
      </c>
      <c r="T33">
        <v>0.25012473000000002</v>
      </c>
      <c r="V33" t="str">
        <f t="shared" si="11"/>
        <v>Cd</v>
      </c>
      <c r="W33">
        <f t="shared" si="1"/>
        <v>2.0772263546595999</v>
      </c>
      <c r="X33">
        <f t="shared" si="2"/>
        <v>1.286770571957</v>
      </c>
      <c r="Y33">
        <f t="shared" si="3"/>
        <v>0.13236100462139999</v>
      </c>
      <c r="Z33" s="4">
        <f t="shared" si="12"/>
        <v>6.9240878488653332E-2</v>
      </c>
      <c r="AA33" s="4">
        <f t="shared" si="13"/>
        <v>4.2892352398566667E-2</v>
      </c>
      <c r="AB33" s="4">
        <f t="shared" si="14"/>
        <v>4.4120334873799993E-3</v>
      </c>
      <c r="AC33" s="4" t="s">
        <v>113</v>
      </c>
      <c r="AD33" s="4" t="s">
        <v>113</v>
      </c>
      <c r="AE33" s="4" t="s">
        <v>113</v>
      </c>
      <c r="AF33" t="s">
        <v>7</v>
      </c>
      <c r="AG33" t="s">
        <v>35</v>
      </c>
      <c r="AH33" t="s">
        <v>9</v>
      </c>
      <c r="AI33" t="str">
        <f t="shared" si="4"/>
        <v>Cd</v>
      </c>
      <c r="AJ33">
        <v>4.1905182400000003</v>
      </c>
      <c r="AK33">
        <v>2.0867133600000001</v>
      </c>
      <c r="AL33">
        <v>0.25973212000000001</v>
      </c>
      <c r="AN33" t="str">
        <f t="shared" si="15"/>
        <v>Cd</v>
      </c>
      <c r="AO33">
        <f t="shared" si="5"/>
        <v>2.2175384422432001</v>
      </c>
      <c r="AP33">
        <f t="shared" si="6"/>
        <v>1.1042469758447999</v>
      </c>
      <c r="AQ33">
        <f t="shared" si="7"/>
        <v>0.13744504326160001</v>
      </c>
      <c r="AR33" s="4">
        <f t="shared" si="16"/>
        <v>7.3917948074773338E-2</v>
      </c>
      <c r="AS33" s="4">
        <f t="shared" si="17"/>
        <v>3.6808232528159998E-2</v>
      </c>
      <c r="AT33" s="4">
        <f t="shared" si="18"/>
        <v>4.581501442053334E-3</v>
      </c>
      <c r="AU33" s="4" t="s">
        <v>113</v>
      </c>
      <c r="AV33" s="4" t="s">
        <v>113</v>
      </c>
      <c r="AW33" s="4" t="s">
        <v>113</v>
      </c>
      <c r="AX33" t="s">
        <v>0</v>
      </c>
      <c r="AY33">
        <v>2.2248350000000001</v>
      </c>
      <c r="AZ33">
        <v>1.1171219999999999</v>
      </c>
      <c r="BA33">
        <v>0.133519</v>
      </c>
      <c r="BB33" s="4">
        <f t="shared" si="19"/>
        <v>7.4161166666666667E-2</v>
      </c>
      <c r="BC33" s="4">
        <f t="shared" si="20"/>
        <v>3.7237399999999997E-2</v>
      </c>
      <c r="BD33" s="4">
        <f t="shared" si="21"/>
        <v>4.450633333333333E-3</v>
      </c>
      <c r="BE33" s="4" t="s">
        <v>113</v>
      </c>
      <c r="BF33" s="4" t="s">
        <v>113</v>
      </c>
      <c r="BG33" s="4" t="s">
        <v>113</v>
      </c>
    </row>
    <row r="34" spans="1:59">
      <c r="A34">
        <f t="shared" si="22"/>
        <v>28</v>
      </c>
      <c r="B34" t="s">
        <v>0</v>
      </c>
      <c r="C34">
        <v>1</v>
      </c>
      <c r="D34">
        <v>2.0958770000000002</v>
      </c>
      <c r="E34">
        <v>-1.2643059999999999</v>
      </c>
      <c r="F34">
        <v>3.4790030000000001</v>
      </c>
      <c r="G34" s="4">
        <f t="shared" si="8"/>
        <v>6.9862566666666667E-2</v>
      </c>
      <c r="H34" s="4">
        <f t="shared" si="9"/>
        <v>-4.214353333333333E-2</v>
      </c>
      <c r="I34" s="4">
        <f t="shared" si="10"/>
        <v>0.11596676666666667</v>
      </c>
      <c r="J34" s="4" t="s">
        <v>113</v>
      </c>
      <c r="K34" s="4" t="s">
        <v>113</v>
      </c>
      <c r="L34" s="4" t="s">
        <v>113</v>
      </c>
      <c r="M34" t="s">
        <v>7</v>
      </c>
      <c r="N34" t="s">
        <v>36</v>
      </c>
      <c r="O34" t="s">
        <v>9</v>
      </c>
      <c r="Q34" t="str">
        <f t="shared" si="0"/>
        <v>Cd</v>
      </c>
      <c r="R34">
        <v>4.2372601000000003</v>
      </c>
      <c r="S34">
        <v>-2.0798557600000001</v>
      </c>
      <c r="T34">
        <v>6.7106345999999997</v>
      </c>
      <c r="V34" t="str">
        <f t="shared" si="11"/>
        <v>Cd</v>
      </c>
      <c r="W34">
        <f t="shared" si="1"/>
        <v>2.2422732997180002</v>
      </c>
      <c r="X34">
        <f t="shared" si="2"/>
        <v>-1.1006180710768001</v>
      </c>
      <c r="Y34">
        <f t="shared" si="3"/>
        <v>3.5511336176279995</v>
      </c>
      <c r="Z34" s="4">
        <f t="shared" si="12"/>
        <v>7.4742443323933344E-2</v>
      </c>
      <c r="AA34" s="4">
        <f t="shared" si="13"/>
        <v>-3.6687269035893338E-2</v>
      </c>
      <c r="AB34" s="4">
        <f t="shared" si="14"/>
        <v>0.11837112058759998</v>
      </c>
      <c r="AC34" s="4" t="s">
        <v>113</v>
      </c>
      <c r="AD34" s="4" t="s">
        <v>113</v>
      </c>
      <c r="AE34" s="4" t="s">
        <v>113</v>
      </c>
      <c r="AF34" t="s">
        <v>7</v>
      </c>
      <c r="AG34" t="s">
        <v>36</v>
      </c>
      <c r="AH34" t="s">
        <v>9</v>
      </c>
      <c r="AI34" t="str">
        <f t="shared" si="4"/>
        <v>Cd</v>
      </c>
      <c r="AJ34">
        <v>3.9477118500000001</v>
      </c>
      <c r="AK34">
        <v>-2.35149791</v>
      </c>
      <c r="AL34">
        <v>6.8107646300000004</v>
      </c>
      <c r="AN34" t="str">
        <f t="shared" si="15"/>
        <v>Cd</v>
      </c>
      <c r="AO34">
        <f t="shared" si="5"/>
        <v>2.0890501567830002</v>
      </c>
      <c r="AP34">
        <f t="shared" si="6"/>
        <v>-1.2443656640137999</v>
      </c>
      <c r="AQ34">
        <f t="shared" si="7"/>
        <v>3.6041204269034002</v>
      </c>
      <c r="AR34" s="4">
        <f t="shared" si="16"/>
        <v>6.9635005226100014E-2</v>
      </c>
      <c r="AS34" s="4">
        <f t="shared" si="17"/>
        <v>-4.1478855467126666E-2</v>
      </c>
      <c r="AT34" s="4">
        <f t="shared" si="18"/>
        <v>0.12013734756344667</v>
      </c>
      <c r="AU34" s="4" t="s">
        <v>113</v>
      </c>
      <c r="AV34" s="4" t="s">
        <v>113</v>
      </c>
      <c r="AW34" s="4" t="s">
        <v>113</v>
      </c>
      <c r="AX34" t="s">
        <v>0</v>
      </c>
      <c r="AY34">
        <v>2.0828760000000002</v>
      </c>
      <c r="AZ34">
        <v>-1.247152</v>
      </c>
      <c r="BA34">
        <v>3.4685130000000002</v>
      </c>
      <c r="BB34" s="4">
        <f t="shared" si="19"/>
        <v>6.942920000000001E-2</v>
      </c>
      <c r="BC34" s="4">
        <f t="shared" si="20"/>
        <v>-4.1571733333333333E-2</v>
      </c>
      <c r="BD34" s="4">
        <f t="shared" si="21"/>
        <v>0.1156171</v>
      </c>
      <c r="BE34" s="4" t="s">
        <v>113</v>
      </c>
      <c r="BF34" s="4" t="s">
        <v>113</v>
      </c>
      <c r="BG34" s="4" t="s">
        <v>113</v>
      </c>
    </row>
    <row r="35" spans="1:59">
      <c r="A35">
        <f t="shared" si="22"/>
        <v>29</v>
      </c>
      <c r="B35" t="s">
        <v>0</v>
      </c>
      <c r="C35">
        <v>1</v>
      </c>
      <c r="D35">
        <v>1.8083910000000001</v>
      </c>
      <c r="E35">
        <v>1.3892979999999999</v>
      </c>
      <c r="F35">
        <v>5.9857579999999997</v>
      </c>
      <c r="G35" s="4">
        <f t="shared" si="8"/>
        <v>6.0279700000000005E-2</v>
      </c>
      <c r="H35" s="4">
        <f t="shared" si="9"/>
        <v>4.6309933333333331E-2</v>
      </c>
      <c r="I35" s="4">
        <f t="shared" si="10"/>
        <v>0.19952526666666665</v>
      </c>
      <c r="J35" s="4" t="s">
        <v>113</v>
      </c>
      <c r="K35" s="4" t="s">
        <v>113</v>
      </c>
      <c r="L35" s="4" t="s">
        <v>113</v>
      </c>
      <c r="M35" t="s">
        <v>7</v>
      </c>
      <c r="N35" t="s">
        <v>37</v>
      </c>
      <c r="O35" t="s">
        <v>9</v>
      </c>
      <c r="Q35" t="str">
        <f t="shared" si="0"/>
        <v>Cd</v>
      </c>
      <c r="R35">
        <v>3.4153757599999999</v>
      </c>
      <c r="S35">
        <v>2.88477154</v>
      </c>
      <c r="T35">
        <v>11.54193368</v>
      </c>
      <c r="V35" t="str">
        <f t="shared" si="11"/>
        <v>Cd</v>
      </c>
      <c r="W35">
        <f t="shared" si="1"/>
        <v>1.8073485446767998</v>
      </c>
      <c r="X35">
        <f t="shared" si="2"/>
        <v>1.5265634035372</v>
      </c>
      <c r="Y35">
        <f t="shared" si="3"/>
        <v>6.1077604647824</v>
      </c>
      <c r="Z35" s="4">
        <f t="shared" si="12"/>
        <v>6.0244951489226664E-2</v>
      </c>
      <c r="AA35" s="4">
        <f t="shared" si="13"/>
        <v>5.0885446784573331E-2</v>
      </c>
      <c r="AB35" s="4">
        <f t="shared" si="14"/>
        <v>0.20359201549274666</v>
      </c>
      <c r="AC35" s="4" t="s">
        <v>113</v>
      </c>
      <c r="AD35" s="4" t="s">
        <v>113</v>
      </c>
      <c r="AE35" s="4" t="s">
        <v>113</v>
      </c>
      <c r="AF35" t="s">
        <v>7</v>
      </c>
      <c r="AG35" t="s">
        <v>37</v>
      </c>
      <c r="AH35" t="s">
        <v>9</v>
      </c>
      <c r="AI35" t="str">
        <f t="shared" si="4"/>
        <v>Cd</v>
      </c>
      <c r="AJ35">
        <v>4.1853073800000002</v>
      </c>
      <c r="AK35">
        <v>1.83276679</v>
      </c>
      <c r="AL35">
        <v>11.54369793</v>
      </c>
      <c r="AN35" t="str">
        <f t="shared" si="15"/>
        <v>Cd</v>
      </c>
      <c r="AO35">
        <f t="shared" si="5"/>
        <v>2.2147809593484</v>
      </c>
      <c r="AP35">
        <f t="shared" si="6"/>
        <v>0.96986352993219993</v>
      </c>
      <c r="AQ35">
        <f t="shared" si="7"/>
        <v>6.1086940705973998</v>
      </c>
      <c r="AR35" s="4">
        <f t="shared" si="16"/>
        <v>7.3826031978279999E-2</v>
      </c>
      <c r="AS35" s="4">
        <f t="shared" si="17"/>
        <v>3.2328784331073328E-2</v>
      </c>
      <c r="AT35" s="4">
        <f t="shared" si="18"/>
        <v>0.20362313568658</v>
      </c>
      <c r="AU35" s="4" t="s">
        <v>113</v>
      </c>
      <c r="AV35" s="4" t="s">
        <v>113</v>
      </c>
      <c r="AW35" s="4" t="s">
        <v>113</v>
      </c>
      <c r="AX35" t="s">
        <v>0</v>
      </c>
      <c r="AY35">
        <v>2.0930749999999998</v>
      </c>
      <c r="AZ35">
        <v>0.96295200000000003</v>
      </c>
      <c r="BA35">
        <v>5.9771729999999996</v>
      </c>
      <c r="BB35" s="4">
        <f t="shared" si="19"/>
        <v>6.976916666666666E-2</v>
      </c>
      <c r="BC35" s="4">
        <f t="shared" si="20"/>
        <v>3.2098399999999999E-2</v>
      </c>
      <c r="BD35" s="4">
        <f t="shared" si="21"/>
        <v>0.19923909999999997</v>
      </c>
      <c r="BE35" s="4" t="s">
        <v>113</v>
      </c>
      <c r="BF35" s="4" t="s">
        <v>113</v>
      </c>
      <c r="BG35" s="4" t="s">
        <v>113</v>
      </c>
    </row>
    <row r="36" spans="1:59">
      <c r="A36">
        <f t="shared" si="22"/>
        <v>30</v>
      </c>
      <c r="B36" t="s">
        <v>0</v>
      </c>
      <c r="C36">
        <v>1</v>
      </c>
      <c r="D36">
        <v>2.6301890000000001</v>
      </c>
      <c r="E36">
        <v>3.1866270000000001</v>
      </c>
      <c r="F36">
        <v>-2.6374140000000001</v>
      </c>
      <c r="G36" s="4">
        <f t="shared" si="8"/>
        <v>8.7672966666666671E-2</v>
      </c>
      <c r="H36" s="4">
        <f t="shared" si="9"/>
        <v>0.10622090000000001</v>
      </c>
      <c r="I36" s="4">
        <f t="shared" si="10"/>
        <v>-8.79138E-2</v>
      </c>
      <c r="J36" s="4" t="s">
        <v>113</v>
      </c>
      <c r="K36" s="4" t="s">
        <v>113</v>
      </c>
      <c r="L36" s="4" t="s">
        <v>113</v>
      </c>
      <c r="M36" t="s">
        <v>7</v>
      </c>
      <c r="N36" t="s">
        <v>38</v>
      </c>
      <c r="O36" t="s">
        <v>9</v>
      </c>
      <c r="Q36" t="str">
        <f t="shared" si="0"/>
        <v>Cd</v>
      </c>
      <c r="R36">
        <v>4.9365157899999996</v>
      </c>
      <c r="S36">
        <v>6.0541782</v>
      </c>
      <c r="T36">
        <v>-4.96817552</v>
      </c>
      <c r="V36" t="str">
        <f t="shared" si="11"/>
        <v>Cd</v>
      </c>
      <c r="W36">
        <f t="shared" si="1"/>
        <v>2.6123054257521998</v>
      </c>
      <c r="X36">
        <f t="shared" si="2"/>
        <v>3.2037500198759998</v>
      </c>
      <c r="Y36">
        <f t="shared" si="3"/>
        <v>-2.6290591216735999</v>
      </c>
      <c r="Z36" s="4">
        <f t="shared" si="12"/>
        <v>8.7076847525073331E-2</v>
      </c>
      <c r="AA36" s="4">
        <f t="shared" si="13"/>
        <v>0.10679166732919999</v>
      </c>
      <c r="AB36" s="4">
        <f t="shared" si="14"/>
        <v>-8.7635304055786664E-2</v>
      </c>
      <c r="AC36" s="4" t="s">
        <v>113</v>
      </c>
      <c r="AD36" s="4" t="s">
        <v>113</v>
      </c>
      <c r="AE36" s="4" t="s">
        <v>113</v>
      </c>
      <c r="AF36" t="s">
        <v>7</v>
      </c>
      <c r="AG36" t="s">
        <v>38</v>
      </c>
      <c r="AH36" t="s">
        <v>9</v>
      </c>
      <c r="AI36" t="str">
        <f t="shared" si="4"/>
        <v>Cd</v>
      </c>
      <c r="AJ36">
        <v>7.8573662100000004</v>
      </c>
      <c r="AK36">
        <v>0.80526834999999997</v>
      </c>
      <c r="AL36">
        <v>-4.7429423499999999</v>
      </c>
      <c r="AN36" t="str">
        <f t="shared" si="15"/>
        <v>Cd</v>
      </c>
      <c r="AO36">
        <f t="shared" si="5"/>
        <v>4.1579610510078</v>
      </c>
      <c r="AP36">
        <f t="shared" si="6"/>
        <v>0.42613190545299995</v>
      </c>
      <c r="AQ36">
        <f t="shared" si="7"/>
        <v>-2.5098702327729998</v>
      </c>
      <c r="AR36" s="4">
        <f t="shared" si="16"/>
        <v>0.13859870170026001</v>
      </c>
      <c r="AS36" s="4">
        <f t="shared" si="17"/>
        <v>1.4204396848433332E-2</v>
      </c>
      <c r="AT36" s="4">
        <f t="shared" si="18"/>
        <v>-8.3662341092433326E-2</v>
      </c>
      <c r="AU36" s="4" t="s">
        <v>113</v>
      </c>
      <c r="AV36" s="4" t="s">
        <v>113</v>
      </c>
      <c r="AW36" s="4" t="s">
        <v>113</v>
      </c>
      <c r="AX36" t="s">
        <v>0</v>
      </c>
      <c r="AY36">
        <v>4.1560930000000003</v>
      </c>
      <c r="AZ36">
        <v>0.555091</v>
      </c>
      <c r="BA36">
        <v>-2.6313249999999999</v>
      </c>
      <c r="BB36" s="4">
        <f t="shared" si="19"/>
        <v>0.13853643333333335</v>
      </c>
      <c r="BC36" s="4">
        <f t="shared" si="20"/>
        <v>1.8503033333333332E-2</v>
      </c>
      <c r="BD36" s="4">
        <f t="shared" si="21"/>
        <v>-8.7710833333333335E-2</v>
      </c>
      <c r="BE36" s="4" t="s">
        <v>113</v>
      </c>
      <c r="BF36" s="4" t="s">
        <v>113</v>
      </c>
      <c r="BG36" s="4" t="s">
        <v>113</v>
      </c>
    </row>
    <row r="37" spans="1:59">
      <c r="A37">
        <f t="shared" si="22"/>
        <v>31</v>
      </c>
      <c r="B37" t="s">
        <v>0</v>
      </c>
      <c r="C37">
        <v>1</v>
      </c>
      <c r="D37">
        <v>3.6335220000000001</v>
      </c>
      <c r="E37">
        <v>4.6020279999999998</v>
      </c>
      <c r="F37">
        <v>0.29072100000000001</v>
      </c>
      <c r="G37" s="4">
        <f t="shared" si="8"/>
        <v>0.1211174</v>
      </c>
      <c r="H37" s="4">
        <f t="shared" si="9"/>
        <v>0.15340093333333332</v>
      </c>
      <c r="I37" s="4">
        <f t="shared" si="10"/>
        <v>9.6907E-3</v>
      </c>
      <c r="J37" s="4" t="s">
        <v>113</v>
      </c>
      <c r="K37" s="4" t="s">
        <v>113</v>
      </c>
      <c r="L37" s="4" t="s">
        <v>113</v>
      </c>
      <c r="M37" t="s">
        <v>39</v>
      </c>
      <c r="N37" t="s">
        <v>40</v>
      </c>
      <c r="O37" t="s">
        <v>9</v>
      </c>
      <c r="Q37" t="str">
        <f t="shared" si="0"/>
        <v>Cd</v>
      </c>
      <c r="R37">
        <v>6.5827299100000003</v>
      </c>
      <c r="S37">
        <v>9.19054796</v>
      </c>
      <c r="T37">
        <v>0.77271093999999996</v>
      </c>
      <c r="V37" t="str">
        <f t="shared" si="11"/>
        <v>Cd</v>
      </c>
      <c r="W37">
        <f t="shared" si="1"/>
        <v>3.4834490137738001</v>
      </c>
      <c r="X37">
        <f t="shared" si="2"/>
        <v>4.8634541694728002</v>
      </c>
      <c r="Y37">
        <f t="shared" si="3"/>
        <v>0.40890317522919994</v>
      </c>
      <c r="Z37" s="4">
        <f t="shared" si="12"/>
        <v>0.11611496712579333</v>
      </c>
      <c r="AA37" s="4">
        <f t="shared" si="13"/>
        <v>0.16211513898242666</v>
      </c>
      <c r="AB37" s="4">
        <f t="shared" si="14"/>
        <v>1.3630105840973331E-2</v>
      </c>
      <c r="AC37" s="4" t="s">
        <v>113</v>
      </c>
      <c r="AD37" s="4" t="s">
        <v>113</v>
      </c>
      <c r="AE37" s="4" t="s">
        <v>113</v>
      </c>
      <c r="AF37" t="s">
        <v>7</v>
      </c>
      <c r="AG37" t="s">
        <v>40</v>
      </c>
      <c r="AH37" t="s">
        <v>9</v>
      </c>
      <c r="AI37" t="str">
        <f t="shared" si="4"/>
        <v>Cd</v>
      </c>
      <c r="AJ37">
        <v>6.8397829999999997</v>
      </c>
      <c r="AK37">
        <v>8.6452242100000003</v>
      </c>
      <c r="AL37">
        <v>0.78734006999999995</v>
      </c>
      <c r="AN37" t="str">
        <f t="shared" si="15"/>
        <v>Cd</v>
      </c>
      <c r="AO37">
        <f t="shared" si="5"/>
        <v>3.6194763679399999</v>
      </c>
      <c r="AP37">
        <f t="shared" si="6"/>
        <v>4.5748797474477998</v>
      </c>
      <c r="AQ37">
        <f t="shared" si="7"/>
        <v>0.41664461824259996</v>
      </c>
      <c r="AR37" s="4">
        <f t="shared" si="16"/>
        <v>0.12064921226466667</v>
      </c>
      <c r="AS37" s="4">
        <f t="shared" si="17"/>
        <v>0.15249599158159333</v>
      </c>
      <c r="AT37" s="4">
        <f t="shared" si="18"/>
        <v>1.388815394142E-2</v>
      </c>
      <c r="AU37" s="4" t="s">
        <v>113</v>
      </c>
      <c r="AV37" s="4" t="s">
        <v>113</v>
      </c>
      <c r="AW37" s="4" t="s">
        <v>113</v>
      </c>
      <c r="AX37" t="s">
        <v>0</v>
      </c>
      <c r="AY37">
        <v>3.622741</v>
      </c>
      <c r="AZ37">
        <v>4.5743169999999997</v>
      </c>
      <c r="BA37">
        <v>0.41084599999999999</v>
      </c>
      <c r="BB37" s="4">
        <f t="shared" si="19"/>
        <v>0.12075803333333333</v>
      </c>
      <c r="BC37" s="4">
        <f t="shared" si="20"/>
        <v>0.15247723333333332</v>
      </c>
      <c r="BD37" s="4">
        <f t="shared" si="21"/>
        <v>1.3694866666666666E-2</v>
      </c>
      <c r="BE37" s="4" t="s">
        <v>113</v>
      </c>
      <c r="BF37" s="4" t="s">
        <v>113</v>
      </c>
      <c r="BG37" s="4" t="s">
        <v>113</v>
      </c>
    </row>
    <row r="38" spans="1:59">
      <c r="A38">
        <f t="shared" si="22"/>
        <v>32</v>
      </c>
      <c r="B38" t="s">
        <v>0</v>
      </c>
      <c r="C38">
        <v>1</v>
      </c>
      <c r="D38">
        <v>4.4784649999999999</v>
      </c>
      <c r="E38">
        <v>2.4574029999999998</v>
      </c>
      <c r="F38">
        <v>3.4795229999999999</v>
      </c>
      <c r="G38" s="4">
        <f t="shared" si="8"/>
        <v>0.14928216666666666</v>
      </c>
      <c r="H38" s="4">
        <f t="shared" si="9"/>
        <v>8.1913433333333327E-2</v>
      </c>
      <c r="I38" s="4">
        <f t="shared" si="10"/>
        <v>0.11598409999999999</v>
      </c>
      <c r="J38" s="4" t="s">
        <v>113</v>
      </c>
      <c r="K38" s="4" t="s">
        <v>113</v>
      </c>
      <c r="L38" s="4" t="s">
        <v>113</v>
      </c>
      <c r="M38" t="s">
        <v>7</v>
      </c>
      <c r="N38" t="s">
        <v>41</v>
      </c>
      <c r="O38" t="s">
        <v>9</v>
      </c>
      <c r="Q38" t="str">
        <f t="shared" si="0"/>
        <v>Cd</v>
      </c>
      <c r="R38">
        <v>8.3957880599999992</v>
      </c>
      <c r="S38">
        <v>4.9891829599999999</v>
      </c>
      <c r="T38">
        <v>6.5778684800000002</v>
      </c>
      <c r="V38" t="str">
        <f t="shared" si="11"/>
        <v>Cd</v>
      </c>
      <c r="W38">
        <f t="shared" si="1"/>
        <v>4.4428831255907992</v>
      </c>
      <c r="X38">
        <f t="shared" si="2"/>
        <v>2.6401758387727998</v>
      </c>
      <c r="Y38">
        <f t="shared" si="3"/>
        <v>3.4808764422463998</v>
      </c>
      <c r="Z38" s="4">
        <f t="shared" si="12"/>
        <v>0.14809610418635996</v>
      </c>
      <c r="AA38" s="4">
        <f t="shared" si="13"/>
        <v>8.8005861292426657E-2</v>
      </c>
      <c r="AB38" s="4">
        <f t="shared" si="14"/>
        <v>0.11602921474154666</v>
      </c>
      <c r="AC38" s="4" t="s">
        <v>113</v>
      </c>
      <c r="AD38" s="4" t="s">
        <v>113</v>
      </c>
      <c r="AE38" s="4" t="s">
        <v>113</v>
      </c>
      <c r="AF38" t="s">
        <v>7</v>
      </c>
      <c r="AG38" t="s">
        <v>41</v>
      </c>
      <c r="AH38" t="s">
        <v>9</v>
      </c>
      <c r="AI38" t="str">
        <f t="shared" si="4"/>
        <v>Cd</v>
      </c>
      <c r="AJ38">
        <v>8.6567978700000001</v>
      </c>
      <c r="AK38">
        <v>4.9943059600000002</v>
      </c>
      <c r="AL38">
        <v>6.8247295799999996</v>
      </c>
      <c r="AN38" t="str">
        <f t="shared" si="15"/>
        <v>Cd</v>
      </c>
      <c r="AO38">
        <f t="shared" si="5"/>
        <v>4.5810042968465998</v>
      </c>
      <c r="AP38">
        <f t="shared" si="6"/>
        <v>2.6428868279127999</v>
      </c>
      <c r="AQ38">
        <f t="shared" si="7"/>
        <v>3.6115103991443998</v>
      </c>
      <c r="AR38" s="4">
        <f t="shared" si="16"/>
        <v>0.15270014322821998</v>
      </c>
      <c r="AS38" s="4">
        <f t="shared" si="17"/>
        <v>8.8096227597093332E-2</v>
      </c>
      <c r="AT38" s="4">
        <f t="shared" si="18"/>
        <v>0.12038367997147999</v>
      </c>
      <c r="AU38" s="4" t="s">
        <v>113</v>
      </c>
      <c r="AV38" s="4" t="s">
        <v>113</v>
      </c>
      <c r="AW38" s="4" t="s">
        <v>113</v>
      </c>
      <c r="AX38" t="s">
        <v>0</v>
      </c>
      <c r="AY38">
        <v>4.5722550000000002</v>
      </c>
      <c r="AZ38">
        <v>2.6431369999999998</v>
      </c>
      <c r="BA38">
        <v>3.608193</v>
      </c>
      <c r="BB38" s="4">
        <f t="shared" si="19"/>
        <v>0.1524085</v>
      </c>
      <c r="BC38" s="4">
        <f t="shared" si="20"/>
        <v>8.8104566666666662E-2</v>
      </c>
      <c r="BD38" s="4">
        <f t="shared" si="21"/>
        <v>0.12027309999999999</v>
      </c>
      <c r="BE38" s="4" t="s">
        <v>113</v>
      </c>
      <c r="BF38" s="4" t="s">
        <v>113</v>
      </c>
      <c r="BG38" s="4" t="s">
        <v>113</v>
      </c>
    </row>
    <row r="39" spans="1:59">
      <c r="A39">
        <f t="shared" si="22"/>
        <v>33</v>
      </c>
      <c r="B39" t="s">
        <v>0</v>
      </c>
      <c r="C39">
        <v>1</v>
      </c>
      <c r="D39">
        <v>2.2201919999999999</v>
      </c>
      <c r="E39">
        <v>-5.553058</v>
      </c>
      <c r="F39">
        <v>0.41202</v>
      </c>
      <c r="G39" s="4">
        <f t="shared" si="8"/>
        <v>7.40064E-2</v>
      </c>
      <c r="H39" s="4">
        <f t="shared" si="9"/>
        <v>-0.18510193333333333</v>
      </c>
      <c r="I39" s="4">
        <f t="shared" si="10"/>
        <v>1.3734E-2</v>
      </c>
      <c r="J39" s="4" t="s">
        <v>113</v>
      </c>
      <c r="K39" s="4" t="s">
        <v>113</v>
      </c>
      <c r="L39" s="4" t="s">
        <v>113</v>
      </c>
      <c r="M39" t="s">
        <v>7</v>
      </c>
      <c r="N39" t="s">
        <v>42</v>
      </c>
      <c r="O39" t="s">
        <v>9</v>
      </c>
      <c r="Q39" t="str">
        <f t="shared" ref="Q39:Q70" si="23">B39</f>
        <v>Cd</v>
      </c>
      <c r="R39">
        <v>4.4464716500000003</v>
      </c>
      <c r="S39">
        <v>-10.48543379</v>
      </c>
      <c r="T39">
        <v>0.78304269000000004</v>
      </c>
      <c r="V39" t="str">
        <f t="shared" si="11"/>
        <v>Cd</v>
      </c>
      <c r="W39">
        <f t="shared" ref="W39:W70" si="24">R39*$J$1</f>
        <v>2.3529838677470001</v>
      </c>
      <c r="X39">
        <f t="shared" ref="X39:X70" si="25">S39*$J$1</f>
        <v>-5.5486818529921997</v>
      </c>
      <c r="Y39">
        <f t="shared" ref="Y39:Y70" si="26">T39*$J$1</f>
        <v>0.41437053069419999</v>
      </c>
      <c r="Z39" s="4">
        <f t="shared" si="12"/>
        <v>7.843279559156667E-2</v>
      </c>
      <c r="AA39" s="4">
        <f t="shared" si="13"/>
        <v>-0.18495606176640667</v>
      </c>
      <c r="AB39" s="4">
        <f t="shared" si="14"/>
        <v>1.3812351023139999E-2</v>
      </c>
      <c r="AC39" s="4" t="s">
        <v>113</v>
      </c>
      <c r="AD39" s="4" t="s">
        <v>113</v>
      </c>
      <c r="AE39" s="4" t="s">
        <v>113</v>
      </c>
      <c r="AF39" t="s">
        <v>7</v>
      </c>
      <c r="AG39" t="s">
        <v>42</v>
      </c>
      <c r="AH39" t="s">
        <v>9</v>
      </c>
      <c r="AI39" t="str">
        <f t="shared" ref="AI39:AI70" si="27">Q39</f>
        <v>Cd</v>
      </c>
      <c r="AJ39">
        <v>4.2119882500000001</v>
      </c>
      <c r="AK39">
        <v>-10.238423770000001</v>
      </c>
      <c r="AL39">
        <v>0.79945023000000004</v>
      </c>
      <c r="AN39" t="str">
        <f t="shared" si="15"/>
        <v>Cd</v>
      </c>
      <c r="AO39">
        <f t="shared" ref="AO39:AO70" si="28">AJ39*$J$1</f>
        <v>2.228899942135</v>
      </c>
      <c r="AP39">
        <f t="shared" ref="AP39:AP70" si="29">AK39*$J$1</f>
        <v>-5.4179690906086</v>
      </c>
      <c r="AQ39">
        <f t="shared" ref="AQ39:AQ70" si="30">AL39*$J$1</f>
        <v>0.42305307271140002</v>
      </c>
      <c r="AR39" s="4">
        <f t="shared" si="16"/>
        <v>7.4296664737833334E-2</v>
      </c>
      <c r="AS39" s="4">
        <f t="shared" si="17"/>
        <v>-0.18059896968695333</v>
      </c>
      <c r="AT39" s="4">
        <f t="shared" si="18"/>
        <v>1.410176909038E-2</v>
      </c>
      <c r="AU39" s="4" t="s">
        <v>113</v>
      </c>
      <c r="AV39" s="4" t="s">
        <v>113</v>
      </c>
      <c r="AW39" s="4" t="s">
        <v>113</v>
      </c>
      <c r="AX39" t="s">
        <v>0</v>
      </c>
      <c r="AY39">
        <v>2.152396</v>
      </c>
      <c r="AZ39">
        <v>-5.4227749999999997</v>
      </c>
      <c r="BA39">
        <v>0.40188699999999999</v>
      </c>
      <c r="BB39" s="4">
        <f t="shared" si="19"/>
        <v>7.1746533333333334E-2</v>
      </c>
      <c r="BC39" s="4">
        <f t="shared" si="20"/>
        <v>-0.18075916666666667</v>
      </c>
      <c r="BD39" s="4">
        <f t="shared" si="21"/>
        <v>1.3396233333333334E-2</v>
      </c>
      <c r="BE39" s="4" t="s">
        <v>113</v>
      </c>
      <c r="BF39" s="4" t="s">
        <v>113</v>
      </c>
      <c r="BG39" s="4" t="s">
        <v>113</v>
      </c>
    </row>
    <row r="40" spans="1:59">
      <c r="A40">
        <v>1</v>
      </c>
      <c r="B40" t="s">
        <v>1</v>
      </c>
      <c r="C40">
        <v>2</v>
      </c>
      <c r="D40">
        <v>-5.9939720000000003</v>
      </c>
      <c r="E40">
        <v>-0.80108999999999997</v>
      </c>
      <c r="F40">
        <v>-1.650997</v>
      </c>
      <c r="G40" s="4">
        <f t="shared" si="8"/>
        <v>-0.19979906666666666</v>
      </c>
      <c r="H40" s="4">
        <f t="shared" si="9"/>
        <v>-2.6702999999999998E-2</v>
      </c>
      <c r="I40" s="4">
        <f t="shared" si="10"/>
        <v>-5.5033233333333334E-2</v>
      </c>
      <c r="J40" s="4" t="s">
        <v>113</v>
      </c>
      <c r="K40" s="4" t="s">
        <v>113</v>
      </c>
      <c r="L40" s="4" t="s">
        <v>113</v>
      </c>
      <c r="M40" t="s">
        <v>7</v>
      </c>
      <c r="N40" t="s">
        <v>43</v>
      </c>
      <c r="O40" t="s">
        <v>44</v>
      </c>
      <c r="Q40" t="str">
        <f t="shared" si="23"/>
        <v>Se</v>
      </c>
      <c r="R40">
        <v>-11.287641750000001</v>
      </c>
      <c r="S40">
        <v>-1.4335948599999999</v>
      </c>
      <c r="T40">
        <v>-3.06678579</v>
      </c>
      <c r="V40" t="str">
        <f t="shared" si="11"/>
        <v>Se</v>
      </c>
      <c r="W40">
        <f t="shared" si="24"/>
        <v>-5.9731942612650002</v>
      </c>
      <c r="X40">
        <f t="shared" si="25"/>
        <v>-0.75862972801479989</v>
      </c>
      <c r="Y40">
        <f t="shared" si="26"/>
        <v>-1.6228817043521999</v>
      </c>
      <c r="Z40" s="4">
        <f t="shared" si="12"/>
        <v>-0.1991064753755</v>
      </c>
      <c r="AA40" s="4">
        <f t="shared" si="13"/>
        <v>-2.528765760049333E-2</v>
      </c>
      <c r="AB40" s="4">
        <f t="shared" si="14"/>
        <v>-5.4096056811739998E-2</v>
      </c>
      <c r="AC40" s="4" t="s">
        <v>113</v>
      </c>
      <c r="AD40" s="4" t="s">
        <v>113</v>
      </c>
      <c r="AE40" s="4" t="s">
        <v>113</v>
      </c>
      <c r="AF40" t="s">
        <v>7</v>
      </c>
      <c r="AG40" t="s">
        <v>43</v>
      </c>
      <c r="AH40" t="s">
        <v>44</v>
      </c>
      <c r="AI40" t="str">
        <f t="shared" si="27"/>
        <v>Se</v>
      </c>
      <c r="AJ40">
        <v>-12.26438971</v>
      </c>
      <c r="AK40">
        <v>-2.9548644199999998</v>
      </c>
      <c r="AL40">
        <v>7.7973520000000004E-2</v>
      </c>
      <c r="AN40" t="str">
        <f t="shared" si="15"/>
        <v>Se</v>
      </c>
      <c r="AO40">
        <f t="shared" si="28"/>
        <v>-6.4900697467377997</v>
      </c>
      <c r="AP40">
        <f t="shared" si="29"/>
        <v>-1.5636551537755998</v>
      </c>
      <c r="AQ40">
        <f t="shared" si="30"/>
        <v>4.12620273136E-2</v>
      </c>
      <c r="AR40" s="4">
        <f t="shared" si="16"/>
        <v>-0.21633565822459333</v>
      </c>
      <c r="AS40" s="4">
        <f t="shared" si="17"/>
        <v>-5.2121838459186658E-2</v>
      </c>
      <c r="AT40" s="4">
        <f t="shared" si="18"/>
        <v>1.3754009104533333E-3</v>
      </c>
      <c r="AU40" s="4" t="s">
        <v>113</v>
      </c>
      <c r="AV40" s="4" t="s">
        <v>113</v>
      </c>
      <c r="AW40" s="4" t="s">
        <v>113</v>
      </c>
      <c r="AX40" t="s">
        <v>1</v>
      </c>
      <c r="AY40">
        <v>-6.6005729999999998</v>
      </c>
      <c r="AZ40">
        <v>-1.5600879999999999</v>
      </c>
      <c r="BA40">
        <v>-3.0232999999999999E-2</v>
      </c>
      <c r="BB40" s="4">
        <f t="shared" si="19"/>
        <v>-0.2200191</v>
      </c>
      <c r="BC40" s="4">
        <f t="shared" si="20"/>
        <v>-5.2002933333333327E-2</v>
      </c>
      <c r="BD40" s="4">
        <f t="shared" si="21"/>
        <v>-1.0077666666666667E-3</v>
      </c>
      <c r="BE40" s="4" t="s">
        <v>113</v>
      </c>
      <c r="BF40" s="4" t="s">
        <v>113</v>
      </c>
      <c r="BG40" s="4" t="s">
        <v>113</v>
      </c>
    </row>
    <row r="41" spans="1:59">
      <c r="A41">
        <f>A40+1</f>
        <v>2</v>
      </c>
      <c r="B41" t="s">
        <v>1</v>
      </c>
      <c r="C41">
        <v>2</v>
      </c>
      <c r="D41">
        <v>-6.7148479999999999</v>
      </c>
      <c r="E41">
        <v>1.5343880000000001</v>
      </c>
      <c r="F41">
        <v>2.613003</v>
      </c>
      <c r="G41" s="4">
        <f t="shared" si="8"/>
        <v>-0.22382826666666666</v>
      </c>
      <c r="H41" s="4">
        <f t="shared" si="9"/>
        <v>5.1146266666666669E-2</v>
      </c>
      <c r="I41" s="4">
        <f t="shared" si="10"/>
        <v>8.71001E-2</v>
      </c>
      <c r="J41" s="4" t="s">
        <v>113</v>
      </c>
      <c r="K41" s="4" t="s">
        <v>113</v>
      </c>
      <c r="L41" s="4" t="s">
        <v>113</v>
      </c>
      <c r="M41" t="s">
        <v>7</v>
      </c>
      <c r="N41" t="s">
        <v>45</v>
      </c>
      <c r="O41" t="s">
        <v>44</v>
      </c>
      <c r="Q41" t="str">
        <f t="shared" si="23"/>
        <v>Se</v>
      </c>
      <c r="R41">
        <v>-12.744595820000001</v>
      </c>
      <c r="S41">
        <v>2.8895786999999999</v>
      </c>
      <c r="T41">
        <v>4.9671747899999996</v>
      </c>
      <c r="V41" t="str">
        <f t="shared" si="11"/>
        <v>Se</v>
      </c>
      <c r="W41">
        <f t="shared" si="24"/>
        <v>-6.7441852160276001</v>
      </c>
      <c r="X41">
        <f t="shared" si="25"/>
        <v>1.529107256466</v>
      </c>
      <c r="Y41">
        <f t="shared" si="26"/>
        <v>2.6285295553721997</v>
      </c>
      <c r="Z41" s="4">
        <f t="shared" si="12"/>
        <v>-0.22480617386758667</v>
      </c>
      <c r="AA41" s="4">
        <f t="shared" si="13"/>
        <v>5.09702418822E-2</v>
      </c>
      <c r="AB41" s="4">
        <f t="shared" si="14"/>
        <v>8.7617651845739983E-2</v>
      </c>
      <c r="AC41" s="4" t="s">
        <v>113</v>
      </c>
      <c r="AD41" s="4" t="s">
        <v>113</v>
      </c>
      <c r="AE41" s="4" t="s">
        <v>113</v>
      </c>
      <c r="AF41" t="s">
        <v>7</v>
      </c>
      <c r="AG41" t="s">
        <v>45</v>
      </c>
      <c r="AH41" t="s">
        <v>44</v>
      </c>
      <c r="AI41" t="str">
        <f t="shared" si="27"/>
        <v>Se</v>
      </c>
      <c r="AJ41">
        <v>-12.372614710000001</v>
      </c>
      <c r="AK41">
        <v>2.1991018699999998</v>
      </c>
      <c r="AL41">
        <v>5.6445699500000002</v>
      </c>
      <c r="AN41" t="str">
        <f t="shared" si="15"/>
        <v>Se</v>
      </c>
      <c r="AO41">
        <f t="shared" si="28"/>
        <v>-6.5473402522377997</v>
      </c>
      <c r="AP41">
        <f t="shared" si="29"/>
        <v>1.1637207275665999</v>
      </c>
      <c r="AQ41">
        <f t="shared" si="30"/>
        <v>2.9869935261410001</v>
      </c>
      <c r="AR41" s="4">
        <f t="shared" si="16"/>
        <v>-0.21824467507459333</v>
      </c>
      <c r="AS41" s="4">
        <f t="shared" si="17"/>
        <v>3.8790690918886664E-2</v>
      </c>
      <c r="AT41" s="4">
        <f t="shared" si="18"/>
        <v>9.9566450871366674E-2</v>
      </c>
      <c r="AU41" s="4" t="s">
        <v>113</v>
      </c>
      <c r="AV41" s="4" t="s">
        <v>113</v>
      </c>
      <c r="AW41" s="4" t="s">
        <v>113</v>
      </c>
      <c r="AX41" t="s">
        <v>1</v>
      </c>
      <c r="AY41">
        <v>-6.633114</v>
      </c>
      <c r="AZ41">
        <v>1.2684070000000001</v>
      </c>
      <c r="BA41">
        <v>2.8398479999999999</v>
      </c>
      <c r="BB41" s="4">
        <f t="shared" si="19"/>
        <v>-0.22110379999999999</v>
      </c>
      <c r="BC41" s="4">
        <f t="shared" si="20"/>
        <v>4.2280233333333334E-2</v>
      </c>
      <c r="BD41" s="4">
        <f t="shared" si="21"/>
        <v>9.4661599999999999E-2</v>
      </c>
      <c r="BE41" s="4" t="s">
        <v>113</v>
      </c>
      <c r="BF41" s="4" t="s">
        <v>113</v>
      </c>
      <c r="BG41" s="4" t="s">
        <v>113</v>
      </c>
    </row>
    <row r="42" spans="1:59">
      <c r="A42">
        <f t="shared" ref="A42:A72" si="31">A41+1</f>
        <v>3</v>
      </c>
      <c r="B42" t="s">
        <v>1</v>
      </c>
      <c r="C42">
        <v>2</v>
      </c>
      <c r="D42">
        <v>-4.3460970000000003</v>
      </c>
      <c r="E42">
        <v>2.4813070000000002</v>
      </c>
      <c r="F42">
        <v>-0.82118899999999995</v>
      </c>
      <c r="G42" s="4">
        <f t="shared" si="8"/>
        <v>-0.14486990000000002</v>
      </c>
      <c r="H42" s="4">
        <f t="shared" si="9"/>
        <v>8.2710233333333341E-2</v>
      </c>
      <c r="I42" s="4">
        <f t="shared" si="10"/>
        <v>-2.7372966666666665E-2</v>
      </c>
      <c r="J42" s="4" t="s">
        <v>113</v>
      </c>
      <c r="K42" s="4" t="s">
        <v>113</v>
      </c>
      <c r="L42" s="4" t="s">
        <v>113</v>
      </c>
      <c r="M42" t="s">
        <v>7</v>
      </c>
      <c r="N42" t="s">
        <v>46</v>
      </c>
      <c r="O42" t="s">
        <v>44</v>
      </c>
      <c r="Q42" t="str">
        <f t="shared" si="23"/>
        <v>Se</v>
      </c>
      <c r="R42">
        <v>-8.0739561000000002</v>
      </c>
      <c r="S42">
        <v>4.7619798600000003</v>
      </c>
      <c r="T42">
        <v>-1.51693162</v>
      </c>
      <c r="V42" t="str">
        <f t="shared" si="11"/>
        <v>Se</v>
      </c>
      <c r="W42">
        <f t="shared" si="24"/>
        <v>-4.272576088998</v>
      </c>
      <c r="X42">
        <f t="shared" si="25"/>
        <v>2.5199445023148002</v>
      </c>
      <c r="Y42">
        <f t="shared" si="26"/>
        <v>-0.80272987467159995</v>
      </c>
      <c r="Z42" s="4">
        <f t="shared" si="12"/>
        <v>-0.14241920296659999</v>
      </c>
      <c r="AA42" s="4">
        <f t="shared" si="13"/>
        <v>8.3998150077160008E-2</v>
      </c>
      <c r="AB42" s="4">
        <f t="shared" si="14"/>
        <v>-2.6757662489053331E-2</v>
      </c>
      <c r="AC42" s="4" t="s">
        <v>113</v>
      </c>
      <c r="AD42" s="4" t="s">
        <v>113</v>
      </c>
      <c r="AE42" s="4" t="s">
        <v>113</v>
      </c>
      <c r="AF42" t="s">
        <v>7</v>
      </c>
      <c r="AG42" t="s">
        <v>46</v>
      </c>
      <c r="AH42" t="s">
        <v>44</v>
      </c>
      <c r="AI42" t="str">
        <f t="shared" si="27"/>
        <v>Se</v>
      </c>
      <c r="AJ42">
        <v>-8.2045626400000007</v>
      </c>
      <c r="AK42">
        <v>4.6826067399999998</v>
      </c>
      <c r="AL42">
        <v>-1.5538539600000001</v>
      </c>
      <c r="AN42" t="str">
        <f t="shared" si="15"/>
        <v>Se</v>
      </c>
      <c r="AO42">
        <f t="shared" si="28"/>
        <v>-4.3416904578351998</v>
      </c>
      <c r="AP42">
        <f t="shared" si="29"/>
        <v>2.4779418346731998</v>
      </c>
      <c r="AQ42">
        <f t="shared" si="30"/>
        <v>-0.82226843855280007</v>
      </c>
      <c r="AR42" s="4">
        <f t="shared" si="16"/>
        <v>-0.14472301526117332</v>
      </c>
      <c r="AS42" s="4">
        <f t="shared" si="17"/>
        <v>8.2598061155773325E-2</v>
      </c>
      <c r="AT42" s="4">
        <f t="shared" si="18"/>
        <v>-2.7408947951760004E-2</v>
      </c>
      <c r="AU42" s="4" t="s">
        <v>113</v>
      </c>
      <c r="AV42" s="4" t="s">
        <v>113</v>
      </c>
      <c r="AW42" s="4" t="s">
        <v>113</v>
      </c>
      <c r="AX42" t="s">
        <v>1</v>
      </c>
      <c r="AY42">
        <v>-4.2934970000000003</v>
      </c>
      <c r="AZ42">
        <v>2.4534259999999999</v>
      </c>
      <c r="BA42">
        <v>-0.84205300000000005</v>
      </c>
      <c r="BB42" s="4">
        <f t="shared" si="19"/>
        <v>-0.14311656666666667</v>
      </c>
      <c r="BC42" s="4">
        <f t="shared" si="20"/>
        <v>8.178086666666666E-2</v>
      </c>
      <c r="BD42" s="4">
        <f t="shared" si="21"/>
        <v>-2.8068433333333333E-2</v>
      </c>
      <c r="BE42" s="4" t="s">
        <v>113</v>
      </c>
      <c r="BF42" s="4" t="s">
        <v>113</v>
      </c>
      <c r="BG42" s="4" t="s">
        <v>113</v>
      </c>
    </row>
    <row r="43" spans="1:59">
      <c r="A43">
        <f t="shared" si="31"/>
        <v>4</v>
      </c>
      <c r="B43" t="s">
        <v>1</v>
      </c>
      <c r="C43">
        <v>2</v>
      </c>
      <c r="D43">
        <v>-4.2290640000000002</v>
      </c>
      <c r="E43">
        <v>5.110671</v>
      </c>
      <c r="F43">
        <v>2.8812359999999999</v>
      </c>
      <c r="G43" s="4">
        <f t="shared" si="8"/>
        <v>-0.14096880000000001</v>
      </c>
      <c r="H43" s="4">
        <f t="shared" si="9"/>
        <v>0.1703557</v>
      </c>
      <c r="I43" s="4">
        <f t="shared" si="10"/>
        <v>9.6041199999999993E-2</v>
      </c>
      <c r="J43" s="4" t="s">
        <v>113</v>
      </c>
      <c r="K43" s="4" t="s">
        <v>113</v>
      </c>
      <c r="L43" s="4" t="s">
        <v>113</v>
      </c>
      <c r="M43" t="s">
        <v>7</v>
      </c>
      <c r="N43" t="s">
        <v>47</v>
      </c>
      <c r="O43" t="s">
        <v>44</v>
      </c>
      <c r="Q43" t="str">
        <f t="shared" si="23"/>
        <v>Se</v>
      </c>
      <c r="R43">
        <v>-8.2509550899999997</v>
      </c>
      <c r="S43">
        <v>9.7057075800000003</v>
      </c>
      <c r="T43">
        <v>5.4005072900000002</v>
      </c>
      <c r="V43" t="str">
        <f t="shared" si="11"/>
        <v>Se</v>
      </c>
      <c r="W43">
        <f t="shared" si="24"/>
        <v>-4.3662404145261995</v>
      </c>
      <c r="X43">
        <f t="shared" si="25"/>
        <v>5.1360663371844</v>
      </c>
      <c r="Y43">
        <f t="shared" si="26"/>
        <v>2.8578404477222001</v>
      </c>
      <c r="Z43" s="4">
        <f t="shared" si="12"/>
        <v>-0.14554134715087333</v>
      </c>
      <c r="AA43" s="4">
        <f t="shared" si="13"/>
        <v>0.17120221123948001</v>
      </c>
      <c r="AB43" s="4">
        <f t="shared" si="14"/>
        <v>9.5261348257406675E-2</v>
      </c>
      <c r="AC43" s="4" t="s">
        <v>113</v>
      </c>
      <c r="AD43" s="4" t="s">
        <v>113</v>
      </c>
      <c r="AE43" s="4" t="s">
        <v>113</v>
      </c>
      <c r="AF43" t="s">
        <v>7</v>
      </c>
      <c r="AG43" t="s">
        <v>47</v>
      </c>
      <c r="AH43" t="s">
        <v>44</v>
      </c>
      <c r="AI43" t="str">
        <f t="shared" si="27"/>
        <v>Se</v>
      </c>
      <c r="AJ43">
        <v>-8.7284314100000007</v>
      </c>
      <c r="AK43">
        <v>9.4737222800000005</v>
      </c>
      <c r="AL43">
        <v>5.0390612800000003</v>
      </c>
      <c r="AN43" t="str">
        <f t="shared" si="15"/>
        <v>Se</v>
      </c>
      <c r="AO43">
        <f t="shared" si="28"/>
        <v>-4.6189113335438003</v>
      </c>
      <c r="AP43">
        <f t="shared" si="29"/>
        <v>5.0133043561304005</v>
      </c>
      <c r="AQ43">
        <f t="shared" si="30"/>
        <v>2.6665704481504</v>
      </c>
      <c r="AR43" s="4">
        <f t="shared" si="16"/>
        <v>-0.15396371111812668</v>
      </c>
      <c r="AS43" s="4">
        <f t="shared" si="17"/>
        <v>0.16711014520434669</v>
      </c>
      <c r="AT43" s="4">
        <f t="shared" si="18"/>
        <v>8.8885681605013339E-2</v>
      </c>
      <c r="AU43" s="4" t="s">
        <v>113</v>
      </c>
      <c r="AV43" s="4" t="s">
        <v>113</v>
      </c>
      <c r="AW43" s="4" t="s">
        <v>113</v>
      </c>
      <c r="AX43" t="s">
        <v>1</v>
      </c>
      <c r="AY43">
        <v>-4.6478020000000004</v>
      </c>
      <c r="AZ43">
        <v>5.146204</v>
      </c>
      <c r="BA43">
        <v>2.5786799999999999</v>
      </c>
      <c r="BB43" s="4">
        <f t="shared" si="19"/>
        <v>-0.15492673333333334</v>
      </c>
      <c r="BC43" s="4">
        <f t="shared" si="20"/>
        <v>0.17154013333333334</v>
      </c>
      <c r="BD43" s="4">
        <f t="shared" si="21"/>
        <v>8.5955999999999991E-2</v>
      </c>
      <c r="BE43" s="4" t="s">
        <v>113</v>
      </c>
      <c r="BF43" s="4" t="s">
        <v>113</v>
      </c>
      <c r="BG43" s="4" t="s">
        <v>113</v>
      </c>
    </row>
    <row r="44" spans="1:59">
      <c r="A44">
        <f t="shared" si="31"/>
        <v>5</v>
      </c>
      <c r="B44" t="s">
        <v>1</v>
      </c>
      <c r="C44">
        <v>2</v>
      </c>
      <c r="D44">
        <v>-1.916439</v>
      </c>
      <c r="E44">
        <v>6.4518170000000001</v>
      </c>
      <c r="F44">
        <v>-0.119407</v>
      </c>
      <c r="G44" s="4">
        <f t="shared" si="8"/>
        <v>-6.3881300000000002E-2</v>
      </c>
      <c r="H44" s="4">
        <f t="shared" si="9"/>
        <v>0.21506056666666667</v>
      </c>
      <c r="I44" s="4">
        <f t="shared" si="10"/>
        <v>-3.9802333333333337E-3</v>
      </c>
      <c r="J44" s="4" t="s">
        <v>113</v>
      </c>
      <c r="K44" s="4" t="s">
        <v>113</v>
      </c>
      <c r="L44" s="4" t="s">
        <v>113</v>
      </c>
      <c r="M44" t="s">
        <v>7</v>
      </c>
      <c r="N44" t="s">
        <v>48</v>
      </c>
      <c r="O44" t="s">
        <v>44</v>
      </c>
      <c r="Q44" t="str">
        <f t="shared" si="23"/>
        <v>Se</v>
      </c>
      <c r="R44">
        <v>-3.61313584</v>
      </c>
      <c r="S44">
        <v>12.340904009999999</v>
      </c>
      <c r="T44">
        <v>-0.15027845000000001</v>
      </c>
      <c r="V44" t="str">
        <f t="shared" si="11"/>
        <v>Se</v>
      </c>
      <c r="W44">
        <f t="shared" si="24"/>
        <v>-1.9119992238112</v>
      </c>
      <c r="X44">
        <f t="shared" si="25"/>
        <v>6.5305595840117991</v>
      </c>
      <c r="Y44">
        <f t="shared" si="26"/>
        <v>-7.9524350170999999E-2</v>
      </c>
      <c r="Z44" s="4">
        <f t="shared" si="12"/>
        <v>-6.373330746037334E-2</v>
      </c>
      <c r="AA44" s="4">
        <f t="shared" si="13"/>
        <v>0.21768531946705996</v>
      </c>
      <c r="AB44" s="4">
        <f t="shared" si="14"/>
        <v>-2.6508116723666666E-3</v>
      </c>
      <c r="AC44" s="4" t="s">
        <v>113</v>
      </c>
      <c r="AD44" s="4" t="s">
        <v>113</v>
      </c>
      <c r="AE44" s="4" t="s">
        <v>113</v>
      </c>
      <c r="AF44" t="s">
        <v>7</v>
      </c>
      <c r="AG44" t="s">
        <v>48</v>
      </c>
      <c r="AH44" t="s">
        <v>44</v>
      </c>
      <c r="AI44" t="str">
        <f t="shared" si="27"/>
        <v>Se</v>
      </c>
      <c r="AJ44">
        <v>-4.3338762600000003</v>
      </c>
      <c r="AK44">
        <v>10.70173917</v>
      </c>
      <c r="AL44">
        <v>-2.9878192100000001</v>
      </c>
      <c r="AN44" t="str">
        <f t="shared" si="15"/>
        <v>Se</v>
      </c>
      <c r="AO44">
        <f t="shared" si="28"/>
        <v>-2.2934006392668</v>
      </c>
      <c r="AP44">
        <f t="shared" si="29"/>
        <v>5.6631463339805999</v>
      </c>
      <c r="AQ44">
        <f t="shared" si="30"/>
        <v>-1.5810941695478</v>
      </c>
      <c r="AR44" s="4">
        <f t="shared" si="16"/>
        <v>-7.6446687975560007E-2</v>
      </c>
      <c r="AS44" s="4">
        <f t="shared" si="17"/>
        <v>0.18877154446601999</v>
      </c>
      <c r="AT44" s="4">
        <f t="shared" si="18"/>
        <v>-5.2703138984926665E-2</v>
      </c>
      <c r="AU44" s="4" t="s">
        <v>113</v>
      </c>
      <c r="AV44" s="4" t="s">
        <v>113</v>
      </c>
      <c r="AW44" s="4" t="s">
        <v>113</v>
      </c>
      <c r="AX44" t="s">
        <v>1</v>
      </c>
      <c r="AY44">
        <v>-2.2736299999999998</v>
      </c>
      <c r="AZ44">
        <v>5.5577050000000003</v>
      </c>
      <c r="BA44">
        <v>-1.646976</v>
      </c>
      <c r="BB44" s="4">
        <f t="shared" si="19"/>
        <v>-7.5787666666666656E-2</v>
      </c>
      <c r="BC44" s="4">
        <f t="shared" si="20"/>
        <v>0.18525683333333334</v>
      </c>
      <c r="BD44" s="4">
        <f t="shared" si="21"/>
        <v>-5.4899200000000002E-2</v>
      </c>
      <c r="BE44" s="4" t="s">
        <v>113</v>
      </c>
      <c r="BF44" s="4" t="s">
        <v>113</v>
      </c>
      <c r="BG44" s="4" t="s">
        <v>113</v>
      </c>
    </row>
    <row r="45" spans="1:59">
      <c r="A45">
        <f t="shared" si="31"/>
        <v>6</v>
      </c>
      <c r="B45" t="s">
        <v>1</v>
      </c>
      <c r="C45">
        <v>2</v>
      </c>
      <c r="D45">
        <v>-4.6708480000000003</v>
      </c>
      <c r="E45">
        <v>1.499538</v>
      </c>
      <c r="F45">
        <v>5.9176789999999997</v>
      </c>
      <c r="G45" s="4">
        <f t="shared" si="8"/>
        <v>-0.15569493333333334</v>
      </c>
      <c r="H45" s="4">
        <f t="shared" si="9"/>
        <v>4.9984600000000004E-2</v>
      </c>
      <c r="I45" s="4">
        <f t="shared" si="10"/>
        <v>0.19725596666666664</v>
      </c>
      <c r="J45" s="4" t="s">
        <v>113</v>
      </c>
      <c r="K45" s="4" t="s">
        <v>113</v>
      </c>
      <c r="L45" s="4" t="s">
        <v>113</v>
      </c>
      <c r="M45" t="s">
        <v>7</v>
      </c>
      <c r="N45" t="s">
        <v>49</v>
      </c>
      <c r="O45" t="s">
        <v>44</v>
      </c>
      <c r="Q45" t="str">
        <f t="shared" si="23"/>
        <v>Se</v>
      </c>
      <c r="R45">
        <v>-8.8640647000000001</v>
      </c>
      <c r="S45">
        <v>2.8456461200000001</v>
      </c>
      <c r="T45">
        <v>11.14224933</v>
      </c>
      <c r="V45" t="str">
        <f t="shared" si="11"/>
        <v>Se</v>
      </c>
      <c r="W45">
        <f t="shared" si="24"/>
        <v>-4.6906857579459995</v>
      </c>
      <c r="X45">
        <f t="shared" si="25"/>
        <v>1.5058590137815999</v>
      </c>
      <c r="Y45">
        <f t="shared" si="26"/>
        <v>5.8962555004494002</v>
      </c>
      <c r="Z45" s="4">
        <f t="shared" si="12"/>
        <v>-0.15635619193153333</v>
      </c>
      <c r="AA45" s="4">
        <f t="shared" si="13"/>
        <v>5.0195300459386666E-2</v>
      </c>
      <c r="AB45" s="4">
        <f t="shared" si="14"/>
        <v>0.19654185001498001</v>
      </c>
      <c r="AC45" s="4" t="s">
        <v>113</v>
      </c>
      <c r="AD45" s="4" t="s">
        <v>113</v>
      </c>
      <c r="AE45" s="4" t="s">
        <v>113</v>
      </c>
      <c r="AF45" t="s">
        <v>7</v>
      </c>
      <c r="AG45" t="s">
        <v>49</v>
      </c>
      <c r="AH45" t="s">
        <v>44</v>
      </c>
      <c r="AI45" t="str">
        <f t="shared" si="27"/>
        <v>Se</v>
      </c>
      <c r="AJ45">
        <v>-6.8131278999999996</v>
      </c>
      <c r="AK45">
        <v>6.1353172999999996</v>
      </c>
      <c r="AL45">
        <v>11.35728525</v>
      </c>
      <c r="AN45" t="str">
        <f t="shared" si="15"/>
        <v>Se</v>
      </c>
      <c r="AO45">
        <f t="shared" si="28"/>
        <v>-3.6053710221219997</v>
      </c>
      <c r="AP45">
        <f t="shared" si="29"/>
        <v>3.2466872088139995</v>
      </c>
      <c r="AQ45">
        <f t="shared" si="30"/>
        <v>6.0100482085950002</v>
      </c>
      <c r="AR45" s="4">
        <f t="shared" si="16"/>
        <v>-0.12017903407073333</v>
      </c>
      <c r="AS45" s="4">
        <f t="shared" si="17"/>
        <v>0.10822290696046664</v>
      </c>
      <c r="AT45" s="4">
        <f t="shared" si="18"/>
        <v>0.20033494028650001</v>
      </c>
      <c r="AU45" s="4" t="s">
        <v>113</v>
      </c>
      <c r="AV45" s="4" t="s">
        <v>113</v>
      </c>
      <c r="AW45" s="4" t="s">
        <v>113</v>
      </c>
      <c r="AX45" t="s">
        <v>1</v>
      </c>
      <c r="AY45">
        <v>-3.6292879999999998</v>
      </c>
      <c r="AZ45">
        <v>3.3447909999999998</v>
      </c>
      <c r="BA45">
        <v>5.8621259999999999</v>
      </c>
      <c r="BB45" s="4">
        <f t="shared" si="19"/>
        <v>-0.12097626666666667</v>
      </c>
      <c r="BC45" s="4">
        <f t="shared" si="20"/>
        <v>0.11149303333333332</v>
      </c>
      <c r="BD45" s="4">
        <f t="shared" si="21"/>
        <v>0.1954042</v>
      </c>
      <c r="BE45" s="4" t="s">
        <v>113</v>
      </c>
      <c r="BF45" s="4" t="s">
        <v>113</v>
      </c>
      <c r="BG45" s="4" t="s">
        <v>113</v>
      </c>
    </row>
    <row r="46" spans="1:59">
      <c r="A46">
        <f t="shared" si="31"/>
        <v>7</v>
      </c>
      <c r="B46" t="s">
        <v>1</v>
      </c>
      <c r="C46">
        <v>2</v>
      </c>
      <c r="D46">
        <v>-4.6759170000000001</v>
      </c>
      <c r="E46">
        <v>-4.9004950000000003</v>
      </c>
      <c r="F46">
        <v>-5.3978999999999999E-2</v>
      </c>
      <c r="G46" s="4">
        <f t="shared" si="8"/>
        <v>-0.1558639</v>
      </c>
      <c r="H46" s="4">
        <f t="shared" si="9"/>
        <v>-0.16334983333333333</v>
      </c>
      <c r="I46" s="4">
        <f t="shared" si="10"/>
        <v>-1.7993E-3</v>
      </c>
      <c r="J46" s="4" t="s">
        <v>113</v>
      </c>
      <c r="K46" s="4" t="s">
        <v>113</v>
      </c>
      <c r="L46" s="4" t="s">
        <v>113</v>
      </c>
      <c r="M46" t="s">
        <v>7</v>
      </c>
      <c r="N46" t="s">
        <v>50</v>
      </c>
      <c r="O46" t="s">
        <v>44</v>
      </c>
      <c r="Q46" t="str">
        <f t="shared" si="23"/>
        <v>Se</v>
      </c>
      <c r="R46">
        <v>-8.8110495699999998</v>
      </c>
      <c r="S46">
        <v>-9.2519705900000009</v>
      </c>
      <c r="T46">
        <v>-5.1818940000000001E-2</v>
      </c>
      <c r="V46" t="str">
        <f t="shared" si="11"/>
        <v>Se</v>
      </c>
      <c r="W46">
        <f t="shared" si="24"/>
        <v>-4.6626312114525996</v>
      </c>
      <c r="X46">
        <f t="shared" si="25"/>
        <v>-4.8959577968162007</v>
      </c>
      <c r="Y46">
        <f t="shared" si="26"/>
        <v>-2.7421546669199999E-2</v>
      </c>
      <c r="Z46" s="4">
        <f t="shared" si="12"/>
        <v>-0.15542104038175333</v>
      </c>
      <c r="AA46" s="4">
        <f t="shared" si="13"/>
        <v>-0.1631985932272067</v>
      </c>
      <c r="AB46" s="4">
        <f t="shared" si="14"/>
        <v>-9.1405155563999997E-4</v>
      </c>
      <c r="AC46" s="4" t="s">
        <v>113</v>
      </c>
      <c r="AD46" s="4" t="s">
        <v>113</v>
      </c>
      <c r="AE46" s="4" t="s">
        <v>113</v>
      </c>
      <c r="AF46" t="s">
        <v>7</v>
      </c>
      <c r="AG46" t="s">
        <v>50</v>
      </c>
      <c r="AH46" t="s">
        <v>44</v>
      </c>
      <c r="AI46" t="str">
        <f t="shared" si="27"/>
        <v>Se</v>
      </c>
      <c r="AJ46">
        <v>-6.9802043200000004</v>
      </c>
      <c r="AK46">
        <v>-9.2482126400000002</v>
      </c>
      <c r="AL46">
        <v>-2.7295323300000001</v>
      </c>
      <c r="AN46" t="str">
        <f t="shared" si="15"/>
        <v>Se</v>
      </c>
      <c r="AO46">
        <f t="shared" si="28"/>
        <v>-3.6937845220576002</v>
      </c>
      <c r="AP46">
        <f t="shared" si="29"/>
        <v>-4.8939691648351999</v>
      </c>
      <c r="AQ46">
        <f t="shared" si="30"/>
        <v>-1.4444139183894</v>
      </c>
      <c r="AR46" s="4">
        <f t="shared" si="16"/>
        <v>-0.12312615073525333</v>
      </c>
      <c r="AS46" s="4">
        <f t="shared" si="17"/>
        <v>-0.16313230549450666</v>
      </c>
      <c r="AT46" s="4">
        <f t="shared" si="18"/>
        <v>-4.8147130612980003E-2</v>
      </c>
      <c r="AU46" s="4" t="s">
        <v>113</v>
      </c>
      <c r="AV46" s="4" t="s">
        <v>113</v>
      </c>
      <c r="AW46" s="4" t="s">
        <v>113</v>
      </c>
      <c r="AX46" t="s">
        <v>1</v>
      </c>
      <c r="AY46">
        <v>-3.6935129999999998</v>
      </c>
      <c r="AZ46">
        <v>-4.7386290000000004</v>
      </c>
      <c r="BA46">
        <v>-1.664355</v>
      </c>
      <c r="BB46" s="4">
        <f t="shared" si="19"/>
        <v>-0.12311709999999999</v>
      </c>
      <c r="BC46" s="4">
        <f t="shared" si="20"/>
        <v>-0.15795430000000002</v>
      </c>
      <c r="BD46" s="4">
        <f t="shared" si="21"/>
        <v>-5.54785E-2</v>
      </c>
      <c r="BE46" s="4" t="s">
        <v>113</v>
      </c>
      <c r="BF46" s="4" t="s">
        <v>113</v>
      </c>
      <c r="BG46" s="4" t="s">
        <v>113</v>
      </c>
    </row>
    <row r="47" spans="1:59">
      <c r="A47">
        <f t="shared" si="31"/>
        <v>8</v>
      </c>
      <c r="B47" t="s">
        <v>1</v>
      </c>
      <c r="C47">
        <v>2</v>
      </c>
      <c r="D47">
        <v>-4.4970169999999996</v>
      </c>
      <c r="E47">
        <v>-1.963967</v>
      </c>
      <c r="F47">
        <v>2.464207</v>
      </c>
      <c r="G47" s="4">
        <f t="shared" si="8"/>
        <v>-0.14990056666666665</v>
      </c>
      <c r="H47" s="4">
        <f t="shared" si="9"/>
        <v>-6.5465566666666669E-2</v>
      </c>
      <c r="I47" s="4">
        <f t="shared" si="10"/>
        <v>8.214023333333334E-2</v>
      </c>
      <c r="J47" s="4" t="s">
        <v>113</v>
      </c>
      <c r="K47" s="4" t="s">
        <v>113</v>
      </c>
      <c r="L47" s="4" t="s">
        <v>113</v>
      </c>
      <c r="M47" t="s">
        <v>7</v>
      </c>
      <c r="N47" t="s">
        <v>51</v>
      </c>
      <c r="O47" t="s">
        <v>44</v>
      </c>
      <c r="Q47" t="str">
        <f t="shared" si="23"/>
        <v>Se</v>
      </c>
      <c r="R47">
        <v>-8.3439136200000004</v>
      </c>
      <c r="S47">
        <v>-3.7077982999999999</v>
      </c>
      <c r="T47">
        <v>4.6657321600000001</v>
      </c>
      <c r="V47" t="str">
        <f t="shared" si="11"/>
        <v>Se</v>
      </c>
      <c r="W47">
        <f t="shared" si="24"/>
        <v>-4.4154322094316001</v>
      </c>
      <c r="X47">
        <f t="shared" si="25"/>
        <v>-1.962092704394</v>
      </c>
      <c r="Y47">
        <f t="shared" si="26"/>
        <v>2.4690121444287998</v>
      </c>
      <c r="Z47" s="4">
        <f t="shared" si="12"/>
        <v>-0.14718107364772001</v>
      </c>
      <c r="AA47" s="4">
        <f t="shared" si="13"/>
        <v>-6.5403090146466669E-2</v>
      </c>
      <c r="AB47" s="4">
        <f t="shared" si="14"/>
        <v>8.2300404814293321E-2</v>
      </c>
      <c r="AC47" s="4" t="s">
        <v>113</v>
      </c>
      <c r="AD47" s="4" t="s">
        <v>113</v>
      </c>
      <c r="AE47" s="4" t="s">
        <v>113</v>
      </c>
      <c r="AF47" t="s">
        <v>7</v>
      </c>
      <c r="AG47" t="s">
        <v>51</v>
      </c>
      <c r="AH47" t="s">
        <v>44</v>
      </c>
      <c r="AI47" t="str">
        <f t="shared" si="27"/>
        <v>Se</v>
      </c>
      <c r="AJ47">
        <v>-7.5330018699999997</v>
      </c>
      <c r="AK47">
        <v>-5.6706387700000001</v>
      </c>
      <c r="AL47">
        <v>4.8265659699999999</v>
      </c>
      <c r="AN47" t="str">
        <f t="shared" si="15"/>
        <v>Se</v>
      </c>
      <c r="AO47">
        <f t="shared" si="28"/>
        <v>-3.9863139295665997</v>
      </c>
      <c r="AP47">
        <f t="shared" si="29"/>
        <v>-3.0007886243085999</v>
      </c>
      <c r="AQ47">
        <f t="shared" si="30"/>
        <v>2.5541221800045997</v>
      </c>
      <c r="AR47" s="4">
        <f t="shared" si="16"/>
        <v>-0.13287713098555332</v>
      </c>
      <c r="AS47" s="4">
        <f t="shared" si="17"/>
        <v>-0.10002628747695333</v>
      </c>
      <c r="AT47" s="4">
        <f t="shared" si="18"/>
        <v>8.5137406000153321E-2</v>
      </c>
      <c r="AU47" s="4" t="s">
        <v>113</v>
      </c>
      <c r="AV47" s="4" t="s">
        <v>113</v>
      </c>
      <c r="AW47" s="4" t="s">
        <v>113</v>
      </c>
      <c r="AX47" t="s">
        <v>1</v>
      </c>
      <c r="AY47">
        <v>-3.9196620000000002</v>
      </c>
      <c r="AZ47">
        <v>-2.773549</v>
      </c>
      <c r="BA47">
        <v>2.471263</v>
      </c>
      <c r="BB47" s="4">
        <f t="shared" si="19"/>
        <v>-0.1306554</v>
      </c>
      <c r="BC47" s="4">
        <f t="shared" si="20"/>
        <v>-9.2451633333333338E-2</v>
      </c>
      <c r="BD47" s="4">
        <f t="shared" si="21"/>
        <v>8.2375433333333331E-2</v>
      </c>
      <c r="BE47" s="4" t="s">
        <v>113</v>
      </c>
      <c r="BF47" s="4" t="s">
        <v>113</v>
      </c>
      <c r="BG47" s="4" t="s">
        <v>113</v>
      </c>
    </row>
    <row r="48" spans="1:59">
      <c r="A48">
        <f t="shared" si="31"/>
        <v>9</v>
      </c>
      <c r="B48" t="s">
        <v>1</v>
      </c>
      <c r="C48">
        <v>2</v>
      </c>
      <c r="D48">
        <v>-2.3959800000000002</v>
      </c>
      <c r="E48">
        <v>0.70255199999999995</v>
      </c>
      <c r="F48">
        <v>-4.5362809999999998</v>
      </c>
      <c r="G48" s="4">
        <f t="shared" si="8"/>
        <v>-7.9866000000000006E-2</v>
      </c>
      <c r="H48" s="4">
        <f t="shared" si="9"/>
        <v>2.3418399999999999E-2</v>
      </c>
      <c r="I48" s="4">
        <f t="shared" si="10"/>
        <v>-0.15120936666666665</v>
      </c>
      <c r="J48" s="4" t="s">
        <v>113</v>
      </c>
      <c r="K48" s="4" t="s">
        <v>113</v>
      </c>
      <c r="L48" s="4" t="s">
        <v>113</v>
      </c>
      <c r="M48" t="s">
        <v>7</v>
      </c>
      <c r="N48" t="s">
        <v>52</v>
      </c>
      <c r="O48" t="s">
        <v>44</v>
      </c>
      <c r="Q48" t="str">
        <f t="shared" si="23"/>
        <v>Se</v>
      </c>
      <c r="R48">
        <v>-4.5239846500000001</v>
      </c>
      <c r="S48">
        <v>1.5146873199999999</v>
      </c>
      <c r="T48">
        <v>-8.5627554700000008</v>
      </c>
      <c r="V48" t="str">
        <f t="shared" si="11"/>
        <v>Se</v>
      </c>
      <c r="W48">
        <f t="shared" si="24"/>
        <v>-2.394002197087</v>
      </c>
      <c r="X48">
        <f t="shared" si="25"/>
        <v>0.80154223599759999</v>
      </c>
      <c r="Y48">
        <f t="shared" si="26"/>
        <v>-4.5312389396146004</v>
      </c>
      <c r="Z48" s="4">
        <f t="shared" si="12"/>
        <v>-7.9800073236233338E-2</v>
      </c>
      <c r="AA48" s="4">
        <f t="shared" si="13"/>
        <v>2.6718074533253332E-2</v>
      </c>
      <c r="AB48" s="4">
        <f t="shared" si="14"/>
        <v>-0.15104129798715335</v>
      </c>
      <c r="AC48" s="4" t="s">
        <v>113</v>
      </c>
      <c r="AD48" s="4" t="s">
        <v>113</v>
      </c>
      <c r="AE48" s="4" t="s">
        <v>113</v>
      </c>
      <c r="AF48" t="s">
        <v>7</v>
      </c>
      <c r="AG48" t="s">
        <v>52</v>
      </c>
      <c r="AH48" t="s">
        <v>44</v>
      </c>
      <c r="AI48" t="str">
        <f t="shared" si="27"/>
        <v>Se</v>
      </c>
      <c r="AJ48">
        <v>-3.4759351500000002</v>
      </c>
      <c r="AK48">
        <v>3.3455196699999998</v>
      </c>
      <c r="AL48">
        <v>-8.3492019600000003</v>
      </c>
      <c r="AN48" t="str">
        <f t="shared" si="15"/>
        <v>Se</v>
      </c>
      <c r="AO48">
        <f t="shared" si="28"/>
        <v>-1.8393953626770001</v>
      </c>
      <c r="AP48">
        <f t="shared" si="29"/>
        <v>1.7703820989705998</v>
      </c>
      <c r="AQ48">
        <f t="shared" si="30"/>
        <v>-4.4182306931928004</v>
      </c>
      <c r="AR48" s="4">
        <f t="shared" si="16"/>
        <v>-6.1313178755900005E-2</v>
      </c>
      <c r="AS48" s="4">
        <f t="shared" si="17"/>
        <v>5.9012736632353326E-2</v>
      </c>
      <c r="AT48" s="4">
        <f t="shared" si="18"/>
        <v>-0.14727435643976</v>
      </c>
      <c r="AU48" s="4" t="s">
        <v>113</v>
      </c>
      <c r="AV48" s="4" t="s">
        <v>113</v>
      </c>
      <c r="AW48" s="4" t="s">
        <v>113</v>
      </c>
      <c r="AX48" t="s">
        <v>1</v>
      </c>
      <c r="AY48">
        <v>-1.778756</v>
      </c>
      <c r="AZ48">
        <v>1.728953</v>
      </c>
      <c r="BA48">
        <v>-4.5512649999999999</v>
      </c>
      <c r="BB48" s="4">
        <f t="shared" si="19"/>
        <v>-5.9291866666666665E-2</v>
      </c>
      <c r="BC48" s="4">
        <f t="shared" si="20"/>
        <v>5.7631766666666667E-2</v>
      </c>
      <c r="BD48" s="4">
        <f t="shared" si="21"/>
        <v>-0.15170883333333332</v>
      </c>
      <c r="BE48" s="4" t="s">
        <v>113</v>
      </c>
      <c r="BF48" s="4" t="s">
        <v>113</v>
      </c>
      <c r="BG48" s="4" t="s">
        <v>113</v>
      </c>
    </row>
    <row r="49" spans="1:59">
      <c r="A49">
        <f t="shared" si="31"/>
        <v>10</v>
      </c>
      <c r="B49" t="s">
        <v>1</v>
      </c>
      <c r="C49">
        <v>2</v>
      </c>
      <c r="D49">
        <v>-2.0626440000000001</v>
      </c>
      <c r="E49">
        <v>-1.284921</v>
      </c>
      <c r="F49">
        <v>-0.84028400000000003</v>
      </c>
      <c r="G49" s="4">
        <f t="shared" si="8"/>
        <v>-6.8754800000000005E-2</v>
      </c>
      <c r="H49" s="4">
        <f t="shared" si="9"/>
        <v>-4.2830699999999999E-2</v>
      </c>
      <c r="I49" s="4">
        <f t="shared" si="10"/>
        <v>-2.8009466666666667E-2</v>
      </c>
      <c r="J49" s="4" t="s">
        <v>113</v>
      </c>
      <c r="K49" s="4" t="s">
        <v>113</v>
      </c>
      <c r="L49" s="4" t="s">
        <v>113</v>
      </c>
      <c r="M49" t="s">
        <v>7</v>
      </c>
      <c r="N49" t="s">
        <v>53</v>
      </c>
      <c r="O49" t="s">
        <v>44</v>
      </c>
      <c r="Q49" t="str">
        <f t="shared" si="23"/>
        <v>Se</v>
      </c>
      <c r="R49">
        <v>-3.8455399300000002</v>
      </c>
      <c r="S49">
        <v>-2.5155426300000001</v>
      </c>
      <c r="T49">
        <v>-1.59375556</v>
      </c>
      <c r="V49" t="str">
        <f t="shared" si="11"/>
        <v>Se</v>
      </c>
      <c r="W49">
        <f t="shared" si="24"/>
        <v>-2.0349828201574001</v>
      </c>
      <c r="X49">
        <f t="shared" si="25"/>
        <v>-1.3311748489434001</v>
      </c>
      <c r="Y49">
        <f t="shared" si="26"/>
        <v>-0.84338356724079999</v>
      </c>
      <c r="Z49" s="4">
        <f t="shared" si="12"/>
        <v>-6.7832760671913336E-2</v>
      </c>
      <c r="AA49" s="4">
        <f t="shared" si="13"/>
        <v>-4.4372494964780004E-2</v>
      </c>
      <c r="AB49" s="4">
        <f t="shared" si="14"/>
        <v>-2.8112785574693332E-2</v>
      </c>
      <c r="AC49" s="4" t="s">
        <v>113</v>
      </c>
      <c r="AD49" s="4" t="s">
        <v>113</v>
      </c>
      <c r="AE49" s="4" t="s">
        <v>113</v>
      </c>
      <c r="AF49" t="s">
        <v>7</v>
      </c>
      <c r="AG49" t="s">
        <v>53</v>
      </c>
      <c r="AH49" t="s">
        <v>44</v>
      </c>
      <c r="AI49" t="str">
        <f t="shared" si="27"/>
        <v>Se</v>
      </c>
      <c r="AJ49">
        <v>-3.9722625200000001</v>
      </c>
      <c r="AK49">
        <v>-2.1699062800000002</v>
      </c>
      <c r="AL49">
        <v>-1.5946703499999999</v>
      </c>
      <c r="AN49" t="str">
        <f t="shared" si="15"/>
        <v>Se</v>
      </c>
      <c r="AO49">
        <f t="shared" si="28"/>
        <v>-2.1020418803336001</v>
      </c>
      <c r="AP49">
        <f t="shared" si="29"/>
        <v>-1.1482710052504002</v>
      </c>
      <c r="AQ49">
        <f t="shared" si="30"/>
        <v>-0.84386765581299994</v>
      </c>
      <c r="AR49" s="4">
        <f t="shared" si="16"/>
        <v>-7.0068062677786674E-2</v>
      </c>
      <c r="AS49" s="4">
        <f t="shared" si="17"/>
        <v>-3.827570017501334E-2</v>
      </c>
      <c r="AT49" s="4">
        <f t="shared" si="18"/>
        <v>-2.812892186043333E-2</v>
      </c>
      <c r="AU49" s="4" t="s">
        <v>113</v>
      </c>
      <c r="AV49" s="4" t="s">
        <v>113</v>
      </c>
      <c r="AW49" s="4" t="s">
        <v>113</v>
      </c>
      <c r="AX49" t="s">
        <v>1</v>
      </c>
      <c r="AY49">
        <v>-2.1666089999999998</v>
      </c>
      <c r="AZ49">
        <v>-1.1304050000000001</v>
      </c>
      <c r="BA49">
        <v>-0.86572400000000005</v>
      </c>
      <c r="BB49" s="4">
        <f t="shared" si="19"/>
        <v>-7.2220299999999987E-2</v>
      </c>
      <c r="BC49" s="4">
        <f t="shared" si="20"/>
        <v>-3.7680166666666667E-2</v>
      </c>
      <c r="BD49" s="4">
        <f t="shared" si="21"/>
        <v>-2.8857466666666668E-2</v>
      </c>
      <c r="BE49" s="4" t="s">
        <v>113</v>
      </c>
      <c r="BF49" s="4" t="s">
        <v>113</v>
      </c>
      <c r="BG49" s="4" t="s">
        <v>113</v>
      </c>
    </row>
    <row r="50" spans="1:59">
      <c r="A50">
        <f t="shared" si="31"/>
        <v>11</v>
      </c>
      <c r="B50" t="s">
        <v>1</v>
      </c>
      <c r="C50">
        <v>2</v>
      </c>
      <c r="D50">
        <v>-2.1939250000000001</v>
      </c>
      <c r="E50">
        <v>1.2583930000000001</v>
      </c>
      <c r="F50">
        <v>2.6892969999999998</v>
      </c>
      <c r="G50" s="4">
        <f t="shared" si="8"/>
        <v>-7.3130833333333339E-2</v>
      </c>
      <c r="H50" s="4">
        <f t="shared" si="9"/>
        <v>4.1946433333333338E-2</v>
      </c>
      <c r="I50" s="4">
        <f t="shared" si="10"/>
        <v>8.9643233333333322E-2</v>
      </c>
      <c r="J50" s="4" t="s">
        <v>113</v>
      </c>
      <c r="K50" s="4" t="s">
        <v>113</v>
      </c>
      <c r="L50" s="4" t="s">
        <v>113</v>
      </c>
      <c r="M50" t="s">
        <v>7</v>
      </c>
      <c r="N50" t="s">
        <v>54</v>
      </c>
      <c r="O50" t="s">
        <v>44</v>
      </c>
      <c r="Q50" t="str">
        <f t="shared" si="23"/>
        <v>Se</v>
      </c>
      <c r="R50">
        <v>-4.2072930800000004</v>
      </c>
      <c r="S50">
        <v>2.3911511999999999</v>
      </c>
      <c r="T50">
        <v>5.0833542300000003</v>
      </c>
      <c r="V50" t="str">
        <f t="shared" si="11"/>
        <v>Se</v>
      </c>
      <c r="W50">
        <f t="shared" si="24"/>
        <v>-2.2264153520744001</v>
      </c>
      <c r="X50">
        <f t="shared" si="25"/>
        <v>1.2653493920159999</v>
      </c>
      <c r="Y50">
        <f t="shared" si="26"/>
        <v>2.6900093914314001</v>
      </c>
      <c r="Z50" s="4">
        <f t="shared" si="12"/>
        <v>-7.4213845069146675E-2</v>
      </c>
      <c r="AA50" s="4">
        <f t="shared" si="13"/>
        <v>4.2178313067199998E-2</v>
      </c>
      <c r="AB50" s="4">
        <f t="shared" si="14"/>
        <v>8.9666979714380007E-2</v>
      </c>
      <c r="AC50" s="4" t="s">
        <v>113</v>
      </c>
      <c r="AD50" s="4" t="s">
        <v>113</v>
      </c>
      <c r="AE50" s="4" t="s">
        <v>113</v>
      </c>
      <c r="AF50" t="s">
        <v>7</v>
      </c>
      <c r="AG50" t="s">
        <v>54</v>
      </c>
      <c r="AH50" t="s">
        <v>44</v>
      </c>
      <c r="AI50" t="str">
        <f t="shared" si="27"/>
        <v>Se</v>
      </c>
      <c r="AJ50">
        <v>-4.2031858099999999</v>
      </c>
      <c r="AK50">
        <v>2.2809995700000001</v>
      </c>
      <c r="AL50">
        <v>5.0822286999999999</v>
      </c>
      <c r="AN50" t="str">
        <f t="shared" si="15"/>
        <v>Se</v>
      </c>
      <c r="AO50">
        <f t="shared" si="28"/>
        <v>-2.2242418669357997</v>
      </c>
      <c r="AP50">
        <f t="shared" si="29"/>
        <v>1.2070593524526001</v>
      </c>
      <c r="AQ50">
        <f t="shared" si="30"/>
        <v>2.6894137834659997</v>
      </c>
      <c r="AR50" s="4">
        <f t="shared" si="16"/>
        <v>-7.414139556452666E-2</v>
      </c>
      <c r="AS50" s="4">
        <f t="shared" si="17"/>
        <v>4.0235311748420002E-2</v>
      </c>
      <c r="AT50" s="4">
        <f t="shared" si="18"/>
        <v>8.9647126115533327E-2</v>
      </c>
      <c r="AU50" s="4" t="s">
        <v>113</v>
      </c>
      <c r="AV50" s="4" t="s">
        <v>113</v>
      </c>
      <c r="AW50" s="4" t="s">
        <v>113</v>
      </c>
      <c r="AX50" t="s">
        <v>1</v>
      </c>
      <c r="AY50">
        <v>-2.2130179999999999</v>
      </c>
      <c r="AZ50">
        <v>1.362323</v>
      </c>
      <c r="BA50">
        <v>2.671027</v>
      </c>
      <c r="BB50" s="4">
        <f t="shared" si="19"/>
        <v>-7.3767266666666664E-2</v>
      </c>
      <c r="BC50" s="4">
        <f t="shared" si="20"/>
        <v>4.5410766666666665E-2</v>
      </c>
      <c r="BD50" s="4">
        <f t="shared" si="21"/>
        <v>8.9034233333333337E-2</v>
      </c>
      <c r="BE50" s="4" t="s">
        <v>113</v>
      </c>
      <c r="BF50" s="4" t="s">
        <v>113</v>
      </c>
      <c r="BG50" s="4" t="s">
        <v>113</v>
      </c>
    </row>
    <row r="51" spans="1:59">
      <c r="A51">
        <f t="shared" si="31"/>
        <v>12</v>
      </c>
      <c r="B51" t="s">
        <v>1</v>
      </c>
      <c r="C51">
        <v>2</v>
      </c>
      <c r="D51">
        <v>-2.1654019999999998</v>
      </c>
      <c r="E51">
        <v>-1.71374</v>
      </c>
      <c r="F51">
        <v>6.0495919999999996</v>
      </c>
      <c r="G51" s="4">
        <f t="shared" si="8"/>
        <v>-7.2180066666666667E-2</v>
      </c>
      <c r="H51" s="4">
        <f t="shared" si="9"/>
        <v>-5.7124666666666671E-2</v>
      </c>
      <c r="I51" s="4">
        <f t="shared" si="10"/>
        <v>0.20165306666666666</v>
      </c>
      <c r="J51" s="4" t="s">
        <v>113</v>
      </c>
      <c r="K51" s="4" t="s">
        <v>113</v>
      </c>
      <c r="L51" s="4" t="s">
        <v>113</v>
      </c>
      <c r="M51" t="s">
        <v>7</v>
      </c>
      <c r="N51" t="s">
        <v>55</v>
      </c>
      <c r="O51" t="s">
        <v>44</v>
      </c>
      <c r="Q51" t="str">
        <f t="shared" si="23"/>
        <v>Se</v>
      </c>
      <c r="R51">
        <v>-3.9213045000000002</v>
      </c>
      <c r="S51">
        <v>-3.2397449599999999</v>
      </c>
      <c r="T51">
        <v>11.51429078</v>
      </c>
      <c r="V51" t="str">
        <f t="shared" si="11"/>
        <v>Se</v>
      </c>
      <c r="W51">
        <f t="shared" si="24"/>
        <v>-2.0750759153100002</v>
      </c>
      <c r="X51">
        <f t="shared" si="25"/>
        <v>-1.7144082379327998</v>
      </c>
      <c r="Y51">
        <f t="shared" si="26"/>
        <v>6.0931323949603993</v>
      </c>
      <c r="Z51" s="4">
        <f t="shared" si="12"/>
        <v>-6.9169197177000014E-2</v>
      </c>
      <c r="AA51" s="4">
        <f t="shared" si="13"/>
        <v>-5.7146941264426661E-2</v>
      </c>
      <c r="AB51" s="4">
        <f t="shared" si="14"/>
        <v>0.20310441316534664</v>
      </c>
      <c r="AC51" s="4" t="s">
        <v>113</v>
      </c>
      <c r="AD51" s="4" t="s">
        <v>113</v>
      </c>
      <c r="AE51" s="4" t="s">
        <v>113</v>
      </c>
      <c r="AF51" t="s">
        <v>7</v>
      </c>
      <c r="AG51" t="s">
        <v>55</v>
      </c>
      <c r="AH51" t="s">
        <v>44</v>
      </c>
      <c r="AI51" t="str">
        <f t="shared" si="27"/>
        <v>Se</v>
      </c>
      <c r="AJ51">
        <v>-4.7451605499999996</v>
      </c>
      <c r="AK51">
        <v>-1.96218618</v>
      </c>
      <c r="AL51">
        <v>11.499376290000001</v>
      </c>
      <c r="AN51" t="str">
        <f t="shared" si="15"/>
        <v>Se</v>
      </c>
      <c r="AO51">
        <f t="shared" si="28"/>
        <v>-2.5110440598489996</v>
      </c>
      <c r="AP51">
        <f t="shared" si="29"/>
        <v>-1.0383496827323999</v>
      </c>
      <c r="AQ51">
        <f t="shared" si="30"/>
        <v>6.0852399451422006</v>
      </c>
      <c r="AR51" s="4">
        <f t="shared" si="16"/>
        <v>-8.3701468661633319E-2</v>
      </c>
      <c r="AS51" s="4">
        <f t="shared" si="17"/>
        <v>-3.4611656091079995E-2</v>
      </c>
      <c r="AT51" s="4">
        <f t="shared" si="18"/>
        <v>0.20284133150474001</v>
      </c>
      <c r="AU51" s="4" t="s">
        <v>113</v>
      </c>
      <c r="AV51" s="4" t="s">
        <v>113</v>
      </c>
      <c r="AW51" s="4" t="s">
        <v>113</v>
      </c>
      <c r="AX51" t="s">
        <v>1</v>
      </c>
      <c r="AY51">
        <v>-2.4340030000000001</v>
      </c>
      <c r="AZ51">
        <v>-0.95862800000000004</v>
      </c>
      <c r="BA51">
        <v>6.0609669999999998</v>
      </c>
      <c r="BB51" s="4">
        <f t="shared" si="19"/>
        <v>-8.1133433333333338E-2</v>
      </c>
      <c r="BC51" s="4">
        <f t="shared" si="20"/>
        <v>-3.1954266666666668E-2</v>
      </c>
      <c r="BD51" s="4">
        <f t="shared" si="21"/>
        <v>0.20203223333333334</v>
      </c>
      <c r="BE51" s="4" t="s">
        <v>113</v>
      </c>
      <c r="BF51" s="4" t="s">
        <v>113</v>
      </c>
      <c r="BG51" s="4" t="s">
        <v>113</v>
      </c>
    </row>
    <row r="52" spans="1:59">
      <c r="A52">
        <f t="shared" si="31"/>
        <v>13</v>
      </c>
      <c r="B52" t="s">
        <v>1</v>
      </c>
      <c r="C52">
        <v>2</v>
      </c>
      <c r="D52">
        <v>3.6540819999999998</v>
      </c>
      <c r="E52">
        <v>3.2229610000000002</v>
      </c>
      <c r="F52">
        <v>5.8763709999999998</v>
      </c>
      <c r="G52" s="4">
        <f t="shared" si="8"/>
        <v>0.12180273333333333</v>
      </c>
      <c r="H52" s="4">
        <f t="shared" si="9"/>
        <v>0.10743203333333334</v>
      </c>
      <c r="I52" s="4">
        <f t="shared" si="10"/>
        <v>0.19587903333333331</v>
      </c>
      <c r="J52" s="4" t="s">
        <v>113</v>
      </c>
      <c r="K52" s="4" t="s">
        <v>113</v>
      </c>
      <c r="L52" s="4" t="s">
        <v>113</v>
      </c>
      <c r="M52" t="s">
        <v>7</v>
      </c>
      <c r="N52" t="s">
        <v>56</v>
      </c>
      <c r="O52" t="s">
        <v>44</v>
      </c>
      <c r="Q52" t="str">
        <f t="shared" si="23"/>
        <v>Se</v>
      </c>
      <c r="R52">
        <v>6.8195872199999998</v>
      </c>
      <c r="S52">
        <v>6.3704652900000003</v>
      </c>
      <c r="T52">
        <v>11.12781577</v>
      </c>
      <c r="V52" t="str">
        <f t="shared" si="11"/>
        <v>Se</v>
      </c>
      <c r="W52">
        <f t="shared" si="24"/>
        <v>3.6087891650796</v>
      </c>
      <c r="X52">
        <f t="shared" si="25"/>
        <v>3.3711228221621998</v>
      </c>
      <c r="Y52">
        <f t="shared" si="26"/>
        <v>5.8886175491685995</v>
      </c>
      <c r="Z52" s="4">
        <f t="shared" si="12"/>
        <v>0.12029297216932</v>
      </c>
      <c r="AA52" s="4">
        <f t="shared" si="13"/>
        <v>0.11237076073874</v>
      </c>
      <c r="AB52" s="4">
        <f t="shared" si="14"/>
        <v>0.1962872516389533</v>
      </c>
      <c r="AC52" s="4" t="s">
        <v>113</v>
      </c>
      <c r="AD52" s="4" t="s">
        <v>113</v>
      </c>
      <c r="AE52" s="4" t="s">
        <v>113</v>
      </c>
      <c r="AF52" t="s">
        <v>7</v>
      </c>
      <c r="AG52" t="s">
        <v>56</v>
      </c>
      <c r="AH52" t="s">
        <v>44</v>
      </c>
      <c r="AI52" t="str">
        <f t="shared" si="27"/>
        <v>Se</v>
      </c>
      <c r="AJ52">
        <v>8.9322542400000007</v>
      </c>
      <c r="AK52">
        <v>2.8852533899999999</v>
      </c>
      <c r="AL52">
        <v>11.344021700000001</v>
      </c>
      <c r="AN52" t="str">
        <f t="shared" si="15"/>
        <v>Se</v>
      </c>
      <c r="AO52">
        <f t="shared" si="28"/>
        <v>4.7267702987232001</v>
      </c>
      <c r="AP52">
        <f t="shared" si="29"/>
        <v>1.5268183889201998</v>
      </c>
      <c r="AQ52">
        <f t="shared" si="30"/>
        <v>6.0030294032059999</v>
      </c>
      <c r="AR52" s="4">
        <f t="shared" si="16"/>
        <v>0.15755900995744002</v>
      </c>
      <c r="AS52" s="4">
        <f t="shared" si="17"/>
        <v>5.0893946297339995E-2</v>
      </c>
      <c r="AT52" s="4">
        <f t="shared" si="18"/>
        <v>0.20010098010686667</v>
      </c>
      <c r="AU52" s="4" t="s">
        <v>113</v>
      </c>
      <c r="AV52" s="4" t="s">
        <v>113</v>
      </c>
      <c r="AW52" s="4" t="s">
        <v>113</v>
      </c>
      <c r="AX52" t="s">
        <v>1</v>
      </c>
      <c r="AY52">
        <v>4.6323610000000004</v>
      </c>
      <c r="AZ52">
        <v>1.5054540000000001</v>
      </c>
      <c r="BA52">
        <v>5.977436</v>
      </c>
      <c r="BB52" s="4">
        <f t="shared" si="19"/>
        <v>0.15441203333333334</v>
      </c>
      <c r="BC52" s="4">
        <f t="shared" si="20"/>
        <v>5.0181800000000006E-2</v>
      </c>
      <c r="BD52" s="4">
        <f t="shared" si="21"/>
        <v>0.19924786666666666</v>
      </c>
      <c r="BE52" s="4" t="s">
        <v>113</v>
      </c>
      <c r="BF52" s="4" t="s">
        <v>113</v>
      </c>
      <c r="BG52" s="4" t="s">
        <v>113</v>
      </c>
    </row>
    <row r="53" spans="1:59">
      <c r="A53">
        <f t="shared" si="31"/>
        <v>14</v>
      </c>
      <c r="B53" t="s">
        <v>1</v>
      </c>
      <c r="C53">
        <v>2</v>
      </c>
      <c r="D53">
        <v>-0.100469</v>
      </c>
      <c r="E53">
        <v>2.3979330000000001</v>
      </c>
      <c r="F53">
        <v>-0.85440099999999997</v>
      </c>
      <c r="G53" s="4">
        <f t="shared" si="8"/>
        <v>-3.3489666666666668E-3</v>
      </c>
      <c r="H53" s="4">
        <f t="shared" si="9"/>
        <v>7.9931100000000005E-2</v>
      </c>
      <c r="I53" s="4">
        <f t="shared" si="10"/>
        <v>-2.8480033333333332E-2</v>
      </c>
      <c r="J53" s="4" t="s">
        <v>113</v>
      </c>
      <c r="K53" s="4" t="s">
        <v>113</v>
      </c>
      <c r="L53" s="4" t="s">
        <v>113</v>
      </c>
      <c r="M53" t="s">
        <v>7</v>
      </c>
      <c r="N53" t="s">
        <v>57</v>
      </c>
      <c r="O53" t="s">
        <v>44</v>
      </c>
      <c r="Q53" t="str">
        <f t="shared" si="23"/>
        <v>Se</v>
      </c>
      <c r="R53">
        <v>-0.23740738</v>
      </c>
      <c r="S53">
        <v>4.5705226799999998</v>
      </c>
      <c r="T53">
        <v>-1.56261114</v>
      </c>
      <c r="V53" t="str">
        <f t="shared" si="11"/>
        <v>Se</v>
      </c>
      <c r="W53">
        <f t="shared" si="24"/>
        <v>-0.12563123734840001</v>
      </c>
      <c r="X53">
        <f t="shared" si="25"/>
        <v>2.4186291918023999</v>
      </c>
      <c r="Y53">
        <f t="shared" si="26"/>
        <v>-0.82690256306519994</v>
      </c>
      <c r="Z53" s="4">
        <f t="shared" si="12"/>
        <v>-4.187707911613334E-3</v>
      </c>
      <c r="AA53" s="4">
        <f t="shared" si="13"/>
        <v>8.0620973060079995E-2</v>
      </c>
      <c r="AB53" s="4">
        <f t="shared" si="14"/>
        <v>-2.7563418768839998E-2</v>
      </c>
      <c r="AC53" s="4" t="s">
        <v>113</v>
      </c>
      <c r="AD53" s="4" t="s">
        <v>113</v>
      </c>
      <c r="AE53" s="4" t="s">
        <v>113</v>
      </c>
      <c r="AF53" t="s">
        <v>7</v>
      </c>
      <c r="AG53" t="s">
        <v>57</v>
      </c>
      <c r="AH53" t="s">
        <v>44</v>
      </c>
      <c r="AI53" t="str">
        <f t="shared" si="27"/>
        <v>Se</v>
      </c>
      <c r="AJ53">
        <v>0.17315438</v>
      </c>
      <c r="AK53">
        <v>4.5069469599999996</v>
      </c>
      <c r="AL53">
        <v>-1.5515091000000001</v>
      </c>
      <c r="AN53" t="str">
        <f t="shared" si="15"/>
        <v>Se</v>
      </c>
      <c r="AO53">
        <f t="shared" si="28"/>
        <v>9.1629834808399993E-2</v>
      </c>
      <c r="AP53">
        <f t="shared" si="29"/>
        <v>2.3849861922927995</v>
      </c>
      <c r="AQ53">
        <f t="shared" si="30"/>
        <v>-0.82102758553800004</v>
      </c>
      <c r="AR53" s="4">
        <f t="shared" si="16"/>
        <v>3.0543278269466664E-3</v>
      </c>
      <c r="AS53" s="4">
        <f t="shared" si="17"/>
        <v>7.9499539743093317E-2</v>
      </c>
      <c r="AT53" s="4">
        <f t="shared" si="18"/>
        <v>-2.7367586184600001E-2</v>
      </c>
      <c r="AU53" s="4" t="s">
        <v>113</v>
      </c>
      <c r="AV53" s="4" t="s">
        <v>113</v>
      </c>
      <c r="AW53" s="4" t="s">
        <v>113</v>
      </c>
      <c r="AX53" t="s">
        <v>1</v>
      </c>
      <c r="AY53">
        <v>0.133712</v>
      </c>
      <c r="AZ53">
        <v>2.4095420000000001</v>
      </c>
      <c r="BA53">
        <v>-0.83958299999999997</v>
      </c>
      <c r="BB53" s="4">
        <f t="shared" si="19"/>
        <v>4.4570666666666663E-3</v>
      </c>
      <c r="BC53" s="4">
        <f t="shared" si="20"/>
        <v>8.0318066666666674E-2</v>
      </c>
      <c r="BD53" s="4">
        <f t="shared" si="21"/>
        <v>-2.79861E-2</v>
      </c>
      <c r="BE53" s="4" t="s">
        <v>113</v>
      </c>
      <c r="BF53" s="4" t="s">
        <v>113</v>
      </c>
      <c r="BG53" s="4" t="s">
        <v>113</v>
      </c>
    </row>
    <row r="54" spans="1:59">
      <c r="A54">
        <f t="shared" si="31"/>
        <v>15</v>
      </c>
      <c r="B54" t="s">
        <v>1</v>
      </c>
      <c r="C54">
        <v>2</v>
      </c>
      <c r="D54">
        <v>0.63026599999999999</v>
      </c>
      <c r="E54">
        <v>4.8640480000000004</v>
      </c>
      <c r="F54">
        <v>2.398129</v>
      </c>
      <c r="G54" s="4">
        <f t="shared" si="8"/>
        <v>2.1008866666666667E-2</v>
      </c>
      <c r="H54" s="4">
        <f t="shared" si="9"/>
        <v>0.16213493333333334</v>
      </c>
      <c r="I54" s="4">
        <f t="shared" si="10"/>
        <v>7.9937633333333327E-2</v>
      </c>
      <c r="J54" s="4" t="s">
        <v>113</v>
      </c>
      <c r="K54" s="4" t="s">
        <v>113</v>
      </c>
      <c r="L54" s="4" t="s">
        <v>113</v>
      </c>
      <c r="M54" t="s">
        <v>7</v>
      </c>
      <c r="N54" t="s">
        <v>58</v>
      </c>
      <c r="O54" t="s">
        <v>44</v>
      </c>
      <c r="Q54" t="str">
        <f t="shared" si="23"/>
        <v>Se</v>
      </c>
      <c r="R54">
        <v>0.83791771000000004</v>
      </c>
      <c r="S54">
        <v>9.2670796899999992</v>
      </c>
      <c r="T54">
        <v>4.7257233300000001</v>
      </c>
      <c r="V54" t="str">
        <f t="shared" si="11"/>
        <v>Se</v>
      </c>
      <c r="W54">
        <f t="shared" si="24"/>
        <v>0.44340929377780003</v>
      </c>
      <c r="X54">
        <f t="shared" si="25"/>
        <v>4.9039532303541993</v>
      </c>
      <c r="Y54">
        <f t="shared" si="26"/>
        <v>2.5007582717694001</v>
      </c>
      <c r="Z54" s="4">
        <f t="shared" si="12"/>
        <v>1.4780309792593335E-2</v>
      </c>
      <c r="AA54" s="4">
        <f t="shared" si="13"/>
        <v>0.1634651076784733</v>
      </c>
      <c r="AB54" s="4">
        <f t="shared" si="14"/>
        <v>8.3358609058980002E-2</v>
      </c>
      <c r="AC54" s="4" t="s">
        <v>113</v>
      </c>
      <c r="AD54" s="4" t="s">
        <v>113</v>
      </c>
      <c r="AE54" s="4" t="s">
        <v>113</v>
      </c>
      <c r="AF54" t="s">
        <v>7</v>
      </c>
      <c r="AG54" t="s">
        <v>58</v>
      </c>
      <c r="AH54" t="s">
        <v>44</v>
      </c>
      <c r="AI54" t="str">
        <f t="shared" si="27"/>
        <v>Se</v>
      </c>
      <c r="AJ54">
        <v>-1.08530046</v>
      </c>
      <c r="AK54">
        <v>9.0392271999999991</v>
      </c>
      <c r="AL54">
        <v>4.6755573000000004</v>
      </c>
      <c r="AN54" t="str">
        <f t="shared" si="15"/>
        <v>Se</v>
      </c>
      <c r="AO54">
        <f t="shared" si="28"/>
        <v>-0.57431929742279997</v>
      </c>
      <c r="AP54">
        <f t="shared" si="29"/>
        <v>4.7833782496959998</v>
      </c>
      <c r="AQ54">
        <f t="shared" si="30"/>
        <v>2.4742114120140002</v>
      </c>
      <c r="AR54" s="4">
        <f t="shared" si="16"/>
        <v>-1.9143976580759999E-2</v>
      </c>
      <c r="AS54" s="4">
        <f t="shared" si="17"/>
        <v>0.15944594165653334</v>
      </c>
      <c r="AT54" s="4">
        <f t="shared" si="18"/>
        <v>8.2473713733800011E-2</v>
      </c>
      <c r="AU54" s="4" t="s">
        <v>113</v>
      </c>
      <c r="AV54" s="4" t="s">
        <v>113</v>
      </c>
      <c r="AW54" s="4" t="s">
        <v>113</v>
      </c>
      <c r="AX54" t="s">
        <v>1</v>
      </c>
      <c r="AY54">
        <v>-0.490284</v>
      </c>
      <c r="AZ54">
        <v>4.9517620000000004</v>
      </c>
      <c r="BA54">
        <v>2.46374</v>
      </c>
      <c r="BB54" s="4">
        <f t="shared" si="19"/>
        <v>-1.6342800000000001E-2</v>
      </c>
      <c r="BC54" s="4">
        <f t="shared" si="20"/>
        <v>0.16505873333333335</v>
      </c>
      <c r="BD54" s="4">
        <f t="shared" si="21"/>
        <v>8.2124666666666665E-2</v>
      </c>
      <c r="BE54" s="4" t="s">
        <v>113</v>
      </c>
      <c r="BF54" s="4" t="s">
        <v>113</v>
      </c>
      <c r="BG54" s="4" t="s">
        <v>113</v>
      </c>
    </row>
    <row r="55" spans="1:59">
      <c r="A55">
        <f t="shared" si="31"/>
        <v>16</v>
      </c>
      <c r="B55" t="s">
        <v>1</v>
      </c>
      <c r="C55">
        <v>2</v>
      </c>
      <c r="D55">
        <v>-0.406665</v>
      </c>
      <c r="E55">
        <v>2.6746219999999998</v>
      </c>
      <c r="F55">
        <v>6.0374460000000001</v>
      </c>
      <c r="G55" s="4">
        <f t="shared" si="8"/>
        <v>-1.35555E-2</v>
      </c>
      <c r="H55" s="4">
        <f t="shared" si="9"/>
        <v>8.9154066666666656E-2</v>
      </c>
      <c r="I55" s="4">
        <f t="shared" si="10"/>
        <v>0.20124820000000002</v>
      </c>
      <c r="J55" s="4" t="s">
        <v>113</v>
      </c>
      <c r="K55" s="4" t="s">
        <v>113</v>
      </c>
      <c r="L55" s="4" t="s">
        <v>113</v>
      </c>
      <c r="M55" t="s">
        <v>7</v>
      </c>
      <c r="N55" t="s">
        <v>59</v>
      </c>
      <c r="O55" t="s">
        <v>44</v>
      </c>
      <c r="Q55" t="str">
        <f t="shared" si="23"/>
        <v>Se</v>
      </c>
      <c r="R55">
        <v>-0.88767024999999999</v>
      </c>
      <c r="S55">
        <v>5.1057185699999996</v>
      </c>
      <c r="T55">
        <v>11.61424497</v>
      </c>
      <c r="V55" t="str">
        <f t="shared" si="11"/>
        <v>Se</v>
      </c>
      <c r="W55">
        <f t="shared" si="24"/>
        <v>-0.46973734289499997</v>
      </c>
      <c r="X55">
        <f t="shared" si="25"/>
        <v>2.7018441528725998</v>
      </c>
      <c r="Y55">
        <f t="shared" si="26"/>
        <v>6.1460261532245992</v>
      </c>
      <c r="Z55" s="4">
        <f t="shared" si="12"/>
        <v>-1.5657911429833332E-2</v>
      </c>
      <c r="AA55" s="4">
        <f t="shared" si="13"/>
        <v>9.0061471762419992E-2</v>
      </c>
      <c r="AB55" s="4">
        <f t="shared" si="14"/>
        <v>0.20486753844081998</v>
      </c>
      <c r="AC55" s="4" t="s">
        <v>113</v>
      </c>
      <c r="AD55" s="4" t="s">
        <v>113</v>
      </c>
      <c r="AE55" s="4" t="s">
        <v>113</v>
      </c>
      <c r="AF55" t="s">
        <v>7</v>
      </c>
      <c r="AG55" t="s">
        <v>59</v>
      </c>
      <c r="AH55" t="s">
        <v>44</v>
      </c>
      <c r="AI55" t="str">
        <f t="shared" si="27"/>
        <v>Se</v>
      </c>
      <c r="AJ55">
        <v>0.72822737000000004</v>
      </c>
      <c r="AK55">
        <v>5.1418425399999999</v>
      </c>
      <c r="AL55">
        <v>11.421860430000001</v>
      </c>
      <c r="AN55" t="str">
        <f t="shared" si="15"/>
        <v>Se</v>
      </c>
      <c r="AO55">
        <f t="shared" si="28"/>
        <v>0.38536335965660001</v>
      </c>
      <c r="AP55">
        <f t="shared" si="29"/>
        <v>2.7209602353171998</v>
      </c>
      <c r="AQ55">
        <f t="shared" si="30"/>
        <v>6.0442201023474</v>
      </c>
      <c r="AR55" s="4">
        <f t="shared" si="16"/>
        <v>1.2845445321886667E-2</v>
      </c>
      <c r="AS55" s="4">
        <f t="shared" si="17"/>
        <v>9.0698674510573327E-2</v>
      </c>
      <c r="AT55" s="4">
        <f t="shared" si="18"/>
        <v>0.20147400341158</v>
      </c>
      <c r="AU55" s="4" t="s">
        <v>113</v>
      </c>
      <c r="AV55" s="4" t="s">
        <v>113</v>
      </c>
      <c r="AW55" s="4" t="s">
        <v>113</v>
      </c>
      <c r="AX55" t="s">
        <v>1</v>
      </c>
      <c r="AY55">
        <v>0.39004</v>
      </c>
      <c r="AZ55">
        <v>2.821342</v>
      </c>
      <c r="BA55">
        <v>6.0155469999999998</v>
      </c>
      <c r="BB55" s="4">
        <f t="shared" si="19"/>
        <v>1.3001333333333333E-2</v>
      </c>
      <c r="BC55" s="4">
        <f t="shared" si="20"/>
        <v>9.4044733333333339E-2</v>
      </c>
      <c r="BD55" s="4">
        <f t="shared" si="21"/>
        <v>0.20051823333333332</v>
      </c>
      <c r="BE55" s="4" t="s">
        <v>113</v>
      </c>
      <c r="BF55" s="4" t="s">
        <v>113</v>
      </c>
      <c r="BG55" s="4" t="s">
        <v>113</v>
      </c>
    </row>
    <row r="56" spans="1:59">
      <c r="A56">
        <f t="shared" si="31"/>
        <v>17</v>
      </c>
      <c r="B56" t="s">
        <v>1</v>
      </c>
      <c r="C56">
        <v>2</v>
      </c>
      <c r="D56">
        <v>2.3345030000000002</v>
      </c>
      <c r="E56">
        <v>5.548527</v>
      </c>
      <c r="F56">
        <v>-1.6931579999999999</v>
      </c>
      <c r="G56" s="4">
        <f t="shared" si="8"/>
        <v>7.7816766666666676E-2</v>
      </c>
      <c r="H56" s="4">
        <f t="shared" si="9"/>
        <v>0.1849509</v>
      </c>
      <c r="I56" s="4">
        <f t="shared" si="10"/>
        <v>-5.6438599999999998E-2</v>
      </c>
      <c r="J56" s="4" t="s">
        <v>113</v>
      </c>
      <c r="K56" s="4" t="s">
        <v>113</v>
      </c>
      <c r="L56" s="4" t="s">
        <v>113</v>
      </c>
      <c r="M56" t="s">
        <v>7</v>
      </c>
      <c r="N56" t="s">
        <v>60</v>
      </c>
      <c r="O56" t="s">
        <v>44</v>
      </c>
      <c r="Q56" t="str">
        <f t="shared" si="23"/>
        <v>Se</v>
      </c>
      <c r="R56">
        <v>4.2395425700000002</v>
      </c>
      <c r="S56">
        <v>10.52731133</v>
      </c>
      <c r="T56">
        <v>-3.19649574</v>
      </c>
      <c r="V56" t="str">
        <f t="shared" si="11"/>
        <v>Se</v>
      </c>
      <c r="W56">
        <f t="shared" si="24"/>
        <v>2.2434811371926</v>
      </c>
      <c r="X56">
        <f t="shared" si="25"/>
        <v>5.5708426096094001</v>
      </c>
      <c r="Y56">
        <f t="shared" si="26"/>
        <v>-1.6915216156932</v>
      </c>
      <c r="Z56" s="4">
        <f t="shared" si="12"/>
        <v>7.4782704573086667E-2</v>
      </c>
      <c r="AA56" s="4">
        <f t="shared" si="13"/>
        <v>0.18569475365364668</v>
      </c>
      <c r="AB56" s="4">
        <f t="shared" si="14"/>
        <v>-5.6384053856439999E-2</v>
      </c>
      <c r="AC56" s="4" t="s">
        <v>113</v>
      </c>
      <c r="AD56" s="4" t="s">
        <v>113</v>
      </c>
      <c r="AE56" s="4" t="s">
        <v>113</v>
      </c>
      <c r="AF56" t="s">
        <v>7</v>
      </c>
      <c r="AG56" t="s">
        <v>60</v>
      </c>
      <c r="AH56" t="s">
        <v>44</v>
      </c>
      <c r="AI56" t="str">
        <f t="shared" si="27"/>
        <v>Se</v>
      </c>
      <c r="AJ56">
        <v>3.6471812199999998</v>
      </c>
      <c r="AK56">
        <v>12.18857038</v>
      </c>
      <c r="AL56">
        <v>-5.4108410000000003E-2</v>
      </c>
      <c r="AN56" t="str">
        <f t="shared" si="15"/>
        <v>Se</v>
      </c>
      <c r="AO56">
        <f t="shared" si="28"/>
        <v>1.9300153579995998</v>
      </c>
      <c r="AP56">
        <f t="shared" si="29"/>
        <v>6.4499476736884001</v>
      </c>
      <c r="AQ56">
        <f t="shared" si="30"/>
        <v>-2.8633088403800001E-2</v>
      </c>
      <c r="AR56" s="4">
        <f t="shared" si="16"/>
        <v>6.4333845266653325E-2</v>
      </c>
      <c r="AS56" s="4">
        <f t="shared" si="17"/>
        <v>0.21499825578961335</v>
      </c>
      <c r="AT56" s="4">
        <f t="shared" si="18"/>
        <v>-9.5443628012666668E-4</v>
      </c>
      <c r="AU56" s="4" t="s">
        <v>113</v>
      </c>
      <c r="AV56" s="4" t="s">
        <v>113</v>
      </c>
      <c r="AW56" s="4" t="s">
        <v>113</v>
      </c>
      <c r="AX56" t="s">
        <v>1</v>
      </c>
      <c r="AY56">
        <v>1.9575180000000001</v>
      </c>
      <c r="AZ56">
        <v>6.4553269999999996</v>
      </c>
      <c r="BA56">
        <v>-7.3204000000000005E-2</v>
      </c>
      <c r="BB56" s="4">
        <f t="shared" si="19"/>
        <v>6.5250600000000006E-2</v>
      </c>
      <c r="BC56" s="4">
        <f t="shared" si="20"/>
        <v>0.21517756666666665</v>
      </c>
      <c r="BD56" s="4">
        <f t="shared" si="21"/>
        <v>-2.4401333333333333E-3</v>
      </c>
      <c r="BE56" s="4" t="s">
        <v>113</v>
      </c>
      <c r="BF56" s="4" t="s">
        <v>113</v>
      </c>
      <c r="BG56" s="4" t="s">
        <v>113</v>
      </c>
    </row>
    <row r="57" spans="1:59">
      <c r="A57">
        <f t="shared" si="31"/>
        <v>18</v>
      </c>
      <c r="B57" t="s">
        <v>1</v>
      </c>
      <c r="C57">
        <v>2</v>
      </c>
      <c r="D57">
        <v>-2.350975</v>
      </c>
      <c r="E57">
        <v>-6.3338150000000004</v>
      </c>
      <c r="F57">
        <v>2.897751</v>
      </c>
      <c r="G57" s="4">
        <f t="shared" si="8"/>
        <v>-7.8365833333333329E-2</v>
      </c>
      <c r="H57" s="4">
        <f t="shared" si="9"/>
        <v>-0.21112716666666667</v>
      </c>
      <c r="I57" s="4">
        <f t="shared" si="10"/>
        <v>9.6591700000000003E-2</v>
      </c>
      <c r="J57" s="4" t="s">
        <v>113</v>
      </c>
      <c r="K57" s="4" t="s">
        <v>113</v>
      </c>
      <c r="L57" s="4" t="s">
        <v>113</v>
      </c>
      <c r="M57" t="s">
        <v>7</v>
      </c>
      <c r="N57" t="s">
        <v>61</v>
      </c>
      <c r="O57" t="s">
        <v>44</v>
      </c>
      <c r="Q57" t="str">
        <f t="shared" si="23"/>
        <v>Se</v>
      </c>
      <c r="R57">
        <v>-4.1292125999999998</v>
      </c>
      <c r="S57">
        <v>-11.84621754</v>
      </c>
      <c r="T57">
        <v>5.44917666</v>
      </c>
      <c r="V57" t="str">
        <f t="shared" si="11"/>
        <v>Se</v>
      </c>
      <c r="W57">
        <f t="shared" si="24"/>
        <v>-2.1850967236679999</v>
      </c>
      <c r="X57">
        <f t="shared" si="25"/>
        <v>-6.2687813978171993</v>
      </c>
      <c r="Y57">
        <f t="shared" si="26"/>
        <v>2.8835953049388001</v>
      </c>
      <c r="Z57" s="4">
        <f t="shared" si="12"/>
        <v>-7.2836557455599998E-2</v>
      </c>
      <c r="AA57" s="4">
        <f t="shared" si="13"/>
        <v>-0.20895937992723998</v>
      </c>
      <c r="AB57" s="4">
        <f t="shared" si="14"/>
        <v>9.6119843497960003E-2</v>
      </c>
      <c r="AC57" s="4" t="s">
        <v>113</v>
      </c>
      <c r="AD57" s="4" t="s">
        <v>113</v>
      </c>
      <c r="AE57" s="4" t="s">
        <v>113</v>
      </c>
      <c r="AF57" t="s">
        <v>7</v>
      </c>
      <c r="AG57" t="s">
        <v>61</v>
      </c>
      <c r="AH57" t="s">
        <v>44</v>
      </c>
      <c r="AI57" t="str">
        <f t="shared" si="27"/>
        <v>Se</v>
      </c>
      <c r="AJ57">
        <v>-3.6744415400000001</v>
      </c>
      <c r="AK57">
        <v>-12.5187764</v>
      </c>
      <c r="AL57">
        <v>5.2153504499999999</v>
      </c>
      <c r="AN57" t="str">
        <f t="shared" si="15"/>
        <v>Se</v>
      </c>
      <c r="AO57">
        <f t="shared" si="28"/>
        <v>-1.9444409741372</v>
      </c>
      <c r="AP57">
        <f t="shared" si="29"/>
        <v>-6.6246860953519997</v>
      </c>
      <c r="AQ57">
        <f t="shared" si="30"/>
        <v>2.7598591511309998</v>
      </c>
      <c r="AR57" s="4">
        <f t="shared" si="16"/>
        <v>-6.4814699137906662E-2</v>
      </c>
      <c r="AS57" s="4">
        <f t="shared" si="17"/>
        <v>-0.22082286984506666</v>
      </c>
      <c r="AT57" s="4">
        <f t="shared" si="18"/>
        <v>9.1995305037699995E-2</v>
      </c>
      <c r="AU57" s="4" t="s">
        <v>113</v>
      </c>
      <c r="AV57" s="4" t="s">
        <v>113</v>
      </c>
      <c r="AW57" s="4" t="s">
        <v>113</v>
      </c>
      <c r="AX57" t="s">
        <v>1</v>
      </c>
      <c r="AY57">
        <v>-2.1499389999999998</v>
      </c>
      <c r="AZ57">
        <v>-6.5398259999999997</v>
      </c>
      <c r="BA57">
        <v>2.6013510000000002</v>
      </c>
      <c r="BB57" s="4">
        <f t="shared" si="19"/>
        <v>-7.1664633333333325E-2</v>
      </c>
      <c r="BC57" s="4">
        <f t="shared" si="20"/>
        <v>-0.2179942</v>
      </c>
      <c r="BD57" s="4">
        <f t="shared" si="21"/>
        <v>8.6711700000000003E-2</v>
      </c>
      <c r="BE57" s="4" t="s">
        <v>113</v>
      </c>
      <c r="BF57" s="4" t="s">
        <v>113</v>
      </c>
      <c r="BG57" s="4" t="s">
        <v>113</v>
      </c>
    </row>
    <row r="58" spans="1:59">
      <c r="A58">
        <f t="shared" si="31"/>
        <v>19</v>
      </c>
      <c r="B58" t="s">
        <v>1</v>
      </c>
      <c r="C58">
        <v>2</v>
      </c>
      <c r="D58">
        <v>0.55659599999999998</v>
      </c>
      <c r="E58">
        <v>-2.5198369999999999</v>
      </c>
      <c r="F58">
        <v>-4.5361140000000004</v>
      </c>
      <c r="G58" s="4">
        <f t="shared" si="8"/>
        <v>1.8553199999999999E-2</v>
      </c>
      <c r="H58" s="4">
        <f t="shared" si="9"/>
        <v>-8.3994566666666659E-2</v>
      </c>
      <c r="I58" s="4">
        <f t="shared" si="10"/>
        <v>-0.15120380000000003</v>
      </c>
      <c r="J58" s="4" t="s">
        <v>113</v>
      </c>
      <c r="K58" s="4" t="s">
        <v>113</v>
      </c>
      <c r="L58" s="4" t="s">
        <v>113</v>
      </c>
      <c r="M58" t="s">
        <v>7</v>
      </c>
      <c r="N58" t="s">
        <v>62</v>
      </c>
      <c r="O58" t="s">
        <v>44</v>
      </c>
      <c r="Q58" t="str">
        <f t="shared" si="23"/>
        <v>Se</v>
      </c>
      <c r="R58">
        <v>1.0349307800000001</v>
      </c>
      <c r="S58">
        <v>-4.6712728800000001</v>
      </c>
      <c r="T58">
        <v>-8.5577078899999997</v>
      </c>
      <c r="V58" t="str">
        <f t="shared" si="11"/>
        <v>Se</v>
      </c>
      <c r="W58">
        <f t="shared" si="24"/>
        <v>0.54766467016039999</v>
      </c>
      <c r="X58">
        <f t="shared" si="25"/>
        <v>-2.4719441826384001</v>
      </c>
      <c r="Y58">
        <f t="shared" si="26"/>
        <v>-4.5285678612301998</v>
      </c>
      <c r="Z58" s="4">
        <f t="shared" si="12"/>
        <v>1.8255489005346667E-2</v>
      </c>
      <c r="AA58" s="4">
        <f t="shared" si="13"/>
        <v>-8.2398139421280006E-2</v>
      </c>
      <c r="AB58" s="4">
        <f t="shared" si="14"/>
        <v>-0.15095226204100667</v>
      </c>
      <c r="AC58" s="4" t="s">
        <v>113</v>
      </c>
      <c r="AD58" s="4" t="s">
        <v>113</v>
      </c>
      <c r="AE58" s="4" t="s">
        <v>113</v>
      </c>
      <c r="AF58" t="s">
        <v>7</v>
      </c>
      <c r="AG58" t="s">
        <v>62</v>
      </c>
      <c r="AH58" t="s">
        <v>44</v>
      </c>
      <c r="AI58" t="str">
        <f t="shared" si="27"/>
        <v>Se</v>
      </c>
      <c r="AJ58">
        <v>-1.35443319</v>
      </c>
      <c r="AK58">
        <v>-4.8988735200000004</v>
      </c>
      <c r="AL58">
        <v>-8.5175243700000003</v>
      </c>
      <c r="AN58" t="str">
        <f t="shared" si="15"/>
        <v>Se</v>
      </c>
      <c r="AO58">
        <f t="shared" si="28"/>
        <v>-0.71673895548419997</v>
      </c>
      <c r="AP58">
        <f t="shared" si="29"/>
        <v>-2.5923858893136003</v>
      </c>
      <c r="AQ58">
        <f t="shared" si="30"/>
        <v>-4.5073035461166002</v>
      </c>
      <c r="AR58" s="4">
        <f t="shared" si="16"/>
        <v>-2.3891298516140001E-2</v>
      </c>
      <c r="AS58" s="4">
        <f t="shared" si="17"/>
        <v>-8.6412862977120003E-2</v>
      </c>
      <c r="AT58" s="4">
        <f t="shared" si="18"/>
        <v>-0.15024345153722002</v>
      </c>
      <c r="AU58" s="4" t="s">
        <v>113</v>
      </c>
      <c r="AV58" s="4" t="s">
        <v>113</v>
      </c>
      <c r="AW58" s="4" t="s">
        <v>113</v>
      </c>
      <c r="AX58" t="s">
        <v>1</v>
      </c>
      <c r="AY58">
        <v>-0.52879299999999996</v>
      </c>
      <c r="AZ58">
        <v>-2.4409350000000001</v>
      </c>
      <c r="BA58">
        <v>-4.5515319999999999</v>
      </c>
      <c r="BB58" s="4">
        <f t="shared" si="19"/>
        <v>-1.7626433333333334E-2</v>
      </c>
      <c r="BC58" s="4">
        <f t="shared" si="20"/>
        <v>-8.1364500000000006E-2</v>
      </c>
      <c r="BD58" s="4">
        <f t="shared" si="21"/>
        <v>-0.15171773333333333</v>
      </c>
      <c r="BE58" s="4" t="s">
        <v>113</v>
      </c>
      <c r="BF58" s="4" t="s">
        <v>113</v>
      </c>
      <c r="BG58" s="4" t="s">
        <v>113</v>
      </c>
    </row>
    <row r="59" spans="1:59">
      <c r="A59">
        <f t="shared" si="31"/>
        <v>20</v>
      </c>
      <c r="B59" t="s">
        <v>1</v>
      </c>
      <c r="C59">
        <v>2</v>
      </c>
      <c r="D59">
        <v>-7.9413999999999998E-2</v>
      </c>
      <c r="E59">
        <v>-5.0726279999999999</v>
      </c>
      <c r="F59">
        <v>-0.86949699999999996</v>
      </c>
      <c r="G59" s="4">
        <f t="shared" si="8"/>
        <v>-2.6471333333333335E-3</v>
      </c>
      <c r="H59" s="4">
        <f t="shared" si="9"/>
        <v>-0.1690876</v>
      </c>
      <c r="I59" s="4">
        <f t="shared" si="10"/>
        <v>-2.8983233333333334E-2</v>
      </c>
      <c r="J59" s="4" t="s">
        <v>113</v>
      </c>
      <c r="K59" s="4" t="s">
        <v>113</v>
      </c>
      <c r="L59" s="4" t="s">
        <v>113</v>
      </c>
      <c r="M59" t="s">
        <v>7</v>
      </c>
      <c r="N59" t="s">
        <v>63</v>
      </c>
      <c r="O59" t="s">
        <v>44</v>
      </c>
      <c r="Q59" t="str">
        <f t="shared" si="23"/>
        <v>Se</v>
      </c>
      <c r="R59">
        <v>2.5351680000000001E-2</v>
      </c>
      <c r="S59">
        <v>-9.40682449</v>
      </c>
      <c r="T59">
        <v>-1.48800055</v>
      </c>
      <c r="V59" t="str">
        <f t="shared" si="11"/>
        <v>Se</v>
      </c>
      <c r="W59">
        <f t="shared" si="24"/>
        <v>1.3415602022400001E-2</v>
      </c>
      <c r="X59">
        <f t="shared" si="25"/>
        <v>-4.9779033836181998</v>
      </c>
      <c r="Y59">
        <f t="shared" si="26"/>
        <v>-0.78742013104899999</v>
      </c>
      <c r="Z59" s="4">
        <f t="shared" si="12"/>
        <v>4.4718673408000004E-4</v>
      </c>
      <c r="AA59" s="4">
        <f t="shared" si="13"/>
        <v>-0.16593011278727332</v>
      </c>
      <c r="AB59" s="4">
        <f t="shared" si="14"/>
        <v>-2.6247337701633334E-2</v>
      </c>
      <c r="AC59" s="4" t="s">
        <v>113</v>
      </c>
      <c r="AD59" s="4" t="s">
        <v>113</v>
      </c>
      <c r="AE59" s="4" t="s">
        <v>113</v>
      </c>
      <c r="AF59" t="s">
        <v>7</v>
      </c>
      <c r="AG59" t="s">
        <v>63</v>
      </c>
      <c r="AH59" t="s">
        <v>44</v>
      </c>
      <c r="AI59" t="str">
        <f t="shared" si="27"/>
        <v>Se</v>
      </c>
      <c r="AJ59">
        <v>6.6329940000000004E-2</v>
      </c>
      <c r="AK59">
        <v>-9.4046761700000001</v>
      </c>
      <c r="AL59">
        <v>-1.4539298700000001</v>
      </c>
      <c r="AN59" t="str">
        <f t="shared" si="15"/>
        <v>Se</v>
      </c>
      <c r="AO59">
        <f t="shared" si="28"/>
        <v>3.5100477649200004E-2</v>
      </c>
      <c r="AP59">
        <f t="shared" si="29"/>
        <v>-4.9767665356405999</v>
      </c>
      <c r="AQ59">
        <f t="shared" si="30"/>
        <v>-0.76939060860660002</v>
      </c>
      <c r="AR59" s="4">
        <f t="shared" si="16"/>
        <v>1.1700159216400002E-3</v>
      </c>
      <c r="AS59" s="4">
        <f t="shared" si="17"/>
        <v>-0.16589221785468666</v>
      </c>
      <c r="AT59" s="4">
        <f t="shared" si="18"/>
        <v>-2.5646353620220001E-2</v>
      </c>
      <c r="AU59" s="4" t="s">
        <v>113</v>
      </c>
      <c r="AV59" s="4" t="s">
        <v>113</v>
      </c>
      <c r="AW59" s="4" t="s">
        <v>113</v>
      </c>
      <c r="AX59" t="s">
        <v>1</v>
      </c>
      <c r="AY59">
        <v>-2.3168000000000001E-2</v>
      </c>
      <c r="AZ59">
        <v>-4.9672619999999998</v>
      </c>
      <c r="BA59">
        <v>-0.83024900000000001</v>
      </c>
      <c r="BB59" s="4">
        <f t="shared" si="19"/>
        <v>-7.7226666666666672E-4</v>
      </c>
      <c r="BC59" s="4">
        <f t="shared" si="20"/>
        <v>-0.16557539999999998</v>
      </c>
      <c r="BD59" s="4">
        <f t="shared" si="21"/>
        <v>-2.7674966666666669E-2</v>
      </c>
      <c r="BE59" s="4" t="s">
        <v>113</v>
      </c>
      <c r="BF59" s="4" t="s">
        <v>113</v>
      </c>
      <c r="BG59" s="4" t="s">
        <v>113</v>
      </c>
    </row>
    <row r="60" spans="1:59">
      <c r="A60">
        <f t="shared" si="31"/>
        <v>21</v>
      </c>
      <c r="B60" t="s">
        <v>1</v>
      </c>
      <c r="C60">
        <v>2</v>
      </c>
      <c r="D60">
        <v>-3.3780999999999999E-2</v>
      </c>
      <c r="E60">
        <v>-2.6472929999999999</v>
      </c>
      <c r="F60">
        <v>2.6774480000000001</v>
      </c>
      <c r="G60" s="4">
        <f t="shared" si="8"/>
        <v>-1.1260333333333332E-3</v>
      </c>
      <c r="H60" s="4">
        <f t="shared" si="9"/>
        <v>-8.8243099999999991E-2</v>
      </c>
      <c r="I60" s="4">
        <f t="shared" si="10"/>
        <v>8.9248266666666673E-2</v>
      </c>
      <c r="J60" s="4" t="s">
        <v>113</v>
      </c>
      <c r="K60" s="4" t="s">
        <v>113</v>
      </c>
      <c r="L60" s="4" t="s">
        <v>113</v>
      </c>
      <c r="M60" t="s">
        <v>7</v>
      </c>
      <c r="N60" t="s">
        <v>64</v>
      </c>
      <c r="O60" t="s">
        <v>44</v>
      </c>
      <c r="Q60" t="str">
        <f t="shared" si="23"/>
        <v>Se</v>
      </c>
      <c r="R60">
        <v>0.19350920999999999</v>
      </c>
      <c r="S60">
        <v>-4.7242287899999997</v>
      </c>
      <c r="T60">
        <v>5.1176626199999999</v>
      </c>
      <c r="V60" t="str">
        <f t="shared" si="11"/>
        <v>Se</v>
      </c>
      <c r="W60">
        <f t="shared" si="24"/>
        <v>0.10240120374779998</v>
      </c>
      <c r="X60">
        <f t="shared" si="25"/>
        <v>-2.4999673910921998</v>
      </c>
      <c r="Y60">
        <f t="shared" si="26"/>
        <v>2.7081647052515998</v>
      </c>
      <c r="Z60" s="4">
        <f t="shared" si="12"/>
        <v>3.4133734582599993E-3</v>
      </c>
      <c r="AA60" s="4">
        <f t="shared" si="13"/>
        <v>-8.3332246369739987E-2</v>
      </c>
      <c r="AB60" s="4">
        <f t="shared" si="14"/>
        <v>9.0272156841719992E-2</v>
      </c>
      <c r="AC60" s="4" t="s">
        <v>113</v>
      </c>
      <c r="AD60" s="4" t="s">
        <v>113</v>
      </c>
      <c r="AE60" s="4" t="s">
        <v>113</v>
      </c>
      <c r="AF60" t="s">
        <v>7</v>
      </c>
      <c r="AG60" t="s">
        <v>64</v>
      </c>
      <c r="AH60" t="s">
        <v>44</v>
      </c>
      <c r="AI60" t="str">
        <f t="shared" si="27"/>
        <v>Se</v>
      </c>
      <c r="AJ60">
        <v>1.1164479999999999E-2</v>
      </c>
      <c r="AK60">
        <v>-4.8129779299999997</v>
      </c>
      <c r="AL60">
        <v>5.1062670900000002</v>
      </c>
      <c r="AN60" t="str">
        <f t="shared" si="15"/>
        <v>Se</v>
      </c>
      <c r="AO60">
        <f t="shared" si="28"/>
        <v>5.9080195263999996E-3</v>
      </c>
      <c r="AP60">
        <f t="shared" si="29"/>
        <v>-2.5469316609973998</v>
      </c>
      <c r="AQ60">
        <f t="shared" si="30"/>
        <v>2.7021344186862</v>
      </c>
      <c r="AR60" s="4">
        <f t="shared" si="16"/>
        <v>1.9693398421333333E-4</v>
      </c>
      <c r="AS60" s="4">
        <f t="shared" si="17"/>
        <v>-8.4897722033246664E-2</v>
      </c>
      <c r="AT60" s="4">
        <f t="shared" si="18"/>
        <v>9.0071147289539993E-2</v>
      </c>
      <c r="AU60" s="4" t="s">
        <v>113</v>
      </c>
      <c r="AV60" s="4" t="s">
        <v>113</v>
      </c>
      <c r="AW60" s="4" t="s">
        <v>113</v>
      </c>
      <c r="AX60" t="s">
        <v>1</v>
      </c>
      <c r="AY60">
        <v>-1.4749999999999999E-2</v>
      </c>
      <c r="AZ60">
        <v>-2.5852740000000001</v>
      </c>
      <c r="BA60">
        <v>2.699176</v>
      </c>
      <c r="BB60" s="4">
        <f t="shared" si="19"/>
        <v>-4.9166666666666662E-4</v>
      </c>
      <c r="BC60" s="4">
        <f t="shared" si="20"/>
        <v>-8.6175799999999997E-2</v>
      </c>
      <c r="BD60" s="4">
        <f t="shared" si="21"/>
        <v>8.997253333333334E-2</v>
      </c>
      <c r="BE60" s="4" t="s">
        <v>113</v>
      </c>
      <c r="BF60" s="4" t="s">
        <v>113</v>
      </c>
      <c r="BG60" s="4" t="s">
        <v>113</v>
      </c>
    </row>
    <row r="61" spans="1:59">
      <c r="A61">
        <f t="shared" si="31"/>
        <v>22</v>
      </c>
      <c r="B61" t="s">
        <v>1</v>
      </c>
      <c r="C61">
        <v>2</v>
      </c>
      <c r="D61">
        <v>1.871678</v>
      </c>
      <c r="E61">
        <v>1.685257</v>
      </c>
      <c r="F61">
        <v>-4.5459839999999998</v>
      </c>
      <c r="G61" s="4">
        <f t="shared" si="8"/>
        <v>6.2389266666666665E-2</v>
      </c>
      <c r="H61" s="4">
        <f t="shared" si="9"/>
        <v>5.6175233333333331E-2</v>
      </c>
      <c r="I61" s="4">
        <f t="shared" si="10"/>
        <v>-0.1515328</v>
      </c>
      <c r="J61" s="4" t="s">
        <v>113</v>
      </c>
      <c r="K61" s="4" t="s">
        <v>113</v>
      </c>
      <c r="L61" s="4" t="s">
        <v>113</v>
      </c>
      <c r="M61" t="s">
        <v>7</v>
      </c>
      <c r="N61" t="s">
        <v>65</v>
      </c>
      <c r="O61" t="s">
        <v>44</v>
      </c>
      <c r="Q61" t="str">
        <f t="shared" si="23"/>
        <v>Se</v>
      </c>
      <c r="R61">
        <v>3.5283536999999998</v>
      </c>
      <c r="S61">
        <v>3.2544316599999998</v>
      </c>
      <c r="T61">
        <v>-8.5922985700000005</v>
      </c>
      <c r="V61" t="str">
        <f t="shared" si="11"/>
        <v>Se</v>
      </c>
      <c r="W61">
        <f t="shared" si="24"/>
        <v>1.8671342109659999</v>
      </c>
      <c r="X61">
        <f t="shared" si="25"/>
        <v>1.7221801458388</v>
      </c>
      <c r="Y61">
        <f t="shared" si="26"/>
        <v>-4.5468725572726001</v>
      </c>
      <c r="Z61" s="4">
        <f t="shared" si="12"/>
        <v>6.2237807032199992E-2</v>
      </c>
      <c r="AA61" s="4">
        <f t="shared" si="13"/>
        <v>5.7406004861293332E-2</v>
      </c>
      <c r="AB61" s="4">
        <f t="shared" si="14"/>
        <v>-0.15156241857575334</v>
      </c>
      <c r="AC61" s="4" t="s">
        <v>113</v>
      </c>
      <c r="AD61" s="4" t="s">
        <v>113</v>
      </c>
      <c r="AE61" s="4" t="s">
        <v>113</v>
      </c>
      <c r="AF61" t="s">
        <v>7</v>
      </c>
      <c r="AG61" t="s">
        <v>65</v>
      </c>
      <c r="AH61" t="s">
        <v>44</v>
      </c>
      <c r="AI61" t="str">
        <f t="shared" si="27"/>
        <v>Se</v>
      </c>
      <c r="AJ61">
        <v>4.7417306000000004</v>
      </c>
      <c r="AK61">
        <v>1.26203478</v>
      </c>
      <c r="AL61">
        <v>-8.3675959199999994</v>
      </c>
      <c r="AN61" t="str">
        <f t="shared" si="15"/>
        <v>Se</v>
      </c>
      <c r="AO61">
        <f t="shared" si="28"/>
        <v>2.5092289989080001</v>
      </c>
      <c r="AP61">
        <f t="shared" si="29"/>
        <v>0.66784356488039998</v>
      </c>
      <c r="AQ61">
        <f t="shared" si="30"/>
        <v>-4.4279644089455994</v>
      </c>
      <c r="AR61" s="4">
        <f t="shared" si="16"/>
        <v>8.3640966630266669E-2</v>
      </c>
      <c r="AS61" s="4">
        <f t="shared" si="17"/>
        <v>2.2261452162679999E-2</v>
      </c>
      <c r="AT61" s="4">
        <f t="shared" si="18"/>
        <v>-0.14759881363151997</v>
      </c>
      <c r="AU61" s="4" t="s">
        <v>113</v>
      </c>
      <c r="AV61" s="4" t="s">
        <v>113</v>
      </c>
      <c r="AW61" s="4" t="s">
        <v>113</v>
      </c>
      <c r="AX61" t="s">
        <v>1</v>
      </c>
      <c r="AY61">
        <v>2.4887709999999998</v>
      </c>
      <c r="AZ61">
        <v>0.76120900000000002</v>
      </c>
      <c r="BA61">
        <v>-4.5293229999999998</v>
      </c>
      <c r="BB61" s="4">
        <f t="shared" si="19"/>
        <v>8.2959033333333335E-2</v>
      </c>
      <c r="BC61" s="4">
        <f t="shared" si="20"/>
        <v>2.5373633333333333E-2</v>
      </c>
      <c r="BD61" s="4">
        <f t="shared" si="21"/>
        <v>-0.15097743333333333</v>
      </c>
      <c r="BE61" s="4" t="s">
        <v>113</v>
      </c>
      <c r="BF61" s="4" t="s">
        <v>113</v>
      </c>
      <c r="BG61" s="4" t="s">
        <v>113</v>
      </c>
    </row>
    <row r="62" spans="1:59">
      <c r="A62">
        <f t="shared" si="31"/>
        <v>23</v>
      </c>
      <c r="B62" t="s">
        <v>1</v>
      </c>
      <c r="C62">
        <v>2</v>
      </c>
      <c r="D62">
        <v>2.0813169999999999</v>
      </c>
      <c r="E62">
        <v>-1.217419</v>
      </c>
      <c r="F62">
        <v>-0.85338899999999995</v>
      </c>
      <c r="G62" s="4">
        <f t="shared" si="8"/>
        <v>6.937723333333333E-2</v>
      </c>
      <c r="H62" s="4">
        <f t="shared" si="9"/>
        <v>-4.0580633333333331E-2</v>
      </c>
      <c r="I62" s="4">
        <f t="shared" si="10"/>
        <v>-2.8446299999999997E-2</v>
      </c>
      <c r="J62" s="4" t="s">
        <v>113</v>
      </c>
      <c r="K62" s="4" t="s">
        <v>113</v>
      </c>
      <c r="L62" s="4" t="s">
        <v>113</v>
      </c>
      <c r="M62" t="s">
        <v>7</v>
      </c>
      <c r="N62" t="s">
        <v>66</v>
      </c>
      <c r="O62" t="s">
        <v>44</v>
      </c>
      <c r="Q62" t="str">
        <f t="shared" si="23"/>
        <v>Se</v>
      </c>
      <c r="R62">
        <v>4.1225511600000004</v>
      </c>
      <c r="S62">
        <v>-2.1464426699999999</v>
      </c>
      <c r="T62">
        <v>-1.6282204300000001</v>
      </c>
      <c r="V62" t="str">
        <f t="shared" si="11"/>
        <v>Se</v>
      </c>
      <c r="W62">
        <f t="shared" si="24"/>
        <v>2.1815716228488</v>
      </c>
      <c r="X62">
        <f t="shared" si="25"/>
        <v>-1.1358545321105999</v>
      </c>
      <c r="Y62">
        <f t="shared" si="26"/>
        <v>-0.86162168714739995</v>
      </c>
      <c r="Z62" s="4">
        <f t="shared" si="12"/>
        <v>7.2719054094960003E-2</v>
      </c>
      <c r="AA62" s="4">
        <f t="shared" si="13"/>
        <v>-3.786181773702E-2</v>
      </c>
      <c r="AB62" s="4">
        <f t="shared" si="14"/>
        <v>-2.8720722904913332E-2</v>
      </c>
      <c r="AC62" s="4" t="s">
        <v>113</v>
      </c>
      <c r="AD62" s="4" t="s">
        <v>113</v>
      </c>
      <c r="AE62" s="4" t="s">
        <v>113</v>
      </c>
      <c r="AF62" t="s">
        <v>7</v>
      </c>
      <c r="AG62" t="s">
        <v>66</v>
      </c>
      <c r="AH62" t="s">
        <v>44</v>
      </c>
      <c r="AI62" t="str">
        <f t="shared" si="27"/>
        <v>Se</v>
      </c>
      <c r="AJ62">
        <v>4.01545635</v>
      </c>
      <c r="AK62">
        <v>-2.5320430699999998</v>
      </c>
      <c r="AL62">
        <v>-1.80179405</v>
      </c>
      <c r="AN62" t="str">
        <f t="shared" si="15"/>
        <v>Se</v>
      </c>
      <c r="AO62">
        <f t="shared" si="28"/>
        <v>2.1248991912929998</v>
      </c>
      <c r="AP62">
        <f t="shared" si="29"/>
        <v>-1.3399065517825999</v>
      </c>
      <c r="AQ62">
        <f t="shared" si="30"/>
        <v>-0.95347337537900001</v>
      </c>
      <c r="AR62" s="4">
        <f t="shared" si="16"/>
        <v>7.0829973043099986E-2</v>
      </c>
      <c r="AS62" s="4">
        <f t="shared" si="17"/>
        <v>-4.4663551726086666E-2</v>
      </c>
      <c r="AT62" s="4">
        <f t="shared" si="18"/>
        <v>-3.1782445845966664E-2</v>
      </c>
      <c r="AU62" s="4" t="s">
        <v>113</v>
      </c>
      <c r="AV62" s="4" t="s">
        <v>113</v>
      </c>
      <c r="AW62" s="4" t="s">
        <v>113</v>
      </c>
      <c r="AX62" t="s">
        <v>1</v>
      </c>
      <c r="AY62">
        <v>2.041207</v>
      </c>
      <c r="AZ62">
        <v>-1.3317730000000001</v>
      </c>
      <c r="BA62">
        <v>-0.83844300000000005</v>
      </c>
      <c r="BB62" s="4">
        <f t="shared" si="19"/>
        <v>6.8040233333333339E-2</v>
      </c>
      <c r="BC62" s="4">
        <f t="shared" si="20"/>
        <v>-4.4392433333333335E-2</v>
      </c>
      <c r="BD62" s="4">
        <f t="shared" si="21"/>
        <v>-2.79481E-2</v>
      </c>
      <c r="BE62" s="4" t="s">
        <v>113</v>
      </c>
      <c r="BF62" s="4" t="s">
        <v>113</v>
      </c>
      <c r="BG62" s="4" t="s">
        <v>113</v>
      </c>
    </row>
    <row r="63" spans="1:59">
      <c r="A63">
        <f t="shared" si="31"/>
        <v>24</v>
      </c>
      <c r="B63" t="s">
        <v>1</v>
      </c>
      <c r="C63">
        <v>2</v>
      </c>
      <c r="D63">
        <v>2.1781929999999998</v>
      </c>
      <c r="E63">
        <v>1.224693</v>
      </c>
      <c r="F63">
        <v>2.6797</v>
      </c>
      <c r="G63" s="4">
        <f t="shared" si="8"/>
        <v>7.2606433333333331E-2</v>
      </c>
      <c r="H63" s="4">
        <f t="shared" si="9"/>
        <v>4.0823100000000001E-2</v>
      </c>
      <c r="I63" s="4">
        <f t="shared" si="10"/>
        <v>8.9323333333333338E-2</v>
      </c>
      <c r="J63" s="4" t="s">
        <v>113</v>
      </c>
      <c r="K63" s="4" t="s">
        <v>113</v>
      </c>
      <c r="L63" s="4" t="s">
        <v>113</v>
      </c>
      <c r="M63" t="s">
        <v>7</v>
      </c>
      <c r="N63" t="s">
        <v>67</v>
      </c>
      <c r="O63" t="s">
        <v>44</v>
      </c>
      <c r="Q63" t="str">
        <f t="shared" si="23"/>
        <v>Se</v>
      </c>
      <c r="R63">
        <v>4.0398384500000004</v>
      </c>
      <c r="S63">
        <v>2.5946661899999999</v>
      </c>
      <c r="T63">
        <v>5.0970202999999996</v>
      </c>
      <c r="V63" t="str">
        <f t="shared" si="11"/>
        <v>Se</v>
      </c>
      <c r="W63">
        <f t="shared" si="24"/>
        <v>2.1378017109710004</v>
      </c>
      <c r="X63">
        <f t="shared" si="25"/>
        <v>1.3730454544241999</v>
      </c>
      <c r="Y63">
        <f t="shared" si="26"/>
        <v>2.6972412023539998</v>
      </c>
      <c r="Z63" s="4">
        <f t="shared" si="12"/>
        <v>7.126005703236668E-2</v>
      </c>
      <c r="AA63" s="4">
        <f t="shared" si="13"/>
        <v>4.5768181814139997E-2</v>
      </c>
      <c r="AB63" s="4">
        <f t="shared" si="14"/>
        <v>8.9908040078466658E-2</v>
      </c>
      <c r="AC63" s="4" t="s">
        <v>113</v>
      </c>
      <c r="AD63" s="4" t="s">
        <v>113</v>
      </c>
      <c r="AE63" s="4" t="s">
        <v>113</v>
      </c>
      <c r="AF63" t="s">
        <v>7</v>
      </c>
      <c r="AG63" t="s">
        <v>67</v>
      </c>
      <c r="AH63" t="s">
        <v>44</v>
      </c>
      <c r="AI63" t="str">
        <f t="shared" si="27"/>
        <v>Se</v>
      </c>
      <c r="AJ63">
        <v>4.2697169099999996</v>
      </c>
      <c r="AK63">
        <v>2.38360949</v>
      </c>
      <c r="AL63">
        <v>5.1130028799999998</v>
      </c>
      <c r="AN63" t="str">
        <f t="shared" si="15"/>
        <v>Se</v>
      </c>
      <c r="AO63">
        <f t="shared" si="28"/>
        <v>2.2594487944337995</v>
      </c>
      <c r="AP63">
        <f t="shared" si="29"/>
        <v>1.2613584699181999</v>
      </c>
      <c r="AQ63">
        <f t="shared" si="30"/>
        <v>2.7056988640383999</v>
      </c>
      <c r="AR63" s="4">
        <f t="shared" si="16"/>
        <v>7.5314959814459986E-2</v>
      </c>
      <c r="AS63" s="4">
        <f t="shared" si="17"/>
        <v>4.2045282330606663E-2</v>
      </c>
      <c r="AT63" s="4">
        <f t="shared" si="18"/>
        <v>9.0189962134613333E-2</v>
      </c>
      <c r="AU63" s="4" t="s">
        <v>113</v>
      </c>
      <c r="AV63" s="4" t="s">
        <v>113</v>
      </c>
      <c r="AW63" s="4" t="s">
        <v>113</v>
      </c>
      <c r="AX63" t="s">
        <v>1</v>
      </c>
      <c r="AY63">
        <v>2.2452779999999999</v>
      </c>
      <c r="AZ63">
        <v>1.301604</v>
      </c>
      <c r="BA63">
        <v>2.6967400000000001</v>
      </c>
      <c r="BB63" s="4">
        <f t="shared" si="19"/>
        <v>7.4842599999999995E-2</v>
      </c>
      <c r="BC63" s="4">
        <f t="shared" si="20"/>
        <v>4.3386799999999996E-2</v>
      </c>
      <c r="BD63" s="4">
        <f t="shared" si="21"/>
        <v>8.9891333333333337E-2</v>
      </c>
      <c r="BE63" s="4" t="s">
        <v>113</v>
      </c>
      <c r="BF63" s="4" t="s">
        <v>113</v>
      </c>
      <c r="BG63" s="4" t="s">
        <v>113</v>
      </c>
    </row>
    <row r="64" spans="1:59">
      <c r="A64">
        <f t="shared" si="31"/>
        <v>25</v>
      </c>
      <c r="B64" t="s">
        <v>1</v>
      </c>
      <c r="C64">
        <v>2</v>
      </c>
      <c r="D64">
        <v>2.4916480000000001</v>
      </c>
      <c r="E64">
        <v>-1.0482530000000001</v>
      </c>
      <c r="F64">
        <v>6.0508660000000001</v>
      </c>
      <c r="G64" s="4">
        <f t="shared" si="8"/>
        <v>8.3054933333333331E-2</v>
      </c>
      <c r="H64" s="4">
        <f t="shared" si="9"/>
        <v>-3.4941766666666672E-2</v>
      </c>
      <c r="I64" s="4">
        <f t="shared" si="10"/>
        <v>0.20169553333333334</v>
      </c>
      <c r="J64" s="4" t="s">
        <v>113</v>
      </c>
      <c r="K64" s="4" t="s">
        <v>113</v>
      </c>
      <c r="L64" s="4" t="s">
        <v>113</v>
      </c>
      <c r="M64" t="s">
        <v>7</v>
      </c>
      <c r="N64" t="s">
        <v>68</v>
      </c>
      <c r="O64" t="s">
        <v>44</v>
      </c>
      <c r="Q64" t="str">
        <f t="shared" si="23"/>
        <v>Se</v>
      </c>
      <c r="R64">
        <v>4.8910337799999999</v>
      </c>
      <c r="S64">
        <v>-1.66780836</v>
      </c>
      <c r="T64">
        <v>11.58427582</v>
      </c>
      <c r="V64" t="str">
        <f t="shared" si="11"/>
        <v>Se</v>
      </c>
      <c r="W64">
        <f t="shared" si="24"/>
        <v>2.5882372557003999</v>
      </c>
      <c r="X64">
        <f t="shared" si="25"/>
        <v>-0.88257082794480002</v>
      </c>
      <c r="Y64">
        <f t="shared" si="26"/>
        <v>6.1301670784275997</v>
      </c>
      <c r="Z64" s="4">
        <f t="shared" si="12"/>
        <v>8.6274575190013331E-2</v>
      </c>
      <c r="AA64" s="4">
        <f t="shared" si="13"/>
        <v>-2.9419027598160001E-2</v>
      </c>
      <c r="AB64" s="4">
        <f t="shared" si="14"/>
        <v>0.20433890261425333</v>
      </c>
      <c r="AC64" s="4" t="s">
        <v>113</v>
      </c>
      <c r="AD64" s="4" t="s">
        <v>113</v>
      </c>
      <c r="AE64" s="4" t="s">
        <v>113</v>
      </c>
      <c r="AF64" t="s">
        <v>7</v>
      </c>
      <c r="AG64" t="s">
        <v>68</v>
      </c>
      <c r="AH64" t="s">
        <v>44</v>
      </c>
      <c r="AI64" t="str">
        <f t="shared" si="27"/>
        <v>Se</v>
      </c>
      <c r="AJ64">
        <v>4.0550948199999999</v>
      </c>
      <c r="AK64">
        <v>-3.0393043099999999</v>
      </c>
      <c r="AL64">
        <v>11.66622624</v>
      </c>
      <c r="AN64" t="str">
        <f t="shared" si="15"/>
        <v>Se</v>
      </c>
      <c r="AO64">
        <f t="shared" si="28"/>
        <v>2.1458750768476</v>
      </c>
      <c r="AP64">
        <f t="shared" si="29"/>
        <v>-1.6083390547657999</v>
      </c>
      <c r="AQ64">
        <f t="shared" si="30"/>
        <v>6.1735336016832001</v>
      </c>
      <c r="AR64" s="4">
        <f t="shared" si="16"/>
        <v>7.1529169228253336E-2</v>
      </c>
      <c r="AS64" s="4">
        <f t="shared" si="17"/>
        <v>-5.3611301825526661E-2</v>
      </c>
      <c r="AT64" s="4">
        <f t="shared" si="18"/>
        <v>0.20578445338944001</v>
      </c>
      <c r="AU64" s="4" t="s">
        <v>113</v>
      </c>
      <c r="AV64" s="4" t="s">
        <v>113</v>
      </c>
      <c r="AW64" s="4" t="s">
        <v>113</v>
      </c>
      <c r="AX64" t="s">
        <v>1</v>
      </c>
      <c r="AY64">
        <v>2.124501</v>
      </c>
      <c r="AZ64">
        <v>-1.625858</v>
      </c>
      <c r="BA64">
        <v>6.055447</v>
      </c>
      <c r="BB64" s="4">
        <f t="shared" si="19"/>
        <v>7.0816699999999996E-2</v>
      </c>
      <c r="BC64" s="4">
        <f t="shared" si="20"/>
        <v>-5.4195266666666665E-2</v>
      </c>
      <c r="BD64" s="4">
        <f t="shared" si="21"/>
        <v>0.20184823333333332</v>
      </c>
      <c r="BE64" s="4" t="s">
        <v>113</v>
      </c>
      <c r="BF64" s="4" t="s">
        <v>113</v>
      </c>
      <c r="BG64" s="4" t="s">
        <v>113</v>
      </c>
    </row>
    <row r="65" spans="1:59">
      <c r="A65">
        <f t="shared" si="31"/>
        <v>26</v>
      </c>
      <c r="B65" t="s">
        <v>1</v>
      </c>
      <c r="C65">
        <v>2</v>
      </c>
      <c r="D65">
        <v>4.2896479999999997</v>
      </c>
      <c r="E65">
        <v>2.2747980000000001</v>
      </c>
      <c r="F65">
        <v>-0.81392200000000003</v>
      </c>
      <c r="G65" s="4">
        <f t="shared" si="8"/>
        <v>0.14298826666666667</v>
      </c>
      <c r="H65" s="4">
        <f t="shared" si="9"/>
        <v>7.5826600000000008E-2</v>
      </c>
      <c r="I65" s="4">
        <f t="shared" si="10"/>
        <v>-2.7130733333333334E-2</v>
      </c>
      <c r="J65" s="4" t="s">
        <v>113</v>
      </c>
      <c r="K65" s="4" t="s">
        <v>113</v>
      </c>
      <c r="L65" s="4" t="s">
        <v>113</v>
      </c>
      <c r="M65" t="s">
        <v>7</v>
      </c>
      <c r="N65" t="s">
        <v>69</v>
      </c>
      <c r="O65" t="s">
        <v>44</v>
      </c>
      <c r="Q65" t="str">
        <f t="shared" si="23"/>
        <v>Se</v>
      </c>
      <c r="R65">
        <v>8.0546363599999999</v>
      </c>
      <c r="S65">
        <v>4.7746040699999996</v>
      </c>
      <c r="T65">
        <v>-1.3786862</v>
      </c>
      <c r="V65" t="str">
        <f t="shared" si="11"/>
        <v>Se</v>
      </c>
      <c r="W65">
        <f t="shared" si="24"/>
        <v>4.2623524689848002</v>
      </c>
      <c r="X65">
        <f t="shared" si="25"/>
        <v>2.5266249817625996</v>
      </c>
      <c r="Y65">
        <f t="shared" si="26"/>
        <v>-0.72957316331599997</v>
      </c>
      <c r="Z65" s="4">
        <f t="shared" si="12"/>
        <v>0.14207841563282667</v>
      </c>
      <c r="AA65" s="4">
        <f t="shared" si="13"/>
        <v>8.4220832725419983E-2</v>
      </c>
      <c r="AB65" s="4">
        <f t="shared" si="14"/>
        <v>-2.4319105443866666E-2</v>
      </c>
      <c r="AC65" s="4" t="s">
        <v>113</v>
      </c>
      <c r="AD65" s="4" t="s">
        <v>113</v>
      </c>
      <c r="AE65" s="4" t="s">
        <v>113</v>
      </c>
      <c r="AF65" t="s">
        <v>7</v>
      </c>
      <c r="AG65" t="s">
        <v>69</v>
      </c>
      <c r="AH65" t="s">
        <v>44</v>
      </c>
      <c r="AI65" t="str">
        <f t="shared" si="27"/>
        <v>Se</v>
      </c>
      <c r="AJ65">
        <v>8.1828040899999994</v>
      </c>
      <c r="AK65">
        <v>4.6012372199999998</v>
      </c>
      <c r="AL65">
        <v>-1.46296961</v>
      </c>
      <c r="AN65" t="str">
        <f t="shared" si="15"/>
        <v>Se</v>
      </c>
      <c r="AO65">
        <f t="shared" si="28"/>
        <v>4.3301762683461993</v>
      </c>
      <c r="AP65">
        <f t="shared" si="29"/>
        <v>2.4348827120795997</v>
      </c>
      <c r="AQ65">
        <f t="shared" si="30"/>
        <v>-0.77417425821980002</v>
      </c>
      <c r="AR65" s="4">
        <f t="shared" si="16"/>
        <v>0.14433920894487332</v>
      </c>
      <c r="AS65" s="4">
        <f t="shared" si="17"/>
        <v>8.1162757069319996E-2</v>
      </c>
      <c r="AT65" s="4">
        <f t="shared" si="18"/>
        <v>-2.5805808607326668E-2</v>
      </c>
      <c r="AU65" s="4" t="s">
        <v>113</v>
      </c>
      <c r="AV65" s="4" t="s">
        <v>113</v>
      </c>
      <c r="AW65" s="4" t="s">
        <v>113</v>
      </c>
      <c r="AX65" t="s">
        <v>1</v>
      </c>
      <c r="AY65">
        <v>4.3314110000000001</v>
      </c>
      <c r="AZ65">
        <v>2.4427819999999998</v>
      </c>
      <c r="BA65">
        <v>-0.78604600000000002</v>
      </c>
      <c r="BB65" s="4">
        <f t="shared" si="19"/>
        <v>0.14438036666666668</v>
      </c>
      <c r="BC65" s="4">
        <f t="shared" si="20"/>
        <v>8.1426066666666658E-2</v>
      </c>
      <c r="BD65" s="4">
        <f t="shared" si="21"/>
        <v>-2.6201533333333336E-2</v>
      </c>
      <c r="BE65" s="4" t="s">
        <v>113</v>
      </c>
      <c r="BF65" s="4" t="s">
        <v>113</v>
      </c>
      <c r="BG65" s="4" t="s">
        <v>113</v>
      </c>
    </row>
    <row r="66" spans="1:59">
      <c r="A66">
        <f t="shared" si="31"/>
        <v>27</v>
      </c>
      <c r="B66" t="s">
        <v>1</v>
      </c>
      <c r="C66">
        <v>2</v>
      </c>
      <c r="D66">
        <v>4.7559209999999998</v>
      </c>
      <c r="E66">
        <v>4.9505759999999999</v>
      </c>
      <c r="F66">
        <v>2.4982220000000002</v>
      </c>
      <c r="G66" s="4">
        <f t="shared" si="8"/>
        <v>0.1585307</v>
      </c>
      <c r="H66" s="4">
        <f t="shared" si="9"/>
        <v>0.1650192</v>
      </c>
      <c r="I66" s="4">
        <f t="shared" si="10"/>
        <v>8.3274066666666674E-2</v>
      </c>
      <c r="J66" s="4" t="s">
        <v>113</v>
      </c>
      <c r="K66" s="4" t="s">
        <v>113</v>
      </c>
      <c r="L66" s="4" t="s">
        <v>113</v>
      </c>
      <c r="M66" t="s">
        <v>7</v>
      </c>
      <c r="N66" t="s">
        <v>70</v>
      </c>
      <c r="O66" t="s">
        <v>44</v>
      </c>
      <c r="Q66" t="str">
        <f t="shared" si="23"/>
        <v>Se</v>
      </c>
      <c r="R66">
        <v>8.7252267400000001</v>
      </c>
      <c r="S66">
        <v>9.7789602200000001</v>
      </c>
      <c r="T66">
        <v>4.88418493</v>
      </c>
      <c r="V66" t="str">
        <f t="shared" si="11"/>
        <v>Se</v>
      </c>
      <c r="W66">
        <f t="shared" si="24"/>
        <v>4.6172154862732002</v>
      </c>
      <c r="X66">
        <f t="shared" si="25"/>
        <v>5.1748301692196002</v>
      </c>
      <c r="Y66">
        <f t="shared" si="26"/>
        <v>2.5846129812573997</v>
      </c>
      <c r="Z66" s="4">
        <f t="shared" si="12"/>
        <v>0.15390718287577335</v>
      </c>
      <c r="AA66" s="4">
        <f t="shared" si="13"/>
        <v>0.17249433897398667</v>
      </c>
      <c r="AB66" s="4">
        <f t="shared" si="14"/>
        <v>8.6153766041913327E-2</v>
      </c>
      <c r="AC66" s="4" t="s">
        <v>113</v>
      </c>
      <c r="AD66" s="4" t="s">
        <v>113</v>
      </c>
      <c r="AE66" s="4" t="s">
        <v>113</v>
      </c>
      <c r="AF66" t="s">
        <v>7</v>
      </c>
      <c r="AG66" t="s">
        <v>70</v>
      </c>
      <c r="AH66" t="s">
        <v>44</v>
      </c>
      <c r="AI66" t="str">
        <f t="shared" si="27"/>
        <v>Se</v>
      </c>
      <c r="AJ66">
        <v>8.1291561699999999</v>
      </c>
      <c r="AK66">
        <v>9.6058482099999996</v>
      </c>
      <c r="AL66">
        <v>5.4530712499999998</v>
      </c>
      <c r="AN66" t="str">
        <f t="shared" si="15"/>
        <v>Se</v>
      </c>
      <c r="AO66">
        <f t="shared" si="28"/>
        <v>4.3017868620405997</v>
      </c>
      <c r="AP66">
        <f t="shared" si="29"/>
        <v>5.0832227557677996</v>
      </c>
      <c r="AQ66">
        <f t="shared" si="30"/>
        <v>2.8856562440749998</v>
      </c>
      <c r="AR66" s="4">
        <f t="shared" si="16"/>
        <v>0.14339289540135333</v>
      </c>
      <c r="AS66" s="4">
        <f t="shared" si="17"/>
        <v>0.16944075852559332</v>
      </c>
      <c r="AT66" s="4">
        <f t="shared" si="18"/>
        <v>9.6188541469166652E-2</v>
      </c>
      <c r="AU66" s="4" t="s">
        <v>113</v>
      </c>
      <c r="AV66" s="4" t="s">
        <v>113</v>
      </c>
      <c r="AW66" s="4" t="s">
        <v>113</v>
      </c>
      <c r="AX66" t="s">
        <v>1</v>
      </c>
      <c r="AY66">
        <v>4.3847699999999996</v>
      </c>
      <c r="AZ66">
        <v>5.0907549999999997</v>
      </c>
      <c r="BA66">
        <v>2.8543449999999999</v>
      </c>
      <c r="BB66" s="4">
        <f t="shared" si="19"/>
        <v>0.14615899999999998</v>
      </c>
      <c r="BC66" s="4">
        <f t="shared" si="20"/>
        <v>0.16969183333333332</v>
      </c>
      <c r="BD66" s="4">
        <f t="shared" si="21"/>
        <v>9.5144833333333331E-2</v>
      </c>
      <c r="BE66" s="4" t="s">
        <v>113</v>
      </c>
      <c r="BF66" s="4" t="s">
        <v>113</v>
      </c>
      <c r="BG66" s="4" t="s">
        <v>113</v>
      </c>
    </row>
    <row r="67" spans="1:59">
      <c r="A67">
        <f t="shared" si="31"/>
        <v>28</v>
      </c>
      <c r="B67" t="s">
        <v>1</v>
      </c>
      <c r="C67">
        <v>2</v>
      </c>
      <c r="D67">
        <v>1.9821089999999999</v>
      </c>
      <c r="E67">
        <v>-6.6328740000000002</v>
      </c>
      <c r="F67">
        <v>2.6344949999999998</v>
      </c>
      <c r="G67" s="4">
        <f t="shared" si="8"/>
        <v>6.6070299999999998E-2</v>
      </c>
      <c r="H67" s="4">
        <f t="shared" si="9"/>
        <v>-0.22109580000000001</v>
      </c>
      <c r="I67" s="4">
        <f t="shared" si="10"/>
        <v>8.7816499999999992E-2</v>
      </c>
      <c r="J67" s="4" t="s">
        <v>113</v>
      </c>
      <c r="K67" s="4" t="s">
        <v>113</v>
      </c>
      <c r="L67" s="4" t="s">
        <v>113</v>
      </c>
      <c r="M67" t="s">
        <v>7</v>
      </c>
      <c r="N67" t="s">
        <v>71</v>
      </c>
      <c r="O67" t="s">
        <v>44</v>
      </c>
      <c r="Q67" t="str">
        <f t="shared" si="23"/>
        <v>Se</v>
      </c>
      <c r="R67">
        <v>4.0325505000000001</v>
      </c>
      <c r="S67">
        <v>-12.312616370000001</v>
      </c>
      <c r="T67">
        <v>5.0608800199999999</v>
      </c>
      <c r="V67" t="str">
        <f t="shared" si="11"/>
        <v>Se</v>
      </c>
      <c r="W67">
        <f t="shared" si="24"/>
        <v>2.1339450735900001</v>
      </c>
      <c r="X67">
        <f t="shared" si="25"/>
        <v>-6.5155903306766003</v>
      </c>
      <c r="Y67">
        <f t="shared" si="26"/>
        <v>2.6781164889836</v>
      </c>
      <c r="Z67" s="4">
        <f t="shared" si="12"/>
        <v>7.1131502452999998E-2</v>
      </c>
      <c r="AA67" s="4">
        <f t="shared" si="13"/>
        <v>-0.21718634435588668</v>
      </c>
      <c r="AB67" s="4">
        <f t="shared" si="14"/>
        <v>8.9270549632786661E-2</v>
      </c>
      <c r="AC67" s="4" t="s">
        <v>113</v>
      </c>
      <c r="AD67" s="4" t="s">
        <v>113</v>
      </c>
      <c r="AE67" s="4" t="s">
        <v>113</v>
      </c>
      <c r="AF67" t="s">
        <v>7</v>
      </c>
      <c r="AG67" t="s">
        <v>71</v>
      </c>
      <c r="AH67" t="s">
        <v>44</v>
      </c>
      <c r="AI67" t="str">
        <f t="shared" si="27"/>
        <v>Se</v>
      </c>
      <c r="AJ67">
        <v>4.3814150600000001</v>
      </c>
      <c r="AK67">
        <v>-11.858300229999999</v>
      </c>
      <c r="AL67">
        <v>5.4773842699999999</v>
      </c>
      <c r="AN67" t="str">
        <f t="shared" si="15"/>
        <v>Se</v>
      </c>
      <c r="AO67">
        <f t="shared" si="28"/>
        <v>2.3185572214508001</v>
      </c>
      <c r="AP67">
        <f t="shared" si="29"/>
        <v>-6.2751753157113992</v>
      </c>
      <c r="AQ67">
        <f t="shared" si="30"/>
        <v>2.8985222079985999</v>
      </c>
      <c r="AR67" s="4">
        <f t="shared" si="16"/>
        <v>7.7285240715026668E-2</v>
      </c>
      <c r="AS67" s="4">
        <f t="shared" si="17"/>
        <v>-0.2091725105237133</v>
      </c>
      <c r="AT67" s="4">
        <f t="shared" si="18"/>
        <v>9.6617406933286659E-2</v>
      </c>
      <c r="AU67" s="4" t="s">
        <v>113</v>
      </c>
      <c r="AV67" s="4" t="s">
        <v>113</v>
      </c>
      <c r="AW67" s="4" t="s">
        <v>113</v>
      </c>
      <c r="AX67" t="s">
        <v>1</v>
      </c>
      <c r="AY67">
        <v>2.2151740000000002</v>
      </c>
      <c r="AZ67">
        <v>-6.3121780000000003</v>
      </c>
      <c r="BA67">
        <v>2.8565529999999999</v>
      </c>
      <c r="BB67" s="4">
        <f t="shared" si="19"/>
        <v>7.3839133333333334E-2</v>
      </c>
      <c r="BC67" s="4">
        <f t="shared" si="20"/>
        <v>-0.21040593333333335</v>
      </c>
      <c r="BD67" s="4">
        <f t="shared" si="21"/>
        <v>9.5218433333333324E-2</v>
      </c>
      <c r="BE67" s="4" t="s">
        <v>113</v>
      </c>
      <c r="BF67" s="4" t="s">
        <v>113</v>
      </c>
      <c r="BG67" s="4" t="s">
        <v>113</v>
      </c>
    </row>
    <row r="68" spans="1:59">
      <c r="A68">
        <f t="shared" si="31"/>
        <v>29</v>
      </c>
      <c r="B68" t="s">
        <v>1</v>
      </c>
      <c r="C68">
        <v>2</v>
      </c>
      <c r="D68">
        <v>1.0531520000000001</v>
      </c>
      <c r="E68">
        <v>-4.8205249999999999</v>
      </c>
      <c r="F68">
        <v>5.9173530000000003</v>
      </c>
      <c r="G68" s="4">
        <f t="shared" si="8"/>
        <v>3.5105066666666671E-2</v>
      </c>
      <c r="H68" s="4">
        <f t="shared" si="9"/>
        <v>-0.16068416666666666</v>
      </c>
      <c r="I68" s="4">
        <f t="shared" si="10"/>
        <v>0.19724510000000001</v>
      </c>
      <c r="J68" s="4" t="s">
        <v>113</v>
      </c>
      <c r="K68" s="4" t="s">
        <v>113</v>
      </c>
      <c r="L68" s="4" t="s">
        <v>113</v>
      </c>
      <c r="M68" t="s">
        <v>7</v>
      </c>
      <c r="N68" t="s">
        <v>72</v>
      </c>
      <c r="O68" t="s">
        <v>44</v>
      </c>
      <c r="Q68" t="str">
        <f t="shared" si="23"/>
        <v>Se</v>
      </c>
      <c r="R68">
        <v>2.2670307699999999</v>
      </c>
      <c r="S68">
        <v>-8.8511887999999992</v>
      </c>
      <c r="T68">
        <v>11.156722909999999</v>
      </c>
      <c r="V68" t="str">
        <f t="shared" si="11"/>
        <v>Se</v>
      </c>
      <c r="W68">
        <f t="shared" si="24"/>
        <v>1.1996673428686</v>
      </c>
      <c r="X68">
        <f t="shared" si="25"/>
        <v>-4.6838720891839998</v>
      </c>
      <c r="Y68">
        <f t="shared" si="26"/>
        <v>5.9039146295137996</v>
      </c>
      <c r="Z68" s="4">
        <f t="shared" si="12"/>
        <v>3.9988911428953333E-2</v>
      </c>
      <c r="AA68" s="4">
        <f t="shared" si="13"/>
        <v>-0.15612906963946666</v>
      </c>
      <c r="AB68" s="4">
        <f t="shared" si="14"/>
        <v>0.19679715431712666</v>
      </c>
      <c r="AC68" s="4" t="s">
        <v>113</v>
      </c>
      <c r="AD68" s="4" t="s">
        <v>113</v>
      </c>
      <c r="AE68" s="4" t="s">
        <v>113</v>
      </c>
      <c r="AF68" t="s">
        <v>7</v>
      </c>
      <c r="AG68" t="s">
        <v>72</v>
      </c>
      <c r="AH68" t="s">
        <v>44</v>
      </c>
      <c r="AI68" t="str">
        <f t="shared" si="27"/>
        <v>Se</v>
      </c>
      <c r="AJ68">
        <v>-1.8453980400000001</v>
      </c>
      <c r="AK68">
        <v>-9.0712734899999994</v>
      </c>
      <c r="AL68">
        <v>11.320993270000001</v>
      </c>
      <c r="AN68" t="str">
        <f t="shared" si="15"/>
        <v>Se</v>
      </c>
      <c r="AO68">
        <f t="shared" si="28"/>
        <v>-0.97654773480720003</v>
      </c>
      <c r="AP68">
        <f t="shared" si="29"/>
        <v>-4.8003365054381995</v>
      </c>
      <c r="AQ68">
        <f t="shared" si="30"/>
        <v>5.9908432186186005</v>
      </c>
      <c r="AR68" s="4">
        <f t="shared" si="16"/>
        <v>-3.255159116024E-2</v>
      </c>
      <c r="AS68" s="4">
        <f t="shared" si="17"/>
        <v>-0.16001121684793998</v>
      </c>
      <c r="AT68" s="4">
        <f t="shared" si="18"/>
        <v>0.19969477395395335</v>
      </c>
      <c r="AU68" s="4" t="s">
        <v>113</v>
      </c>
      <c r="AV68" s="4" t="s">
        <v>113</v>
      </c>
      <c r="AW68" s="4" t="s">
        <v>113</v>
      </c>
      <c r="AX68" t="s">
        <v>1</v>
      </c>
      <c r="AY68">
        <v>-1.128536</v>
      </c>
      <c r="AZ68">
        <v>-4.8697600000000003</v>
      </c>
      <c r="BA68">
        <v>5.93506</v>
      </c>
      <c r="BB68" s="4">
        <f t="shared" si="19"/>
        <v>-3.7617866666666666E-2</v>
      </c>
      <c r="BC68" s="4">
        <f t="shared" si="20"/>
        <v>-0.16232533333333335</v>
      </c>
      <c r="BD68" s="4">
        <f t="shared" si="21"/>
        <v>0.19783533333333334</v>
      </c>
      <c r="BE68" s="4" t="s">
        <v>113</v>
      </c>
      <c r="BF68" s="4" t="s">
        <v>113</v>
      </c>
      <c r="BG68" s="4" t="s">
        <v>113</v>
      </c>
    </row>
    <row r="69" spans="1:59">
      <c r="A69">
        <f t="shared" si="31"/>
        <v>30</v>
      </c>
      <c r="B69" t="s">
        <v>1</v>
      </c>
      <c r="C69">
        <v>2</v>
      </c>
      <c r="D69">
        <v>3.6432739999999999</v>
      </c>
      <c r="E69">
        <v>-4.8537520000000001</v>
      </c>
      <c r="F69">
        <v>-1.603148</v>
      </c>
      <c r="G69" s="4">
        <f t="shared" si="8"/>
        <v>0.12144246666666667</v>
      </c>
      <c r="H69" s="4">
        <f t="shared" si="9"/>
        <v>-0.16179173333333333</v>
      </c>
      <c r="I69" s="4">
        <f t="shared" si="10"/>
        <v>-5.3438266666666664E-2</v>
      </c>
      <c r="J69" s="4" t="s">
        <v>113</v>
      </c>
      <c r="K69" s="4" t="s">
        <v>113</v>
      </c>
      <c r="L69" s="4" t="s">
        <v>113</v>
      </c>
      <c r="M69" t="s">
        <v>7</v>
      </c>
      <c r="N69" t="s">
        <v>73</v>
      </c>
      <c r="O69" t="s">
        <v>44</v>
      </c>
      <c r="Q69" t="str">
        <f t="shared" si="23"/>
        <v>Se</v>
      </c>
      <c r="R69">
        <v>6.9736668399999999</v>
      </c>
      <c r="S69">
        <v>-9.0324788799999993</v>
      </c>
      <c r="T69">
        <v>-3.0611907999999999</v>
      </c>
      <c r="V69" t="str">
        <f t="shared" si="11"/>
        <v>Se</v>
      </c>
      <c r="W69">
        <f t="shared" si="24"/>
        <v>3.6903250183911998</v>
      </c>
      <c r="X69">
        <f t="shared" si="25"/>
        <v>-4.7798071737183996</v>
      </c>
      <c r="Y69">
        <f t="shared" si="26"/>
        <v>-1.619920947544</v>
      </c>
      <c r="Z69" s="4">
        <f t="shared" si="12"/>
        <v>0.12301083394637333</v>
      </c>
      <c r="AA69" s="4">
        <f t="shared" si="13"/>
        <v>-0.15932690579061332</v>
      </c>
      <c r="AB69" s="4">
        <f t="shared" si="14"/>
        <v>-5.3997364918133332E-2</v>
      </c>
      <c r="AC69" s="4" t="s">
        <v>113</v>
      </c>
      <c r="AD69" s="4" t="s">
        <v>113</v>
      </c>
      <c r="AE69" s="4" t="s">
        <v>113</v>
      </c>
      <c r="AF69" t="s">
        <v>7</v>
      </c>
      <c r="AG69" t="s">
        <v>73</v>
      </c>
      <c r="AH69" t="s">
        <v>44</v>
      </c>
      <c r="AI69" t="str">
        <f t="shared" si="27"/>
        <v>Se</v>
      </c>
      <c r="AJ69">
        <v>8.9109866600000007</v>
      </c>
      <c r="AK69">
        <v>-9.2552015900000004</v>
      </c>
      <c r="AL69">
        <v>-3.5266899999999997E-2</v>
      </c>
      <c r="AN69" t="str">
        <f t="shared" si="15"/>
        <v>Se</v>
      </c>
      <c r="AO69">
        <f t="shared" si="28"/>
        <v>4.7155159207388007</v>
      </c>
      <c r="AP69">
        <f t="shared" si="29"/>
        <v>-4.8976675773962004</v>
      </c>
      <c r="AQ69">
        <f t="shared" si="30"/>
        <v>-1.8662538141999998E-2</v>
      </c>
      <c r="AR69" s="4">
        <f t="shared" si="16"/>
        <v>0.1571838640246267</v>
      </c>
      <c r="AS69" s="4">
        <f t="shared" si="17"/>
        <v>-0.16325558591320669</v>
      </c>
      <c r="AT69" s="4">
        <f t="shared" si="18"/>
        <v>-6.2208460473333325E-4</v>
      </c>
      <c r="AU69" s="4" t="s">
        <v>113</v>
      </c>
      <c r="AV69" s="4" t="s">
        <v>113</v>
      </c>
      <c r="AW69" s="4" t="s">
        <v>113</v>
      </c>
      <c r="AX69" t="s">
        <v>1</v>
      </c>
      <c r="AY69">
        <v>4.6268190000000002</v>
      </c>
      <c r="AZ69">
        <v>-4.8954050000000002</v>
      </c>
      <c r="BA69">
        <v>-3.1690000000000003E-2</v>
      </c>
      <c r="BB69" s="4">
        <f t="shared" si="19"/>
        <v>0.15422730000000001</v>
      </c>
      <c r="BC69" s="4">
        <f t="shared" si="20"/>
        <v>-0.16318016666666668</v>
      </c>
      <c r="BD69" s="4">
        <f t="shared" si="21"/>
        <v>-1.0563333333333334E-3</v>
      </c>
      <c r="BE69" s="4" t="s">
        <v>113</v>
      </c>
      <c r="BF69" s="4" t="s">
        <v>113</v>
      </c>
      <c r="BG69" s="4" t="s">
        <v>113</v>
      </c>
    </row>
    <row r="70" spans="1:59">
      <c r="A70">
        <f t="shared" si="31"/>
        <v>31</v>
      </c>
      <c r="B70" t="s">
        <v>1</v>
      </c>
      <c r="C70">
        <v>2</v>
      </c>
      <c r="D70">
        <v>3.880916</v>
      </c>
      <c r="E70">
        <v>-2.9156249999999999</v>
      </c>
      <c r="F70">
        <v>2.397662</v>
      </c>
      <c r="G70" s="4">
        <f t="shared" si="8"/>
        <v>0.12936386666666666</v>
      </c>
      <c r="H70" s="4">
        <f t="shared" si="9"/>
        <v>-9.7187499999999996E-2</v>
      </c>
      <c r="I70" s="4">
        <f t="shared" si="10"/>
        <v>7.9922066666666666E-2</v>
      </c>
      <c r="J70" s="4" t="s">
        <v>113</v>
      </c>
      <c r="K70" s="4" t="s">
        <v>113</v>
      </c>
      <c r="L70" s="4" t="s">
        <v>113</v>
      </c>
      <c r="M70" t="s">
        <v>7</v>
      </c>
      <c r="N70" t="s">
        <v>74</v>
      </c>
      <c r="O70" t="s">
        <v>44</v>
      </c>
      <c r="Q70" t="str">
        <f t="shared" si="23"/>
        <v>Se</v>
      </c>
      <c r="R70">
        <v>7.72606985</v>
      </c>
      <c r="S70">
        <v>-5.05735504</v>
      </c>
      <c r="T70">
        <v>4.7232654900000002</v>
      </c>
      <c r="V70" t="str">
        <f t="shared" si="11"/>
        <v>Se</v>
      </c>
      <c r="W70">
        <f t="shared" si="24"/>
        <v>4.088481643223</v>
      </c>
      <c r="X70">
        <f t="shared" si="25"/>
        <v>-2.6762511400671998</v>
      </c>
      <c r="Y70">
        <f t="shared" si="26"/>
        <v>2.4994576319982</v>
      </c>
      <c r="Z70" s="4">
        <f t="shared" si="12"/>
        <v>0.13628272144076667</v>
      </c>
      <c r="AA70" s="4">
        <f t="shared" si="13"/>
        <v>-8.9208371335573328E-2</v>
      </c>
      <c r="AB70" s="4">
        <f t="shared" si="14"/>
        <v>8.3315254399940003E-2</v>
      </c>
      <c r="AC70" s="4" t="s">
        <v>113</v>
      </c>
      <c r="AD70" s="4" t="s">
        <v>113</v>
      </c>
      <c r="AE70" s="4" t="s">
        <v>113</v>
      </c>
      <c r="AF70" t="s">
        <v>7</v>
      </c>
      <c r="AG70" t="s">
        <v>74</v>
      </c>
      <c r="AH70" t="s">
        <v>44</v>
      </c>
      <c r="AI70" t="str">
        <f t="shared" si="27"/>
        <v>Se</v>
      </c>
      <c r="AJ70">
        <v>8.4123590099999994</v>
      </c>
      <c r="AK70">
        <v>-3.6733100599999999</v>
      </c>
      <c r="AL70">
        <v>4.8128312299999996</v>
      </c>
      <c r="AN70" t="str">
        <f t="shared" si="15"/>
        <v>Se</v>
      </c>
      <c r="AO70">
        <f t="shared" si="28"/>
        <v>4.4516521409117997</v>
      </c>
      <c r="AP70">
        <f t="shared" si="29"/>
        <v>-1.9438422175507999</v>
      </c>
      <c r="AQ70">
        <f t="shared" si="30"/>
        <v>2.5468540302913998</v>
      </c>
      <c r="AR70" s="4">
        <f t="shared" si="16"/>
        <v>0.14838840469705999</v>
      </c>
      <c r="AS70" s="4">
        <f t="shared" si="17"/>
        <v>-6.4794740585026669E-2</v>
      </c>
      <c r="AT70" s="4">
        <f t="shared" si="18"/>
        <v>8.4895134343046658E-2</v>
      </c>
      <c r="AU70" s="4" t="s">
        <v>113</v>
      </c>
      <c r="AV70" s="4" t="s">
        <v>113</v>
      </c>
      <c r="AW70" s="4" t="s">
        <v>113</v>
      </c>
      <c r="AX70" t="s">
        <v>1</v>
      </c>
      <c r="AY70">
        <v>4.4647309999999996</v>
      </c>
      <c r="AZ70">
        <v>-1.9641459999999999</v>
      </c>
      <c r="BA70">
        <v>2.5086279999999999</v>
      </c>
      <c r="BB70" s="4">
        <f t="shared" si="19"/>
        <v>0.14882436666666665</v>
      </c>
      <c r="BC70" s="4">
        <f t="shared" si="20"/>
        <v>-6.5471533333333332E-2</v>
      </c>
      <c r="BD70" s="4">
        <f t="shared" si="21"/>
        <v>8.3620933333333328E-2</v>
      </c>
      <c r="BE70" s="4" t="s">
        <v>113</v>
      </c>
      <c r="BF70" s="4" t="s">
        <v>113</v>
      </c>
      <c r="BG70" s="4" t="s">
        <v>113</v>
      </c>
    </row>
    <row r="71" spans="1:59">
      <c r="A71">
        <f t="shared" si="31"/>
        <v>32</v>
      </c>
      <c r="B71" t="s">
        <v>1</v>
      </c>
      <c r="C71">
        <v>2</v>
      </c>
      <c r="D71">
        <v>6.6266959999999999</v>
      </c>
      <c r="E71">
        <v>-1.6546099999999999</v>
      </c>
      <c r="F71">
        <v>-0.137577</v>
      </c>
      <c r="G71" s="4">
        <f t="shared" si="8"/>
        <v>0.22088986666666666</v>
      </c>
      <c r="H71" s="4">
        <f t="shared" si="9"/>
        <v>-5.5153666666666663E-2</v>
      </c>
      <c r="I71" s="4">
        <f t="shared" si="10"/>
        <v>-4.5859000000000004E-3</v>
      </c>
      <c r="J71" s="4" t="s">
        <v>113</v>
      </c>
      <c r="K71" s="4" t="s">
        <v>113</v>
      </c>
      <c r="L71" s="4" t="s">
        <v>113</v>
      </c>
      <c r="M71" t="s">
        <v>7</v>
      </c>
      <c r="N71" t="s">
        <v>75</v>
      </c>
      <c r="O71" t="s">
        <v>44</v>
      </c>
      <c r="Q71" t="str">
        <f t="shared" ref="Q71:Q82" si="32">B71</f>
        <v>Se</v>
      </c>
      <c r="R71">
        <v>12.563965250000001</v>
      </c>
      <c r="S71">
        <v>-3.0413717600000001</v>
      </c>
      <c r="T71">
        <v>-0.2933598</v>
      </c>
      <c r="V71" t="str">
        <f t="shared" si="11"/>
        <v>Se</v>
      </c>
      <c r="W71">
        <f t="shared" ref="W71:W82" si="33">R71*$J$1</f>
        <v>6.6485991309950006</v>
      </c>
      <c r="X71">
        <f t="shared" ref="X71:X82" si="34">S71*$J$1</f>
        <v>-1.6094331079568001</v>
      </c>
      <c r="Y71">
        <f t="shared" ref="Y71:Y82" si="35">T71*$J$1</f>
        <v>-0.15524013896399999</v>
      </c>
      <c r="Z71" s="4">
        <f t="shared" si="12"/>
        <v>0.22161997103316669</v>
      </c>
      <c r="AA71" s="4">
        <f t="shared" si="13"/>
        <v>-5.3647770265226671E-2</v>
      </c>
      <c r="AB71" s="4">
        <f t="shared" si="14"/>
        <v>-5.1746712988E-3</v>
      </c>
      <c r="AC71" s="4" t="s">
        <v>113</v>
      </c>
      <c r="AD71" s="4" t="s">
        <v>113</v>
      </c>
      <c r="AE71" s="4" t="s">
        <v>113</v>
      </c>
      <c r="AF71" t="s">
        <v>7</v>
      </c>
      <c r="AG71" t="s">
        <v>75</v>
      </c>
      <c r="AH71" t="s">
        <v>44</v>
      </c>
      <c r="AI71" t="str">
        <f t="shared" ref="AI71:AI82" si="36">Q71</f>
        <v>Se</v>
      </c>
      <c r="AJ71">
        <v>11.599528080000001</v>
      </c>
      <c r="AK71">
        <v>-1.62784331</v>
      </c>
      <c r="AL71">
        <v>-2.9779382399999998</v>
      </c>
      <c r="AN71" t="str">
        <f t="shared" si="15"/>
        <v>Se</v>
      </c>
      <c r="AO71">
        <f t="shared" ref="AO71:AO82" si="37">AJ71*$J$1</f>
        <v>6.1382382693744004</v>
      </c>
      <c r="AP71">
        <f t="shared" ref="AP71:AP82" si="38">AK71*$J$1</f>
        <v>-0.86142212278579999</v>
      </c>
      <c r="AQ71">
        <f t="shared" ref="AQ71:AQ82" si="39">AL71*$J$1</f>
        <v>-1.5758653578431998</v>
      </c>
      <c r="AR71" s="4">
        <f t="shared" si="16"/>
        <v>0.20460794231248</v>
      </c>
      <c r="AS71" s="4">
        <f t="shared" si="17"/>
        <v>-2.8714070759526665E-2</v>
      </c>
      <c r="AT71" s="4">
        <f t="shared" si="18"/>
        <v>-5.2528845261439992E-2</v>
      </c>
      <c r="AU71" s="4" t="s">
        <v>113</v>
      </c>
      <c r="AV71" s="4" t="s">
        <v>113</v>
      </c>
      <c r="AW71" s="4" t="s">
        <v>113</v>
      </c>
      <c r="AX71" t="s">
        <v>1</v>
      </c>
      <c r="AY71">
        <v>6.0411820000000001</v>
      </c>
      <c r="AZ71">
        <v>-0.83291800000000005</v>
      </c>
      <c r="BA71">
        <v>-1.620811</v>
      </c>
      <c r="BB71" s="4">
        <f t="shared" si="19"/>
        <v>0.20137273333333333</v>
      </c>
      <c r="BC71" s="4">
        <f t="shared" si="20"/>
        <v>-2.7763933333333334E-2</v>
      </c>
      <c r="BD71" s="4">
        <f t="shared" si="21"/>
        <v>-5.4027033333333335E-2</v>
      </c>
      <c r="BE71" s="4" t="s">
        <v>113</v>
      </c>
      <c r="BF71" s="4" t="s">
        <v>113</v>
      </c>
      <c r="BG71" s="4" t="s">
        <v>113</v>
      </c>
    </row>
    <row r="72" spans="1:59">
      <c r="A72">
        <f t="shared" si="31"/>
        <v>33</v>
      </c>
      <c r="B72" t="s">
        <v>1</v>
      </c>
      <c r="C72">
        <v>2</v>
      </c>
      <c r="D72">
        <v>6.5587859999999996</v>
      </c>
      <c r="E72">
        <v>1.0608850000000001</v>
      </c>
      <c r="F72">
        <v>2.958612</v>
      </c>
      <c r="G72" s="4">
        <f t="shared" ref="G72:G82" si="40">(D72)/$C$1</f>
        <v>0.21862619999999999</v>
      </c>
      <c r="H72" s="4">
        <f t="shared" ref="H72:H82" si="41">(E72)/$C$1</f>
        <v>3.5362833333333336E-2</v>
      </c>
      <c r="I72" s="4">
        <f t="shared" ref="I72:I82" si="42">(F72)/$C$1</f>
        <v>9.8620399999999997E-2</v>
      </c>
      <c r="J72" s="4" t="s">
        <v>113</v>
      </c>
      <c r="K72" s="4" t="s">
        <v>113</v>
      </c>
      <c r="L72" s="4" t="s">
        <v>113</v>
      </c>
      <c r="M72" t="s">
        <v>7</v>
      </c>
      <c r="N72" t="s">
        <v>76</v>
      </c>
      <c r="O72" t="s">
        <v>44</v>
      </c>
      <c r="Q72" t="str">
        <f t="shared" si="32"/>
        <v>Se</v>
      </c>
      <c r="R72">
        <v>12.21964077</v>
      </c>
      <c r="S72">
        <v>2.35419556</v>
      </c>
      <c r="T72">
        <v>5.1529654000000003</v>
      </c>
      <c r="V72" t="str">
        <f t="shared" ref="V72:V82" si="43">Q72</f>
        <v>Se</v>
      </c>
      <c r="W72">
        <f t="shared" si="33"/>
        <v>6.4663895026685996</v>
      </c>
      <c r="X72">
        <f t="shared" si="34"/>
        <v>1.2457932064407999</v>
      </c>
      <c r="Y72">
        <f t="shared" si="35"/>
        <v>2.7268462303720002</v>
      </c>
      <c r="Z72" s="4">
        <f t="shared" ref="Z72:Z82" si="44">(W72)/$C$1</f>
        <v>0.21554631675562</v>
      </c>
      <c r="AA72" s="4">
        <f t="shared" ref="AA72:AA82" si="45">(X72)/$C$1</f>
        <v>4.152644021469333E-2</v>
      </c>
      <c r="AB72" s="4">
        <f t="shared" ref="AB72:AB82" si="46">(Y72)/$C$1</f>
        <v>9.0894874345733345E-2</v>
      </c>
      <c r="AC72" s="4" t="s">
        <v>113</v>
      </c>
      <c r="AD72" s="4" t="s">
        <v>113</v>
      </c>
      <c r="AE72" s="4" t="s">
        <v>113</v>
      </c>
      <c r="AF72" t="s">
        <v>7</v>
      </c>
      <c r="AG72" t="s">
        <v>76</v>
      </c>
      <c r="AH72" t="s">
        <v>44</v>
      </c>
      <c r="AI72" t="str">
        <f t="shared" si="36"/>
        <v>Se</v>
      </c>
      <c r="AJ72">
        <v>12.804650860000001</v>
      </c>
      <c r="AK72">
        <v>2.71307652</v>
      </c>
      <c r="AL72">
        <v>5.0485744500000003</v>
      </c>
      <c r="AN72" t="str">
        <f t="shared" ref="AN72:AN82" si="47">AI72</f>
        <v>Se</v>
      </c>
      <c r="AO72">
        <f t="shared" si="37"/>
        <v>6.7759651420948002</v>
      </c>
      <c r="AP72">
        <f t="shared" si="38"/>
        <v>1.4357058328535999</v>
      </c>
      <c r="AQ72">
        <f t="shared" si="39"/>
        <v>2.6716046274509999</v>
      </c>
      <c r="AR72" s="4">
        <f t="shared" ref="AR72:AR82" si="48">(AO72)/$C$1</f>
        <v>0.22586550473649333</v>
      </c>
      <c r="AS72" s="4">
        <f t="shared" ref="AS72:AS82" si="49">(AP72)/$C$1</f>
        <v>4.7856861095119996E-2</v>
      </c>
      <c r="AT72" s="4">
        <f t="shared" ref="AT72:AT82" si="50">(AQ72)/$C$1</f>
        <v>8.9053487581699994E-2</v>
      </c>
      <c r="AU72" s="4" t="s">
        <v>113</v>
      </c>
      <c r="AV72" s="4" t="s">
        <v>113</v>
      </c>
      <c r="AW72" s="4" t="s">
        <v>113</v>
      </c>
      <c r="AX72" t="s">
        <v>1</v>
      </c>
      <c r="AY72">
        <v>6.7591320000000001</v>
      </c>
      <c r="AZ72">
        <v>1.418768</v>
      </c>
      <c r="BA72">
        <v>2.6647069999999999</v>
      </c>
      <c r="BB72" s="4">
        <f t="shared" ref="BB72:BB82" si="51">(AY72)/$C$1</f>
        <v>0.22530440000000002</v>
      </c>
      <c r="BC72" s="4">
        <f t="shared" ref="BC72:BC82" si="52">(AZ72)/$C$1</f>
        <v>4.7292266666666666E-2</v>
      </c>
      <c r="BD72" s="4">
        <f t="shared" ref="BD72:BD82" si="53">(BA72)/$C$1</f>
        <v>8.8823566666666659E-2</v>
      </c>
      <c r="BE72" s="4" t="s">
        <v>113</v>
      </c>
      <c r="BF72" s="4" t="s">
        <v>113</v>
      </c>
      <c r="BG72" s="4" t="s">
        <v>113</v>
      </c>
    </row>
    <row r="73" spans="1:59">
      <c r="A73">
        <v>1</v>
      </c>
      <c r="B73" t="s">
        <v>2</v>
      </c>
      <c r="C73">
        <v>3</v>
      </c>
      <c r="D73">
        <v>8.3179079999999992</v>
      </c>
      <c r="E73">
        <v>3.4208820000000002</v>
      </c>
      <c r="F73">
        <v>0.40557799999999999</v>
      </c>
      <c r="G73" s="4">
        <f t="shared" si="40"/>
        <v>0.2772636</v>
      </c>
      <c r="H73" s="4">
        <f t="shared" si="41"/>
        <v>0.1140294</v>
      </c>
      <c r="I73" s="4">
        <f t="shared" si="42"/>
        <v>1.3519266666666667E-2</v>
      </c>
      <c r="J73" s="4" t="s">
        <v>113</v>
      </c>
      <c r="K73" s="4" t="s">
        <v>113</v>
      </c>
      <c r="L73" s="4" t="s">
        <v>113</v>
      </c>
      <c r="M73" t="s">
        <v>7</v>
      </c>
      <c r="N73" t="s">
        <v>77</v>
      </c>
      <c r="O73" t="s">
        <v>78</v>
      </c>
      <c r="Q73" t="str">
        <f t="shared" si="32"/>
        <v>P</v>
      </c>
      <c r="R73">
        <v>17.180938820000001</v>
      </c>
      <c r="S73">
        <v>-1.37207104</v>
      </c>
      <c r="T73">
        <v>7.5966710600000003</v>
      </c>
      <c r="V73" t="str">
        <f t="shared" si="43"/>
        <v>P</v>
      </c>
      <c r="W73">
        <f t="shared" si="33"/>
        <v>9.0918092047675998</v>
      </c>
      <c r="X73">
        <f t="shared" si="34"/>
        <v>-0.72607255294719997</v>
      </c>
      <c r="Y73">
        <f t="shared" si="35"/>
        <v>4.0200063915308002</v>
      </c>
      <c r="Z73" s="4">
        <f t="shared" si="44"/>
        <v>0.30306030682558666</v>
      </c>
      <c r="AA73" s="4">
        <f t="shared" si="45"/>
        <v>-2.4202418431573332E-2</v>
      </c>
      <c r="AB73" s="4">
        <f t="shared" si="46"/>
        <v>0.13400021305102666</v>
      </c>
      <c r="AC73" s="4" t="s">
        <v>113</v>
      </c>
      <c r="AD73" s="4" t="s">
        <v>113</v>
      </c>
      <c r="AE73" s="4" t="s">
        <v>113</v>
      </c>
      <c r="AF73" t="s">
        <v>7</v>
      </c>
      <c r="AG73" t="s">
        <v>77</v>
      </c>
      <c r="AH73" t="s">
        <v>78</v>
      </c>
      <c r="AI73" t="str">
        <f t="shared" si="36"/>
        <v>P</v>
      </c>
      <c r="AJ73">
        <v>0.30518804999999999</v>
      </c>
      <c r="AK73">
        <v>1.0811364800000001</v>
      </c>
      <c r="AL73">
        <v>-14.08819471</v>
      </c>
      <c r="AN73" t="str">
        <f t="shared" si="47"/>
        <v>P</v>
      </c>
      <c r="AO73">
        <f t="shared" si="37"/>
        <v>0.161499412299</v>
      </c>
      <c r="AP73">
        <f t="shared" si="38"/>
        <v>0.57211580248640004</v>
      </c>
      <c r="AQ73">
        <f t="shared" si="39"/>
        <v>-7.4551908766377997</v>
      </c>
      <c r="AR73" s="4">
        <f t="shared" si="48"/>
        <v>5.3833137433000004E-3</v>
      </c>
      <c r="AS73" s="4">
        <f t="shared" si="49"/>
        <v>1.9070526749546669E-2</v>
      </c>
      <c r="AT73" s="4">
        <f t="shared" si="50"/>
        <v>-0.24850636255459332</v>
      </c>
      <c r="AU73" s="4" t="s">
        <v>113</v>
      </c>
      <c r="AV73" s="4" t="s">
        <v>113</v>
      </c>
      <c r="AW73" s="4" t="s">
        <v>113</v>
      </c>
      <c r="AX73" t="s">
        <v>2</v>
      </c>
      <c r="AY73">
        <v>-5.3448000000000002E-2</v>
      </c>
      <c r="AZ73">
        <v>-1.1639699999999999</v>
      </c>
      <c r="BA73">
        <v>9.3593499999999992</v>
      </c>
      <c r="BB73" s="4">
        <f t="shared" si="51"/>
        <v>-1.7816000000000002E-3</v>
      </c>
      <c r="BC73" s="4">
        <f t="shared" si="52"/>
        <v>-3.8799E-2</v>
      </c>
      <c r="BD73" s="4">
        <f t="shared" si="53"/>
        <v>0.3119783333333333</v>
      </c>
      <c r="BE73" s="4" t="s">
        <v>113</v>
      </c>
      <c r="BF73" s="4" t="s">
        <v>113</v>
      </c>
      <c r="BG73" s="4" t="s">
        <v>113</v>
      </c>
    </row>
    <row r="74" spans="1:59">
      <c r="A74">
        <v>1</v>
      </c>
      <c r="B74" t="s">
        <v>3</v>
      </c>
      <c r="C74">
        <v>4</v>
      </c>
      <c r="D74">
        <v>9.7228510000000004</v>
      </c>
      <c r="E74">
        <v>4.1720519999999999</v>
      </c>
      <c r="F74">
        <v>-0.37318600000000002</v>
      </c>
      <c r="G74" s="4">
        <f t="shared" si="40"/>
        <v>0.32409503333333334</v>
      </c>
      <c r="H74" s="4">
        <f t="shared" si="41"/>
        <v>0.13906840000000001</v>
      </c>
      <c r="I74" s="4">
        <f t="shared" si="42"/>
        <v>-1.2439533333333334E-2</v>
      </c>
      <c r="J74" s="4" t="s">
        <v>113</v>
      </c>
      <c r="K74" s="4" t="s">
        <v>113</v>
      </c>
      <c r="L74" s="4" t="s">
        <v>113</v>
      </c>
      <c r="M74" t="s">
        <v>7</v>
      </c>
      <c r="N74" t="s">
        <v>79</v>
      </c>
      <c r="O74" t="s">
        <v>80</v>
      </c>
      <c r="Q74" t="str">
        <f t="shared" si="32"/>
        <v>C</v>
      </c>
      <c r="R74">
        <v>20.07566594</v>
      </c>
      <c r="S74">
        <v>-2.4451935200000001</v>
      </c>
      <c r="T74">
        <v>8.8797869800000004</v>
      </c>
      <c r="V74" t="str">
        <f t="shared" si="43"/>
        <v>C</v>
      </c>
      <c r="W74">
        <f t="shared" si="33"/>
        <v>10.6236409021292</v>
      </c>
      <c r="X74">
        <f t="shared" si="34"/>
        <v>-1.2939475069135999</v>
      </c>
      <c r="Y74">
        <f t="shared" si="35"/>
        <v>4.6990056740763997</v>
      </c>
      <c r="Z74" s="4">
        <f t="shared" si="44"/>
        <v>0.35412136340430667</v>
      </c>
      <c r="AA74" s="4">
        <f t="shared" si="45"/>
        <v>-4.3131583563786664E-2</v>
      </c>
      <c r="AB74" s="4">
        <f t="shared" si="46"/>
        <v>0.15663352246921333</v>
      </c>
      <c r="AC74" s="4" t="s">
        <v>113</v>
      </c>
      <c r="AD74" s="4" t="s">
        <v>113</v>
      </c>
      <c r="AE74" s="4" t="s">
        <v>113</v>
      </c>
      <c r="AF74" t="s">
        <v>7</v>
      </c>
      <c r="AG74" t="s">
        <v>79</v>
      </c>
      <c r="AH74" t="s">
        <v>80</v>
      </c>
      <c r="AI74" t="str">
        <f t="shared" si="36"/>
        <v>C</v>
      </c>
      <c r="AJ74">
        <v>0.19867244000000001</v>
      </c>
      <c r="AK74">
        <v>-0.48518083000000001</v>
      </c>
      <c r="AL74">
        <v>-17.06267622</v>
      </c>
      <c r="AN74" t="str">
        <f t="shared" si="47"/>
        <v>C</v>
      </c>
      <c r="AO74">
        <f t="shared" si="37"/>
        <v>0.1051334817992</v>
      </c>
      <c r="AP74">
        <f t="shared" si="38"/>
        <v>-0.25674799161939998</v>
      </c>
      <c r="AQ74">
        <f t="shared" si="39"/>
        <v>-9.0292270020995993</v>
      </c>
      <c r="AR74" s="4">
        <f t="shared" si="48"/>
        <v>3.5044493933066665E-3</v>
      </c>
      <c r="AS74" s="4">
        <f t="shared" si="49"/>
        <v>-8.5582663873133326E-3</v>
      </c>
      <c r="AT74" s="4">
        <f t="shared" si="50"/>
        <v>-0.30097423340331997</v>
      </c>
      <c r="AU74" s="4" t="s">
        <v>113</v>
      </c>
      <c r="AV74" s="4" t="s">
        <v>113</v>
      </c>
      <c r="AW74" s="4" t="s">
        <v>113</v>
      </c>
      <c r="AX74" t="s">
        <v>3</v>
      </c>
      <c r="AY74">
        <v>-9.3873999999999999E-2</v>
      </c>
      <c r="AZ74">
        <v>-1.2206729999999999</v>
      </c>
      <c r="BA74">
        <v>11.132409000000001</v>
      </c>
      <c r="BB74" s="4">
        <f t="shared" si="51"/>
        <v>-3.1291333333333332E-3</v>
      </c>
      <c r="BC74" s="4">
        <f t="shared" si="52"/>
        <v>-4.0689099999999999E-2</v>
      </c>
      <c r="BD74" s="4">
        <f t="shared" si="53"/>
        <v>0.37108030000000003</v>
      </c>
      <c r="BE74" s="4" t="s">
        <v>113</v>
      </c>
      <c r="BF74" s="4" t="s">
        <v>113</v>
      </c>
      <c r="BG74" s="4" t="s">
        <v>113</v>
      </c>
    </row>
    <row r="75" spans="1:59">
      <c r="A75">
        <v>1</v>
      </c>
      <c r="B75" t="s">
        <v>4</v>
      </c>
      <c r="C75">
        <v>5</v>
      </c>
      <c r="D75">
        <v>7.8307950000000002</v>
      </c>
      <c r="E75">
        <v>2.2266430000000001</v>
      </c>
      <c r="F75">
        <v>-0.376662</v>
      </c>
      <c r="G75" s="4">
        <f t="shared" si="40"/>
        <v>0.26102649999999999</v>
      </c>
      <c r="H75" s="4">
        <f t="shared" si="41"/>
        <v>7.4221433333333336E-2</v>
      </c>
      <c r="I75" s="4">
        <f t="shared" si="42"/>
        <v>-1.25554E-2</v>
      </c>
      <c r="J75" s="4" t="s">
        <v>113</v>
      </c>
      <c r="K75" s="4" t="s">
        <v>113</v>
      </c>
      <c r="L75" s="4" t="s">
        <v>113</v>
      </c>
      <c r="M75" t="s">
        <v>7</v>
      </c>
      <c r="N75" t="s">
        <v>81</v>
      </c>
      <c r="O75" t="s">
        <v>82</v>
      </c>
      <c r="Q75" t="str">
        <f t="shared" si="32"/>
        <v>O</v>
      </c>
      <c r="R75">
        <v>15.4788459</v>
      </c>
      <c r="S75">
        <v>-3.5373218199999998</v>
      </c>
      <c r="T75">
        <v>6.8382312499999998</v>
      </c>
      <c r="V75" t="str">
        <f t="shared" si="43"/>
        <v>O</v>
      </c>
      <c r="W75">
        <f t="shared" si="33"/>
        <v>8.1910956733619997</v>
      </c>
      <c r="X75">
        <f t="shared" si="34"/>
        <v>-1.8718799607075998</v>
      </c>
      <c r="Y75">
        <f t="shared" si="35"/>
        <v>3.6186552128749998</v>
      </c>
      <c r="Z75" s="4">
        <f t="shared" si="44"/>
        <v>0.2730365224454</v>
      </c>
      <c r="AA75" s="4">
        <f t="shared" si="45"/>
        <v>-6.2395998690253328E-2</v>
      </c>
      <c r="AB75" s="4">
        <f t="shared" si="46"/>
        <v>0.12062184042916665</v>
      </c>
      <c r="AC75" s="4" t="s">
        <v>113</v>
      </c>
      <c r="AD75" s="4" t="s">
        <v>113</v>
      </c>
      <c r="AE75" s="4" t="s">
        <v>113</v>
      </c>
      <c r="AF75" t="s">
        <v>7</v>
      </c>
      <c r="AG75" t="s">
        <v>81</v>
      </c>
      <c r="AH75" t="s">
        <v>82</v>
      </c>
      <c r="AI75" t="str">
        <f t="shared" si="36"/>
        <v>O</v>
      </c>
      <c r="AJ75">
        <v>3.0940240000000001E-2</v>
      </c>
      <c r="AK75">
        <v>-0.51937674</v>
      </c>
      <c r="AL75">
        <v>-11.79155796</v>
      </c>
      <c r="AN75" t="str">
        <f t="shared" si="47"/>
        <v>O</v>
      </c>
      <c r="AO75">
        <f t="shared" si="37"/>
        <v>1.63729562032E-2</v>
      </c>
      <c r="AP75">
        <f t="shared" si="38"/>
        <v>-0.27484378327319997</v>
      </c>
      <c r="AQ75">
        <f t="shared" si="39"/>
        <v>-6.2398566412727998</v>
      </c>
      <c r="AR75" s="4">
        <f t="shared" si="48"/>
        <v>5.457652067733333E-4</v>
      </c>
      <c r="AS75" s="4">
        <f t="shared" si="49"/>
        <v>-9.1614594424399998E-3</v>
      </c>
      <c r="AT75" s="4">
        <f t="shared" si="50"/>
        <v>-0.20799522137575999</v>
      </c>
      <c r="AU75" s="4" t="s">
        <v>113</v>
      </c>
      <c r="AV75" s="4" t="s">
        <v>113</v>
      </c>
      <c r="AW75" s="4" t="s">
        <v>113</v>
      </c>
      <c r="AX75" t="s">
        <v>4</v>
      </c>
      <c r="AY75">
        <v>-0.24584700000000001</v>
      </c>
      <c r="AZ75">
        <v>-2.4874520000000002</v>
      </c>
      <c r="BA75">
        <v>8.6789480000000001</v>
      </c>
      <c r="BB75" s="4">
        <f t="shared" si="51"/>
        <v>-8.1948999999999998E-3</v>
      </c>
      <c r="BC75" s="4">
        <f t="shared" si="52"/>
        <v>-8.2915066666666676E-2</v>
      </c>
      <c r="BD75" s="4">
        <f t="shared" si="53"/>
        <v>0.28929826666666669</v>
      </c>
      <c r="BE75" s="4" t="s">
        <v>113</v>
      </c>
      <c r="BF75" s="4" t="s">
        <v>113</v>
      </c>
      <c r="BG75" s="4" t="s">
        <v>113</v>
      </c>
    </row>
    <row r="76" spans="1:59">
      <c r="A76">
        <f>A75+1</f>
        <v>2</v>
      </c>
      <c r="B76" t="s">
        <v>4</v>
      </c>
      <c r="C76">
        <v>5</v>
      </c>
      <c r="D76">
        <v>8.790241</v>
      </c>
      <c r="E76">
        <v>3.0521560000000001</v>
      </c>
      <c r="F76">
        <v>1.8716390000000001</v>
      </c>
      <c r="G76" s="4">
        <f t="shared" si="40"/>
        <v>0.29300803333333331</v>
      </c>
      <c r="H76" s="4">
        <f t="shared" si="41"/>
        <v>0.10173853333333334</v>
      </c>
      <c r="I76" s="4">
        <f t="shared" si="42"/>
        <v>6.2387966666666669E-2</v>
      </c>
      <c r="J76" s="4" t="s">
        <v>113</v>
      </c>
      <c r="K76" s="4" t="s">
        <v>113</v>
      </c>
      <c r="L76" s="4" t="s">
        <v>113</v>
      </c>
      <c r="M76" t="s">
        <v>7</v>
      </c>
      <c r="N76" t="s">
        <v>83</v>
      </c>
      <c r="O76" t="s">
        <v>82</v>
      </c>
      <c r="Q76" t="str">
        <f t="shared" si="32"/>
        <v>O</v>
      </c>
      <c r="R76">
        <v>15.98263895</v>
      </c>
      <c r="S76">
        <v>0.37163513999999997</v>
      </c>
      <c r="T76">
        <v>9.7330874499999993</v>
      </c>
      <c r="V76" t="str">
        <f t="shared" si="43"/>
        <v>O</v>
      </c>
      <c r="W76">
        <f t="shared" si="33"/>
        <v>8.4576928795609998</v>
      </c>
      <c r="X76">
        <f t="shared" si="34"/>
        <v>0.19666188338519999</v>
      </c>
      <c r="Y76">
        <f t="shared" si="35"/>
        <v>5.1505552167909991</v>
      </c>
      <c r="Z76" s="4">
        <f t="shared" si="44"/>
        <v>0.28192309598536663</v>
      </c>
      <c r="AA76" s="4">
        <f t="shared" si="45"/>
        <v>6.5553961128400002E-3</v>
      </c>
      <c r="AB76" s="4">
        <f t="shared" si="46"/>
        <v>0.17168517389303331</v>
      </c>
      <c r="AC76" s="4" t="s">
        <v>113</v>
      </c>
      <c r="AD76" s="4" t="s">
        <v>113</v>
      </c>
      <c r="AE76" s="4" t="s">
        <v>113</v>
      </c>
      <c r="AF76" t="s">
        <v>7</v>
      </c>
      <c r="AG76" t="s">
        <v>83</v>
      </c>
      <c r="AH76" t="s">
        <v>82</v>
      </c>
      <c r="AI76" t="str">
        <f t="shared" si="36"/>
        <v>O</v>
      </c>
      <c r="AJ76">
        <v>2.9385210800000001</v>
      </c>
      <c r="AK76">
        <v>2.5765403600000001</v>
      </c>
      <c r="AL76">
        <v>-14.146063529999999</v>
      </c>
      <c r="AN76" t="str">
        <f t="shared" si="47"/>
        <v>O</v>
      </c>
      <c r="AO76">
        <f t="shared" si="37"/>
        <v>1.5550065851143999</v>
      </c>
      <c r="AP76">
        <f t="shared" si="38"/>
        <v>1.3634536277047999</v>
      </c>
      <c r="AQ76">
        <f t="shared" si="39"/>
        <v>-7.4858138988053993</v>
      </c>
      <c r="AR76" s="4">
        <f t="shared" si="48"/>
        <v>5.1833552837146663E-2</v>
      </c>
      <c r="AS76" s="4">
        <f t="shared" si="49"/>
        <v>4.5448454256826663E-2</v>
      </c>
      <c r="AT76" s="4">
        <f t="shared" si="50"/>
        <v>-0.24952712996017998</v>
      </c>
      <c r="AU76" s="4" t="s">
        <v>113</v>
      </c>
      <c r="AV76" s="4" t="s">
        <v>113</v>
      </c>
      <c r="AW76" s="4" t="s">
        <v>113</v>
      </c>
      <c r="AX76" t="s">
        <v>4</v>
      </c>
      <c r="AY76">
        <v>-1.189584</v>
      </c>
      <c r="AZ76">
        <v>-0.115384</v>
      </c>
      <c r="BA76">
        <v>8.9800439999999995</v>
      </c>
      <c r="BB76" s="4">
        <f t="shared" si="51"/>
        <v>-3.9652800000000002E-2</v>
      </c>
      <c r="BC76" s="4">
        <f t="shared" si="52"/>
        <v>-3.8461333333333334E-3</v>
      </c>
      <c r="BD76" s="4">
        <f t="shared" si="53"/>
        <v>0.29933479999999996</v>
      </c>
      <c r="BE76" s="4" t="s">
        <v>113</v>
      </c>
      <c r="BF76" s="4" t="s">
        <v>113</v>
      </c>
      <c r="BG76" s="4" t="s">
        <v>113</v>
      </c>
    </row>
    <row r="77" spans="1:59">
      <c r="A77">
        <f>A76+1</f>
        <v>3</v>
      </c>
      <c r="B77" t="s">
        <v>4</v>
      </c>
      <c r="C77">
        <v>5</v>
      </c>
      <c r="D77">
        <v>7.2639079999999998</v>
      </c>
      <c r="E77">
        <v>4.5997859999999999</v>
      </c>
      <c r="F77">
        <v>0.49930200000000002</v>
      </c>
      <c r="G77" s="4">
        <f t="shared" si="40"/>
        <v>0.24213026666666665</v>
      </c>
      <c r="H77" s="4">
        <f t="shared" si="41"/>
        <v>0.1533262</v>
      </c>
      <c r="I77" s="4">
        <f t="shared" si="42"/>
        <v>1.6643399999999999E-2</v>
      </c>
      <c r="J77" s="4" t="s">
        <v>113</v>
      </c>
      <c r="K77" s="4" t="s">
        <v>113</v>
      </c>
      <c r="L77" s="4" t="s">
        <v>113</v>
      </c>
      <c r="M77" t="s">
        <v>7</v>
      </c>
      <c r="N77" t="s">
        <v>84</v>
      </c>
      <c r="O77" t="s">
        <v>82</v>
      </c>
      <c r="Q77" t="str">
        <f t="shared" si="32"/>
        <v>O</v>
      </c>
      <c r="R77">
        <v>17.963508730000001</v>
      </c>
      <c r="S77">
        <v>0.39998264</v>
      </c>
      <c r="T77">
        <v>5.2991995599999999</v>
      </c>
      <c r="V77" t="str">
        <f t="shared" si="43"/>
        <v>O</v>
      </c>
      <c r="W77">
        <f t="shared" si="33"/>
        <v>9.5059295497414009</v>
      </c>
      <c r="X77">
        <f t="shared" si="34"/>
        <v>0.21166281343519999</v>
      </c>
      <c r="Y77">
        <f t="shared" si="35"/>
        <v>2.8042304231607997</v>
      </c>
      <c r="Z77" s="4">
        <f t="shared" si="44"/>
        <v>0.31686431832471335</v>
      </c>
      <c r="AA77" s="4">
        <f t="shared" si="45"/>
        <v>7.0554271145066667E-3</v>
      </c>
      <c r="AB77" s="4">
        <f t="shared" si="46"/>
        <v>9.3474347438693331E-2</v>
      </c>
      <c r="AC77" s="4" t="s">
        <v>113</v>
      </c>
      <c r="AD77" s="4" t="s">
        <v>113</v>
      </c>
      <c r="AE77" s="4" t="s">
        <v>113</v>
      </c>
      <c r="AF77" t="s">
        <v>7</v>
      </c>
      <c r="AG77" t="s">
        <v>84</v>
      </c>
      <c r="AH77" t="s">
        <v>82</v>
      </c>
      <c r="AI77" t="str">
        <f t="shared" si="36"/>
        <v>O</v>
      </c>
      <c r="AJ77">
        <v>-1.8686605700000001</v>
      </c>
      <c r="AK77">
        <v>3.1587601599999999</v>
      </c>
      <c r="AL77">
        <v>-14.36382618</v>
      </c>
      <c r="AN77" t="str">
        <f t="shared" si="47"/>
        <v>O</v>
      </c>
      <c r="AO77">
        <f t="shared" si="37"/>
        <v>-0.98885780043259996</v>
      </c>
      <c r="AP77">
        <f t="shared" si="38"/>
        <v>1.6715527014687999</v>
      </c>
      <c r="AQ77">
        <f t="shared" si="39"/>
        <v>-7.6010495379323997</v>
      </c>
      <c r="AR77" s="4">
        <f t="shared" si="48"/>
        <v>-3.2961926681086669E-2</v>
      </c>
      <c r="AS77" s="4">
        <f t="shared" si="49"/>
        <v>5.5718423382293332E-2</v>
      </c>
      <c r="AT77" s="4">
        <f t="shared" si="50"/>
        <v>-0.25336831793108</v>
      </c>
      <c r="AU77" s="4" t="s">
        <v>113</v>
      </c>
      <c r="AV77" s="4" t="s">
        <v>113</v>
      </c>
      <c r="AW77" s="4" t="s">
        <v>113</v>
      </c>
      <c r="AX77" t="s">
        <v>4</v>
      </c>
      <c r="AY77">
        <v>1.354948</v>
      </c>
      <c r="AZ77">
        <v>-0.49958399999999997</v>
      </c>
      <c r="BA77">
        <v>9.0332729999999994</v>
      </c>
      <c r="BB77" s="4">
        <f t="shared" si="51"/>
        <v>4.5164933333333337E-2</v>
      </c>
      <c r="BC77" s="4">
        <f t="shared" si="52"/>
        <v>-1.6652799999999999E-2</v>
      </c>
      <c r="BD77" s="4">
        <f t="shared" si="53"/>
        <v>0.30110909999999996</v>
      </c>
      <c r="BE77" s="4" t="s">
        <v>113</v>
      </c>
      <c r="BF77" s="4" t="s">
        <v>113</v>
      </c>
      <c r="BG77" s="4" t="s">
        <v>113</v>
      </c>
    </row>
    <row r="78" spans="1:59">
      <c r="A78">
        <v>1</v>
      </c>
      <c r="B78" t="s">
        <v>5</v>
      </c>
      <c r="C78">
        <v>6</v>
      </c>
      <c r="D78">
        <v>8.2159089999999999</v>
      </c>
      <c r="E78">
        <v>2.322613</v>
      </c>
      <c r="F78">
        <v>2.3023180000000001</v>
      </c>
      <c r="G78" s="4">
        <f t="shared" si="40"/>
        <v>0.27386363333333336</v>
      </c>
      <c r="H78" s="4">
        <f t="shared" si="41"/>
        <v>7.742043333333333E-2</v>
      </c>
      <c r="I78" s="4">
        <f t="shared" si="42"/>
        <v>7.6743933333333333E-2</v>
      </c>
      <c r="J78" s="4" t="s">
        <v>113</v>
      </c>
      <c r="K78" s="4" t="s">
        <v>113</v>
      </c>
      <c r="L78" s="4" t="s">
        <v>113</v>
      </c>
      <c r="M78" t="s">
        <v>7</v>
      </c>
      <c r="N78" t="s">
        <v>85</v>
      </c>
      <c r="O78" t="s">
        <v>86</v>
      </c>
      <c r="Q78" t="str">
        <f t="shared" si="32"/>
        <v>H</v>
      </c>
      <c r="R78">
        <v>14.443250470000001</v>
      </c>
      <c r="S78">
        <v>1.2853259399999999</v>
      </c>
      <c r="T78">
        <v>9.0754559799999992</v>
      </c>
      <c r="V78" t="str">
        <f t="shared" si="43"/>
        <v>H</v>
      </c>
      <c r="W78">
        <f t="shared" si="33"/>
        <v>7.6430792837146004</v>
      </c>
      <c r="X78">
        <f t="shared" si="34"/>
        <v>0.68016878092919997</v>
      </c>
      <c r="Y78">
        <f t="shared" si="35"/>
        <v>4.8025497954963994</v>
      </c>
      <c r="Z78" s="4">
        <f t="shared" si="44"/>
        <v>0.25476930945715337</v>
      </c>
      <c r="AA78" s="4">
        <f t="shared" si="45"/>
        <v>2.2672292697639998E-2</v>
      </c>
      <c r="AB78" s="4">
        <f t="shared" si="46"/>
        <v>0.16008499318321331</v>
      </c>
      <c r="AC78" s="4" t="s">
        <v>113</v>
      </c>
      <c r="AD78" s="4" t="s">
        <v>113</v>
      </c>
      <c r="AE78" s="4" t="s">
        <v>113</v>
      </c>
      <c r="AF78" t="s">
        <v>7</v>
      </c>
      <c r="AG78" t="s">
        <v>85</v>
      </c>
      <c r="AH78" t="s">
        <v>86</v>
      </c>
      <c r="AI78" t="str">
        <f t="shared" si="36"/>
        <v>H</v>
      </c>
      <c r="AJ78">
        <v>3.8797207999999999</v>
      </c>
      <c r="AK78">
        <v>2.2997457799999999</v>
      </c>
      <c r="AL78">
        <v>-12.51460178</v>
      </c>
      <c r="AN78" t="str">
        <f t="shared" si="47"/>
        <v>H</v>
      </c>
      <c r="AO78">
        <f t="shared" si="37"/>
        <v>2.0530706529439997</v>
      </c>
      <c r="AP78">
        <f t="shared" si="38"/>
        <v>1.2169794718603999</v>
      </c>
      <c r="AQ78">
        <f t="shared" si="39"/>
        <v>-6.6224769699403998</v>
      </c>
      <c r="AR78" s="4">
        <f t="shared" si="48"/>
        <v>6.8435688431466662E-2</v>
      </c>
      <c r="AS78" s="4">
        <f t="shared" si="49"/>
        <v>4.0565982395346666E-2</v>
      </c>
      <c r="AT78" s="4">
        <f t="shared" si="50"/>
        <v>-0.22074923233134666</v>
      </c>
      <c r="AU78" s="4" t="s">
        <v>113</v>
      </c>
      <c r="AV78" s="4" t="s">
        <v>113</v>
      </c>
      <c r="AW78" s="4" t="s">
        <v>113</v>
      </c>
      <c r="AX78" t="s">
        <v>5</v>
      </c>
      <c r="AY78">
        <v>-1.6588909999999999</v>
      </c>
      <c r="AZ78">
        <v>-0.37284299999999998</v>
      </c>
      <c r="BA78">
        <v>8.1130849999999999</v>
      </c>
      <c r="BB78" s="4">
        <f t="shared" si="51"/>
        <v>-5.5296366666666666E-2</v>
      </c>
      <c r="BC78" s="4">
        <f t="shared" si="52"/>
        <v>-1.2428099999999999E-2</v>
      </c>
      <c r="BD78" s="4">
        <f t="shared" si="53"/>
        <v>0.27043616666666664</v>
      </c>
      <c r="BE78" s="4" t="s">
        <v>113</v>
      </c>
      <c r="BF78" s="4" t="s">
        <v>113</v>
      </c>
      <c r="BG78" s="4" t="s">
        <v>113</v>
      </c>
    </row>
    <row r="79" spans="1:59">
      <c r="A79">
        <f>A78+1</f>
        <v>2</v>
      </c>
      <c r="B79" t="s">
        <v>5</v>
      </c>
      <c r="C79">
        <v>6</v>
      </c>
      <c r="D79">
        <v>6.5719029999999998</v>
      </c>
      <c r="E79">
        <v>4.5857739999999998</v>
      </c>
      <c r="F79">
        <v>1.2513080000000001</v>
      </c>
      <c r="G79" s="4">
        <f t="shared" si="40"/>
        <v>0.21906343333333334</v>
      </c>
      <c r="H79" s="4">
        <f t="shared" si="41"/>
        <v>0.15285913333333331</v>
      </c>
      <c r="I79" s="4">
        <f t="shared" si="42"/>
        <v>4.1710266666666669E-2</v>
      </c>
      <c r="J79" s="4" t="s">
        <v>113</v>
      </c>
      <c r="K79" s="4" t="s">
        <v>113</v>
      </c>
      <c r="L79" s="4" t="s">
        <v>113</v>
      </c>
      <c r="M79" t="s">
        <v>7</v>
      </c>
      <c r="N79" t="s">
        <v>87</v>
      </c>
      <c r="O79" t="s">
        <v>86</v>
      </c>
      <c r="Q79" t="str">
        <f t="shared" si="32"/>
        <v>H</v>
      </c>
      <c r="R79">
        <v>16.491445039999999</v>
      </c>
      <c r="S79">
        <v>1.51048107</v>
      </c>
      <c r="T79">
        <v>4.75657145</v>
      </c>
      <c r="V79" t="str">
        <f t="shared" si="43"/>
        <v>H</v>
      </c>
      <c r="W79">
        <f t="shared" si="33"/>
        <v>8.7269428862671994</v>
      </c>
      <c r="X79">
        <f t="shared" si="34"/>
        <v>0.79931637262259991</v>
      </c>
      <c r="Y79">
        <f t="shared" si="35"/>
        <v>2.5170824799110001</v>
      </c>
      <c r="Z79" s="4">
        <f t="shared" si="44"/>
        <v>0.29089809620890666</v>
      </c>
      <c r="AA79" s="4">
        <f t="shared" si="45"/>
        <v>2.6643879087419997E-2</v>
      </c>
      <c r="AB79" s="4">
        <f t="shared" si="46"/>
        <v>8.3902749330366663E-2</v>
      </c>
      <c r="AC79" s="4" t="s">
        <v>113</v>
      </c>
      <c r="AD79" s="4" t="s">
        <v>113</v>
      </c>
      <c r="AE79" s="4" t="s">
        <v>113</v>
      </c>
      <c r="AF79" t="s">
        <v>7</v>
      </c>
      <c r="AG79" t="s">
        <v>87</v>
      </c>
      <c r="AH79" t="s">
        <v>86</v>
      </c>
      <c r="AI79" t="str">
        <f t="shared" si="36"/>
        <v>H</v>
      </c>
      <c r="AJ79">
        <v>-2.62119415</v>
      </c>
      <c r="AK79">
        <v>3.5487510699999998</v>
      </c>
      <c r="AL79">
        <v>-12.65913933</v>
      </c>
      <c r="AN79" t="str">
        <f t="shared" si="47"/>
        <v>H</v>
      </c>
      <c r="AO79">
        <f t="shared" si="37"/>
        <v>-1.387083520297</v>
      </c>
      <c r="AP79">
        <f t="shared" si="38"/>
        <v>1.8779280912225997</v>
      </c>
      <c r="AQ79">
        <f t="shared" si="39"/>
        <v>-6.6989633506494002</v>
      </c>
      <c r="AR79" s="4">
        <f t="shared" si="48"/>
        <v>-4.6236117343233331E-2</v>
      </c>
      <c r="AS79" s="4">
        <f t="shared" si="49"/>
        <v>6.2597603040753319E-2</v>
      </c>
      <c r="AT79" s="4">
        <f t="shared" si="50"/>
        <v>-0.22329877835497999</v>
      </c>
      <c r="AU79" s="4" t="s">
        <v>113</v>
      </c>
      <c r="AV79" s="4" t="s">
        <v>113</v>
      </c>
      <c r="AW79" s="4" t="s">
        <v>113</v>
      </c>
      <c r="AX79" t="s">
        <v>5</v>
      </c>
      <c r="AY79">
        <v>1.735155</v>
      </c>
      <c r="AZ79">
        <v>-0.83160900000000004</v>
      </c>
      <c r="BA79">
        <v>8.1475519999999992</v>
      </c>
      <c r="BB79" s="4">
        <f t="shared" si="51"/>
        <v>5.7838500000000001E-2</v>
      </c>
      <c r="BC79" s="4">
        <f t="shared" si="52"/>
        <v>-2.77203E-2</v>
      </c>
      <c r="BD79" s="4">
        <f t="shared" si="53"/>
        <v>0.27158506666666665</v>
      </c>
      <c r="BE79" s="4" t="s">
        <v>113</v>
      </c>
      <c r="BF79" s="4" t="s">
        <v>113</v>
      </c>
      <c r="BG79" s="4" t="s">
        <v>113</v>
      </c>
    </row>
    <row r="80" spans="1:59">
      <c r="A80">
        <f>A79+1</f>
        <v>3</v>
      </c>
      <c r="B80" t="s">
        <v>5</v>
      </c>
      <c r="C80">
        <v>6</v>
      </c>
      <c r="D80">
        <v>10.119813000000001</v>
      </c>
      <c r="E80">
        <v>4.984604</v>
      </c>
      <c r="F80">
        <v>0.26869799999999999</v>
      </c>
      <c r="G80" s="4">
        <f t="shared" si="40"/>
        <v>0.33732710000000005</v>
      </c>
      <c r="H80" s="4">
        <f t="shared" si="41"/>
        <v>0.16615346666666667</v>
      </c>
      <c r="I80" s="4">
        <f t="shared" si="42"/>
        <v>8.9566000000000003E-3</v>
      </c>
      <c r="J80" s="4" t="s">
        <v>113</v>
      </c>
      <c r="K80" s="4" t="s">
        <v>113</v>
      </c>
      <c r="L80" s="4" t="s">
        <v>113</v>
      </c>
      <c r="M80" t="s">
        <v>7</v>
      </c>
      <c r="N80" t="s">
        <v>88</v>
      </c>
      <c r="O80" t="s">
        <v>86</v>
      </c>
      <c r="Q80" t="str">
        <f t="shared" si="32"/>
        <v>H</v>
      </c>
      <c r="R80">
        <v>21.248318479999998</v>
      </c>
      <c r="S80">
        <v>-0.80953666000000002</v>
      </c>
      <c r="T80">
        <v>9.4637075999999993</v>
      </c>
      <c r="V80" t="str">
        <f t="shared" si="43"/>
        <v>H</v>
      </c>
      <c r="W80">
        <f t="shared" si="33"/>
        <v>11.244185173246398</v>
      </c>
      <c r="X80">
        <f t="shared" si="34"/>
        <v>-0.4283906097388</v>
      </c>
      <c r="Y80">
        <f t="shared" si="35"/>
        <v>5.0080047877679998</v>
      </c>
      <c r="Z80" s="4">
        <f t="shared" si="44"/>
        <v>0.37480617244154663</v>
      </c>
      <c r="AA80" s="4">
        <f t="shared" si="45"/>
        <v>-1.4279686991293334E-2</v>
      </c>
      <c r="AB80" s="4">
        <f t="shared" si="46"/>
        <v>0.1669334929256</v>
      </c>
      <c r="AC80" s="4" t="s">
        <v>113</v>
      </c>
      <c r="AD80" s="4" t="s">
        <v>113</v>
      </c>
      <c r="AE80" s="4" t="s">
        <v>113</v>
      </c>
      <c r="AF80" t="s">
        <v>7</v>
      </c>
      <c r="AG80" t="s">
        <v>88</v>
      </c>
      <c r="AH80" t="s">
        <v>86</v>
      </c>
      <c r="AI80" t="str">
        <f t="shared" si="36"/>
        <v>H</v>
      </c>
      <c r="AJ80">
        <v>0.43144900000000003</v>
      </c>
      <c r="AK80">
        <v>0.91044480999999999</v>
      </c>
      <c r="AL80">
        <v>-18.611912589999999</v>
      </c>
      <c r="AN80" t="str">
        <f t="shared" si="47"/>
        <v>H</v>
      </c>
      <c r="AO80">
        <f t="shared" si="37"/>
        <v>0.22831418182000002</v>
      </c>
      <c r="AP80">
        <f t="shared" si="38"/>
        <v>0.4817891845558</v>
      </c>
      <c r="AQ80">
        <f t="shared" si="39"/>
        <v>-9.8490519043761999</v>
      </c>
      <c r="AR80" s="4">
        <f t="shared" si="48"/>
        <v>7.6104727273333343E-3</v>
      </c>
      <c r="AS80" s="4">
        <f t="shared" si="49"/>
        <v>1.6059639485193334E-2</v>
      </c>
      <c r="AT80" s="4">
        <f t="shared" si="50"/>
        <v>-0.32830173014587333</v>
      </c>
      <c r="AU80" s="4" t="s">
        <v>113</v>
      </c>
      <c r="AV80" s="4" t="s">
        <v>113</v>
      </c>
      <c r="AW80" s="4" t="s">
        <v>113</v>
      </c>
      <c r="AX80" t="s">
        <v>5</v>
      </c>
      <c r="AY80">
        <v>5.2762000000000003E-2</v>
      </c>
      <c r="AZ80">
        <v>-0.19846</v>
      </c>
      <c r="BA80">
        <v>11.538662</v>
      </c>
      <c r="BB80" s="4">
        <f t="shared" si="51"/>
        <v>1.7587333333333335E-3</v>
      </c>
      <c r="BC80" s="4">
        <f t="shared" si="52"/>
        <v>-6.6153333333333333E-3</v>
      </c>
      <c r="BD80" s="4">
        <f t="shared" si="53"/>
        <v>0.38462206666666671</v>
      </c>
      <c r="BE80" s="4" t="s">
        <v>113</v>
      </c>
      <c r="BF80" s="4" t="s">
        <v>113</v>
      </c>
      <c r="BG80" s="4" t="s">
        <v>113</v>
      </c>
    </row>
    <row r="81" spans="1:59">
      <c r="A81">
        <f>A80+1</f>
        <v>4</v>
      </c>
      <c r="B81" t="s">
        <v>5</v>
      </c>
      <c r="C81">
        <v>6</v>
      </c>
      <c r="D81">
        <v>10.499381</v>
      </c>
      <c r="E81">
        <v>3.397049</v>
      </c>
      <c r="F81">
        <v>-0.53341099999999997</v>
      </c>
      <c r="G81" s="4">
        <f t="shared" si="40"/>
        <v>0.34997936666666668</v>
      </c>
      <c r="H81" s="4">
        <f t="shared" si="41"/>
        <v>0.11323496666666667</v>
      </c>
      <c r="I81" s="4">
        <f t="shared" si="42"/>
        <v>-1.7780366666666665E-2</v>
      </c>
      <c r="J81" s="4" t="s">
        <v>113</v>
      </c>
      <c r="K81" s="4" t="s">
        <v>113</v>
      </c>
      <c r="L81" s="4" t="s">
        <v>113</v>
      </c>
      <c r="M81" t="s">
        <v>7</v>
      </c>
      <c r="N81" t="s">
        <v>89</v>
      </c>
      <c r="O81" t="s">
        <v>86</v>
      </c>
      <c r="Q81" t="str">
        <f t="shared" si="32"/>
        <v>H</v>
      </c>
      <c r="R81">
        <v>19.667315640000002</v>
      </c>
      <c r="S81">
        <v>-3.6718008700000002</v>
      </c>
      <c r="T81">
        <v>10.530175549999999</v>
      </c>
      <c r="V81" t="str">
        <f t="shared" si="43"/>
        <v>H</v>
      </c>
      <c r="W81">
        <f t="shared" si="33"/>
        <v>10.407550090375201</v>
      </c>
      <c r="X81">
        <f t="shared" si="34"/>
        <v>-1.9430435843866001</v>
      </c>
      <c r="Y81">
        <f t="shared" si="35"/>
        <v>5.5723582975489991</v>
      </c>
      <c r="Z81" s="4">
        <f t="shared" si="44"/>
        <v>0.34691833634584002</v>
      </c>
      <c r="AA81" s="4">
        <f t="shared" si="45"/>
        <v>-6.476811947955334E-2</v>
      </c>
      <c r="AB81" s="4">
        <f t="shared" si="46"/>
        <v>0.18574527658496665</v>
      </c>
      <c r="AC81" s="4" t="s">
        <v>113</v>
      </c>
      <c r="AD81" s="4" t="s">
        <v>113</v>
      </c>
      <c r="AE81" s="4" t="s">
        <v>113</v>
      </c>
      <c r="AF81" t="s">
        <v>7</v>
      </c>
      <c r="AG81" t="s">
        <v>89</v>
      </c>
      <c r="AH81" t="s">
        <v>86</v>
      </c>
      <c r="AI81" t="str">
        <f t="shared" si="36"/>
        <v>H</v>
      </c>
      <c r="AJ81">
        <v>1.7531861399999999</v>
      </c>
      <c r="AK81">
        <v>-1.8891138300000001</v>
      </c>
      <c r="AL81">
        <v>-17.146646350000001</v>
      </c>
      <c r="AN81" t="str">
        <f t="shared" si="47"/>
        <v>H</v>
      </c>
      <c r="AO81">
        <f t="shared" si="37"/>
        <v>0.92775104156519994</v>
      </c>
      <c r="AP81">
        <f t="shared" si="38"/>
        <v>-0.99968125655939999</v>
      </c>
      <c r="AQ81">
        <f t="shared" si="39"/>
        <v>-9.0736623154929994</v>
      </c>
      <c r="AR81" s="4">
        <f t="shared" si="48"/>
        <v>3.0925034718839998E-2</v>
      </c>
      <c r="AS81" s="4">
        <f t="shared" si="49"/>
        <v>-3.3322708551980003E-2</v>
      </c>
      <c r="AT81" s="4">
        <f t="shared" si="50"/>
        <v>-0.30245541051643332</v>
      </c>
      <c r="AU81" s="4" t="s">
        <v>113</v>
      </c>
      <c r="AV81" s="4" t="s">
        <v>113</v>
      </c>
      <c r="AW81" s="4" t="s">
        <v>113</v>
      </c>
      <c r="AX81" t="s">
        <v>5</v>
      </c>
      <c r="AY81">
        <v>-1.0787960000000001</v>
      </c>
      <c r="AZ81">
        <v>-1.6137330000000001</v>
      </c>
      <c r="BA81">
        <v>11.455843</v>
      </c>
      <c r="BB81" s="4">
        <f t="shared" si="51"/>
        <v>-3.5959866666666666E-2</v>
      </c>
      <c r="BC81" s="4">
        <f t="shared" si="52"/>
        <v>-5.3791100000000001E-2</v>
      </c>
      <c r="BD81" s="4">
        <f t="shared" si="53"/>
        <v>0.38186143333333333</v>
      </c>
      <c r="BE81" s="4" t="s">
        <v>113</v>
      </c>
      <c r="BF81" s="4" t="s">
        <v>113</v>
      </c>
      <c r="BG81" s="4" t="s">
        <v>113</v>
      </c>
    </row>
    <row r="82" spans="1:59">
      <c r="A82">
        <f>A81+1</f>
        <v>5</v>
      </c>
      <c r="B82" t="s">
        <v>5</v>
      </c>
      <c r="C82">
        <v>6</v>
      </c>
      <c r="D82">
        <v>9.4062909999999995</v>
      </c>
      <c r="E82">
        <v>4.5886940000000003</v>
      </c>
      <c r="F82">
        <v>-1.351335</v>
      </c>
      <c r="G82" s="4">
        <f t="shared" si="40"/>
        <v>0.31354303333333333</v>
      </c>
      <c r="H82" s="4">
        <f t="shared" si="41"/>
        <v>0.15295646666666668</v>
      </c>
      <c r="I82" s="4">
        <f t="shared" si="42"/>
        <v>-4.5044500000000001E-2</v>
      </c>
      <c r="J82" s="4" t="s">
        <v>113</v>
      </c>
      <c r="K82" s="4" t="s">
        <v>113</v>
      </c>
      <c r="L82" s="4" t="s">
        <v>113</v>
      </c>
      <c r="M82" t="s">
        <v>7</v>
      </c>
      <c r="N82" t="s">
        <v>90</v>
      </c>
      <c r="O82" t="s">
        <v>86</v>
      </c>
      <c r="Q82" t="str">
        <f t="shared" si="32"/>
        <v>H</v>
      </c>
      <c r="R82">
        <v>21.077328090000002</v>
      </c>
      <c r="S82">
        <v>-3.5616807499999998</v>
      </c>
      <c r="T82">
        <v>7.4144447700000002</v>
      </c>
      <c r="V82" t="str">
        <f t="shared" si="43"/>
        <v>H</v>
      </c>
      <c r="W82">
        <f t="shared" si="33"/>
        <v>11.153700478666201</v>
      </c>
      <c r="X82">
        <f t="shared" si="34"/>
        <v>-1.8847702192849998</v>
      </c>
      <c r="Y82">
        <f t="shared" si="35"/>
        <v>3.9235758833886001</v>
      </c>
      <c r="Z82" s="4">
        <f t="shared" si="44"/>
        <v>0.37179001595554001</v>
      </c>
      <c r="AA82" s="4">
        <f t="shared" si="45"/>
        <v>-6.282567397616666E-2</v>
      </c>
      <c r="AB82" s="4">
        <f t="shared" si="46"/>
        <v>0.13078586277962001</v>
      </c>
      <c r="AC82" s="4" t="s">
        <v>113</v>
      </c>
      <c r="AD82" s="4" t="s">
        <v>113</v>
      </c>
      <c r="AE82" s="4" t="s">
        <v>113</v>
      </c>
      <c r="AF82" t="s">
        <v>7</v>
      </c>
      <c r="AG82" t="s">
        <v>90</v>
      </c>
      <c r="AH82" t="s">
        <v>86</v>
      </c>
      <c r="AI82" t="str">
        <f t="shared" si="36"/>
        <v>H</v>
      </c>
      <c r="AJ82">
        <v>-1.64874531</v>
      </c>
      <c r="AK82">
        <v>-1.45573168</v>
      </c>
      <c r="AL82">
        <v>-17.26153227</v>
      </c>
      <c r="AN82" t="str">
        <f t="shared" si="47"/>
        <v>H</v>
      </c>
      <c r="AO82">
        <f t="shared" si="37"/>
        <v>-0.87248304314579994</v>
      </c>
      <c r="AP82">
        <f t="shared" si="38"/>
        <v>-0.77034409042239993</v>
      </c>
      <c r="AQ82">
        <f t="shared" si="39"/>
        <v>-9.1344576466385998</v>
      </c>
      <c r="AR82" s="4">
        <f t="shared" si="48"/>
        <v>-2.9082768104859998E-2</v>
      </c>
      <c r="AS82" s="4">
        <f t="shared" si="49"/>
        <v>-2.5678136347413331E-2</v>
      </c>
      <c r="AT82" s="4">
        <f t="shared" si="50"/>
        <v>-0.30448192155462001</v>
      </c>
      <c r="AU82" s="4" t="s">
        <v>113</v>
      </c>
      <c r="AV82" s="4" t="s">
        <v>113</v>
      </c>
      <c r="AW82" s="4" t="s">
        <v>113</v>
      </c>
      <c r="AX82" t="s">
        <v>5</v>
      </c>
      <c r="AY82">
        <v>0.71753800000000001</v>
      </c>
      <c r="AZ82">
        <v>-1.885748</v>
      </c>
      <c r="BA82">
        <v>11.490800999999999</v>
      </c>
      <c r="BB82" s="4">
        <f t="shared" si="51"/>
        <v>2.3917933333333332E-2</v>
      </c>
      <c r="BC82" s="4">
        <f t="shared" si="52"/>
        <v>-6.2858266666666662E-2</v>
      </c>
      <c r="BD82" s="4">
        <f t="shared" si="53"/>
        <v>0.3830267</v>
      </c>
      <c r="BE82" s="4" t="s">
        <v>113</v>
      </c>
      <c r="BF82" s="4" t="s">
        <v>113</v>
      </c>
      <c r="BG82" s="4" t="s">
        <v>113</v>
      </c>
    </row>
    <row r="83" spans="1:59">
      <c r="C83" t="s">
        <v>105</v>
      </c>
      <c r="D83">
        <f t="shared" ref="D83:I83" si="54">MIN(D7:D82)</f>
        <v>-6.7148479999999999</v>
      </c>
      <c r="E83">
        <f t="shared" si="54"/>
        <v>-6.6328740000000002</v>
      </c>
      <c r="F83">
        <f t="shared" si="54"/>
        <v>-4.5459839999999998</v>
      </c>
      <c r="G83">
        <f t="shared" si="54"/>
        <v>-0.22382826666666666</v>
      </c>
      <c r="H83">
        <f t="shared" si="54"/>
        <v>-0.22109580000000001</v>
      </c>
      <c r="I83">
        <f t="shared" si="54"/>
        <v>-0.1515328</v>
      </c>
      <c r="R83">
        <f t="shared" ref="R83:AB83" si="55">MIN(R7:R82)</f>
        <v>-12.744595820000001</v>
      </c>
      <c r="S83">
        <f t="shared" si="55"/>
        <v>-12.312616370000001</v>
      </c>
      <c r="T83">
        <f t="shared" si="55"/>
        <v>-8.5922985700000005</v>
      </c>
      <c r="W83">
        <f t="shared" si="55"/>
        <v>-6.7441852160276001</v>
      </c>
      <c r="X83">
        <f t="shared" si="55"/>
        <v>-6.5155903306766003</v>
      </c>
      <c r="Y83">
        <f t="shared" si="55"/>
        <v>-4.5468725572726001</v>
      </c>
      <c r="Z83">
        <f t="shared" si="55"/>
        <v>-0.22480617386758667</v>
      </c>
      <c r="AA83">
        <f t="shared" si="55"/>
        <v>-0.21718634435588668</v>
      </c>
      <c r="AB83">
        <f t="shared" si="55"/>
        <v>-0.15156241857575334</v>
      </c>
      <c r="AJ83">
        <f t="shared" ref="AJ83:AT83" si="56">MIN(AJ7:AJ82)</f>
        <v>-12.372614710000001</v>
      </c>
      <c r="AK83">
        <f t="shared" si="56"/>
        <v>-12.5187764</v>
      </c>
      <c r="AL83">
        <f t="shared" si="56"/>
        <v>-18.611912589999999</v>
      </c>
      <c r="AO83">
        <f t="shared" si="56"/>
        <v>-6.5473402522377997</v>
      </c>
      <c r="AP83">
        <f t="shared" si="56"/>
        <v>-6.6246860953519997</v>
      </c>
      <c r="AQ83">
        <f t="shared" si="56"/>
        <v>-9.8490519043761999</v>
      </c>
      <c r="AR83">
        <f t="shared" si="56"/>
        <v>-0.21824467507459333</v>
      </c>
      <c r="AS83">
        <f t="shared" si="56"/>
        <v>-0.22082286984506666</v>
      </c>
      <c r="AT83">
        <f t="shared" si="56"/>
        <v>-0.32830173014587333</v>
      </c>
      <c r="AY83">
        <f t="shared" ref="AY83:BD83" si="57">MIN(AY7:AY82)</f>
        <v>-6.633114</v>
      </c>
      <c r="AZ83">
        <f t="shared" si="57"/>
        <v>-6.5398259999999997</v>
      </c>
      <c r="BA83">
        <f t="shared" si="57"/>
        <v>-4.5515319999999999</v>
      </c>
      <c r="BB83">
        <f t="shared" si="57"/>
        <v>-0.22110379999999999</v>
      </c>
      <c r="BC83">
        <f t="shared" si="57"/>
        <v>-0.2179942</v>
      </c>
      <c r="BD83">
        <f t="shared" si="57"/>
        <v>-0.15171773333333333</v>
      </c>
    </row>
    <row r="84" spans="1:59">
      <c r="C84" t="s">
        <v>106</v>
      </c>
      <c r="D84">
        <f t="shared" ref="D84:I84" si="58">MAX(D7:D82)</f>
        <v>10.499381</v>
      </c>
      <c r="E84">
        <f t="shared" si="58"/>
        <v>6.4518170000000001</v>
      </c>
      <c r="F84">
        <f t="shared" si="58"/>
        <v>6.0930980000000003</v>
      </c>
      <c r="G84">
        <f t="shared" si="58"/>
        <v>0.34997936666666668</v>
      </c>
      <c r="H84">
        <f t="shared" si="58"/>
        <v>0.21506056666666667</v>
      </c>
      <c r="I84">
        <f t="shared" si="58"/>
        <v>0.20310326666666667</v>
      </c>
      <c r="R84">
        <f t="shared" ref="R84:AB84" si="59">MAX(R7:R82)</f>
        <v>21.248318479999998</v>
      </c>
      <c r="S84">
        <f t="shared" si="59"/>
        <v>12.340904009999999</v>
      </c>
      <c r="T84">
        <f t="shared" si="59"/>
        <v>11.61424497</v>
      </c>
      <c r="W84">
        <f t="shared" si="59"/>
        <v>11.244185173246398</v>
      </c>
      <c r="X84">
        <f t="shared" si="59"/>
        <v>6.5305595840117991</v>
      </c>
      <c r="Y84">
        <f t="shared" si="59"/>
        <v>6.1460261532245992</v>
      </c>
      <c r="Z84">
        <f t="shared" si="59"/>
        <v>0.37480617244154663</v>
      </c>
      <c r="AA84">
        <f t="shared" si="59"/>
        <v>0.21768531946705996</v>
      </c>
      <c r="AB84">
        <f t="shared" si="59"/>
        <v>0.20486753844081998</v>
      </c>
      <c r="AJ84">
        <f t="shared" ref="AJ84:AT84" si="60">MAX(AJ7:AJ82)</f>
        <v>12.804650860000001</v>
      </c>
      <c r="AK84">
        <f t="shared" si="60"/>
        <v>12.18857038</v>
      </c>
      <c r="AL84">
        <f t="shared" si="60"/>
        <v>11.66622624</v>
      </c>
      <c r="AO84">
        <f t="shared" si="60"/>
        <v>6.7759651420948002</v>
      </c>
      <c r="AP84">
        <f t="shared" si="60"/>
        <v>6.4499476736884001</v>
      </c>
      <c r="AQ84">
        <f t="shared" si="60"/>
        <v>6.1735336016832001</v>
      </c>
      <c r="AR84">
        <f t="shared" si="60"/>
        <v>0.22586550473649333</v>
      </c>
      <c r="AS84">
        <f t="shared" si="60"/>
        <v>0.21499825578961335</v>
      </c>
      <c r="AT84">
        <f t="shared" si="60"/>
        <v>0.20578445338944001</v>
      </c>
      <c r="AY84">
        <f t="shared" ref="AY84:BD84" si="61">MAX(AY7:AY82)</f>
        <v>6.7591320000000001</v>
      </c>
      <c r="AZ84">
        <f t="shared" si="61"/>
        <v>6.4553269999999996</v>
      </c>
      <c r="BA84">
        <f t="shared" si="61"/>
        <v>11.538662</v>
      </c>
      <c r="BB84">
        <f t="shared" si="61"/>
        <v>0.22530440000000002</v>
      </c>
      <c r="BC84">
        <f t="shared" si="61"/>
        <v>0.21517756666666665</v>
      </c>
      <c r="BD84">
        <f t="shared" si="61"/>
        <v>0.38462206666666671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Y90"/>
  <sheetViews>
    <sheetView topLeftCell="AF1" zoomScale="60" zoomScaleNormal="60" workbookViewId="0">
      <selection activeCell="AT8" sqref="AT8:AY87"/>
    </sheetView>
  </sheetViews>
  <sheetFormatPr defaultRowHeight="15"/>
  <cols>
    <col min="46" max="46" width="9.42578125" bestFit="1" customWidth="1"/>
    <col min="47" max="47" width="9.28515625" bestFit="1" customWidth="1"/>
    <col min="48" max="48" width="9.42578125" bestFit="1" customWidth="1"/>
  </cols>
  <sheetData>
    <row r="1" spans="2:51" ht="31.5">
      <c r="B1" s="1" t="s">
        <v>111</v>
      </c>
      <c r="C1" s="1">
        <v>30</v>
      </c>
      <c r="D1" s="1">
        <v>30</v>
      </c>
      <c r="E1" s="1">
        <v>30</v>
      </c>
      <c r="F1" s="1" t="s">
        <v>108</v>
      </c>
      <c r="G1" s="1"/>
      <c r="H1" s="1"/>
      <c r="I1" s="2" t="s">
        <v>107</v>
      </c>
      <c r="J1">
        <f>0.52918</f>
        <v>0.52917999999999998</v>
      </c>
      <c r="K1" s="1"/>
    </row>
    <row r="4" spans="2:51" ht="31.5">
      <c r="B4" s="1" t="s">
        <v>95</v>
      </c>
      <c r="M4" s="1" t="s">
        <v>102</v>
      </c>
      <c r="Z4" s="1" t="s">
        <v>103</v>
      </c>
      <c r="AM4" s="1" t="s">
        <v>104</v>
      </c>
    </row>
    <row r="6" spans="2:51" ht="23.25">
      <c r="B6" s="2" t="s">
        <v>117</v>
      </c>
      <c r="G6" s="3" t="s">
        <v>114</v>
      </c>
      <c r="M6" s="2" t="s">
        <v>117</v>
      </c>
      <c r="T6" s="3" t="s">
        <v>114</v>
      </c>
      <c r="Z6" s="2" t="s">
        <v>117</v>
      </c>
      <c r="AG6" s="3" t="s">
        <v>114</v>
      </c>
      <c r="AM6" s="2" t="s">
        <v>117</v>
      </c>
      <c r="AT6" s="3" t="s">
        <v>114</v>
      </c>
    </row>
    <row r="7" spans="2:51" ht="23.25">
      <c r="B7">
        <v>80</v>
      </c>
      <c r="G7" s="2" t="s">
        <v>112</v>
      </c>
      <c r="M7" t="s">
        <v>6</v>
      </c>
      <c r="N7">
        <v>46.191369999999999</v>
      </c>
      <c r="O7">
        <v>46.191369999999999</v>
      </c>
      <c r="P7">
        <v>46.191369999999999</v>
      </c>
      <c r="T7" s="2" t="s">
        <v>112</v>
      </c>
      <c r="Z7" t="s">
        <v>6</v>
      </c>
      <c r="AA7">
        <v>46.191369999999999</v>
      </c>
      <c r="AB7">
        <v>46.191369999999999</v>
      </c>
      <c r="AC7">
        <v>46.191369999999999</v>
      </c>
      <c r="AG7" s="2" t="s">
        <v>112</v>
      </c>
      <c r="AM7" t="s">
        <v>6</v>
      </c>
      <c r="AN7">
        <v>46.191369999999999</v>
      </c>
      <c r="AO7">
        <v>46.191369999999999</v>
      </c>
      <c r="AP7">
        <v>46.191369999999999</v>
      </c>
      <c r="AT7" s="2" t="s">
        <v>112</v>
      </c>
    </row>
    <row r="8" spans="2:51">
      <c r="B8">
        <v>1</v>
      </c>
      <c r="C8" t="s">
        <v>0</v>
      </c>
      <c r="D8">
        <v>6.1124590000000003</v>
      </c>
      <c r="E8">
        <v>-0.97553999999999996</v>
      </c>
      <c r="F8">
        <v>2.3722979999999998</v>
      </c>
      <c r="G8" s="4">
        <f>(D8)/$C$1</f>
        <v>0.20374863333333335</v>
      </c>
      <c r="H8" s="4">
        <f>(E8)/$C$1</f>
        <v>-3.2517999999999998E-2</v>
      </c>
      <c r="I8" s="4">
        <f>(F8)/$C$1</f>
        <v>7.9076599999999997E-2</v>
      </c>
      <c r="J8" s="4" t="s">
        <v>113</v>
      </c>
      <c r="K8" s="4" t="s">
        <v>113</v>
      </c>
      <c r="L8" s="4" t="s">
        <v>113</v>
      </c>
      <c r="M8" t="s">
        <v>7</v>
      </c>
      <c r="N8" t="s">
        <v>8</v>
      </c>
      <c r="O8" t="s">
        <v>9</v>
      </c>
      <c r="P8" t="str">
        <f>C8</f>
        <v>Cd</v>
      </c>
      <c r="Q8">
        <v>10.753443969999999</v>
      </c>
      <c r="R8">
        <v>-0.36398111999999999</v>
      </c>
      <c r="S8">
        <v>7.8916966799999999</v>
      </c>
      <c r="T8" s="4">
        <f>(Q8)*$J$1/$C$1</f>
        <v>0.18968358266815333</v>
      </c>
      <c r="U8" s="4">
        <f>(R8)*$J$1/$C$1</f>
        <v>-6.4203843027199996E-3</v>
      </c>
      <c r="V8" s="4">
        <f>(S8)*$J$1/$C$1</f>
        <v>0.13920426830408</v>
      </c>
      <c r="W8" s="4" t="s">
        <v>113</v>
      </c>
      <c r="X8" s="4" t="s">
        <v>113</v>
      </c>
      <c r="Y8" s="4" t="s">
        <v>113</v>
      </c>
      <c r="Z8" t="s">
        <v>7</v>
      </c>
      <c r="AA8" t="s">
        <v>8</v>
      </c>
      <c r="AB8" t="s">
        <v>9</v>
      </c>
      <c r="AC8" t="str">
        <f t="shared" ref="AC8:AC39" si="0">P8</f>
        <v>Cd</v>
      </c>
      <c r="AD8">
        <v>9.9639735599999995</v>
      </c>
      <c r="AE8">
        <v>-0.25479603000000001</v>
      </c>
      <c r="AF8">
        <v>7.6148827900000002</v>
      </c>
      <c r="AG8" s="4">
        <f>(AD8)*$J$1/$C$1</f>
        <v>0.17575785094935997</v>
      </c>
      <c r="AH8" s="4">
        <f>(AE8)*$J$1/$C$1</f>
        <v>-4.4944321051799997E-3</v>
      </c>
      <c r="AI8" s="4">
        <f>(AF8)*$J$1/$C$1</f>
        <v>0.13432145582707333</v>
      </c>
      <c r="AJ8" s="4" t="s">
        <v>113</v>
      </c>
      <c r="AK8" s="4" t="s">
        <v>113</v>
      </c>
      <c r="AL8" s="4" t="s">
        <v>113</v>
      </c>
      <c r="AM8" t="s">
        <v>7</v>
      </c>
      <c r="AN8" t="s">
        <v>8</v>
      </c>
      <c r="AO8" t="s">
        <v>9</v>
      </c>
      <c r="AP8" t="str">
        <f>AC8</f>
        <v>Cd</v>
      </c>
      <c r="AQ8">
        <v>10.503920470000001</v>
      </c>
      <c r="AR8">
        <v>-2.36023432</v>
      </c>
      <c r="AS8">
        <v>4.7094438500000004</v>
      </c>
      <c r="AT8" s="4">
        <f>(AQ8)*$J$1/$C$1</f>
        <v>0.18528215447715332</v>
      </c>
      <c r="AU8" s="4">
        <f>(AR8)*$J$1/$C$1</f>
        <v>-4.1632959915253329E-2</v>
      </c>
      <c r="AV8" s="4">
        <f>(AS8)*$J$1/$C$1</f>
        <v>8.3071449884766668E-2</v>
      </c>
      <c r="AW8" s="4" t="s">
        <v>113</v>
      </c>
      <c r="AX8" s="4" t="s">
        <v>113</v>
      </c>
      <c r="AY8" s="4" t="s">
        <v>113</v>
      </c>
    </row>
    <row r="9" spans="2:51">
      <c r="B9">
        <f>B8+1</f>
        <v>2</v>
      </c>
      <c r="C9" t="s">
        <v>0</v>
      </c>
      <c r="D9">
        <v>-5.9634210000000003</v>
      </c>
      <c r="E9">
        <v>0.56464499999999995</v>
      </c>
      <c r="F9">
        <v>0.27328799999999998</v>
      </c>
      <c r="G9" s="4">
        <f t="shared" ref="G9:G72" si="1">(D9)/$C$1</f>
        <v>-0.1987807</v>
      </c>
      <c r="H9" s="4">
        <f t="shared" ref="H9:H72" si="2">(E9)/$C$1</f>
        <v>1.8821499999999998E-2</v>
      </c>
      <c r="I9" s="4">
        <f t="shared" ref="I9:I72" si="3">(F9)/$C$1</f>
        <v>9.1095999999999989E-3</v>
      </c>
      <c r="J9" s="4" t="s">
        <v>113</v>
      </c>
      <c r="K9" s="4" t="s">
        <v>113</v>
      </c>
      <c r="L9" s="4" t="s">
        <v>113</v>
      </c>
      <c r="M9" t="s">
        <v>7</v>
      </c>
      <c r="N9" t="s">
        <v>10</v>
      </c>
      <c r="O9" t="s">
        <v>9</v>
      </c>
      <c r="P9" t="str">
        <f t="shared" ref="P9:P72" si="4">C9</f>
        <v>Cd</v>
      </c>
      <c r="Q9">
        <v>-11.051881870000001</v>
      </c>
      <c r="R9">
        <v>1.5527667000000001</v>
      </c>
      <c r="S9">
        <v>0.60950979999999999</v>
      </c>
      <c r="T9" s="4">
        <f t="shared" ref="T9:T72" si="5">(Q9)*$J$1/$C$1</f>
        <v>-0.19494782826555335</v>
      </c>
      <c r="U9" s="4">
        <f t="shared" ref="U9:U72" si="6">(R9)*$J$1/$C$1</f>
        <v>2.73897694102E-2</v>
      </c>
      <c r="V9" s="4">
        <f t="shared" ref="V9:V72" si="7">(S9)*$J$1/$C$1</f>
        <v>1.0751346532133332E-2</v>
      </c>
      <c r="W9" s="4" t="s">
        <v>113</v>
      </c>
      <c r="X9" s="4" t="s">
        <v>113</v>
      </c>
      <c r="Y9" s="4" t="s">
        <v>113</v>
      </c>
      <c r="Z9" t="s">
        <v>7</v>
      </c>
      <c r="AA9" t="s">
        <v>10</v>
      </c>
      <c r="AB9" t="s">
        <v>9</v>
      </c>
      <c r="AC9" t="str">
        <f t="shared" si="0"/>
        <v>Cd</v>
      </c>
      <c r="AD9">
        <v>-10.99982013</v>
      </c>
      <c r="AE9">
        <v>1.55558139</v>
      </c>
      <c r="AF9">
        <v>0.76295831999999997</v>
      </c>
      <c r="AG9" s="4">
        <f t="shared" ref="AG9:AG72" si="8">(AD9)*$J$1/$C$1</f>
        <v>-0.19402949387978</v>
      </c>
      <c r="AH9" s="4">
        <f t="shared" ref="AH9:AH72" si="9">(AE9)*$J$1/$C$1</f>
        <v>2.7439418665339999E-2</v>
      </c>
      <c r="AI9" s="4">
        <f t="shared" ref="AI9:AI72" si="10">(AF9)*$J$1/$C$1</f>
        <v>1.3458076125919999E-2</v>
      </c>
      <c r="AJ9" s="4" t="s">
        <v>113</v>
      </c>
      <c r="AK9" s="4" t="s">
        <v>113</v>
      </c>
      <c r="AL9" s="4" t="s">
        <v>113</v>
      </c>
      <c r="AM9" t="s">
        <v>7</v>
      </c>
      <c r="AN9" t="s">
        <v>10</v>
      </c>
      <c r="AO9" t="s">
        <v>9</v>
      </c>
      <c r="AP9" t="str">
        <f t="shared" ref="AP9:AP72" si="11">AC9</f>
        <v>Cd</v>
      </c>
      <c r="AQ9">
        <v>-11.28007626</v>
      </c>
      <c r="AR9">
        <v>1.08991846</v>
      </c>
      <c r="AS9">
        <v>0.80207220000000001</v>
      </c>
      <c r="AT9" s="4">
        <f t="shared" ref="AT9:AT72" si="12">(AQ9)*$J$1/$C$1</f>
        <v>-0.19897302517555998</v>
      </c>
      <c r="AU9" s="4">
        <f t="shared" ref="AU9:AU72" si="13">(AR9)*$J$1/$C$1</f>
        <v>1.9225435022093333E-2</v>
      </c>
      <c r="AV9" s="4">
        <f t="shared" ref="AV9:AV72" si="14">(AS9)*$J$1/$C$1</f>
        <v>1.41480188932E-2</v>
      </c>
      <c r="AW9" s="4" t="s">
        <v>113</v>
      </c>
      <c r="AX9" s="4" t="s">
        <v>113</v>
      </c>
      <c r="AY9" s="4" t="s">
        <v>113</v>
      </c>
    </row>
    <row r="10" spans="2:51">
      <c r="B10">
        <f t="shared" ref="B10:B40" si="15">B9+1</f>
        <v>3</v>
      </c>
      <c r="C10" t="s">
        <v>0</v>
      </c>
      <c r="D10">
        <v>-5.121702</v>
      </c>
      <c r="E10">
        <v>-0.32717000000000002</v>
      </c>
      <c r="F10">
        <v>3.9037679999999999</v>
      </c>
      <c r="G10" s="4">
        <f t="shared" si="1"/>
        <v>-0.1707234</v>
      </c>
      <c r="H10" s="4">
        <f t="shared" si="2"/>
        <v>-1.0905666666666668E-2</v>
      </c>
      <c r="I10" s="4">
        <f t="shared" si="3"/>
        <v>0.13012560000000001</v>
      </c>
      <c r="J10" s="4" t="s">
        <v>113</v>
      </c>
      <c r="K10" s="4" t="s">
        <v>113</v>
      </c>
      <c r="L10" s="4" t="s">
        <v>113</v>
      </c>
      <c r="M10" t="s">
        <v>7</v>
      </c>
      <c r="N10" t="s">
        <v>11</v>
      </c>
      <c r="O10" t="s">
        <v>9</v>
      </c>
      <c r="P10" t="str">
        <f t="shared" si="4"/>
        <v>Cd</v>
      </c>
      <c r="Q10">
        <v>-11.05724375</v>
      </c>
      <c r="R10">
        <v>-2.3423298899999998</v>
      </c>
      <c r="S10">
        <v>4.5320384100000002</v>
      </c>
      <c r="T10" s="4">
        <f t="shared" si="5"/>
        <v>-0.19504240825416666</v>
      </c>
      <c r="U10" s="4">
        <f t="shared" si="6"/>
        <v>-4.1317137706339997E-2</v>
      </c>
      <c r="V10" s="4">
        <f t="shared" si="7"/>
        <v>7.9942136193460009E-2</v>
      </c>
      <c r="W10" s="4" t="s">
        <v>113</v>
      </c>
      <c r="X10" s="4" t="s">
        <v>113</v>
      </c>
      <c r="Y10" s="4" t="s">
        <v>113</v>
      </c>
      <c r="Z10" t="s">
        <v>7</v>
      </c>
      <c r="AA10" t="s">
        <v>11</v>
      </c>
      <c r="AB10" t="s">
        <v>9</v>
      </c>
      <c r="AC10" t="str">
        <f t="shared" si="0"/>
        <v>Cd</v>
      </c>
      <c r="AD10">
        <v>-11.03368322</v>
      </c>
      <c r="AE10">
        <v>-2.33135147</v>
      </c>
      <c r="AF10">
        <v>4.6956611500000003</v>
      </c>
      <c r="AG10" s="4">
        <f t="shared" si="8"/>
        <v>-0.19462681621198669</v>
      </c>
      <c r="AH10" s="4">
        <f t="shared" si="9"/>
        <v>-4.1123485696486668E-2</v>
      </c>
      <c r="AI10" s="4">
        <f t="shared" si="10"/>
        <v>8.2828332245233324E-2</v>
      </c>
      <c r="AJ10" s="4" t="s">
        <v>113</v>
      </c>
      <c r="AK10" s="4" t="s">
        <v>113</v>
      </c>
      <c r="AL10" s="4" t="s">
        <v>113</v>
      </c>
      <c r="AM10" t="s">
        <v>7</v>
      </c>
      <c r="AN10" t="s">
        <v>11</v>
      </c>
      <c r="AO10" t="s">
        <v>9</v>
      </c>
      <c r="AP10" t="str">
        <f t="shared" si="11"/>
        <v>Cd</v>
      </c>
      <c r="AQ10">
        <v>-9.9811704900000002</v>
      </c>
      <c r="AR10">
        <v>-0.26195362999999999</v>
      </c>
      <c r="AS10">
        <v>7.8518479399999999</v>
      </c>
      <c r="AT10" s="4">
        <f t="shared" si="12"/>
        <v>-0.17606119332994</v>
      </c>
      <c r="AU10" s="4">
        <f t="shared" si="13"/>
        <v>-4.6206873974466668E-3</v>
      </c>
      <c r="AV10" s="4">
        <f t="shared" si="14"/>
        <v>0.13850136309630665</v>
      </c>
      <c r="AW10" s="4" t="s">
        <v>113</v>
      </c>
      <c r="AX10" s="4" t="s">
        <v>113</v>
      </c>
      <c r="AY10" s="4" t="s">
        <v>113</v>
      </c>
    </row>
    <row r="11" spans="2:51">
      <c r="B11">
        <f t="shared" si="15"/>
        <v>4</v>
      </c>
      <c r="C11" t="s">
        <v>0</v>
      </c>
      <c r="D11">
        <v>-4.0439740000000004</v>
      </c>
      <c r="E11">
        <v>0.81497399999999998</v>
      </c>
      <c r="F11">
        <v>-2.6365020000000001</v>
      </c>
      <c r="G11" s="4">
        <f t="shared" si="1"/>
        <v>-0.13479913333333335</v>
      </c>
      <c r="H11" s="4">
        <f t="shared" si="2"/>
        <v>2.71658E-2</v>
      </c>
      <c r="I11" s="4">
        <f t="shared" si="3"/>
        <v>-8.78834E-2</v>
      </c>
      <c r="J11" s="4" t="s">
        <v>113</v>
      </c>
      <c r="K11" s="4" t="s">
        <v>113</v>
      </c>
      <c r="L11" s="4" t="s">
        <v>113</v>
      </c>
      <c r="M11" t="s">
        <v>7</v>
      </c>
      <c r="N11" t="s">
        <v>12</v>
      </c>
      <c r="O11" t="s">
        <v>9</v>
      </c>
      <c r="P11" t="str">
        <f t="shared" si="4"/>
        <v>Cd</v>
      </c>
      <c r="Q11">
        <v>-4.8989187799999998</v>
      </c>
      <c r="R11">
        <v>6.3313529099999997</v>
      </c>
      <c r="S11">
        <v>-4.9894089499999996</v>
      </c>
      <c r="T11" s="4">
        <f t="shared" si="5"/>
        <v>-8.6413661333346659E-2</v>
      </c>
      <c r="U11" s="4">
        <f t="shared" si="6"/>
        <v>0.11168084443045999</v>
      </c>
      <c r="V11" s="4">
        <f t="shared" si="7"/>
        <v>-8.8009847605366648E-2</v>
      </c>
      <c r="W11" s="4" t="s">
        <v>113</v>
      </c>
      <c r="X11" s="4" t="s">
        <v>113</v>
      </c>
      <c r="Y11" s="4" t="s">
        <v>113</v>
      </c>
      <c r="Z11" t="s">
        <v>7</v>
      </c>
      <c r="AA11" t="s">
        <v>12</v>
      </c>
      <c r="AB11" t="s">
        <v>9</v>
      </c>
      <c r="AC11" t="str">
        <f t="shared" si="0"/>
        <v>Cd</v>
      </c>
      <c r="AD11">
        <v>-4.9553841900000002</v>
      </c>
      <c r="AE11">
        <v>6.0299232500000004</v>
      </c>
      <c r="AF11">
        <v>-4.9747006200000001</v>
      </c>
      <c r="AG11" s="4">
        <f t="shared" si="8"/>
        <v>-8.7409673522139991E-2</v>
      </c>
      <c r="AH11" s="4">
        <f t="shared" si="9"/>
        <v>0.10636382618116666</v>
      </c>
      <c r="AI11" s="4">
        <f t="shared" si="10"/>
        <v>-8.7750402469720004E-2</v>
      </c>
      <c r="AJ11" s="4" t="s">
        <v>113</v>
      </c>
      <c r="AK11" s="4" t="s">
        <v>113</v>
      </c>
      <c r="AL11" s="4" t="s">
        <v>113</v>
      </c>
      <c r="AM11" t="s">
        <v>7</v>
      </c>
      <c r="AN11" t="s">
        <v>12</v>
      </c>
      <c r="AO11" t="s">
        <v>9</v>
      </c>
      <c r="AP11" t="str">
        <f t="shared" si="11"/>
        <v>Cd</v>
      </c>
      <c r="AQ11">
        <v>-7.6509391300000003</v>
      </c>
      <c r="AR11">
        <v>1.27292012</v>
      </c>
      <c r="AS11">
        <v>-4.9800912500000001</v>
      </c>
      <c r="AT11" s="4">
        <f t="shared" si="12"/>
        <v>-0.13495746562711333</v>
      </c>
      <c r="AU11" s="4">
        <f t="shared" si="13"/>
        <v>2.2453462303386667E-2</v>
      </c>
      <c r="AV11" s="4">
        <f t="shared" si="14"/>
        <v>-8.7845489589166673E-2</v>
      </c>
      <c r="AW11" s="4" t="s">
        <v>113</v>
      </c>
      <c r="AX11" s="4" t="s">
        <v>113</v>
      </c>
      <c r="AY11" s="4" t="s">
        <v>113</v>
      </c>
    </row>
    <row r="12" spans="2:51">
      <c r="B12">
        <f t="shared" si="15"/>
        <v>5</v>
      </c>
      <c r="C12" t="s">
        <v>0</v>
      </c>
      <c r="D12">
        <v>-3.5874899999999998</v>
      </c>
      <c r="E12">
        <v>4.7175399999999996</v>
      </c>
      <c r="F12">
        <v>0.28134500000000001</v>
      </c>
      <c r="G12" s="4">
        <f t="shared" si="1"/>
        <v>-0.11958299999999999</v>
      </c>
      <c r="H12" s="4">
        <f t="shared" si="2"/>
        <v>0.15725133333333333</v>
      </c>
      <c r="I12" s="4">
        <f t="shared" si="3"/>
        <v>9.3781666666666666E-3</v>
      </c>
      <c r="J12" s="4" t="s">
        <v>113</v>
      </c>
      <c r="K12" s="4" t="s">
        <v>113</v>
      </c>
      <c r="L12" s="4" t="s">
        <v>113</v>
      </c>
      <c r="M12" t="s">
        <v>7</v>
      </c>
      <c r="N12" t="s">
        <v>13</v>
      </c>
      <c r="O12" t="s">
        <v>9</v>
      </c>
      <c r="P12" t="str">
        <f t="shared" si="4"/>
        <v>Cd</v>
      </c>
      <c r="Q12">
        <v>-7.09072396</v>
      </c>
      <c r="R12">
        <v>8.9263781299999998</v>
      </c>
      <c r="S12">
        <v>0.79574188000000001</v>
      </c>
      <c r="T12" s="4">
        <f t="shared" si="5"/>
        <v>-0.12507564350509334</v>
      </c>
      <c r="U12" s="4">
        <f t="shared" si="6"/>
        <v>0.15745535929444668</v>
      </c>
      <c r="V12" s="4">
        <f t="shared" si="7"/>
        <v>1.4036356268613333E-2</v>
      </c>
      <c r="W12" s="4" t="s">
        <v>113</v>
      </c>
      <c r="X12" s="4" t="s">
        <v>113</v>
      </c>
      <c r="Y12" s="4" t="s">
        <v>113</v>
      </c>
      <c r="Z12" t="s">
        <v>7</v>
      </c>
      <c r="AA12" t="s">
        <v>13</v>
      </c>
      <c r="AB12" t="s">
        <v>9</v>
      </c>
      <c r="AC12" t="str">
        <f t="shared" si="0"/>
        <v>Cd</v>
      </c>
      <c r="AD12">
        <v>-6.5781922599999998</v>
      </c>
      <c r="AE12">
        <v>9.1505463500000008</v>
      </c>
      <c r="AF12">
        <v>0.81093579999999998</v>
      </c>
      <c r="AG12" s="4">
        <f t="shared" si="8"/>
        <v>-0.11603492600489333</v>
      </c>
      <c r="AH12" s="4">
        <f t="shared" si="9"/>
        <v>0.16140953724976667</v>
      </c>
      <c r="AI12" s="4">
        <f t="shared" si="10"/>
        <v>1.4304366888133333E-2</v>
      </c>
      <c r="AJ12" s="4" t="s">
        <v>113</v>
      </c>
      <c r="AK12" s="4" t="s">
        <v>113</v>
      </c>
      <c r="AL12" s="4" t="s">
        <v>113</v>
      </c>
      <c r="AM12" t="s">
        <v>7</v>
      </c>
      <c r="AN12" t="s">
        <v>13</v>
      </c>
      <c r="AO12" t="s">
        <v>9</v>
      </c>
      <c r="AP12" t="str">
        <f t="shared" si="11"/>
        <v>Cd</v>
      </c>
      <c r="AQ12">
        <v>-6.8496570200000004</v>
      </c>
      <c r="AR12">
        <v>8.6658857099999995</v>
      </c>
      <c r="AS12">
        <v>0.77323419999999998</v>
      </c>
      <c r="AT12" s="4">
        <f t="shared" si="12"/>
        <v>-0.12082338339478667</v>
      </c>
      <c r="AU12" s="4">
        <f t="shared" si="13"/>
        <v>0.15286044666725998</v>
      </c>
      <c r="AV12" s="4">
        <f t="shared" si="14"/>
        <v>1.3639335798533332E-2</v>
      </c>
      <c r="AW12" s="4" t="s">
        <v>113</v>
      </c>
      <c r="AX12" s="4" t="s">
        <v>113</v>
      </c>
      <c r="AY12" s="4" t="s">
        <v>113</v>
      </c>
    </row>
    <row r="13" spans="2:51">
      <c r="B13">
        <f t="shared" si="15"/>
        <v>6</v>
      </c>
      <c r="C13" t="s">
        <v>0</v>
      </c>
      <c r="D13">
        <v>-4.6135820000000001</v>
      </c>
      <c r="E13">
        <v>2.772694</v>
      </c>
      <c r="F13">
        <v>3.466037</v>
      </c>
      <c r="G13" s="4">
        <f t="shared" si="1"/>
        <v>-0.15378606666666667</v>
      </c>
      <c r="H13" s="4">
        <f t="shared" si="2"/>
        <v>9.2423133333333338E-2</v>
      </c>
      <c r="I13" s="4">
        <f t="shared" si="3"/>
        <v>0.11553456666666667</v>
      </c>
      <c r="J13" s="4" t="s">
        <v>113</v>
      </c>
      <c r="K13" s="4" t="s">
        <v>113</v>
      </c>
      <c r="L13" s="4" t="s">
        <v>113</v>
      </c>
      <c r="M13" t="s">
        <v>7</v>
      </c>
      <c r="N13" t="s">
        <v>14</v>
      </c>
      <c r="O13" t="s">
        <v>9</v>
      </c>
      <c r="P13" t="str">
        <f t="shared" si="4"/>
        <v>Cd</v>
      </c>
      <c r="Q13">
        <v>-8.6692367899999994</v>
      </c>
      <c r="R13">
        <v>4.7233956199999998</v>
      </c>
      <c r="S13">
        <v>6.8108586899999999</v>
      </c>
      <c r="T13" s="4">
        <f t="shared" si="5"/>
        <v>-0.15291955748440664</v>
      </c>
      <c r="U13" s="4">
        <f t="shared" si="6"/>
        <v>8.331754980638667E-2</v>
      </c>
      <c r="V13" s="4">
        <f t="shared" si="7"/>
        <v>0.12013900671913999</v>
      </c>
      <c r="W13" s="4" t="s">
        <v>113</v>
      </c>
      <c r="X13" s="4" t="s">
        <v>113</v>
      </c>
      <c r="Y13" s="4" t="s">
        <v>113</v>
      </c>
      <c r="Z13" t="s">
        <v>7</v>
      </c>
      <c r="AA13" t="s">
        <v>14</v>
      </c>
      <c r="AB13" t="s">
        <v>9</v>
      </c>
      <c r="AC13" t="str">
        <f t="shared" si="0"/>
        <v>Cd</v>
      </c>
      <c r="AD13">
        <v>-8.3922979899999994</v>
      </c>
      <c r="AE13">
        <v>4.7276970699999996</v>
      </c>
      <c r="AF13">
        <v>6.5801819899999998</v>
      </c>
      <c r="AG13" s="4">
        <f t="shared" si="8"/>
        <v>-0.14803454167827332</v>
      </c>
      <c r="AH13" s="4">
        <f t="shared" si="9"/>
        <v>8.3393424516753328E-2</v>
      </c>
      <c r="AI13" s="4">
        <f t="shared" si="10"/>
        <v>0.11607002351560666</v>
      </c>
      <c r="AJ13" s="4" t="s">
        <v>113</v>
      </c>
      <c r="AK13" s="4" t="s">
        <v>113</v>
      </c>
      <c r="AL13" s="4" t="s">
        <v>113</v>
      </c>
      <c r="AM13" t="s">
        <v>7</v>
      </c>
      <c r="AN13" t="s">
        <v>14</v>
      </c>
      <c r="AO13" t="s">
        <v>9</v>
      </c>
      <c r="AP13" t="str">
        <f t="shared" si="11"/>
        <v>Cd</v>
      </c>
      <c r="AQ13">
        <v>-8.4092635599999994</v>
      </c>
      <c r="AR13">
        <v>4.9636764099999997</v>
      </c>
      <c r="AS13">
        <v>6.8076071599999999</v>
      </c>
      <c r="AT13" s="4">
        <f t="shared" si="12"/>
        <v>-0.14833380302269331</v>
      </c>
      <c r="AU13" s="4">
        <f t="shared" si="13"/>
        <v>8.7555942754793323E-2</v>
      </c>
      <c r="AV13" s="4">
        <f t="shared" si="14"/>
        <v>0.12008165189762667</v>
      </c>
      <c r="AW13" s="4" t="s">
        <v>113</v>
      </c>
      <c r="AX13" s="4" t="s">
        <v>113</v>
      </c>
      <c r="AY13" s="4" t="s">
        <v>113</v>
      </c>
    </row>
    <row r="14" spans="2:51">
      <c r="B14">
        <f t="shared" si="15"/>
        <v>7</v>
      </c>
      <c r="C14" t="s">
        <v>0</v>
      </c>
      <c r="D14">
        <v>6.3859370000000002</v>
      </c>
      <c r="E14">
        <v>0.98570599999999997</v>
      </c>
      <c r="F14">
        <v>0.27309299999999997</v>
      </c>
      <c r="G14" s="4">
        <f t="shared" si="1"/>
        <v>0.21286456666666667</v>
      </c>
      <c r="H14" s="4">
        <f t="shared" si="2"/>
        <v>3.2856866666666665E-2</v>
      </c>
      <c r="I14" s="4">
        <f t="shared" si="3"/>
        <v>9.1030999999999994E-3</v>
      </c>
      <c r="J14" s="4" t="s">
        <v>113</v>
      </c>
      <c r="K14" s="4" t="s">
        <v>113</v>
      </c>
      <c r="L14" s="4" t="s">
        <v>113</v>
      </c>
      <c r="M14" t="s">
        <v>7</v>
      </c>
      <c r="N14" t="s">
        <v>15</v>
      </c>
      <c r="O14" t="s">
        <v>9</v>
      </c>
      <c r="P14" t="str">
        <f t="shared" si="4"/>
        <v>Cd</v>
      </c>
      <c r="Q14">
        <v>11.01530131</v>
      </c>
      <c r="R14">
        <v>1.58896777</v>
      </c>
      <c r="S14">
        <v>0.54282344999999999</v>
      </c>
      <c r="T14" s="4">
        <f t="shared" si="5"/>
        <v>0.19430257157419331</v>
      </c>
      <c r="U14" s="4">
        <f t="shared" si="6"/>
        <v>2.8028332150953333E-2</v>
      </c>
      <c r="V14" s="4">
        <f t="shared" si="7"/>
        <v>9.5750437757000009E-3</v>
      </c>
      <c r="W14" s="4" t="s">
        <v>113</v>
      </c>
      <c r="X14" s="4" t="s">
        <v>113</v>
      </c>
      <c r="Y14" s="4" t="s">
        <v>113</v>
      </c>
      <c r="Z14" t="s">
        <v>7</v>
      </c>
      <c r="AA14" t="s">
        <v>15</v>
      </c>
      <c r="AB14" t="s">
        <v>9</v>
      </c>
      <c r="AC14" t="str">
        <f t="shared" si="0"/>
        <v>Cd</v>
      </c>
      <c r="AD14">
        <v>11.27587248</v>
      </c>
      <c r="AE14">
        <v>1.55411608</v>
      </c>
      <c r="AF14">
        <v>0.77764288999999998</v>
      </c>
      <c r="AG14" s="4">
        <f t="shared" si="8"/>
        <v>0.19889887329888001</v>
      </c>
      <c r="AH14" s="4">
        <f t="shared" si="9"/>
        <v>2.7413571573813335E-2</v>
      </c>
      <c r="AI14" s="4">
        <f t="shared" si="10"/>
        <v>1.3717102151006666E-2</v>
      </c>
      <c r="AJ14" s="4" t="s">
        <v>113</v>
      </c>
      <c r="AK14" s="4" t="s">
        <v>113</v>
      </c>
      <c r="AL14" s="4" t="s">
        <v>113</v>
      </c>
      <c r="AM14" t="s">
        <v>7</v>
      </c>
      <c r="AN14" t="s">
        <v>15</v>
      </c>
      <c r="AO14" t="s">
        <v>9</v>
      </c>
      <c r="AP14" t="str">
        <f t="shared" si="11"/>
        <v>Cd</v>
      </c>
      <c r="AQ14">
        <v>11.009682489999999</v>
      </c>
      <c r="AR14">
        <v>1.56712355</v>
      </c>
      <c r="AS14">
        <v>0.79347000999999995</v>
      </c>
      <c r="AT14" s="4">
        <f t="shared" si="12"/>
        <v>0.1942034593352733</v>
      </c>
      <c r="AU14" s="4">
        <f t="shared" si="13"/>
        <v>2.7643014672966666E-2</v>
      </c>
      <c r="AV14" s="4">
        <f t="shared" si="14"/>
        <v>1.3996281996393332E-2</v>
      </c>
      <c r="AW14" s="4" t="s">
        <v>113</v>
      </c>
      <c r="AX14" s="4" t="s">
        <v>113</v>
      </c>
      <c r="AY14" s="4" t="s">
        <v>113</v>
      </c>
    </row>
    <row r="15" spans="2:51">
      <c r="B15">
        <f t="shared" si="15"/>
        <v>8</v>
      </c>
      <c r="C15" t="s">
        <v>0</v>
      </c>
      <c r="D15">
        <v>-1.8212729999999999</v>
      </c>
      <c r="E15">
        <v>5.6812560000000003</v>
      </c>
      <c r="F15">
        <v>2.4774129999999999</v>
      </c>
      <c r="G15" s="4">
        <f t="shared" si="1"/>
        <v>-6.0709099999999995E-2</v>
      </c>
      <c r="H15" s="4">
        <f t="shared" si="2"/>
        <v>0.18937520000000002</v>
      </c>
      <c r="I15" s="4">
        <f t="shared" si="3"/>
        <v>8.2580433333333328E-2</v>
      </c>
      <c r="J15" s="4" t="s">
        <v>113</v>
      </c>
      <c r="K15" s="4" t="s">
        <v>113</v>
      </c>
      <c r="L15" s="4" t="s">
        <v>113</v>
      </c>
      <c r="M15" t="s">
        <v>7</v>
      </c>
      <c r="N15" t="s">
        <v>16</v>
      </c>
      <c r="O15" t="s">
        <v>9</v>
      </c>
      <c r="P15" t="str">
        <f t="shared" si="4"/>
        <v>Cd</v>
      </c>
      <c r="Q15">
        <v>-4.9666542400000004</v>
      </c>
      <c r="R15">
        <v>8.6842729300000006</v>
      </c>
      <c r="S15">
        <v>7.6985851099999998</v>
      </c>
      <c r="T15" s="4">
        <f t="shared" si="5"/>
        <v>-8.7608469690773336E-2</v>
      </c>
      <c r="U15" s="4">
        <f t="shared" si="6"/>
        <v>0.15318478496991336</v>
      </c>
      <c r="V15" s="4">
        <f t="shared" si="7"/>
        <v>0.13579790895032667</v>
      </c>
      <c r="W15" s="4" t="s">
        <v>113</v>
      </c>
      <c r="X15" s="4" t="s">
        <v>113</v>
      </c>
      <c r="Y15" s="4" t="s">
        <v>113</v>
      </c>
      <c r="Z15" t="s">
        <v>7</v>
      </c>
      <c r="AA15" t="s">
        <v>16</v>
      </c>
      <c r="AB15" t="s">
        <v>9</v>
      </c>
      <c r="AC15" t="str">
        <f t="shared" si="0"/>
        <v>Cd</v>
      </c>
      <c r="AD15">
        <v>-4.7523859499999999</v>
      </c>
      <c r="AE15">
        <v>8.6705039799999994</v>
      </c>
      <c r="AF15">
        <v>7.84965198</v>
      </c>
      <c r="AG15" s="4">
        <f t="shared" si="8"/>
        <v>-8.3828919900700002E-2</v>
      </c>
      <c r="AH15" s="4">
        <f t="shared" si="9"/>
        <v>0.15294190987121331</v>
      </c>
      <c r="AI15" s="4">
        <f t="shared" si="10"/>
        <v>0.13846262782587998</v>
      </c>
      <c r="AJ15" s="4" t="s">
        <v>113</v>
      </c>
      <c r="AK15" s="4" t="s">
        <v>113</v>
      </c>
      <c r="AL15" s="4" t="s">
        <v>113</v>
      </c>
      <c r="AM15" t="s">
        <v>7</v>
      </c>
      <c r="AN15" t="s">
        <v>16</v>
      </c>
      <c r="AO15" t="s">
        <v>9</v>
      </c>
      <c r="AP15" t="str">
        <f t="shared" si="11"/>
        <v>Cd</v>
      </c>
      <c r="AQ15">
        <v>-3.6170692799999999</v>
      </c>
      <c r="AR15">
        <v>10.529438280000001</v>
      </c>
      <c r="AS15">
        <v>4.7339245099999996</v>
      </c>
      <c r="AT15" s="4">
        <f t="shared" si="12"/>
        <v>-6.3802690719679991E-2</v>
      </c>
      <c r="AU15" s="4">
        <f t="shared" si="13"/>
        <v>0.18573227163368003</v>
      </c>
      <c r="AV15" s="4">
        <f t="shared" si="14"/>
        <v>8.3503272406726656E-2</v>
      </c>
      <c r="AW15" s="4" t="s">
        <v>113</v>
      </c>
      <c r="AX15" s="4" t="s">
        <v>113</v>
      </c>
      <c r="AY15" s="4" t="s">
        <v>113</v>
      </c>
    </row>
    <row r="16" spans="2:51">
      <c r="B16">
        <f t="shared" si="15"/>
        <v>9</v>
      </c>
      <c r="C16" t="s">
        <v>0</v>
      </c>
      <c r="D16">
        <v>3.955613</v>
      </c>
      <c r="E16">
        <v>-4.8633290000000002</v>
      </c>
      <c r="F16">
        <v>2.49309</v>
      </c>
      <c r="G16" s="4">
        <f t="shared" si="1"/>
        <v>0.13185376666666668</v>
      </c>
      <c r="H16" s="4">
        <f t="shared" si="2"/>
        <v>-0.16211096666666666</v>
      </c>
      <c r="I16" s="4">
        <f t="shared" si="3"/>
        <v>8.3102999999999996E-2</v>
      </c>
      <c r="J16" s="4" t="s">
        <v>113</v>
      </c>
      <c r="K16" s="4" t="s">
        <v>113</v>
      </c>
      <c r="L16" s="4" t="s">
        <v>113</v>
      </c>
      <c r="M16" t="s">
        <v>7</v>
      </c>
      <c r="N16" t="s">
        <v>17</v>
      </c>
      <c r="O16" t="s">
        <v>9</v>
      </c>
      <c r="P16" t="str">
        <f t="shared" si="4"/>
        <v>Cd</v>
      </c>
      <c r="Q16">
        <v>7.5997736099999997</v>
      </c>
      <c r="R16">
        <v>-8.1099330300000005</v>
      </c>
      <c r="S16">
        <v>4.4450621100000003</v>
      </c>
      <c r="T16" s="4">
        <f t="shared" si="5"/>
        <v>0.13405493996465997</v>
      </c>
      <c r="U16" s="4">
        <f t="shared" si="6"/>
        <v>-0.14305381202717998</v>
      </c>
      <c r="V16" s="4">
        <f t="shared" si="7"/>
        <v>7.8407932245659992E-2</v>
      </c>
      <c r="W16" s="4" t="s">
        <v>113</v>
      </c>
      <c r="X16" s="4" t="s">
        <v>113</v>
      </c>
      <c r="Y16" s="4" t="s">
        <v>113</v>
      </c>
      <c r="Z16" t="s">
        <v>7</v>
      </c>
      <c r="AA16" t="s">
        <v>17</v>
      </c>
      <c r="AB16" t="s">
        <v>9</v>
      </c>
      <c r="AC16" t="str">
        <f t="shared" si="0"/>
        <v>Cd</v>
      </c>
      <c r="AD16">
        <v>7.3995110000000004</v>
      </c>
      <c r="AE16">
        <v>-8.4042061100000005</v>
      </c>
      <c r="AF16">
        <v>4.6240676199999999</v>
      </c>
      <c r="AG16" s="4">
        <f t="shared" si="8"/>
        <v>0.13052244103266666</v>
      </c>
      <c r="AH16" s="4">
        <f t="shared" si="9"/>
        <v>-0.14824459297632667</v>
      </c>
      <c r="AI16" s="4">
        <f t="shared" si="10"/>
        <v>8.1565470105053342E-2</v>
      </c>
      <c r="AJ16" s="4" t="s">
        <v>113</v>
      </c>
      <c r="AK16" s="4" t="s">
        <v>113</v>
      </c>
      <c r="AL16" s="4" t="s">
        <v>113</v>
      </c>
      <c r="AM16" t="s">
        <v>7</v>
      </c>
      <c r="AN16" t="s">
        <v>17</v>
      </c>
      <c r="AO16" t="s">
        <v>9</v>
      </c>
      <c r="AP16" t="str">
        <f t="shared" si="11"/>
        <v>Cd</v>
      </c>
      <c r="AQ16">
        <v>5.0071431300000002</v>
      </c>
      <c r="AR16">
        <v>-8.64979969</v>
      </c>
      <c r="AS16">
        <v>7.8569073100000004</v>
      </c>
      <c r="AT16" s="4">
        <f t="shared" si="12"/>
        <v>8.832266671778001E-2</v>
      </c>
      <c r="AU16" s="4">
        <f t="shared" si="13"/>
        <v>-0.15257669999847331</v>
      </c>
      <c r="AV16" s="4">
        <f t="shared" si="14"/>
        <v>0.13859060701019335</v>
      </c>
      <c r="AW16" s="4" t="s">
        <v>113</v>
      </c>
      <c r="AX16" s="4" t="s">
        <v>113</v>
      </c>
      <c r="AY16" s="4" t="s">
        <v>113</v>
      </c>
    </row>
    <row r="17" spans="2:51">
      <c r="B17">
        <f t="shared" si="15"/>
        <v>10</v>
      </c>
      <c r="C17" t="s">
        <v>0</v>
      </c>
      <c r="D17">
        <v>-4.0194359999999998</v>
      </c>
      <c r="E17">
        <v>-2.358034</v>
      </c>
      <c r="F17">
        <v>-0.26393800000000001</v>
      </c>
      <c r="G17" s="4">
        <f t="shared" si="1"/>
        <v>-0.13398119999999999</v>
      </c>
      <c r="H17" s="4">
        <f t="shared" si="2"/>
        <v>-7.8601133333333337E-2</v>
      </c>
      <c r="I17" s="4">
        <f t="shared" si="3"/>
        <v>-8.797933333333334E-3</v>
      </c>
      <c r="J17" s="4" t="s">
        <v>113</v>
      </c>
      <c r="K17" s="4" t="s">
        <v>113</v>
      </c>
      <c r="L17" s="4" t="s">
        <v>113</v>
      </c>
      <c r="M17" t="s">
        <v>7</v>
      </c>
      <c r="N17" t="s">
        <v>18</v>
      </c>
      <c r="O17" t="s">
        <v>9</v>
      </c>
      <c r="P17" t="str">
        <f t="shared" si="4"/>
        <v>Cd</v>
      </c>
      <c r="Q17">
        <v>-8.1146352499999992</v>
      </c>
      <c r="R17">
        <v>-5.02469169</v>
      </c>
      <c r="S17">
        <v>-0.52074401000000003</v>
      </c>
      <c r="T17" s="4">
        <f t="shared" si="5"/>
        <v>-0.14313675605316664</v>
      </c>
      <c r="U17" s="4">
        <f t="shared" si="6"/>
        <v>-8.8632211617140008E-2</v>
      </c>
      <c r="V17" s="4">
        <f t="shared" si="7"/>
        <v>-9.1855771737266671E-3</v>
      </c>
      <c r="W17" s="4" t="s">
        <v>113</v>
      </c>
      <c r="X17" s="4" t="s">
        <v>113</v>
      </c>
      <c r="Y17" s="4" t="s">
        <v>113</v>
      </c>
      <c r="Z17" t="s">
        <v>7</v>
      </c>
      <c r="AA17" t="s">
        <v>18</v>
      </c>
      <c r="AB17" t="s">
        <v>9</v>
      </c>
      <c r="AC17" t="str">
        <f t="shared" si="0"/>
        <v>Cd</v>
      </c>
      <c r="AD17">
        <v>-7.9678072599999998</v>
      </c>
      <c r="AE17">
        <v>-5.0174103099999998</v>
      </c>
      <c r="AF17">
        <v>-0.65187006999999997</v>
      </c>
      <c r="AG17" s="4">
        <f t="shared" si="8"/>
        <v>-0.14054680819489332</v>
      </c>
      <c r="AH17" s="4">
        <f t="shared" si="9"/>
        <v>-8.8503772928193322E-2</v>
      </c>
      <c r="AI17" s="4">
        <f t="shared" si="10"/>
        <v>-1.1498553454753332E-2</v>
      </c>
      <c r="AJ17" s="4" t="s">
        <v>113</v>
      </c>
      <c r="AK17" s="4" t="s">
        <v>113</v>
      </c>
      <c r="AL17" s="4" t="s">
        <v>113</v>
      </c>
      <c r="AM17" t="s">
        <v>7</v>
      </c>
      <c r="AN17" t="s">
        <v>18</v>
      </c>
      <c r="AO17" t="s">
        <v>9</v>
      </c>
      <c r="AP17" t="str">
        <f t="shared" si="11"/>
        <v>Cd</v>
      </c>
      <c r="AQ17">
        <v>-8.4070991300000006</v>
      </c>
      <c r="AR17">
        <v>-4.4929870100000002</v>
      </c>
      <c r="AS17">
        <v>-0.74371198000000005</v>
      </c>
      <c r="AT17" s="4">
        <f t="shared" si="12"/>
        <v>-0.14829562392044665</v>
      </c>
      <c r="AU17" s="4">
        <f t="shared" si="13"/>
        <v>-7.9253295531726664E-2</v>
      </c>
      <c r="AV17" s="4">
        <f t="shared" si="14"/>
        <v>-1.3118583519213333E-2</v>
      </c>
      <c r="AW17" s="4" t="s">
        <v>113</v>
      </c>
      <c r="AX17" s="4" t="s">
        <v>113</v>
      </c>
      <c r="AY17" s="4" t="s">
        <v>113</v>
      </c>
    </row>
    <row r="18" spans="2:51">
      <c r="B18">
        <f t="shared" si="15"/>
        <v>11</v>
      </c>
      <c r="C18" t="s">
        <v>0</v>
      </c>
      <c r="D18">
        <v>-2.9082620000000001</v>
      </c>
      <c r="E18">
        <v>-4.1645089999999998</v>
      </c>
      <c r="F18">
        <v>3.8923019999999999</v>
      </c>
      <c r="G18" s="4">
        <f t="shared" si="1"/>
        <v>-9.6942066666666674E-2</v>
      </c>
      <c r="H18" s="4">
        <f t="shared" si="2"/>
        <v>-0.13881696666666665</v>
      </c>
      <c r="I18" s="4">
        <f t="shared" si="3"/>
        <v>0.12974340000000001</v>
      </c>
      <c r="J18" s="4" t="s">
        <v>113</v>
      </c>
      <c r="K18" s="4" t="s">
        <v>113</v>
      </c>
      <c r="L18" s="4" t="s">
        <v>113</v>
      </c>
      <c r="M18" t="s">
        <v>7</v>
      </c>
      <c r="N18" t="s">
        <v>19</v>
      </c>
      <c r="O18" t="s">
        <v>9</v>
      </c>
      <c r="P18" t="str">
        <f t="shared" si="4"/>
        <v>Cd</v>
      </c>
      <c r="Q18">
        <v>-5.0184626699999999</v>
      </c>
      <c r="R18">
        <v>-8.5707632500000006</v>
      </c>
      <c r="S18">
        <v>7.6082278900000002</v>
      </c>
      <c r="T18" s="4">
        <f t="shared" si="5"/>
        <v>-8.852233585701999E-2</v>
      </c>
      <c r="U18" s="4">
        <f t="shared" si="6"/>
        <v>-0.15118254988783333</v>
      </c>
      <c r="V18" s="4">
        <f t="shared" si="7"/>
        <v>0.13420406782767333</v>
      </c>
      <c r="W18" s="4" t="s">
        <v>113</v>
      </c>
      <c r="X18" s="4" t="s">
        <v>113</v>
      </c>
      <c r="Y18" s="4" t="s">
        <v>113</v>
      </c>
      <c r="Z18" t="s">
        <v>7</v>
      </c>
      <c r="AA18" t="s">
        <v>19</v>
      </c>
      <c r="AB18" t="s">
        <v>9</v>
      </c>
      <c r="AC18" t="str">
        <f t="shared" si="0"/>
        <v>Cd</v>
      </c>
      <c r="AD18">
        <v>-5.2475332100000003</v>
      </c>
      <c r="AE18">
        <v>-8.6643577199999999</v>
      </c>
      <c r="AF18">
        <v>7.6162163500000002</v>
      </c>
      <c r="AG18" s="4">
        <f t="shared" si="8"/>
        <v>-9.2562987468926675E-2</v>
      </c>
      <c r="AH18" s="4">
        <f t="shared" si="9"/>
        <v>-0.15283349394232001</v>
      </c>
      <c r="AI18" s="4">
        <f t="shared" si="10"/>
        <v>0.13434497893643332</v>
      </c>
      <c r="AJ18" s="4" t="s">
        <v>113</v>
      </c>
      <c r="AK18" s="4" t="s">
        <v>113</v>
      </c>
      <c r="AL18" s="4" t="s">
        <v>113</v>
      </c>
      <c r="AM18" t="s">
        <v>7</v>
      </c>
      <c r="AN18" t="s">
        <v>19</v>
      </c>
      <c r="AO18" t="s">
        <v>9</v>
      </c>
      <c r="AP18" t="str">
        <f t="shared" si="11"/>
        <v>Cd</v>
      </c>
      <c r="AQ18">
        <v>-7.5937435500000001</v>
      </c>
      <c r="AR18">
        <v>-8.4001746700000002</v>
      </c>
      <c r="AS18">
        <v>4.7038207300000003</v>
      </c>
      <c r="AT18" s="4">
        <f t="shared" si="12"/>
        <v>-0.13394857372630001</v>
      </c>
      <c r="AU18" s="4">
        <f t="shared" si="13"/>
        <v>-0.14817348106235334</v>
      </c>
      <c r="AV18" s="4">
        <f t="shared" si="14"/>
        <v>8.2972261796713326E-2</v>
      </c>
      <c r="AW18" s="4" t="s">
        <v>113</v>
      </c>
      <c r="AX18" s="4" t="s">
        <v>113</v>
      </c>
      <c r="AY18" s="4" t="s">
        <v>113</v>
      </c>
    </row>
    <row r="19" spans="2:51">
      <c r="B19">
        <f t="shared" si="15"/>
        <v>12</v>
      </c>
      <c r="C19" t="s">
        <v>0</v>
      </c>
      <c r="D19">
        <v>-1.664971</v>
      </c>
      <c r="E19">
        <v>-0.97348100000000004</v>
      </c>
      <c r="F19">
        <v>-3.4736440000000002</v>
      </c>
      <c r="G19" s="4">
        <f t="shared" si="1"/>
        <v>-5.5499033333333329E-2</v>
      </c>
      <c r="H19" s="4">
        <f t="shared" si="2"/>
        <v>-3.2449366666666667E-2</v>
      </c>
      <c r="I19" s="4">
        <f t="shared" si="3"/>
        <v>-0.11578813333333333</v>
      </c>
      <c r="J19" s="4" t="s">
        <v>113</v>
      </c>
      <c r="K19" s="4" t="s">
        <v>113</v>
      </c>
      <c r="L19" s="4" t="s">
        <v>113</v>
      </c>
      <c r="M19" t="s">
        <v>7</v>
      </c>
      <c r="N19" t="s">
        <v>20</v>
      </c>
      <c r="O19" t="s">
        <v>9</v>
      </c>
      <c r="P19" t="str">
        <f t="shared" si="4"/>
        <v>Cd</v>
      </c>
      <c r="Q19">
        <v>-3.6695479600000001</v>
      </c>
      <c r="R19">
        <v>-0.80233286999999998</v>
      </c>
      <c r="S19">
        <v>-6.3144766099999998</v>
      </c>
      <c r="T19" s="4">
        <f t="shared" si="5"/>
        <v>-6.4728379649093337E-2</v>
      </c>
      <c r="U19" s="4">
        <f t="shared" si="6"/>
        <v>-1.415261693822E-2</v>
      </c>
      <c r="V19" s="4">
        <f t="shared" si="7"/>
        <v>-0.11138315774932667</v>
      </c>
      <c r="W19" s="4" t="s">
        <v>113</v>
      </c>
      <c r="X19" s="4" t="s">
        <v>113</v>
      </c>
      <c r="Y19" s="4" t="s">
        <v>113</v>
      </c>
      <c r="Z19" t="s">
        <v>7</v>
      </c>
      <c r="AA19" t="s">
        <v>20</v>
      </c>
      <c r="AB19" t="s">
        <v>9</v>
      </c>
      <c r="AC19" t="str">
        <f t="shared" si="0"/>
        <v>Cd</v>
      </c>
      <c r="AD19">
        <v>-3.4270857000000001</v>
      </c>
      <c r="AE19">
        <v>-1.08592153</v>
      </c>
      <c r="AF19">
        <v>-6.5602788600000004</v>
      </c>
      <c r="AG19" s="4">
        <f t="shared" si="8"/>
        <v>-6.0451507024199998E-2</v>
      </c>
      <c r="AH19" s="4">
        <f t="shared" si="9"/>
        <v>-1.9154931841513335E-2</v>
      </c>
      <c r="AI19" s="4">
        <f t="shared" si="10"/>
        <v>-0.11571894557116</v>
      </c>
      <c r="AJ19" s="4" t="s">
        <v>113</v>
      </c>
      <c r="AK19" s="4" t="s">
        <v>113</v>
      </c>
      <c r="AL19" s="4" t="s">
        <v>113</v>
      </c>
      <c r="AM19" t="s">
        <v>7</v>
      </c>
      <c r="AN19" t="s">
        <v>20</v>
      </c>
      <c r="AO19" t="s">
        <v>9</v>
      </c>
      <c r="AP19" t="str">
        <f t="shared" si="11"/>
        <v>Cd</v>
      </c>
      <c r="AQ19">
        <v>-2.6534768199999998</v>
      </c>
      <c r="AR19">
        <v>-2.4233873699999999</v>
      </c>
      <c r="AS19">
        <v>-6.3501709999999996</v>
      </c>
      <c r="AT19" s="4">
        <f t="shared" si="12"/>
        <v>-4.680556212025333E-2</v>
      </c>
      <c r="AU19" s="4">
        <f t="shared" si="13"/>
        <v>-4.2746937615219999E-2</v>
      </c>
      <c r="AV19" s="4">
        <f t="shared" si="14"/>
        <v>-0.11201278299266666</v>
      </c>
      <c r="AW19" s="4" t="s">
        <v>113</v>
      </c>
      <c r="AX19" s="4" t="s">
        <v>113</v>
      </c>
      <c r="AY19" s="4" t="s">
        <v>113</v>
      </c>
    </row>
    <row r="20" spans="2:51">
      <c r="B20">
        <f t="shared" si="15"/>
        <v>13</v>
      </c>
      <c r="C20" t="s">
        <v>0</v>
      </c>
      <c r="D20">
        <v>-2.2150430000000001</v>
      </c>
      <c r="E20">
        <v>1.392719</v>
      </c>
      <c r="F20">
        <v>0.11627899999999999</v>
      </c>
      <c r="G20" s="4">
        <f t="shared" si="1"/>
        <v>-7.3834766666666676E-2</v>
      </c>
      <c r="H20" s="4">
        <f t="shared" si="2"/>
        <v>4.642396666666667E-2</v>
      </c>
      <c r="I20" s="4">
        <f t="shared" si="3"/>
        <v>3.8759666666666665E-3</v>
      </c>
      <c r="J20" s="4" t="s">
        <v>113</v>
      </c>
      <c r="K20" s="4" t="s">
        <v>113</v>
      </c>
      <c r="L20" s="4" t="s">
        <v>113</v>
      </c>
      <c r="M20" t="s">
        <v>7</v>
      </c>
      <c r="N20" t="s">
        <v>21</v>
      </c>
      <c r="O20" t="s">
        <v>9</v>
      </c>
      <c r="P20" t="str">
        <f t="shared" si="4"/>
        <v>Cd</v>
      </c>
      <c r="Q20">
        <v>-4.0487111899999997</v>
      </c>
      <c r="R20">
        <v>2.6069908000000002</v>
      </c>
      <c r="S20">
        <v>0.18903962999999999</v>
      </c>
      <c r="T20" s="4">
        <f t="shared" si="5"/>
        <v>-7.1416566250806654E-2</v>
      </c>
      <c r="U20" s="4">
        <f t="shared" si="6"/>
        <v>4.5985579718133336E-2</v>
      </c>
      <c r="V20" s="4">
        <f t="shared" si="7"/>
        <v>3.3345330467799993E-3</v>
      </c>
      <c r="W20" s="4" t="s">
        <v>113</v>
      </c>
      <c r="X20" s="4" t="s">
        <v>113</v>
      </c>
      <c r="Y20" s="4" t="s">
        <v>113</v>
      </c>
      <c r="Z20" t="s">
        <v>7</v>
      </c>
      <c r="AA20" t="s">
        <v>21</v>
      </c>
      <c r="AB20" t="s">
        <v>9</v>
      </c>
      <c r="AC20" t="str">
        <f t="shared" si="0"/>
        <v>Cd</v>
      </c>
      <c r="AD20">
        <v>-3.9426507200000001</v>
      </c>
      <c r="AE20">
        <v>2.35494337</v>
      </c>
      <c r="AF20">
        <v>0.21200785</v>
      </c>
      <c r="AG20" s="4">
        <f t="shared" si="8"/>
        <v>-6.9545730266986669E-2</v>
      </c>
      <c r="AH20" s="4">
        <f t="shared" si="9"/>
        <v>4.1539631084553337E-2</v>
      </c>
      <c r="AI20" s="4">
        <f t="shared" si="10"/>
        <v>3.7396771354333332E-3</v>
      </c>
      <c r="AJ20" s="4" t="s">
        <v>113</v>
      </c>
      <c r="AK20" s="4" t="s">
        <v>113</v>
      </c>
      <c r="AL20" s="4" t="s">
        <v>113</v>
      </c>
      <c r="AM20" t="s">
        <v>7</v>
      </c>
      <c r="AN20" t="s">
        <v>21</v>
      </c>
      <c r="AO20" t="s">
        <v>9</v>
      </c>
      <c r="AP20" t="str">
        <f t="shared" si="11"/>
        <v>Cd</v>
      </c>
      <c r="AQ20">
        <v>-4.2127341200000004</v>
      </c>
      <c r="AR20">
        <v>2.3470142100000002</v>
      </c>
      <c r="AS20">
        <v>0.26766756000000003</v>
      </c>
      <c r="AT20" s="4">
        <f t="shared" si="12"/>
        <v>-7.4309821387386676E-2</v>
      </c>
      <c r="AU20" s="4">
        <f t="shared" si="13"/>
        <v>4.139976598826E-2</v>
      </c>
      <c r="AV20" s="4">
        <f t="shared" si="14"/>
        <v>4.7214773133600011E-3</v>
      </c>
      <c r="AW20" s="4" t="s">
        <v>113</v>
      </c>
      <c r="AX20" s="4" t="s">
        <v>113</v>
      </c>
      <c r="AY20" s="4" t="s">
        <v>113</v>
      </c>
    </row>
    <row r="21" spans="2:51">
      <c r="B21">
        <f t="shared" si="15"/>
        <v>14</v>
      </c>
      <c r="C21" t="s">
        <v>0</v>
      </c>
      <c r="D21">
        <v>-1.9382440000000001</v>
      </c>
      <c r="E21">
        <v>-1.1056980000000001</v>
      </c>
      <c r="F21">
        <v>3.331683</v>
      </c>
      <c r="G21" s="4">
        <f t="shared" si="1"/>
        <v>-6.4608133333333331E-2</v>
      </c>
      <c r="H21" s="4">
        <f t="shared" si="2"/>
        <v>-3.6856600000000003E-2</v>
      </c>
      <c r="I21" s="4">
        <f t="shared" si="3"/>
        <v>0.1110561</v>
      </c>
      <c r="J21" s="4" t="s">
        <v>113</v>
      </c>
      <c r="K21" s="4" t="s">
        <v>113</v>
      </c>
      <c r="L21" s="4" t="s">
        <v>113</v>
      </c>
      <c r="M21" t="s">
        <v>7</v>
      </c>
      <c r="N21" t="s">
        <v>22</v>
      </c>
      <c r="O21" t="s">
        <v>9</v>
      </c>
      <c r="P21" t="str">
        <f t="shared" si="4"/>
        <v>Cd</v>
      </c>
      <c r="Q21">
        <v>-4.1771200300000002</v>
      </c>
      <c r="R21">
        <v>-2.28928719</v>
      </c>
      <c r="S21">
        <v>6.5074039800000003</v>
      </c>
      <c r="T21" s="4">
        <f t="shared" si="5"/>
        <v>-7.3681612582513337E-2</v>
      </c>
      <c r="U21" s="4">
        <f t="shared" si="6"/>
        <v>-4.0381499840139994E-2</v>
      </c>
      <c r="V21" s="4">
        <f t="shared" si="7"/>
        <v>0.11478626793787999</v>
      </c>
      <c r="W21" s="4" t="s">
        <v>113</v>
      </c>
      <c r="X21" s="4" t="s">
        <v>113</v>
      </c>
      <c r="Y21" s="4" t="s">
        <v>113</v>
      </c>
      <c r="Z21" t="s">
        <v>7</v>
      </c>
      <c r="AA21" t="s">
        <v>22</v>
      </c>
      <c r="AB21" t="s">
        <v>9</v>
      </c>
      <c r="AC21" t="str">
        <f t="shared" si="0"/>
        <v>Cd</v>
      </c>
      <c r="AD21">
        <v>-4.19490959</v>
      </c>
      <c r="AE21">
        <v>-2.3728547999999998</v>
      </c>
      <c r="AF21">
        <v>6.5510343999999998</v>
      </c>
      <c r="AG21" s="4">
        <f t="shared" si="8"/>
        <v>-7.3995408561206663E-2</v>
      </c>
      <c r="AH21" s="4">
        <f t="shared" si="9"/>
        <v>-4.1855576768799994E-2</v>
      </c>
      <c r="AI21" s="4">
        <f t="shared" si="10"/>
        <v>0.11555587945973332</v>
      </c>
      <c r="AJ21" s="4" t="s">
        <v>113</v>
      </c>
      <c r="AK21" s="4" t="s">
        <v>113</v>
      </c>
      <c r="AL21" s="4" t="s">
        <v>113</v>
      </c>
      <c r="AM21" t="s">
        <v>7</v>
      </c>
      <c r="AN21" t="s">
        <v>22</v>
      </c>
      <c r="AO21" t="s">
        <v>9</v>
      </c>
      <c r="AP21" t="str">
        <f t="shared" si="11"/>
        <v>Cd</v>
      </c>
      <c r="AQ21">
        <v>-4.1305607799999997</v>
      </c>
      <c r="AR21">
        <v>-2.5635227999999999</v>
      </c>
      <c r="AS21">
        <v>6.5216398800000004</v>
      </c>
      <c r="AT21" s="4">
        <f t="shared" si="12"/>
        <v>-7.2860338452013326E-2</v>
      </c>
      <c r="AU21" s="4">
        <f t="shared" si="13"/>
        <v>-4.5218833176799998E-2</v>
      </c>
      <c r="AV21" s="4">
        <f t="shared" si="14"/>
        <v>0.11503737972328</v>
      </c>
      <c r="AW21" s="4" t="s">
        <v>113</v>
      </c>
      <c r="AX21" s="4" t="s">
        <v>113</v>
      </c>
      <c r="AY21" s="4" t="s">
        <v>113</v>
      </c>
    </row>
    <row r="22" spans="2:51">
      <c r="B22">
        <f t="shared" si="15"/>
        <v>15</v>
      </c>
      <c r="C22" t="s">
        <v>0</v>
      </c>
      <c r="D22">
        <v>-2.4888249999999998</v>
      </c>
      <c r="E22">
        <v>1.253633</v>
      </c>
      <c r="F22">
        <v>5.963533</v>
      </c>
      <c r="G22" s="4">
        <f t="shared" si="1"/>
        <v>-8.2960833333333331E-2</v>
      </c>
      <c r="H22" s="4">
        <f t="shared" si="2"/>
        <v>4.1787766666666663E-2</v>
      </c>
      <c r="I22" s="4">
        <f t="shared" si="3"/>
        <v>0.19878443333333334</v>
      </c>
      <c r="J22" s="4" t="s">
        <v>113</v>
      </c>
      <c r="K22" s="4" t="s">
        <v>113</v>
      </c>
      <c r="L22" s="4" t="s">
        <v>113</v>
      </c>
      <c r="M22" t="s">
        <v>7</v>
      </c>
      <c r="N22" t="s">
        <v>23</v>
      </c>
      <c r="O22" t="s">
        <v>9</v>
      </c>
      <c r="P22" t="str">
        <f t="shared" si="4"/>
        <v>Cd</v>
      </c>
      <c r="Q22">
        <v>-3.41651288</v>
      </c>
      <c r="R22">
        <v>2.6290555699999998</v>
      </c>
      <c r="S22">
        <v>11.328325660000001</v>
      </c>
      <c r="T22" s="4">
        <f t="shared" si="5"/>
        <v>-6.0265009527946667E-2</v>
      </c>
      <c r="U22" s="4">
        <f t="shared" si="6"/>
        <v>4.6374787551086663E-2</v>
      </c>
      <c r="V22" s="4">
        <f t="shared" si="7"/>
        <v>0.19982411242529335</v>
      </c>
      <c r="W22" s="4" t="s">
        <v>113</v>
      </c>
      <c r="X22" s="4" t="s">
        <v>113</v>
      </c>
      <c r="Y22" s="4" t="s">
        <v>113</v>
      </c>
      <c r="Z22" t="s">
        <v>7</v>
      </c>
      <c r="AA22" t="s">
        <v>23</v>
      </c>
      <c r="AB22" t="s">
        <v>9</v>
      </c>
      <c r="AC22" t="str">
        <f t="shared" si="0"/>
        <v>Cd</v>
      </c>
      <c r="AD22">
        <v>-3.4263001499999999</v>
      </c>
      <c r="AE22">
        <v>2.5992861299999999</v>
      </c>
      <c r="AF22">
        <v>11.29143706</v>
      </c>
      <c r="AG22" s="4">
        <f t="shared" si="8"/>
        <v>-6.0437650445899993E-2</v>
      </c>
      <c r="AH22" s="4">
        <f t="shared" si="9"/>
        <v>4.5849674475779999E-2</v>
      </c>
      <c r="AI22" s="4">
        <f t="shared" si="10"/>
        <v>0.19917342211369332</v>
      </c>
      <c r="AJ22" s="4" t="s">
        <v>113</v>
      </c>
      <c r="AK22" s="4" t="s">
        <v>113</v>
      </c>
      <c r="AL22" s="4" t="s">
        <v>113</v>
      </c>
      <c r="AM22" t="s">
        <v>7</v>
      </c>
      <c r="AN22" t="s">
        <v>23</v>
      </c>
      <c r="AO22" t="s">
        <v>9</v>
      </c>
      <c r="AP22" t="str">
        <f t="shared" si="11"/>
        <v>Cd</v>
      </c>
      <c r="AQ22">
        <v>-4.1445791300000003</v>
      </c>
      <c r="AR22">
        <v>1.5812883600000001</v>
      </c>
      <c r="AS22">
        <v>11.29080248</v>
      </c>
      <c r="AT22" s="4">
        <f t="shared" si="12"/>
        <v>-7.310761280044667E-2</v>
      </c>
      <c r="AU22" s="4">
        <f t="shared" si="13"/>
        <v>2.789287247816E-2</v>
      </c>
      <c r="AV22" s="4">
        <f t="shared" si="14"/>
        <v>0.19916222854554666</v>
      </c>
      <c r="AW22" s="4" t="s">
        <v>113</v>
      </c>
      <c r="AX22" s="4" t="s">
        <v>113</v>
      </c>
      <c r="AY22" s="4" t="s">
        <v>113</v>
      </c>
    </row>
    <row r="23" spans="2:51">
      <c r="B23">
        <f t="shared" si="15"/>
        <v>16</v>
      </c>
      <c r="C23" t="s">
        <v>0</v>
      </c>
      <c r="D23">
        <v>-0.31865599999999999</v>
      </c>
      <c r="E23">
        <v>1.919727</v>
      </c>
      <c r="F23">
        <v>-3.3050890000000002</v>
      </c>
      <c r="G23" s="4">
        <f t="shared" si="1"/>
        <v>-1.0621866666666667E-2</v>
      </c>
      <c r="H23" s="4">
        <f t="shared" si="2"/>
        <v>6.3990900000000003E-2</v>
      </c>
      <c r="I23" s="4">
        <f t="shared" si="3"/>
        <v>-0.11016963333333334</v>
      </c>
      <c r="J23" s="4" t="s">
        <v>113</v>
      </c>
      <c r="K23" s="4" t="s">
        <v>113</v>
      </c>
      <c r="L23" s="4" t="s">
        <v>113</v>
      </c>
      <c r="M23" t="s">
        <v>7</v>
      </c>
      <c r="N23" t="s">
        <v>24</v>
      </c>
      <c r="O23" t="s">
        <v>9</v>
      </c>
      <c r="P23" t="str">
        <f t="shared" si="4"/>
        <v>Cd</v>
      </c>
      <c r="Q23">
        <v>0.78533103999999998</v>
      </c>
      <c r="R23">
        <v>3.6701620500000001</v>
      </c>
      <c r="S23">
        <v>-6.3287447099999996</v>
      </c>
      <c r="T23" s="4">
        <f t="shared" si="5"/>
        <v>1.3852715991573334E-2</v>
      </c>
      <c r="U23" s="4">
        <f t="shared" si="6"/>
        <v>6.4739211787299994E-2</v>
      </c>
      <c r="V23" s="4">
        <f t="shared" si="7"/>
        <v>-0.11163483752125998</v>
      </c>
      <c r="W23" s="4" t="s">
        <v>113</v>
      </c>
      <c r="X23" s="4" t="s">
        <v>113</v>
      </c>
      <c r="Y23" s="4" t="s">
        <v>113</v>
      </c>
      <c r="Z23" t="s">
        <v>7</v>
      </c>
      <c r="AA23" t="s">
        <v>24</v>
      </c>
      <c r="AB23" t="s">
        <v>9</v>
      </c>
      <c r="AC23" t="str">
        <f t="shared" si="0"/>
        <v>Cd</v>
      </c>
      <c r="AD23">
        <v>0.84919405000000003</v>
      </c>
      <c r="AE23">
        <v>3.3735872599999999</v>
      </c>
      <c r="AF23">
        <v>-6.3427247900000001</v>
      </c>
      <c r="AG23" s="4">
        <f t="shared" si="8"/>
        <v>1.4979216912633332E-2</v>
      </c>
      <c r="AH23" s="4">
        <f t="shared" si="9"/>
        <v>5.9507830208226663E-2</v>
      </c>
      <c r="AI23" s="4">
        <f t="shared" si="10"/>
        <v>-0.11188143681240666</v>
      </c>
      <c r="AJ23" s="4" t="s">
        <v>113</v>
      </c>
      <c r="AK23" s="4" t="s">
        <v>113</v>
      </c>
      <c r="AL23" s="4" t="s">
        <v>113</v>
      </c>
      <c r="AM23" t="s">
        <v>7</v>
      </c>
      <c r="AN23" t="s">
        <v>24</v>
      </c>
      <c r="AO23" t="s">
        <v>9</v>
      </c>
      <c r="AP23" t="str">
        <f t="shared" si="11"/>
        <v>Cd</v>
      </c>
      <c r="AQ23">
        <v>-0.80579248000000003</v>
      </c>
      <c r="AR23">
        <v>3.5055468200000002</v>
      </c>
      <c r="AS23">
        <v>-6.3204893799999997</v>
      </c>
      <c r="AT23" s="4">
        <f t="shared" si="12"/>
        <v>-1.4213642152213333E-2</v>
      </c>
      <c r="AU23" s="4">
        <f t="shared" si="13"/>
        <v>6.1835508873586666E-2</v>
      </c>
      <c r="AV23" s="4">
        <f t="shared" si="14"/>
        <v>-0.11148921900361333</v>
      </c>
      <c r="AW23" s="4" t="s">
        <v>113</v>
      </c>
      <c r="AX23" s="4" t="s">
        <v>113</v>
      </c>
      <c r="AY23" s="4" t="s">
        <v>113</v>
      </c>
    </row>
    <row r="24" spans="2:51">
      <c r="B24">
        <f t="shared" si="15"/>
        <v>17</v>
      </c>
      <c r="C24" t="s">
        <v>0</v>
      </c>
      <c r="D24">
        <v>0.28988599999999998</v>
      </c>
      <c r="E24">
        <v>4.9997639999999999</v>
      </c>
      <c r="F24">
        <v>-0.356659</v>
      </c>
      <c r="G24" s="4">
        <f t="shared" si="1"/>
        <v>9.6628666666666654E-3</v>
      </c>
      <c r="H24" s="4">
        <f t="shared" si="2"/>
        <v>0.1666588</v>
      </c>
      <c r="I24" s="4">
        <f t="shared" si="3"/>
        <v>-1.1888633333333334E-2</v>
      </c>
      <c r="J24" s="4" t="s">
        <v>113</v>
      </c>
      <c r="K24" s="4" t="s">
        <v>113</v>
      </c>
      <c r="L24" s="4" t="s">
        <v>113</v>
      </c>
      <c r="M24" t="s">
        <v>7</v>
      </c>
      <c r="N24" t="s">
        <v>25</v>
      </c>
      <c r="O24" t="s">
        <v>9</v>
      </c>
      <c r="P24" t="str">
        <f t="shared" si="4"/>
        <v>Cd</v>
      </c>
      <c r="Q24">
        <v>-0.52283254000000001</v>
      </c>
      <c r="R24">
        <v>9.7212910499999996</v>
      </c>
      <c r="S24">
        <v>-0.48374548000000001</v>
      </c>
      <c r="T24" s="4">
        <f t="shared" si="5"/>
        <v>-9.222417450573334E-3</v>
      </c>
      <c r="U24" s="4">
        <f t="shared" si="6"/>
        <v>0.17147709326129998</v>
      </c>
      <c r="V24" s="4">
        <f t="shared" si="7"/>
        <v>-8.5329477702133331E-3</v>
      </c>
      <c r="W24" s="4" t="s">
        <v>113</v>
      </c>
      <c r="X24" s="4" t="s">
        <v>113</v>
      </c>
      <c r="Y24" s="4" t="s">
        <v>113</v>
      </c>
      <c r="Z24" t="s">
        <v>7</v>
      </c>
      <c r="AA24" t="s">
        <v>25</v>
      </c>
      <c r="AB24" t="s">
        <v>9</v>
      </c>
      <c r="AC24" t="str">
        <f t="shared" si="0"/>
        <v>Cd</v>
      </c>
      <c r="AD24">
        <v>-0.26342817000000002</v>
      </c>
      <c r="AE24">
        <v>9.4539855399999997</v>
      </c>
      <c r="AF24">
        <v>-0.76747018</v>
      </c>
      <c r="AG24" s="4">
        <f t="shared" si="8"/>
        <v>-4.6466973000200001E-3</v>
      </c>
      <c r="AH24" s="4">
        <f t="shared" si="9"/>
        <v>0.16676200226857332</v>
      </c>
      <c r="AI24" s="4">
        <f t="shared" si="10"/>
        <v>-1.3537662328413334E-2</v>
      </c>
      <c r="AJ24" s="4" t="s">
        <v>113</v>
      </c>
      <c r="AK24" s="4" t="s">
        <v>113</v>
      </c>
      <c r="AL24" s="4" t="s">
        <v>113</v>
      </c>
      <c r="AM24" t="s">
        <v>7</v>
      </c>
      <c r="AN24" t="s">
        <v>25</v>
      </c>
      <c r="AO24" t="s">
        <v>9</v>
      </c>
      <c r="AP24" t="str">
        <f t="shared" si="11"/>
        <v>Cd</v>
      </c>
      <c r="AQ24">
        <v>0.27595587999999999</v>
      </c>
      <c r="AR24">
        <v>9.4737529899999995</v>
      </c>
      <c r="AS24">
        <v>-0.5162139</v>
      </c>
      <c r="AT24" s="4">
        <f t="shared" si="12"/>
        <v>4.8676777526133327E-3</v>
      </c>
      <c r="AU24" s="4">
        <f t="shared" si="13"/>
        <v>0.16711068690827333</v>
      </c>
      <c r="AV24" s="4">
        <f t="shared" si="14"/>
        <v>-9.1056690534E-3</v>
      </c>
      <c r="AW24" s="4" t="s">
        <v>113</v>
      </c>
      <c r="AX24" s="4" t="s">
        <v>113</v>
      </c>
      <c r="AY24" s="4" t="s">
        <v>113</v>
      </c>
    </row>
    <row r="25" spans="2:51">
      <c r="B25">
        <f t="shared" si="15"/>
        <v>18</v>
      </c>
      <c r="C25" t="s">
        <v>0</v>
      </c>
      <c r="D25">
        <v>-0.117198</v>
      </c>
      <c r="E25">
        <v>2.6336369999999998</v>
      </c>
      <c r="F25">
        <v>3.469258</v>
      </c>
      <c r="G25" s="4">
        <f t="shared" si="1"/>
        <v>-3.9065999999999997E-3</v>
      </c>
      <c r="H25" s="4">
        <f t="shared" si="2"/>
        <v>8.7787899999999988E-2</v>
      </c>
      <c r="I25" s="4">
        <f t="shared" si="3"/>
        <v>0.11564193333333334</v>
      </c>
      <c r="J25" s="4" t="s">
        <v>113</v>
      </c>
      <c r="K25" s="4" t="s">
        <v>113</v>
      </c>
      <c r="L25" s="4" t="s">
        <v>113</v>
      </c>
      <c r="M25" t="s">
        <v>7</v>
      </c>
      <c r="N25" t="s">
        <v>26</v>
      </c>
      <c r="O25" t="s">
        <v>9</v>
      </c>
      <c r="P25" t="str">
        <f t="shared" si="4"/>
        <v>Cd</v>
      </c>
      <c r="Q25">
        <v>-9.8711300000000005E-3</v>
      </c>
      <c r="R25">
        <v>4.7511331600000002</v>
      </c>
      <c r="S25">
        <v>6.5323772499999997</v>
      </c>
      <c r="T25" s="4">
        <f t="shared" si="5"/>
        <v>-1.7412015244666667E-4</v>
      </c>
      <c r="U25" s="4">
        <f t="shared" si="6"/>
        <v>8.380682152029334E-2</v>
      </c>
      <c r="V25" s="4">
        <f t="shared" si="7"/>
        <v>0.11522677977183332</v>
      </c>
      <c r="W25" s="4" t="s">
        <v>113</v>
      </c>
      <c r="X25" s="4" t="s">
        <v>113</v>
      </c>
      <c r="Y25" s="4" t="s">
        <v>113</v>
      </c>
      <c r="Z25" t="s">
        <v>7</v>
      </c>
      <c r="AA25" t="s">
        <v>26</v>
      </c>
      <c r="AB25" t="s">
        <v>9</v>
      </c>
      <c r="AC25" t="str">
        <f t="shared" si="0"/>
        <v>Cd</v>
      </c>
      <c r="AD25">
        <v>0.21602208000000001</v>
      </c>
      <c r="AE25">
        <v>4.7202278599999996</v>
      </c>
      <c r="AF25">
        <v>6.5452648900000003</v>
      </c>
      <c r="AG25" s="4">
        <f t="shared" si="8"/>
        <v>3.8104854764799997E-3</v>
      </c>
      <c r="AH25" s="4">
        <f t="shared" si="9"/>
        <v>8.3261672631826655E-2</v>
      </c>
      <c r="AI25" s="4">
        <f t="shared" si="10"/>
        <v>0.11545410914967333</v>
      </c>
      <c r="AJ25" s="4" t="s">
        <v>113</v>
      </c>
      <c r="AK25" s="4" t="s">
        <v>113</v>
      </c>
      <c r="AL25" s="4" t="s">
        <v>113</v>
      </c>
      <c r="AM25" t="s">
        <v>7</v>
      </c>
      <c r="AN25" t="s">
        <v>26</v>
      </c>
      <c r="AO25" t="s">
        <v>9</v>
      </c>
      <c r="AP25" t="str">
        <f t="shared" si="11"/>
        <v>Cd</v>
      </c>
      <c r="AQ25">
        <v>-1.884334E-2</v>
      </c>
      <c r="AR25">
        <v>4.6424256000000002</v>
      </c>
      <c r="AS25">
        <v>6.5600262100000002</v>
      </c>
      <c r="AT25" s="4">
        <f t="shared" si="12"/>
        <v>-3.3238395537333335E-4</v>
      </c>
      <c r="AU25" s="4">
        <f t="shared" si="13"/>
        <v>8.1889292633599994E-2</v>
      </c>
      <c r="AV25" s="4">
        <f t="shared" si="14"/>
        <v>0.11571448899359332</v>
      </c>
      <c r="AW25" s="4" t="s">
        <v>113</v>
      </c>
      <c r="AX25" s="4" t="s">
        <v>113</v>
      </c>
      <c r="AY25" s="4" t="s">
        <v>113</v>
      </c>
    </row>
    <row r="26" spans="2:51">
      <c r="B26">
        <f t="shared" si="15"/>
        <v>19</v>
      </c>
      <c r="C26" t="s">
        <v>0</v>
      </c>
      <c r="D26">
        <v>4.4578230000000003</v>
      </c>
      <c r="E26">
        <v>-2.6453250000000001</v>
      </c>
      <c r="F26">
        <v>2.0249E-2</v>
      </c>
      <c r="G26" s="4">
        <f t="shared" si="1"/>
        <v>0.14859410000000001</v>
      </c>
      <c r="H26" s="4">
        <f t="shared" si="2"/>
        <v>-8.8177500000000006E-2</v>
      </c>
      <c r="I26" s="4">
        <f t="shared" si="3"/>
        <v>6.7496666666666668E-4</v>
      </c>
      <c r="J26" s="4" t="s">
        <v>113</v>
      </c>
      <c r="K26" s="4" t="s">
        <v>113</v>
      </c>
      <c r="L26" s="4" t="s">
        <v>113</v>
      </c>
      <c r="M26" t="s">
        <v>7</v>
      </c>
      <c r="N26" t="s">
        <v>27</v>
      </c>
      <c r="O26" t="s">
        <v>9</v>
      </c>
      <c r="P26" t="str">
        <f t="shared" si="4"/>
        <v>Cd</v>
      </c>
      <c r="Q26">
        <v>8.4198183800000006</v>
      </c>
      <c r="R26">
        <v>-4.2383856</v>
      </c>
      <c r="S26">
        <v>-0.60774159999999999</v>
      </c>
      <c r="T26" s="4">
        <f t="shared" si="5"/>
        <v>0.14851998301094668</v>
      </c>
      <c r="U26" s="4">
        <f t="shared" si="6"/>
        <v>-7.4762296393600006E-2</v>
      </c>
      <c r="V26" s="4">
        <f t="shared" si="7"/>
        <v>-1.0720156662933333E-2</v>
      </c>
      <c r="W26" s="4" t="s">
        <v>113</v>
      </c>
      <c r="X26" s="4" t="s">
        <v>113</v>
      </c>
      <c r="Y26" s="4" t="s">
        <v>113</v>
      </c>
      <c r="Z26" t="s">
        <v>7</v>
      </c>
      <c r="AA26" t="s">
        <v>27</v>
      </c>
      <c r="AB26" t="s">
        <v>9</v>
      </c>
      <c r="AC26" t="str">
        <f t="shared" si="0"/>
        <v>Cd</v>
      </c>
      <c r="AD26">
        <v>8.4187083499999993</v>
      </c>
      <c r="AE26">
        <v>-4.4961903400000001</v>
      </c>
      <c r="AF26">
        <v>-0.70821973000000005</v>
      </c>
      <c r="AG26" s="4">
        <f t="shared" si="8"/>
        <v>0.14850040282176663</v>
      </c>
      <c r="AH26" s="4">
        <f t="shared" si="9"/>
        <v>-7.9309800137373335E-2</v>
      </c>
      <c r="AI26" s="4">
        <f t="shared" si="10"/>
        <v>-1.2492523890713335E-2</v>
      </c>
      <c r="AJ26" s="4" t="s">
        <v>113</v>
      </c>
      <c r="AK26" s="4" t="s">
        <v>113</v>
      </c>
      <c r="AL26" s="4" t="s">
        <v>113</v>
      </c>
      <c r="AM26" t="s">
        <v>7</v>
      </c>
      <c r="AN26" t="s">
        <v>27</v>
      </c>
      <c r="AO26" t="s">
        <v>9</v>
      </c>
      <c r="AP26" t="str">
        <f t="shared" si="11"/>
        <v>Cd</v>
      </c>
      <c r="AQ26">
        <v>8.1107403199999997</v>
      </c>
      <c r="AR26">
        <v>-5.00731298</v>
      </c>
      <c r="AS26">
        <v>-0.78928582999999997</v>
      </c>
      <c r="AT26" s="4">
        <f t="shared" si="12"/>
        <v>0.14306805208458667</v>
      </c>
      <c r="AU26" s="4">
        <f t="shared" si="13"/>
        <v>-8.8325662758546669E-2</v>
      </c>
      <c r="AV26" s="4">
        <f t="shared" si="14"/>
        <v>-1.3922475850646664E-2</v>
      </c>
      <c r="AW26" s="4" t="s">
        <v>113</v>
      </c>
      <c r="AX26" s="4" t="s">
        <v>113</v>
      </c>
      <c r="AY26" s="4" t="s">
        <v>113</v>
      </c>
    </row>
    <row r="27" spans="2:51">
      <c r="B27">
        <f t="shared" si="15"/>
        <v>20</v>
      </c>
      <c r="C27" t="s">
        <v>0</v>
      </c>
      <c r="D27">
        <v>2.5364629999999999</v>
      </c>
      <c r="E27">
        <v>4.5649990000000003</v>
      </c>
      <c r="F27">
        <v>4.1572490000000002</v>
      </c>
      <c r="G27" s="4">
        <f t="shared" si="1"/>
        <v>8.4548766666666664E-2</v>
      </c>
      <c r="H27" s="4">
        <f t="shared" si="2"/>
        <v>0.15216663333333333</v>
      </c>
      <c r="I27" s="4">
        <f t="shared" si="3"/>
        <v>0.13857496666666666</v>
      </c>
      <c r="J27" s="4" t="s">
        <v>113</v>
      </c>
      <c r="K27" s="4" t="s">
        <v>113</v>
      </c>
      <c r="L27" s="4" t="s">
        <v>113</v>
      </c>
      <c r="M27" t="s">
        <v>7</v>
      </c>
      <c r="N27" t="s">
        <v>28</v>
      </c>
      <c r="O27" t="s">
        <v>9</v>
      </c>
      <c r="P27" t="str">
        <f t="shared" si="4"/>
        <v>Cd</v>
      </c>
      <c r="Q27">
        <v>3.3923456299999999</v>
      </c>
      <c r="R27">
        <v>10.79187926</v>
      </c>
      <c r="S27">
        <v>4.6098385500000001</v>
      </c>
      <c r="T27" s="4">
        <f t="shared" si="5"/>
        <v>5.983871534944666E-2</v>
      </c>
      <c r="U27" s="4">
        <f t="shared" si="6"/>
        <v>0.19036155556022666</v>
      </c>
      <c r="V27" s="4">
        <f t="shared" si="7"/>
        <v>8.1314478796300008E-2</v>
      </c>
      <c r="W27" s="4" t="s">
        <v>113</v>
      </c>
      <c r="X27" s="4" t="s">
        <v>113</v>
      </c>
      <c r="Y27" s="4" t="s">
        <v>113</v>
      </c>
      <c r="Z27" t="s">
        <v>7</v>
      </c>
      <c r="AA27" t="s">
        <v>28</v>
      </c>
      <c r="AB27" t="s">
        <v>9</v>
      </c>
      <c r="AC27" t="str">
        <f t="shared" si="0"/>
        <v>Cd</v>
      </c>
      <c r="AD27">
        <v>3.4349357299999999</v>
      </c>
      <c r="AE27">
        <v>10.519935540000001</v>
      </c>
      <c r="AF27">
        <v>4.7074740400000001</v>
      </c>
      <c r="AG27" s="4">
        <f t="shared" si="8"/>
        <v>6.0589976320046667E-2</v>
      </c>
      <c r="AH27" s="4">
        <f t="shared" si="9"/>
        <v>0.18556464963524</v>
      </c>
      <c r="AI27" s="4">
        <f t="shared" si="10"/>
        <v>8.3036703749573337E-2</v>
      </c>
      <c r="AJ27" s="4" t="s">
        <v>113</v>
      </c>
      <c r="AK27" s="4" t="s">
        <v>113</v>
      </c>
      <c r="AL27" s="4" t="s">
        <v>113</v>
      </c>
      <c r="AM27" t="s">
        <v>7</v>
      </c>
      <c r="AN27" t="s">
        <v>28</v>
      </c>
      <c r="AO27" t="s">
        <v>9</v>
      </c>
      <c r="AP27" t="str">
        <f t="shared" si="11"/>
        <v>Cd</v>
      </c>
      <c r="AQ27">
        <v>4.7227576500000001</v>
      </c>
      <c r="AR27">
        <v>8.6604168900000005</v>
      </c>
      <c r="AS27">
        <v>7.8777710699999997</v>
      </c>
      <c r="AT27" s="4">
        <f t="shared" si="12"/>
        <v>8.3306296440899999E-2</v>
      </c>
      <c r="AU27" s="4">
        <f t="shared" si="13"/>
        <v>0.15276398032834002</v>
      </c>
      <c r="AV27" s="4">
        <f t="shared" si="14"/>
        <v>0.13895862982741999</v>
      </c>
      <c r="AW27" s="4" t="s">
        <v>113</v>
      </c>
      <c r="AX27" s="4" t="s">
        <v>113</v>
      </c>
      <c r="AY27" s="4" t="s">
        <v>113</v>
      </c>
    </row>
    <row r="28" spans="2:51">
      <c r="B28">
        <f t="shared" si="15"/>
        <v>21</v>
      </c>
      <c r="C28" t="s">
        <v>0</v>
      </c>
      <c r="D28">
        <v>-2.3484090000000002</v>
      </c>
      <c r="E28">
        <v>-5.4072079999999998</v>
      </c>
      <c r="F28">
        <v>0.36289700000000003</v>
      </c>
      <c r="G28" s="4">
        <f t="shared" si="1"/>
        <v>-7.8280300000000011E-2</v>
      </c>
      <c r="H28" s="4">
        <f t="shared" si="2"/>
        <v>-0.18024026666666665</v>
      </c>
      <c r="I28" s="4">
        <f t="shared" si="3"/>
        <v>1.2096566666666668E-2</v>
      </c>
      <c r="J28" s="4" t="s">
        <v>113</v>
      </c>
      <c r="K28" s="4" t="s">
        <v>113</v>
      </c>
      <c r="L28" s="4" t="s">
        <v>113</v>
      </c>
      <c r="M28" t="s">
        <v>7</v>
      </c>
      <c r="N28" t="s">
        <v>29</v>
      </c>
      <c r="O28" t="s">
        <v>9</v>
      </c>
      <c r="P28" t="str">
        <f t="shared" si="4"/>
        <v>Cd</v>
      </c>
      <c r="Q28">
        <v>-3.9355381</v>
      </c>
      <c r="R28">
        <v>-10.482174710000001</v>
      </c>
      <c r="S28">
        <v>0.75218253000000002</v>
      </c>
      <c r="T28" s="4">
        <f t="shared" si="5"/>
        <v>-6.942026839193334E-2</v>
      </c>
      <c r="U28" s="4">
        <f t="shared" si="6"/>
        <v>-0.18489857376792665</v>
      </c>
      <c r="V28" s="4">
        <f t="shared" si="7"/>
        <v>1.3267998374179999E-2</v>
      </c>
      <c r="W28" s="4" t="s">
        <v>113</v>
      </c>
      <c r="X28" s="4" t="s">
        <v>113</v>
      </c>
      <c r="Y28" s="4" t="s">
        <v>113</v>
      </c>
      <c r="Z28" t="s">
        <v>7</v>
      </c>
      <c r="AA28" t="s">
        <v>29</v>
      </c>
      <c r="AB28" t="s">
        <v>9</v>
      </c>
      <c r="AC28" t="str">
        <f t="shared" si="0"/>
        <v>Cd</v>
      </c>
      <c r="AD28">
        <v>-4.41911846</v>
      </c>
      <c r="AE28">
        <v>-10.510681630000001</v>
      </c>
      <c r="AF28">
        <v>0.79873424999999998</v>
      </c>
      <c r="AG28" s="4">
        <f t="shared" si="8"/>
        <v>-7.7950303555426675E-2</v>
      </c>
      <c r="AH28" s="4">
        <f t="shared" si="9"/>
        <v>-0.18540141683211334</v>
      </c>
      <c r="AI28" s="4">
        <f t="shared" si="10"/>
        <v>1.4089139680499999E-2</v>
      </c>
      <c r="AJ28" s="4" t="s">
        <v>113</v>
      </c>
      <c r="AK28" s="4" t="s">
        <v>113</v>
      </c>
      <c r="AL28" s="4" t="s">
        <v>113</v>
      </c>
      <c r="AM28" t="s">
        <v>7</v>
      </c>
      <c r="AN28" t="s">
        <v>29</v>
      </c>
      <c r="AO28" t="s">
        <v>9</v>
      </c>
      <c r="AP28" t="str">
        <f t="shared" si="11"/>
        <v>Cd</v>
      </c>
      <c r="AQ28">
        <v>-4.1893562099999997</v>
      </c>
      <c r="AR28">
        <v>-10.419900699999999</v>
      </c>
      <c r="AS28">
        <v>0.78361062000000004</v>
      </c>
      <c r="AT28" s="4">
        <f t="shared" si="12"/>
        <v>-7.3897450640260001E-2</v>
      </c>
      <c r="AU28" s="4">
        <f t="shared" si="13"/>
        <v>-0.18380010174753331</v>
      </c>
      <c r="AV28" s="4">
        <f t="shared" si="14"/>
        <v>1.382236892972E-2</v>
      </c>
      <c r="AW28" s="4" t="s">
        <v>113</v>
      </c>
      <c r="AX28" s="4" t="s">
        <v>113</v>
      </c>
      <c r="AY28" s="4" t="s">
        <v>113</v>
      </c>
    </row>
    <row r="29" spans="2:51">
      <c r="B29">
        <f t="shared" si="15"/>
        <v>22</v>
      </c>
      <c r="C29" t="s">
        <v>0</v>
      </c>
      <c r="D29">
        <v>-1.2492760000000001</v>
      </c>
      <c r="E29">
        <v>-3.8723169999999998</v>
      </c>
      <c r="F29">
        <v>-2.620895</v>
      </c>
      <c r="G29" s="4">
        <f t="shared" si="1"/>
        <v>-4.1642533333333336E-2</v>
      </c>
      <c r="H29" s="4">
        <f t="shared" si="2"/>
        <v>-0.12907723333333332</v>
      </c>
      <c r="I29" s="4">
        <f t="shared" si="3"/>
        <v>-8.7363166666666672E-2</v>
      </c>
      <c r="J29" s="4" t="s">
        <v>113</v>
      </c>
      <c r="K29" s="4" t="s">
        <v>113</v>
      </c>
      <c r="L29" s="4" t="s">
        <v>113</v>
      </c>
      <c r="M29" t="s">
        <v>7</v>
      </c>
      <c r="N29" t="s">
        <v>30</v>
      </c>
      <c r="O29" t="s">
        <v>9</v>
      </c>
      <c r="P29" t="str">
        <f t="shared" si="4"/>
        <v>Cd</v>
      </c>
      <c r="Q29">
        <v>-3.1389694600000002</v>
      </c>
      <c r="R29">
        <v>-7.0830282799999997</v>
      </c>
      <c r="S29">
        <v>-4.9842476199999997</v>
      </c>
      <c r="T29" s="4">
        <f t="shared" si="5"/>
        <v>-5.536932862809333E-2</v>
      </c>
      <c r="U29" s="4">
        <f t="shared" si="6"/>
        <v>-0.12493989684034665</v>
      </c>
      <c r="V29" s="4">
        <f t="shared" si="7"/>
        <v>-8.7918805185053323E-2</v>
      </c>
      <c r="W29" s="4" t="s">
        <v>113</v>
      </c>
      <c r="X29" s="4" t="s">
        <v>113</v>
      </c>
      <c r="Y29" s="4" t="s">
        <v>113</v>
      </c>
      <c r="Z29" t="s">
        <v>7</v>
      </c>
      <c r="AA29" t="s">
        <v>30</v>
      </c>
      <c r="AB29" t="s">
        <v>9</v>
      </c>
      <c r="AC29" t="str">
        <f t="shared" si="0"/>
        <v>Cd</v>
      </c>
      <c r="AD29">
        <v>-2.8906111299999999</v>
      </c>
      <c r="AE29">
        <v>-7.3633582799999999</v>
      </c>
      <c r="AF29">
        <v>-4.9814980100000001</v>
      </c>
      <c r="AG29" s="4">
        <f t="shared" si="8"/>
        <v>-5.0988453259113324E-2</v>
      </c>
      <c r="AH29" s="4">
        <f t="shared" si="9"/>
        <v>-0.12988473115367999</v>
      </c>
      <c r="AI29" s="4">
        <f t="shared" si="10"/>
        <v>-8.7870303897726668E-2</v>
      </c>
      <c r="AJ29" s="4" t="s">
        <v>113</v>
      </c>
      <c r="AK29" s="4" t="s">
        <v>113</v>
      </c>
      <c r="AL29" s="4" t="s">
        <v>113</v>
      </c>
      <c r="AM29" t="s">
        <v>7</v>
      </c>
      <c r="AN29" t="s">
        <v>30</v>
      </c>
      <c r="AO29" t="s">
        <v>9</v>
      </c>
      <c r="AP29" t="str">
        <f t="shared" si="11"/>
        <v>Cd</v>
      </c>
      <c r="AQ29">
        <v>2.7177191600000001</v>
      </c>
      <c r="AR29">
        <v>-7.3230967199999997</v>
      </c>
      <c r="AS29">
        <v>-5.0580956500000003</v>
      </c>
      <c r="AT29" s="4">
        <f t="shared" si="12"/>
        <v>4.7938754169626667E-2</v>
      </c>
      <c r="AU29" s="4">
        <f t="shared" si="13"/>
        <v>-0.12917454407631998</v>
      </c>
      <c r="AV29" s="4">
        <f t="shared" si="14"/>
        <v>-8.9221435202233343E-2</v>
      </c>
      <c r="AW29" s="4" t="s">
        <v>113</v>
      </c>
      <c r="AX29" s="4" t="s">
        <v>113</v>
      </c>
      <c r="AY29" s="4" t="s">
        <v>113</v>
      </c>
    </row>
    <row r="30" spans="2:51">
      <c r="B30">
        <f t="shared" si="15"/>
        <v>23</v>
      </c>
      <c r="C30" t="s">
        <v>0</v>
      </c>
      <c r="D30">
        <v>0.27385199999999998</v>
      </c>
      <c r="E30">
        <v>-2.5063460000000002</v>
      </c>
      <c r="F30">
        <v>0.13636999999999999</v>
      </c>
      <c r="G30" s="4">
        <f t="shared" si="1"/>
        <v>9.1284000000000001E-3</v>
      </c>
      <c r="H30" s="4">
        <f t="shared" si="2"/>
        <v>-8.3544866666666676E-2</v>
      </c>
      <c r="I30" s="4">
        <f t="shared" si="3"/>
        <v>4.5456666666666666E-3</v>
      </c>
      <c r="J30" s="4" t="s">
        <v>113</v>
      </c>
      <c r="K30" s="4" t="s">
        <v>113</v>
      </c>
      <c r="L30" s="4" t="s">
        <v>113</v>
      </c>
      <c r="M30" t="s">
        <v>7</v>
      </c>
      <c r="N30" t="s">
        <v>31</v>
      </c>
      <c r="O30" t="s">
        <v>9</v>
      </c>
      <c r="P30" t="str">
        <f t="shared" si="4"/>
        <v>Cd</v>
      </c>
      <c r="Q30">
        <v>-0.22262755000000001</v>
      </c>
      <c r="R30">
        <v>-4.6924595399999998</v>
      </c>
      <c r="S30">
        <v>4.8488429999999999E-2</v>
      </c>
      <c r="T30" s="4">
        <f t="shared" si="5"/>
        <v>-3.927001563633333E-3</v>
      </c>
      <c r="U30" s="4">
        <f t="shared" si="6"/>
        <v>-8.2771857979239999E-2</v>
      </c>
      <c r="V30" s="4">
        <f t="shared" si="7"/>
        <v>8.5530357957999995E-4</v>
      </c>
      <c r="W30" s="4" t="s">
        <v>113</v>
      </c>
      <c r="X30" s="4" t="s">
        <v>113</v>
      </c>
      <c r="Y30" s="4" t="s">
        <v>113</v>
      </c>
      <c r="Z30" t="s">
        <v>7</v>
      </c>
      <c r="AA30" t="s">
        <v>31</v>
      </c>
      <c r="AB30" t="s">
        <v>9</v>
      </c>
      <c r="AC30" t="str">
        <f t="shared" si="0"/>
        <v>Cd</v>
      </c>
      <c r="AD30">
        <v>-3.6099039999999999E-2</v>
      </c>
      <c r="AE30">
        <v>-4.7636904400000004</v>
      </c>
      <c r="AF30">
        <v>0.17059541</v>
      </c>
      <c r="AG30" s="4">
        <f t="shared" si="8"/>
        <v>-6.3676299957333331E-4</v>
      </c>
      <c r="AH30" s="4">
        <f t="shared" si="9"/>
        <v>-8.4028323567973337E-2</v>
      </c>
      <c r="AI30" s="4">
        <f t="shared" si="10"/>
        <v>3.0091893021266668E-3</v>
      </c>
      <c r="AJ30" s="4" t="s">
        <v>113</v>
      </c>
      <c r="AK30" s="4" t="s">
        <v>113</v>
      </c>
      <c r="AL30" s="4" t="s">
        <v>113</v>
      </c>
      <c r="AM30" t="s">
        <v>7</v>
      </c>
      <c r="AN30" t="s">
        <v>31</v>
      </c>
      <c r="AO30" t="s">
        <v>9</v>
      </c>
      <c r="AP30" t="str">
        <f t="shared" si="11"/>
        <v>Cd</v>
      </c>
      <c r="AQ30">
        <v>2.5486089999999999E-2</v>
      </c>
      <c r="AR30">
        <v>-4.7461634200000002</v>
      </c>
      <c r="AS30">
        <v>4.5816009999999997E-2</v>
      </c>
      <c r="AT30" s="4">
        <f t="shared" si="12"/>
        <v>4.4955763687333332E-4</v>
      </c>
      <c r="AU30" s="4">
        <f t="shared" si="13"/>
        <v>-8.3719158619853337E-2</v>
      </c>
      <c r="AV30" s="4">
        <f t="shared" si="14"/>
        <v>8.0816387239333323E-4</v>
      </c>
      <c r="AW30" s="4" t="s">
        <v>113</v>
      </c>
      <c r="AX30" s="4" t="s">
        <v>113</v>
      </c>
      <c r="AY30" s="4" t="s">
        <v>113</v>
      </c>
    </row>
    <row r="31" spans="2:51">
      <c r="B31">
        <f t="shared" si="15"/>
        <v>24</v>
      </c>
      <c r="C31" t="s">
        <v>0</v>
      </c>
      <c r="D31">
        <v>-1.088E-3</v>
      </c>
      <c r="E31">
        <v>-5.4052059999999997</v>
      </c>
      <c r="F31">
        <v>3.488038</v>
      </c>
      <c r="G31" s="4">
        <f t="shared" si="1"/>
        <v>-3.626666666666667E-5</v>
      </c>
      <c r="H31" s="4">
        <f t="shared" si="2"/>
        <v>-0.18017353333333333</v>
      </c>
      <c r="I31" s="4">
        <f t="shared" si="3"/>
        <v>0.11626793333333334</v>
      </c>
      <c r="J31" s="4" t="s">
        <v>113</v>
      </c>
      <c r="K31" s="4" t="s">
        <v>113</v>
      </c>
      <c r="L31" s="4" t="s">
        <v>113</v>
      </c>
      <c r="M31" t="s">
        <v>7</v>
      </c>
      <c r="N31" t="s">
        <v>32</v>
      </c>
      <c r="O31" t="s">
        <v>9</v>
      </c>
      <c r="P31" t="str">
        <f t="shared" si="4"/>
        <v>Cd</v>
      </c>
      <c r="Q31">
        <v>0.31248108000000002</v>
      </c>
      <c r="R31">
        <v>-9.7426553600000005</v>
      </c>
      <c r="S31">
        <v>6.78865243</v>
      </c>
      <c r="T31" s="4">
        <f t="shared" si="5"/>
        <v>5.51195793048E-3</v>
      </c>
      <c r="U31" s="4">
        <f t="shared" si="6"/>
        <v>-0.17185394544682667</v>
      </c>
      <c r="V31" s="4">
        <f t="shared" si="7"/>
        <v>0.11974730309691334</v>
      </c>
      <c r="W31" s="4" t="s">
        <v>113</v>
      </c>
      <c r="X31" s="4" t="s">
        <v>113</v>
      </c>
      <c r="Y31" s="4" t="s">
        <v>113</v>
      </c>
      <c r="Z31" t="s">
        <v>7</v>
      </c>
      <c r="AA31" t="s">
        <v>32</v>
      </c>
      <c r="AB31" t="s">
        <v>9</v>
      </c>
      <c r="AC31" t="str">
        <f t="shared" si="0"/>
        <v>Cd</v>
      </c>
      <c r="AD31">
        <v>2.6595779999999999E-2</v>
      </c>
      <c r="AE31">
        <v>-9.9777287999999995</v>
      </c>
      <c r="AF31">
        <v>6.7985740699999999</v>
      </c>
      <c r="AG31" s="4">
        <f t="shared" si="8"/>
        <v>4.6913182867999996E-4</v>
      </c>
      <c r="AH31" s="4">
        <f t="shared" si="9"/>
        <v>-0.17600048421279998</v>
      </c>
      <c r="AI31" s="4">
        <f t="shared" si="10"/>
        <v>0.11992231421208666</v>
      </c>
      <c r="AJ31" s="4" t="s">
        <v>113</v>
      </c>
      <c r="AK31" s="4" t="s">
        <v>113</v>
      </c>
      <c r="AL31" s="4" t="s">
        <v>113</v>
      </c>
      <c r="AM31" t="s">
        <v>7</v>
      </c>
      <c r="AN31" t="s">
        <v>32</v>
      </c>
      <c r="AO31" t="s">
        <v>9</v>
      </c>
      <c r="AP31" t="str">
        <f t="shared" si="11"/>
        <v>Cd</v>
      </c>
      <c r="AQ31">
        <v>-0.26209192999999997</v>
      </c>
      <c r="AR31">
        <v>-9.69895277</v>
      </c>
      <c r="AS31">
        <v>6.8231609999999998</v>
      </c>
      <c r="AT31" s="4">
        <f t="shared" si="12"/>
        <v>-4.6231269172466666E-3</v>
      </c>
      <c r="AU31" s="4">
        <f t="shared" si="13"/>
        <v>-0.17108306089428668</v>
      </c>
      <c r="AV31" s="4">
        <f t="shared" si="14"/>
        <v>0.120356011266</v>
      </c>
      <c r="AW31" s="4" t="s">
        <v>113</v>
      </c>
      <c r="AX31" s="4" t="s">
        <v>113</v>
      </c>
      <c r="AY31" s="4" t="s">
        <v>113</v>
      </c>
    </row>
    <row r="32" spans="2:51">
      <c r="B32">
        <f t="shared" si="15"/>
        <v>25</v>
      </c>
      <c r="C32" t="s">
        <v>0</v>
      </c>
      <c r="D32">
        <v>-0.28981299999999999</v>
      </c>
      <c r="E32">
        <v>-2.355788</v>
      </c>
      <c r="F32">
        <v>6.091145</v>
      </c>
      <c r="G32" s="4">
        <f t="shared" si="1"/>
        <v>-9.6604333333333327E-3</v>
      </c>
      <c r="H32" s="4">
        <f t="shared" si="2"/>
        <v>-7.8526266666666664E-2</v>
      </c>
      <c r="I32" s="4">
        <f t="shared" si="3"/>
        <v>0.20303816666666666</v>
      </c>
      <c r="J32" s="4" t="s">
        <v>113</v>
      </c>
      <c r="K32" s="4" t="s">
        <v>113</v>
      </c>
      <c r="L32" s="4" t="s">
        <v>113</v>
      </c>
      <c r="M32" t="s">
        <v>7</v>
      </c>
      <c r="N32" t="s">
        <v>33</v>
      </c>
      <c r="O32" t="s">
        <v>9</v>
      </c>
      <c r="P32" t="str">
        <f t="shared" si="4"/>
        <v>Cd</v>
      </c>
      <c r="Q32">
        <v>-0.52833806000000005</v>
      </c>
      <c r="R32">
        <v>-4.2108965700000001</v>
      </c>
      <c r="S32">
        <v>11.29258944</v>
      </c>
      <c r="T32" s="4">
        <f t="shared" si="5"/>
        <v>-9.3195311530266667E-3</v>
      </c>
      <c r="U32" s="4">
        <f t="shared" si="6"/>
        <v>-7.4277408230420006E-2</v>
      </c>
      <c r="V32" s="4">
        <f t="shared" si="7"/>
        <v>0.19919374932864001</v>
      </c>
      <c r="W32" s="4" t="s">
        <v>113</v>
      </c>
      <c r="X32" s="4" t="s">
        <v>113</v>
      </c>
      <c r="Y32" s="4" t="s">
        <v>113</v>
      </c>
      <c r="Z32" t="s">
        <v>7</v>
      </c>
      <c r="AA32" t="s">
        <v>33</v>
      </c>
      <c r="AB32" t="s">
        <v>9</v>
      </c>
      <c r="AC32" t="str">
        <f t="shared" si="0"/>
        <v>Cd</v>
      </c>
      <c r="AD32">
        <v>-0.74209736999999998</v>
      </c>
      <c r="AE32">
        <v>-4.4553964600000002</v>
      </c>
      <c r="AF32">
        <v>11.32700288</v>
      </c>
      <c r="AG32" s="4">
        <f t="shared" si="8"/>
        <v>-1.309010287522E-2</v>
      </c>
      <c r="AH32" s="4">
        <f t="shared" si="9"/>
        <v>-7.8590223290093325E-2</v>
      </c>
      <c r="AI32" s="4">
        <f t="shared" si="10"/>
        <v>0.19980077946794667</v>
      </c>
      <c r="AJ32" s="4" t="s">
        <v>113</v>
      </c>
      <c r="AK32" s="4" t="s">
        <v>113</v>
      </c>
      <c r="AL32" s="4" t="s">
        <v>113</v>
      </c>
      <c r="AM32" t="s">
        <v>7</v>
      </c>
      <c r="AN32" t="s">
        <v>33</v>
      </c>
      <c r="AO32" t="s">
        <v>9</v>
      </c>
      <c r="AP32" t="str">
        <f t="shared" si="11"/>
        <v>Cd</v>
      </c>
      <c r="AQ32">
        <v>1.0320830700000001</v>
      </c>
      <c r="AR32">
        <v>-3.9200962100000001</v>
      </c>
      <c r="AS32">
        <v>11.559809230000001</v>
      </c>
      <c r="AT32" s="4">
        <f t="shared" si="12"/>
        <v>1.8205257299420002E-2</v>
      </c>
      <c r="AU32" s="4">
        <f t="shared" si="13"/>
        <v>-6.9147883746926667E-2</v>
      </c>
      <c r="AV32" s="4">
        <f t="shared" si="14"/>
        <v>0.20390732827771335</v>
      </c>
      <c r="AW32" s="4" t="s">
        <v>113</v>
      </c>
      <c r="AX32" s="4" t="s">
        <v>113</v>
      </c>
      <c r="AY32" s="4" t="s">
        <v>113</v>
      </c>
    </row>
    <row r="33" spans="2:51">
      <c r="B33">
        <f t="shared" si="15"/>
        <v>26</v>
      </c>
      <c r="C33" t="s">
        <v>0</v>
      </c>
      <c r="D33">
        <v>1.6142719999999999</v>
      </c>
      <c r="E33">
        <v>-0.91354000000000002</v>
      </c>
      <c r="F33">
        <v>-3.2884600000000002</v>
      </c>
      <c r="G33" s="4">
        <f t="shared" si="1"/>
        <v>5.3809066666666662E-2</v>
      </c>
      <c r="H33" s="4">
        <f t="shared" si="2"/>
        <v>-3.0451333333333334E-2</v>
      </c>
      <c r="I33" s="4">
        <f t="shared" si="3"/>
        <v>-0.10961533333333334</v>
      </c>
      <c r="J33" s="4" t="s">
        <v>113</v>
      </c>
      <c r="K33" s="4" t="s">
        <v>113</v>
      </c>
      <c r="L33" s="4" t="s">
        <v>113</v>
      </c>
      <c r="M33" t="s">
        <v>7</v>
      </c>
      <c r="N33" t="s">
        <v>34</v>
      </c>
      <c r="O33" t="s">
        <v>9</v>
      </c>
      <c r="P33" t="str">
        <f t="shared" si="4"/>
        <v>Cd</v>
      </c>
      <c r="Q33">
        <v>2.3733965499999998</v>
      </c>
      <c r="R33">
        <v>-2.3541693600000002</v>
      </c>
      <c r="S33">
        <v>-6.3267424300000004</v>
      </c>
      <c r="T33" s="4">
        <f t="shared" si="5"/>
        <v>4.1865132877633333E-2</v>
      </c>
      <c r="U33" s="4">
        <f t="shared" si="6"/>
        <v>-4.1525978064160002E-2</v>
      </c>
      <c r="V33" s="4">
        <f t="shared" si="7"/>
        <v>-0.11159951863691334</v>
      </c>
      <c r="W33" s="4" t="s">
        <v>113</v>
      </c>
      <c r="X33" s="4" t="s">
        <v>113</v>
      </c>
      <c r="Y33" s="4" t="s">
        <v>113</v>
      </c>
      <c r="Z33" t="s">
        <v>7</v>
      </c>
      <c r="AA33" t="s">
        <v>34</v>
      </c>
      <c r="AB33" t="s">
        <v>9</v>
      </c>
      <c r="AC33" t="str">
        <f t="shared" si="0"/>
        <v>Cd</v>
      </c>
      <c r="AD33">
        <v>2.62443362</v>
      </c>
      <c r="AE33">
        <v>-2.6158214200000001</v>
      </c>
      <c r="AF33">
        <v>-6.5520810200000001</v>
      </c>
      <c r="AG33" s="4">
        <f t="shared" si="8"/>
        <v>4.6293259434386669E-2</v>
      </c>
      <c r="AH33" s="4">
        <f t="shared" si="9"/>
        <v>-4.6141345967853332E-2</v>
      </c>
      <c r="AI33" s="4">
        <f t="shared" si="10"/>
        <v>-0.11557434113878666</v>
      </c>
      <c r="AJ33" s="4" t="s">
        <v>113</v>
      </c>
      <c r="AK33" s="4" t="s">
        <v>113</v>
      </c>
      <c r="AL33" s="4" t="s">
        <v>113</v>
      </c>
      <c r="AM33" t="s">
        <v>7</v>
      </c>
      <c r="AN33" t="s">
        <v>34</v>
      </c>
      <c r="AO33" t="s">
        <v>9</v>
      </c>
      <c r="AP33" t="str">
        <f t="shared" si="11"/>
        <v>Cd</v>
      </c>
      <c r="AQ33">
        <v>3.43200744</v>
      </c>
      <c r="AR33">
        <v>-1.05710996</v>
      </c>
      <c r="AS33">
        <v>-6.3019292900000003</v>
      </c>
      <c r="AT33" s="4">
        <f t="shared" si="12"/>
        <v>6.0538323236639997E-2</v>
      </c>
      <c r="AU33" s="4">
        <f t="shared" si="13"/>
        <v>-1.8646714954426664E-2</v>
      </c>
      <c r="AV33" s="4">
        <f t="shared" si="14"/>
        <v>-0.11116183138940668</v>
      </c>
      <c r="AW33" s="4" t="s">
        <v>113</v>
      </c>
      <c r="AX33" s="4" t="s">
        <v>113</v>
      </c>
      <c r="AY33" s="4" t="s">
        <v>113</v>
      </c>
    </row>
    <row r="34" spans="2:51">
      <c r="B34">
        <f t="shared" si="15"/>
        <v>27</v>
      </c>
      <c r="C34" t="s">
        <v>0</v>
      </c>
      <c r="D34">
        <v>2.1387049999999999</v>
      </c>
      <c r="E34">
        <v>1.0278590000000001</v>
      </c>
      <c r="F34">
        <v>0.25006600000000001</v>
      </c>
      <c r="G34" s="4">
        <f t="shared" si="1"/>
        <v>7.1290166666666668E-2</v>
      </c>
      <c r="H34" s="4">
        <f t="shared" si="2"/>
        <v>3.4261966666666671E-2</v>
      </c>
      <c r="I34" s="4">
        <f t="shared" si="3"/>
        <v>8.335533333333334E-3</v>
      </c>
      <c r="J34" s="4" t="s">
        <v>113</v>
      </c>
      <c r="K34" s="4" t="s">
        <v>113</v>
      </c>
      <c r="L34" s="4" t="s">
        <v>113</v>
      </c>
      <c r="M34" t="s">
        <v>7</v>
      </c>
      <c r="N34" t="s">
        <v>35</v>
      </c>
      <c r="O34" t="s">
        <v>9</v>
      </c>
      <c r="P34" t="str">
        <f t="shared" si="4"/>
        <v>Cd</v>
      </c>
      <c r="Q34">
        <v>4.1400676799999996</v>
      </c>
      <c r="R34">
        <v>2.3943762300000002</v>
      </c>
      <c r="S34">
        <v>4.7629009999999999E-2</v>
      </c>
      <c r="T34" s="4">
        <f t="shared" si="5"/>
        <v>7.3028033830079983E-2</v>
      </c>
      <c r="U34" s="4">
        <f t="shared" si="6"/>
        <v>4.2235200446380003E-2</v>
      </c>
      <c r="V34" s="4">
        <f t="shared" si="7"/>
        <v>8.4014398372666654E-4</v>
      </c>
      <c r="W34" s="4" t="s">
        <v>113</v>
      </c>
      <c r="X34" s="4" t="s">
        <v>113</v>
      </c>
      <c r="Y34" s="4" t="s">
        <v>113</v>
      </c>
      <c r="Z34" t="s">
        <v>7</v>
      </c>
      <c r="AA34" t="s">
        <v>35</v>
      </c>
      <c r="AB34" t="s">
        <v>9</v>
      </c>
      <c r="AC34" t="str">
        <f t="shared" si="0"/>
        <v>Cd</v>
      </c>
      <c r="AD34">
        <v>4.1987732400000004</v>
      </c>
      <c r="AE34">
        <v>2.1143735700000001</v>
      </c>
      <c r="AF34">
        <v>0.19985167000000001</v>
      </c>
      <c r="AG34" s="4">
        <f t="shared" si="8"/>
        <v>7.4063560771439996E-2</v>
      </c>
      <c r="AH34" s="4">
        <f t="shared" si="9"/>
        <v>3.7296140192420002E-2</v>
      </c>
      <c r="AI34" s="4">
        <f t="shared" si="10"/>
        <v>3.5252502243533334E-3</v>
      </c>
      <c r="AJ34" s="4" t="s">
        <v>113</v>
      </c>
      <c r="AK34" s="4" t="s">
        <v>113</v>
      </c>
      <c r="AL34" s="4" t="s">
        <v>113</v>
      </c>
      <c r="AM34" t="s">
        <v>7</v>
      </c>
      <c r="AN34" t="s">
        <v>35</v>
      </c>
      <c r="AO34" t="s">
        <v>9</v>
      </c>
      <c r="AP34" t="str">
        <f t="shared" si="11"/>
        <v>Cd</v>
      </c>
      <c r="AQ34">
        <v>3.9929441799999998</v>
      </c>
      <c r="AR34">
        <v>2.5617043700000002</v>
      </c>
      <c r="AS34">
        <v>0.16801061</v>
      </c>
      <c r="AT34" s="4">
        <f t="shared" si="12"/>
        <v>7.0432873372413329E-2</v>
      </c>
      <c r="AU34" s="4">
        <f t="shared" si="13"/>
        <v>4.5186757283886665E-2</v>
      </c>
      <c r="AV34" s="4">
        <f t="shared" si="14"/>
        <v>2.9635951533266663E-3</v>
      </c>
      <c r="AW34" s="4" t="s">
        <v>113</v>
      </c>
      <c r="AX34" s="4" t="s">
        <v>113</v>
      </c>
      <c r="AY34" s="4" t="s">
        <v>113</v>
      </c>
    </row>
    <row r="35" spans="2:51">
      <c r="B35">
        <f t="shared" si="15"/>
        <v>28</v>
      </c>
      <c r="C35" t="s">
        <v>0</v>
      </c>
      <c r="D35">
        <v>1.9444349999999999</v>
      </c>
      <c r="E35">
        <v>-1.1201300000000001</v>
      </c>
      <c r="F35">
        <v>3.8703729999999998</v>
      </c>
      <c r="G35" s="4">
        <f t="shared" si="1"/>
        <v>6.4814499999999997E-2</v>
      </c>
      <c r="H35" s="4">
        <f t="shared" si="2"/>
        <v>-3.7337666666666672E-2</v>
      </c>
      <c r="I35" s="4">
        <f t="shared" si="3"/>
        <v>0.12901243333333332</v>
      </c>
      <c r="J35" s="4" t="s">
        <v>113</v>
      </c>
      <c r="K35" s="4" t="s">
        <v>113</v>
      </c>
      <c r="L35" s="4" t="s">
        <v>113</v>
      </c>
      <c r="M35" t="s">
        <v>7</v>
      </c>
      <c r="N35" t="s">
        <v>36</v>
      </c>
      <c r="O35" t="s">
        <v>9</v>
      </c>
      <c r="P35" t="str">
        <f t="shared" si="4"/>
        <v>Cd</v>
      </c>
      <c r="Q35">
        <v>3.9549223599999999</v>
      </c>
      <c r="R35">
        <v>-2.3872293899999999</v>
      </c>
      <c r="S35">
        <v>6.2980322800000001</v>
      </c>
      <c r="T35" s="4">
        <f t="shared" si="5"/>
        <v>6.9762193815493326E-2</v>
      </c>
      <c r="U35" s="4">
        <f t="shared" si="6"/>
        <v>-4.2109134953339997E-2</v>
      </c>
      <c r="V35" s="4">
        <f t="shared" si="7"/>
        <v>0.11109309073101332</v>
      </c>
      <c r="W35" s="4" t="s">
        <v>113</v>
      </c>
      <c r="X35" s="4" t="s">
        <v>113</v>
      </c>
      <c r="Y35" s="4" t="s">
        <v>113</v>
      </c>
      <c r="Z35" t="s">
        <v>7</v>
      </c>
      <c r="AA35" t="s">
        <v>36</v>
      </c>
      <c r="AB35" t="s">
        <v>9</v>
      </c>
      <c r="AC35" t="str">
        <f t="shared" si="0"/>
        <v>Cd</v>
      </c>
      <c r="AD35">
        <v>3.9476417100000001</v>
      </c>
      <c r="AE35">
        <v>-2.6099557099999999</v>
      </c>
      <c r="AF35">
        <v>6.5573379799999998</v>
      </c>
      <c r="AG35" s="4">
        <f t="shared" si="8"/>
        <v>6.9633768003260002E-2</v>
      </c>
      <c r="AH35" s="4">
        <f t="shared" si="9"/>
        <v>-4.6037878753926662E-2</v>
      </c>
      <c r="AI35" s="4">
        <f t="shared" si="10"/>
        <v>0.11566707040854667</v>
      </c>
      <c r="AJ35" s="4" t="s">
        <v>113</v>
      </c>
      <c r="AK35" s="4" t="s">
        <v>113</v>
      </c>
      <c r="AL35" s="4" t="s">
        <v>113</v>
      </c>
      <c r="AM35" t="s">
        <v>7</v>
      </c>
      <c r="AN35" t="s">
        <v>36</v>
      </c>
      <c r="AO35" t="s">
        <v>9</v>
      </c>
      <c r="AP35" t="str">
        <f t="shared" si="11"/>
        <v>Cd</v>
      </c>
      <c r="AQ35">
        <v>4.1524946900000002</v>
      </c>
      <c r="AR35">
        <v>-2.5170828300000001</v>
      </c>
      <c r="AS35">
        <v>6.1452307299999998</v>
      </c>
      <c r="AT35" s="4">
        <f t="shared" si="12"/>
        <v>7.3247238001806672E-2</v>
      </c>
      <c r="AU35" s="4">
        <f t="shared" si="13"/>
        <v>-4.4399663065979998E-2</v>
      </c>
      <c r="AV35" s="4">
        <f t="shared" si="14"/>
        <v>0.10839777325671333</v>
      </c>
      <c r="AW35" s="4" t="s">
        <v>113</v>
      </c>
      <c r="AX35" s="4" t="s">
        <v>113</v>
      </c>
      <c r="AY35" s="4" t="s">
        <v>113</v>
      </c>
    </row>
    <row r="36" spans="2:51">
      <c r="B36">
        <f t="shared" si="15"/>
        <v>29</v>
      </c>
      <c r="C36" t="s">
        <v>0</v>
      </c>
      <c r="D36">
        <v>1.5264679999999999</v>
      </c>
      <c r="E36">
        <v>1.3836649999999999</v>
      </c>
      <c r="F36">
        <v>6.1105049999999999</v>
      </c>
      <c r="G36" s="4">
        <f t="shared" si="1"/>
        <v>5.0882266666666662E-2</v>
      </c>
      <c r="H36" s="4">
        <f t="shared" si="2"/>
        <v>4.6122166666666665E-2</v>
      </c>
      <c r="I36" s="4">
        <f t="shared" si="3"/>
        <v>0.20368349999999999</v>
      </c>
      <c r="J36" s="4" t="s">
        <v>113</v>
      </c>
      <c r="K36" s="4" t="s">
        <v>113</v>
      </c>
      <c r="L36" s="4" t="s">
        <v>113</v>
      </c>
      <c r="M36" t="s">
        <v>7</v>
      </c>
      <c r="N36" t="s">
        <v>37</v>
      </c>
      <c r="O36" t="s">
        <v>9</v>
      </c>
      <c r="P36" t="str">
        <f t="shared" si="4"/>
        <v>Cd</v>
      </c>
      <c r="Q36">
        <v>4.2056081799999996</v>
      </c>
      <c r="R36">
        <v>1.6012912399999999</v>
      </c>
      <c r="S36">
        <v>11.09389914</v>
      </c>
      <c r="T36" s="4">
        <f t="shared" si="5"/>
        <v>7.4184124556413336E-2</v>
      </c>
      <c r="U36" s="4">
        <f t="shared" si="6"/>
        <v>2.8245709946106663E-2</v>
      </c>
      <c r="V36" s="4">
        <f t="shared" si="7"/>
        <v>0.19568898489684</v>
      </c>
      <c r="W36" s="4" t="s">
        <v>113</v>
      </c>
      <c r="X36" s="4" t="s">
        <v>113</v>
      </c>
      <c r="Y36" s="4" t="s">
        <v>113</v>
      </c>
      <c r="Z36" t="s">
        <v>7</v>
      </c>
      <c r="AA36" t="s">
        <v>37</v>
      </c>
      <c r="AB36" t="s">
        <v>9</v>
      </c>
      <c r="AC36" t="str">
        <f t="shared" si="0"/>
        <v>Cd</v>
      </c>
      <c r="AD36">
        <v>3.9477322199999998</v>
      </c>
      <c r="AE36">
        <v>1.56675593</v>
      </c>
      <c r="AF36">
        <v>11.29294028</v>
      </c>
      <c r="AG36" s="4">
        <f t="shared" si="8"/>
        <v>6.9635364539319997E-2</v>
      </c>
      <c r="AH36" s="4">
        <f t="shared" si="9"/>
        <v>2.7636530101246667E-2</v>
      </c>
      <c r="AI36" s="4">
        <f t="shared" si="10"/>
        <v>0.19919993791234666</v>
      </c>
      <c r="AJ36" s="4" t="s">
        <v>113</v>
      </c>
      <c r="AK36" s="4" t="s">
        <v>113</v>
      </c>
      <c r="AL36" s="4" t="s">
        <v>113</v>
      </c>
      <c r="AM36" t="s">
        <v>7</v>
      </c>
      <c r="AN36" t="s">
        <v>37</v>
      </c>
      <c r="AO36" t="s">
        <v>9</v>
      </c>
      <c r="AP36" t="str">
        <f t="shared" si="11"/>
        <v>Cd</v>
      </c>
      <c r="AQ36">
        <v>3.3885227200000001</v>
      </c>
      <c r="AR36">
        <v>2.34043315</v>
      </c>
      <c r="AS36">
        <v>11.55505967</v>
      </c>
      <c r="AT36" s="4">
        <f t="shared" si="12"/>
        <v>5.9771281765653335E-2</v>
      </c>
      <c r="AU36" s="4">
        <f t="shared" si="13"/>
        <v>4.1283680477233332E-2</v>
      </c>
      <c r="AV36" s="4">
        <f t="shared" si="14"/>
        <v>0.20382354920568665</v>
      </c>
      <c r="AW36" s="4" t="s">
        <v>113</v>
      </c>
      <c r="AX36" s="4" t="s">
        <v>113</v>
      </c>
      <c r="AY36" s="4" t="s">
        <v>113</v>
      </c>
    </row>
    <row r="37" spans="2:51">
      <c r="B37">
        <f t="shared" si="15"/>
        <v>30</v>
      </c>
      <c r="C37" t="s">
        <v>0</v>
      </c>
      <c r="D37">
        <v>2.7686139999999999</v>
      </c>
      <c r="E37">
        <v>2.9182610000000002</v>
      </c>
      <c r="F37">
        <v>-2.501906</v>
      </c>
      <c r="G37" s="4">
        <f t="shared" si="1"/>
        <v>9.2287133333333327E-2</v>
      </c>
      <c r="H37" s="4">
        <f t="shared" si="2"/>
        <v>9.7275366666666668E-2</v>
      </c>
      <c r="I37" s="4">
        <f t="shared" si="3"/>
        <v>-8.3396866666666666E-2</v>
      </c>
      <c r="J37" s="4" t="s">
        <v>113</v>
      </c>
      <c r="K37" s="4" t="s">
        <v>113</v>
      </c>
      <c r="L37" s="4" t="s">
        <v>113</v>
      </c>
      <c r="M37" t="s">
        <v>7</v>
      </c>
      <c r="N37" t="s">
        <v>38</v>
      </c>
      <c r="O37" t="s">
        <v>9</v>
      </c>
      <c r="P37" t="str">
        <f t="shared" si="4"/>
        <v>Cd</v>
      </c>
      <c r="Q37">
        <v>7.6000132699999998</v>
      </c>
      <c r="R37">
        <v>1.2287256799999999</v>
      </c>
      <c r="S37">
        <v>-5.0939641900000003</v>
      </c>
      <c r="T37" s="4">
        <f t="shared" si="5"/>
        <v>0.13405916740728668</v>
      </c>
      <c r="U37" s="4">
        <f t="shared" si="6"/>
        <v>2.1673901844746664E-2</v>
      </c>
      <c r="V37" s="4">
        <f t="shared" si="7"/>
        <v>-8.9854132335473333E-2</v>
      </c>
      <c r="W37" s="4" t="s">
        <v>113</v>
      </c>
      <c r="X37" s="4" t="s">
        <v>113</v>
      </c>
      <c r="Y37" s="4" t="s">
        <v>113</v>
      </c>
      <c r="Z37" t="s">
        <v>7</v>
      </c>
      <c r="AA37" t="s">
        <v>38</v>
      </c>
      <c r="AB37" t="s">
        <v>9</v>
      </c>
      <c r="AC37" t="str">
        <f t="shared" si="0"/>
        <v>Cd</v>
      </c>
      <c r="AD37">
        <v>7.8431299799999996</v>
      </c>
      <c r="AE37">
        <v>1.0566901900000001</v>
      </c>
      <c r="AF37">
        <v>-4.9793877799999997</v>
      </c>
      <c r="AG37" s="4">
        <f t="shared" si="8"/>
        <v>0.13834758409387998</v>
      </c>
      <c r="AH37" s="4">
        <f t="shared" si="9"/>
        <v>1.8639310491473333E-2</v>
      </c>
      <c r="AI37" s="4">
        <f t="shared" si="10"/>
        <v>-8.7833080847346659E-2</v>
      </c>
      <c r="AJ37" s="4" t="s">
        <v>113</v>
      </c>
      <c r="AK37" s="4" t="s">
        <v>113</v>
      </c>
      <c r="AL37" s="4" t="s">
        <v>113</v>
      </c>
      <c r="AM37" t="s">
        <v>7</v>
      </c>
      <c r="AN37" t="s">
        <v>38</v>
      </c>
      <c r="AO37" t="s">
        <v>9</v>
      </c>
      <c r="AP37" t="str">
        <f t="shared" si="11"/>
        <v>Cd</v>
      </c>
      <c r="AQ37">
        <v>4.9218057200000001</v>
      </c>
      <c r="AR37">
        <v>6.0750014500000002</v>
      </c>
      <c r="AS37">
        <v>-5.0070463500000004</v>
      </c>
      <c r="AT37" s="4">
        <f t="shared" si="12"/>
        <v>8.6817371696986667E-2</v>
      </c>
      <c r="AU37" s="4">
        <f t="shared" si="13"/>
        <v>0.10715897557703333</v>
      </c>
      <c r="AV37" s="4">
        <f t="shared" si="14"/>
        <v>-8.8320959583100003E-2</v>
      </c>
      <c r="AW37" s="4" t="s">
        <v>113</v>
      </c>
      <c r="AX37" s="4" t="s">
        <v>113</v>
      </c>
      <c r="AY37" s="4" t="s">
        <v>113</v>
      </c>
    </row>
    <row r="38" spans="2:51">
      <c r="B38">
        <f t="shared" si="15"/>
        <v>31</v>
      </c>
      <c r="C38" t="s">
        <v>0</v>
      </c>
      <c r="D38">
        <v>3.608663</v>
      </c>
      <c r="E38">
        <v>4.7087709999999996</v>
      </c>
      <c r="F38">
        <v>0.41834300000000002</v>
      </c>
      <c r="G38" s="4">
        <f t="shared" si="1"/>
        <v>0.12028876666666667</v>
      </c>
      <c r="H38" s="4">
        <f t="shared" si="2"/>
        <v>0.15695903333333333</v>
      </c>
      <c r="I38" s="4">
        <f t="shared" si="3"/>
        <v>1.3944766666666667E-2</v>
      </c>
      <c r="J38" s="4" t="s">
        <v>113</v>
      </c>
      <c r="K38" s="4" t="s">
        <v>113</v>
      </c>
      <c r="L38" s="4" t="s">
        <v>113</v>
      </c>
      <c r="M38" t="s">
        <v>7</v>
      </c>
      <c r="N38" t="s">
        <v>40</v>
      </c>
      <c r="O38" t="s">
        <v>9</v>
      </c>
      <c r="P38" t="str">
        <f t="shared" si="4"/>
        <v>Cd</v>
      </c>
      <c r="Q38">
        <v>6.80764981</v>
      </c>
      <c r="R38">
        <v>8.8970885400000004</v>
      </c>
      <c r="S38">
        <v>0.74683595000000003</v>
      </c>
      <c r="T38" s="4">
        <f t="shared" si="5"/>
        <v>0.12008240421519333</v>
      </c>
      <c r="U38" s="4">
        <f t="shared" si="6"/>
        <v>0.15693871045324001</v>
      </c>
      <c r="V38" s="4">
        <f t="shared" si="7"/>
        <v>1.3173688267366666E-2</v>
      </c>
      <c r="W38" s="4" t="s">
        <v>113</v>
      </c>
      <c r="X38" s="4" t="s">
        <v>113</v>
      </c>
      <c r="Y38" s="4" t="s">
        <v>113</v>
      </c>
      <c r="Z38" t="s">
        <v>7</v>
      </c>
      <c r="AA38" t="s">
        <v>40</v>
      </c>
      <c r="AB38" t="s">
        <v>9</v>
      </c>
      <c r="AC38" t="str">
        <f t="shared" si="0"/>
        <v>Cd</v>
      </c>
      <c r="AD38">
        <v>6.8576515100000002</v>
      </c>
      <c r="AE38">
        <v>8.7976601799999994</v>
      </c>
      <c r="AF38">
        <v>0.75122277000000004</v>
      </c>
      <c r="AG38" s="4">
        <f t="shared" si="8"/>
        <v>0.12096440086872667</v>
      </c>
      <c r="AH38" s="4">
        <f t="shared" si="9"/>
        <v>0.15518486046841332</v>
      </c>
      <c r="AI38" s="4">
        <f t="shared" si="10"/>
        <v>1.3251068847620001E-2</v>
      </c>
      <c r="AJ38" s="4" t="s">
        <v>113</v>
      </c>
      <c r="AK38" s="4" t="s">
        <v>113</v>
      </c>
      <c r="AL38" s="4" t="s">
        <v>113</v>
      </c>
      <c r="AM38" t="s">
        <v>7</v>
      </c>
      <c r="AN38" t="s">
        <v>40</v>
      </c>
      <c r="AO38" t="s">
        <v>9</v>
      </c>
      <c r="AP38" t="str">
        <f t="shared" si="11"/>
        <v>Cd</v>
      </c>
      <c r="AQ38">
        <v>6.5930545599999997</v>
      </c>
      <c r="AR38">
        <v>8.9221984299999999</v>
      </c>
      <c r="AS38">
        <v>0.80814867999999995</v>
      </c>
      <c r="AT38" s="4">
        <f t="shared" si="12"/>
        <v>0.11629708706869332</v>
      </c>
      <c r="AU38" s="4">
        <f t="shared" si="13"/>
        <v>0.15738163217291332</v>
      </c>
      <c r="AV38" s="4">
        <f t="shared" si="14"/>
        <v>1.4255203949413332E-2</v>
      </c>
      <c r="AW38" s="4" t="s">
        <v>113</v>
      </c>
      <c r="AX38" s="4" t="s">
        <v>113</v>
      </c>
      <c r="AY38" s="4" t="s">
        <v>113</v>
      </c>
    </row>
    <row r="39" spans="2:51">
      <c r="B39">
        <f t="shared" si="15"/>
        <v>32</v>
      </c>
      <c r="C39" t="s">
        <v>0</v>
      </c>
      <c r="D39">
        <v>4.5551490000000001</v>
      </c>
      <c r="E39">
        <v>2.4913979999999998</v>
      </c>
      <c r="F39">
        <v>3.4879820000000001</v>
      </c>
      <c r="G39" s="4">
        <f t="shared" si="1"/>
        <v>0.15183830000000001</v>
      </c>
      <c r="H39" s="4">
        <f t="shared" si="2"/>
        <v>8.3046599999999998E-2</v>
      </c>
      <c r="I39" s="4">
        <f t="shared" si="3"/>
        <v>0.11626606666666667</v>
      </c>
      <c r="J39" s="4" t="s">
        <v>113</v>
      </c>
      <c r="K39" s="4" t="s">
        <v>113</v>
      </c>
      <c r="L39" s="4" t="s">
        <v>113</v>
      </c>
      <c r="M39" t="s">
        <v>7</v>
      </c>
      <c r="N39" t="s">
        <v>41</v>
      </c>
      <c r="O39" t="s">
        <v>9</v>
      </c>
      <c r="P39" t="str">
        <f t="shared" si="4"/>
        <v>Cd</v>
      </c>
      <c r="Q39">
        <v>8.1656382500000007</v>
      </c>
      <c r="R39">
        <v>5.0084132099999996</v>
      </c>
      <c r="S39">
        <v>6.5627871200000003</v>
      </c>
      <c r="T39" s="4">
        <f t="shared" si="5"/>
        <v>0.14403641497116668</v>
      </c>
      <c r="U39" s="4">
        <f t="shared" si="6"/>
        <v>8.8345070082259988E-2</v>
      </c>
      <c r="V39" s="4">
        <f t="shared" si="7"/>
        <v>0.11576318960538666</v>
      </c>
      <c r="W39" s="4" t="s">
        <v>113</v>
      </c>
      <c r="X39" s="4" t="s">
        <v>113</v>
      </c>
      <c r="Y39" s="4" t="s">
        <v>113</v>
      </c>
      <c r="Z39" t="s">
        <v>7</v>
      </c>
      <c r="AA39" t="s">
        <v>41</v>
      </c>
      <c r="AB39" t="s">
        <v>9</v>
      </c>
      <c r="AC39" t="str">
        <f t="shared" si="0"/>
        <v>Cd</v>
      </c>
      <c r="AD39">
        <v>8.4075948100000009</v>
      </c>
      <c r="AE39">
        <v>4.9694380799999998</v>
      </c>
      <c r="AF39">
        <v>6.6672724700000003</v>
      </c>
      <c r="AG39" s="4">
        <f t="shared" si="8"/>
        <v>0.14830436738519334</v>
      </c>
      <c r="AH39" s="4">
        <f t="shared" si="9"/>
        <v>8.7657574772479985E-2</v>
      </c>
      <c r="AI39" s="4">
        <f t="shared" si="10"/>
        <v>0.11760624152248668</v>
      </c>
      <c r="AJ39" s="4" t="s">
        <v>113</v>
      </c>
      <c r="AK39" s="4" t="s">
        <v>113</v>
      </c>
      <c r="AL39" s="4" t="s">
        <v>113</v>
      </c>
      <c r="AM39" t="s">
        <v>7</v>
      </c>
      <c r="AN39" t="s">
        <v>41</v>
      </c>
      <c r="AO39" t="s">
        <v>9</v>
      </c>
      <c r="AP39" t="str">
        <f t="shared" si="11"/>
        <v>Cd</v>
      </c>
      <c r="AQ39">
        <v>8.3950217299999998</v>
      </c>
      <c r="AR39">
        <v>4.7175894100000004</v>
      </c>
      <c r="AS39">
        <v>6.8278577199999999</v>
      </c>
      <c r="AT39" s="4">
        <f t="shared" si="12"/>
        <v>0.14808258663604665</v>
      </c>
      <c r="AU39" s="4">
        <f t="shared" si="13"/>
        <v>8.3215132132793343E-2</v>
      </c>
      <c r="AV39" s="4">
        <f t="shared" si="14"/>
        <v>0.12043885827565333</v>
      </c>
      <c r="AW39" s="4" t="s">
        <v>113</v>
      </c>
      <c r="AX39" s="4" t="s">
        <v>113</v>
      </c>
      <c r="AY39" s="4" t="s">
        <v>113</v>
      </c>
    </row>
    <row r="40" spans="2:51">
      <c r="B40">
        <f t="shared" si="15"/>
        <v>33</v>
      </c>
      <c r="C40" t="s">
        <v>0</v>
      </c>
      <c r="D40">
        <v>2.2225239999999999</v>
      </c>
      <c r="E40">
        <v>-5.8234880000000002</v>
      </c>
      <c r="F40">
        <v>0.40568500000000002</v>
      </c>
      <c r="G40" s="4">
        <f t="shared" si="1"/>
        <v>7.408413333333333E-2</v>
      </c>
      <c r="H40" s="4">
        <f t="shared" si="2"/>
        <v>-0.19411626666666668</v>
      </c>
      <c r="I40" s="4">
        <f t="shared" si="3"/>
        <v>1.3522833333333335E-2</v>
      </c>
      <c r="J40" s="4" t="s">
        <v>113</v>
      </c>
      <c r="K40" s="4" t="s">
        <v>113</v>
      </c>
      <c r="L40" s="4" t="s">
        <v>113</v>
      </c>
      <c r="M40" t="s">
        <v>7</v>
      </c>
      <c r="N40" t="s">
        <v>42</v>
      </c>
      <c r="O40" t="s">
        <v>9</v>
      </c>
      <c r="P40" t="str">
        <f t="shared" si="4"/>
        <v>Cd</v>
      </c>
      <c r="Q40">
        <v>4.2205426299999997</v>
      </c>
      <c r="R40">
        <v>-10.19436997</v>
      </c>
      <c r="S40">
        <v>0.54760827000000001</v>
      </c>
      <c r="T40" s="4">
        <f t="shared" si="5"/>
        <v>7.4447558298113323E-2</v>
      </c>
      <c r="U40" s="4">
        <f t="shared" si="6"/>
        <v>-0.17982189002415333</v>
      </c>
      <c r="V40" s="4">
        <f t="shared" si="7"/>
        <v>9.6594448106199996E-3</v>
      </c>
      <c r="W40" s="4" t="s">
        <v>113</v>
      </c>
      <c r="X40" s="4" t="s">
        <v>113</v>
      </c>
      <c r="Y40" s="4" t="s">
        <v>113</v>
      </c>
      <c r="Z40" t="s">
        <v>7</v>
      </c>
      <c r="AA40" t="s">
        <v>42</v>
      </c>
      <c r="AB40" t="s">
        <v>9</v>
      </c>
      <c r="AC40" t="str">
        <f t="shared" ref="AC40:AC71" si="16">P40</f>
        <v>Cd</v>
      </c>
      <c r="AD40">
        <v>4.1309771499999997</v>
      </c>
      <c r="AE40">
        <v>-10.452227150000001</v>
      </c>
      <c r="AF40">
        <v>0.74838937000000005</v>
      </c>
      <c r="AG40" s="4">
        <f t="shared" si="8"/>
        <v>7.286768294123333E-2</v>
      </c>
      <c r="AH40" s="4">
        <f t="shared" si="9"/>
        <v>-0.18437031877456667</v>
      </c>
      <c r="AI40" s="4">
        <f t="shared" si="10"/>
        <v>1.3201089560553334E-2</v>
      </c>
      <c r="AJ40" s="4" t="s">
        <v>113</v>
      </c>
      <c r="AK40" s="4" t="s">
        <v>113</v>
      </c>
      <c r="AL40" s="4" t="s">
        <v>113</v>
      </c>
      <c r="AM40" t="s">
        <v>7</v>
      </c>
      <c r="AN40" t="s">
        <v>42</v>
      </c>
      <c r="AO40" t="s">
        <v>9</v>
      </c>
      <c r="AP40" t="str">
        <f t="shared" si="11"/>
        <v>Cd</v>
      </c>
      <c r="AQ40">
        <v>4.4383657699999999</v>
      </c>
      <c r="AR40">
        <v>-10.2418388</v>
      </c>
      <c r="AS40">
        <v>0.80044179999999998</v>
      </c>
      <c r="AT40" s="4">
        <f t="shared" si="12"/>
        <v>7.8289813272286665E-2</v>
      </c>
      <c r="AU40" s="4">
        <f t="shared" si="13"/>
        <v>-0.18065920853946665</v>
      </c>
      <c r="AV40" s="4">
        <f t="shared" si="14"/>
        <v>1.4119259724133332E-2</v>
      </c>
      <c r="AW40" s="4" t="s">
        <v>113</v>
      </c>
      <c r="AX40" s="4" t="s">
        <v>113</v>
      </c>
      <c r="AY40" s="4" t="s">
        <v>113</v>
      </c>
    </row>
    <row r="41" spans="2:51">
      <c r="B41">
        <v>1</v>
      </c>
      <c r="C41" t="s">
        <v>1</v>
      </c>
      <c r="D41">
        <v>-5.7059749999999996</v>
      </c>
      <c r="E41">
        <v>-0.93293199999999998</v>
      </c>
      <c r="F41">
        <v>-1.730221</v>
      </c>
      <c r="G41" s="4">
        <f t="shared" si="1"/>
        <v>-0.19019916666666664</v>
      </c>
      <c r="H41" s="4">
        <f t="shared" si="2"/>
        <v>-3.1097733333333332E-2</v>
      </c>
      <c r="I41" s="4">
        <f t="shared" si="3"/>
        <v>-5.7674033333333333E-2</v>
      </c>
      <c r="J41" s="4" t="s">
        <v>113</v>
      </c>
      <c r="K41" s="4" t="s">
        <v>113</v>
      </c>
      <c r="L41" s="4" t="s">
        <v>113</v>
      </c>
      <c r="M41" t="s">
        <v>7</v>
      </c>
      <c r="N41" t="s">
        <v>43</v>
      </c>
      <c r="O41" t="s">
        <v>44</v>
      </c>
      <c r="P41" t="str">
        <f t="shared" si="4"/>
        <v>Se</v>
      </c>
      <c r="Q41">
        <v>-12.48162335</v>
      </c>
      <c r="R41">
        <v>-2.9995139499999999</v>
      </c>
      <c r="S41">
        <v>-0.26226840000000001</v>
      </c>
      <c r="T41" s="4">
        <f t="shared" si="5"/>
        <v>-0.22016751481176663</v>
      </c>
      <c r="U41" s="4">
        <f t="shared" si="6"/>
        <v>-5.2909426402033333E-2</v>
      </c>
      <c r="V41" s="4">
        <f t="shared" si="7"/>
        <v>-4.6262397303999999E-3</v>
      </c>
      <c r="W41" s="4" t="s">
        <v>113</v>
      </c>
      <c r="X41" s="4" t="s">
        <v>113</v>
      </c>
      <c r="Y41" s="4" t="s">
        <v>113</v>
      </c>
      <c r="Z41" t="s">
        <v>7</v>
      </c>
      <c r="AA41" t="s">
        <v>43</v>
      </c>
      <c r="AB41" t="s">
        <v>44</v>
      </c>
      <c r="AC41" t="str">
        <f t="shared" si="16"/>
        <v>Se</v>
      </c>
      <c r="AD41">
        <v>-12.32922533</v>
      </c>
      <c r="AE41">
        <v>-3.0063538599999999</v>
      </c>
      <c r="AF41">
        <v>-0.15662126000000001</v>
      </c>
      <c r="AG41" s="4">
        <f t="shared" si="8"/>
        <v>-0.21747931533764667</v>
      </c>
      <c r="AH41" s="4">
        <f t="shared" si="9"/>
        <v>-5.3030077854493332E-2</v>
      </c>
      <c r="AI41" s="4">
        <f t="shared" si="10"/>
        <v>-2.7626946122266669E-3</v>
      </c>
      <c r="AJ41" s="4" t="s">
        <v>113</v>
      </c>
      <c r="AK41" s="4" t="s">
        <v>113</v>
      </c>
      <c r="AL41" s="4" t="s">
        <v>113</v>
      </c>
      <c r="AM41" t="s">
        <v>7</v>
      </c>
      <c r="AN41" t="s">
        <v>43</v>
      </c>
      <c r="AO41" t="s">
        <v>44</v>
      </c>
      <c r="AP41" t="str">
        <f t="shared" si="11"/>
        <v>Se</v>
      </c>
      <c r="AQ41">
        <v>-11.306524550000001</v>
      </c>
      <c r="AR41">
        <v>-1.47017731</v>
      </c>
      <c r="AS41">
        <v>-3.2715071099999999</v>
      </c>
      <c r="AT41" s="4">
        <f t="shared" si="12"/>
        <v>-0.19943955537896668</v>
      </c>
      <c r="AU41" s="4">
        <f t="shared" si="13"/>
        <v>-2.5932947630193333E-2</v>
      </c>
      <c r="AV41" s="4">
        <f t="shared" si="14"/>
        <v>-5.7707204415659998E-2</v>
      </c>
      <c r="AW41" s="4" t="s">
        <v>113</v>
      </c>
      <c r="AX41" s="4" t="s">
        <v>113</v>
      </c>
      <c r="AY41" s="4" t="s">
        <v>113</v>
      </c>
    </row>
    <row r="42" spans="2:51">
      <c r="B42">
        <f>B41+1</f>
        <v>2</v>
      </c>
      <c r="C42" t="s">
        <v>1</v>
      </c>
      <c r="D42">
        <v>-6.674607</v>
      </c>
      <c r="E42">
        <v>1.278794</v>
      </c>
      <c r="F42">
        <v>2.50969</v>
      </c>
      <c r="G42" s="4">
        <f t="shared" si="1"/>
        <v>-0.22248689999999999</v>
      </c>
      <c r="H42" s="4">
        <f t="shared" si="2"/>
        <v>4.2626466666666668E-2</v>
      </c>
      <c r="I42" s="4">
        <f t="shared" si="3"/>
        <v>8.3656333333333333E-2</v>
      </c>
      <c r="J42" s="4" t="s">
        <v>113</v>
      </c>
      <c r="K42" s="4" t="s">
        <v>113</v>
      </c>
      <c r="L42" s="4" t="s">
        <v>113</v>
      </c>
      <c r="M42" t="s">
        <v>7</v>
      </c>
      <c r="N42" t="s">
        <v>45</v>
      </c>
      <c r="O42" t="s">
        <v>44</v>
      </c>
      <c r="P42" t="str">
        <f t="shared" si="4"/>
        <v>Se</v>
      </c>
      <c r="Q42">
        <v>-12.505470860000001</v>
      </c>
      <c r="R42">
        <v>2.1612342899999999</v>
      </c>
      <c r="S42">
        <v>5.2970065499999999</v>
      </c>
      <c r="T42" s="4">
        <f t="shared" si="5"/>
        <v>-0.22058816898982669</v>
      </c>
      <c r="U42" s="4">
        <f t="shared" si="6"/>
        <v>3.8122732052739992E-2</v>
      </c>
      <c r="V42" s="4">
        <f t="shared" si="7"/>
        <v>9.3435664204299995E-2</v>
      </c>
      <c r="W42" s="4" t="s">
        <v>113</v>
      </c>
      <c r="X42" s="4" t="s">
        <v>113</v>
      </c>
      <c r="Y42" s="4" t="s">
        <v>113</v>
      </c>
      <c r="Z42" t="s">
        <v>7</v>
      </c>
      <c r="AA42" t="s">
        <v>45</v>
      </c>
      <c r="AB42" t="s">
        <v>44</v>
      </c>
      <c r="AC42" t="str">
        <f t="shared" si="16"/>
        <v>Se</v>
      </c>
      <c r="AD42">
        <v>-12.39613934</v>
      </c>
      <c r="AE42">
        <v>2.2029066300000002</v>
      </c>
      <c r="AF42">
        <v>5.4448057199999997</v>
      </c>
      <c r="AG42" s="4">
        <f t="shared" si="8"/>
        <v>-0.21865963386470666</v>
      </c>
      <c r="AH42" s="4">
        <f t="shared" si="9"/>
        <v>3.8857804348780008E-2</v>
      </c>
      <c r="AI42" s="4">
        <f t="shared" si="10"/>
        <v>9.6042743030319983E-2</v>
      </c>
      <c r="AJ42" s="4" t="s">
        <v>113</v>
      </c>
      <c r="AK42" s="4" t="s">
        <v>113</v>
      </c>
      <c r="AL42" s="4" t="s">
        <v>113</v>
      </c>
      <c r="AM42" t="s">
        <v>7</v>
      </c>
      <c r="AN42" t="s">
        <v>45</v>
      </c>
      <c r="AO42" t="s">
        <v>44</v>
      </c>
      <c r="AP42" t="str">
        <f t="shared" si="11"/>
        <v>Se</v>
      </c>
      <c r="AQ42">
        <v>-12.65188343</v>
      </c>
      <c r="AR42">
        <v>2.7382932800000002</v>
      </c>
      <c r="AS42">
        <v>4.9763173500000004</v>
      </c>
      <c r="AT42" s="4">
        <f t="shared" si="12"/>
        <v>-0.22317078911624666</v>
      </c>
      <c r="AU42" s="4">
        <f t="shared" si="13"/>
        <v>4.8301667930346667E-2</v>
      </c>
      <c r="AV42" s="4">
        <f t="shared" si="14"/>
        <v>8.7778920509100009E-2</v>
      </c>
      <c r="AW42" s="4" t="s">
        <v>113</v>
      </c>
      <c r="AX42" s="4" t="s">
        <v>113</v>
      </c>
      <c r="AY42" s="4" t="s">
        <v>113</v>
      </c>
    </row>
    <row r="43" spans="2:51">
      <c r="B43">
        <f t="shared" ref="B43:B73" si="17">B42+1</f>
        <v>3</v>
      </c>
      <c r="C43" t="s">
        <v>1</v>
      </c>
      <c r="D43">
        <v>-4.4219799999999996</v>
      </c>
      <c r="E43">
        <v>2.5630739999999999</v>
      </c>
      <c r="F43">
        <v>-0.76765300000000003</v>
      </c>
      <c r="G43" s="4">
        <f t="shared" si="1"/>
        <v>-0.14739933333333333</v>
      </c>
      <c r="H43" s="4">
        <f t="shared" si="2"/>
        <v>8.5435799999999992E-2</v>
      </c>
      <c r="I43" s="4">
        <f t="shared" si="3"/>
        <v>-2.5588433333333334E-2</v>
      </c>
      <c r="J43" s="4" t="s">
        <v>113</v>
      </c>
      <c r="K43" s="4" t="s">
        <v>113</v>
      </c>
      <c r="L43" s="4" t="s">
        <v>113</v>
      </c>
      <c r="M43" t="s">
        <v>7</v>
      </c>
      <c r="N43" t="s">
        <v>46</v>
      </c>
      <c r="O43" t="s">
        <v>44</v>
      </c>
      <c r="P43" t="str">
        <f t="shared" si="4"/>
        <v>Se</v>
      </c>
      <c r="Q43">
        <v>-8.2389964100000004</v>
      </c>
      <c r="R43">
        <v>4.6867317399999999</v>
      </c>
      <c r="S43">
        <v>-1.64954142</v>
      </c>
      <c r="T43" s="4">
        <f t="shared" si="5"/>
        <v>-0.14533040400812666</v>
      </c>
      <c r="U43" s="4">
        <f t="shared" si="6"/>
        <v>8.2670823405773336E-2</v>
      </c>
      <c r="V43" s="4">
        <f t="shared" si="7"/>
        <v>-2.9096810954519998E-2</v>
      </c>
      <c r="W43" s="4" t="s">
        <v>113</v>
      </c>
      <c r="X43" s="4" t="s">
        <v>113</v>
      </c>
      <c r="Y43" s="4" t="s">
        <v>113</v>
      </c>
      <c r="Z43" t="s">
        <v>7</v>
      </c>
      <c r="AA43" t="s">
        <v>46</v>
      </c>
      <c r="AB43" t="s">
        <v>44</v>
      </c>
      <c r="AC43" t="str">
        <f t="shared" si="16"/>
        <v>Se</v>
      </c>
      <c r="AD43">
        <v>-8.06657388</v>
      </c>
      <c r="AE43">
        <v>4.7328938200000001</v>
      </c>
      <c r="AF43">
        <v>-1.3418746800000001</v>
      </c>
      <c r="AG43" s="4">
        <f t="shared" si="8"/>
        <v>-0.14228898552728</v>
      </c>
      <c r="AH43" s="4">
        <f t="shared" si="9"/>
        <v>8.3485091722253338E-2</v>
      </c>
      <c r="AI43" s="4">
        <f t="shared" si="10"/>
        <v>-2.3669774772080002E-2</v>
      </c>
      <c r="AJ43" s="4" t="s">
        <v>113</v>
      </c>
      <c r="AK43" s="4" t="s">
        <v>113</v>
      </c>
      <c r="AL43" s="4" t="s">
        <v>113</v>
      </c>
      <c r="AM43" t="s">
        <v>7</v>
      </c>
      <c r="AN43" t="s">
        <v>46</v>
      </c>
      <c r="AO43" t="s">
        <v>44</v>
      </c>
      <c r="AP43" t="str">
        <f t="shared" si="11"/>
        <v>Se</v>
      </c>
      <c r="AQ43">
        <v>-8.3044727900000002</v>
      </c>
      <c r="AR43">
        <v>4.66193144</v>
      </c>
      <c r="AS43">
        <v>-1.42428183</v>
      </c>
      <c r="AT43" s="4">
        <f t="shared" si="12"/>
        <v>-0.14648536370040668</v>
      </c>
      <c r="AU43" s="4">
        <f t="shared" si="13"/>
        <v>8.2233362647306657E-2</v>
      </c>
      <c r="AV43" s="4">
        <f t="shared" si="14"/>
        <v>-2.5123381959979998E-2</v>
      </c>
      <c r="AW43" s="4" t="s">
        <v>113</v>
      </c>
      <c r="AX43" s="4" t="s">
        <v>113</v>
      </c>
      <c r="AY43" s="4" t="s">
        <v>113</v>
      </c>
    </row>
    <row r="44" spans="2:51">
      <c r="B44">
        <f t="shared" si="17"/>
        <v>4</v>
      </c>
      <c r="C44" t="s">
        <v>1</v>
      </c>
      <c r="D44">
        <v>-4.3074029999999999</v>
      </c>
      <c r="E44">
        <v>5.2090620000000003</v>
      </c>
      <c r="F44">
        <v>2.7494619999999999</v>
      </c>
      <c r="G44" s="4">
        <f t="shared" si="1"/>
        <v>-0.14358009999999999</v>
      </c>
      <c r="H44" s="4">
        <f t="shared" si="2"/>
        <v>0.17363540000000002</v>
      </c>
      <c r="I44" s="4">
        <f t="shared" si="3"/>
        <v>9.1648733333333329E-2</v>
      </c>
      <c r="J44" s="4" t="s">
        <v>113</v>
      </c>
      <c r="K44" s="4" t="s">
        <v>113</v>
      </c>
      <c r="L44" s="4" t="s">
        <v>113</v>
      </c>
      <c r="M44" t="s">
        <v>7</v>
      </c>
      <c r="N44" t="s">
        <v>47</v>
      </c>
      <c r="O44" t="s">
        <v>44</v>
      </c>
      <c r="P44" t="str">
        <f t="shared" si="4"/>
        <v>Se</v>
      </c>
      <c r="Q44">
        <v>-9.0254439400000006</v>
      </c>
      <c r="R44">
        <v>9.4907599400000002</v>
      </c>
      <c r="S44">
        <v>5.02826591</v>
      </c>
      <c r="T44" s="4">
        <f t="shared" si="5"/>
        <v>-0.15920281413897333</v>
      </c>
      <c r="U44" s="4">
        <f t="shared" si="6"/>
        <v>0.16741067816830665</v>
      </c>
      <c r="V44" s="4">
        <f t="shared" si="7"/>
        <v>8.8695258475126659E-2</v>
      </c>
      <c r="W44" s="4" t="s">
        <v>113</v>
      </c>
      <c r="X44" s="4" t="s">
        <v>113</v>
      </c>
      <c r="Y44" s="4" t="s">
        <v>113</v>
      </c>
      <c r="Z44" t="s">
        <v>7</v>
      </c>
      <c r="AA44" t="s">
        <v>47</v>
      </c>
      <c r="AB44" t="s">
        <v>44</v>
      </c>
      <c r="AC44" t="str">
        <f t="shared" si="16"/>
        <v>Se</v>
      </c>
      <c r="AD44">
        <v>-8.7047302099999992</v>
      </c>
      <c r="AE44">
        <v>9.5387117299999993</v>
      </c>
      <c r="AF44">
        <v>4.9728666800000001</v>
      </c>
      <c r="AG44" s="4">
        <f t="shared" si="8"/>
        <v>-0.15354563775092664</v>
      </c>
      <c r="AH44" s="4">
        <f t="shared" si="9"/>
        <v>0.16825651577604667</v>
      </c>
      <c r="AI44" s="4">
        <f t="shared" si="10"/>
        <v>8.771805299074667E-2</v>
      </c>
      <c r="AJ44" s="4" t="s">
        <v>113</v>
      </c>
      <c r="AK44" s="4" t="s">
        <v>113</v>
      </c>
      <c r="AL44" s="4" t="s">
        <v>113</v>
      </c>
      <c r="AM44" t="s">
        <v>7</v>
      </c>
      <c r="AN44" t="s">
        <v>47</v>
      </c>
      <c r="AO44" t="s">
        <v>44</v>
      </c>
      <c r="AP44" t="str">
        <f t="shared" si="11"/>
        <v>Se</v>
      </c>
      <c r="AQ44">
        <v>-8.2508699399999994</v>
      </c>
      <c r="AR44">
        <v>9.6048547200000005</v>
      </c>
      <c r="AS44">
        <v>5.4365800499999999</v>
      </c>
      <c r="AT44" s="4">
        <f t="shared" si="12"/>
        <v>-0.14553984516163998</v>
      </c>
      <c r="AU44" s="4">
        <f t="shared" si="13"/>
        <v>0.16942323402432</v>
      </c>
      <c r="AV44" s="4">
        <f t="shared" si="14"/>
        <v>9.5897647695299987E-2</v>
      </c>
      <c r="AW44" s="4" t="s">
        <v>113</v>
      </c>
      <c r="AX44" s="4" t="s">
        <v>113</v>
      </c>
      <c r="AY44" s="4" t="s">
        <v>113</v>
      </c>
    </row>
    <row r="45" spans="2:51">
      <c r="B45">
        <f t="shared" si="17"/>
        <v>5</v>
      </c>
      <c r="C45" t="s">
        <v>1</v>
      </c>
      <c r="D45">
        <v>-1.779488</v>
      </c>
      <c r="E45">
        <v>6.4752029999999996</v>
      </c>
      <c r="F45">
        <v>-0.101135</v>
      </c>
      <c r="G45" s="4">
        <f t="shared" si="1"/>
        <v>-5.9316266666666666E-2</v>
      </c>
      <c r="H45" s="4">
        <f t="shared" si="2"/>
        <v>0.21584009999999998</v>
      </c>
      <c r="I45" s="4">
        <f t="shared" si="3"/>
        <v>-3.3711666666666668E-3</v>
      </c>
      <c r="J45" s="4" t="s">
        <v>113</v>
      </c>
      <c r="K45" s="4" t="s">
        <v>113</v>
      </c>
      <c r="L45" s="4" t="s">
        <v>113</v>
      </c>
      <c r="M45" t="s">
        <v>7</v>
      </c>
      <c r="N45" t="s">
        <v>48</v>
      </c>
      <c r="O45" t="s">
        <v>44</v>
      </c>
      <c r="P45" t="str">
        <f t="shared" si="4"/>
        <v>Se</v>
      </c>
      <c r="Q45">
        <v>-4.6266643600000004</v>
      </c>
      <c r="R45">
        <v>10.70266365</v>
      </c>
      <c r="S45">
        <v>-2.9752261600000001</v>
      </c>
      <c r="T45" s="4">
        <f t="shared" si="5"/>
        <v>-8.1611274867493339E-2</v>
      </c>
      <c r="U45" s="4">
        <f t="shared" si="6"/>
        <v>0.18878785167690001</v>
      </c>
      <c r="V45" s="4">
        <f t="shared" si="7"/>
        <v>-5.2481005978293332E-2</v>
      </c>
      <c r="W45" s="4" t="s">
        <v>113</v>
      </c>
      <c r="X45" s="4" t="s">
        <v>113</v>
      </c>
      <c r="Y45" s="4" t="s">
        <v>113</v>
      </c>
      <c r="Z45" t="s">
        <v>7</v>
      </c>
      <c r="AA45" t="s">
        <v>48</v>
      </c>
      <c r="AB45" t="s">
        <v>44</v>
      </c>
      <c r="AC45" t="str">
        <f t="shared" si="16"/>
        <v>Se</v>
      </c>
      <c r="AD45">
        <v>-4.3519068000000001</v>
      </c>
      <c r="AE45">
        <v>10.52646625</v>
      </c>
      <c r="AF45">
        <v>-3.2218993299999998</v>
      </c>
      <c r="AG45" s="4">
        <f t="shared" si="8"/>
        <v>-7.6764734680800001E-2</v>
      </c>
      <c r="AH45" s="4">
        <f t="shared" si="9"/>
        <v>0.18567984700583334</v>
      </c>
      <c r="AI45" s="4">
        <f t="shared" si="10"/>
        <v>-5.6832156248313323E-2</v>
      </c>
      <c r="AJ45" s="4" t="s">
        <v>113</v>
      </c>
      <c r="AK45" s="4" t="s">
        <v>113</v>
      </c>
      <c r="AL45" s="4" t="s">
        <v>113</v>
      </c>
      <c r="AM45" t="s">
        <v>7</v>
      </c>
      <c r="AN45" t="s">
        <v>48</v>
      </c>
      <c r="AO45" t="s">
        <v>44</v>
      </c>
      <c r="AP45" t="str">
        <f t="shared" si="11"/>
        <v>Se</v>
      </c>
      <c r="AQ45">
        <v>-3.65840166</v>
      </c>
      <c r="AR45">
        <v>12.20771983</v>
      </c>
      <c r="AS45">
        <v>-5.4469360000000001E-2</v>
      </c>
      <c r="AT45" s="4">
        <f t="shared" si="12"/>
        <v>-6.4531766347959998E-2</v>
      </c>
      <c r="AU45" s="4">
        <f t="shared" si="13"/>
        <v>0.21533603932131334</v>
      </c>
      <c r="AV45" s="4">
        <f t="shared" si="14"/>
        <v>-9.6080319749333341E-4</v>
      </c>
      <c r="AW45" s="4" t="s">
        <v>113</v>
      </c>
      <c r="AX45" s="4" t="s">
        <v>113</v>
      </c>
      <c r="AY45" s="4" t="s">
        <v>113</v>
      </c>
    </row>
    <row r="46" spans="2:51">
      <c r="B46">
        <f t="shared" si="17"/>
        <v>6</v>
      </c>
      <c r="C46" t="s">
        <v>1</v>
      </c>
      <c r="D46">
        <v>-5.0282530000000003</v>
      </c>
      <c r="E46">
        <v>1.555868</v>
      </c>
      <c r="F46">
        <v>5.7224370000000002</v>
      </c>
      <c r="G46" s="4">
        <f t="shared" si="1"/>
        <v>-0.16760843333333333</v>
      </c>
      <c r="H46" s="4">
        <f t="shared" si="2"/>
        <v>5.186226666666667E-2</v>
      </c>
      <c r="I46" s="4">
        <f t="shared" si="3"/>
        <v>0.1907479</v>
      </c>
      <c r="J46" s="4" t="s">
        <v>113</v>
      </c>
      <c r="K46" s="4" t="s">
        <v>113</v>
      </c>
      <c r="L46" s="4" t="s">
        <v>113</v>
      </c>
      <c r="M46" t="s">
        <v>7</v>
      </c>
      <c r="N46" t="s">
        <v>49</v>
      </c>
      <c r="O46" t="s">
        <v>44</v>
      </c>
      <c r="P46" t="str">
        <f t="shared" si="4"/>
        <v>Se</v>
      </c>
      <c r="Q46">
        <v>-6.8887551499999997</v>
      </c>
      <c r="R46">
        <v>6.0833169600000003</v>
      </c>
      <c r="S46">
        <v>11.24647019</v>
      </c>
      <c r="T46" s="4">
        <f t="shared" si="5"/>
        <v>-0.12151304834256665</v>
      </c>
      <c r="U46" s="4">
        <f t="shared" si="6"/>
        <v>0.10730565562976001</v>
      </c>
      <c r="V46" s="4">
        <f t="shared" si="7"/>
        <v>0.19838023650480666</v>
      </c>
      <c r="W46" s="4" t="s">
        <v>113</v>
      </c>
      <c r="X46" s="4" t="s">
        <v>113</v>
      </c>
      <c r="Y46" s="4" t="s">
        <v>113</v>
      </c>
      <c r="Z46" t="s">
        <v>7</v>
      </c>
      <c r="AA46" t="s">
        <v>49</v>
      </c>
      <c r="AB46" t="s">
        <v>44</v>
      </c>
      <c r="AC46" t="str">
        <f t="shared" si="16"/>
        <v>Se</v>
      </c>
      <c r="AD46">
        <v>-6.9026894199999997</v>
      </c>
      <c r="AE46">
        <v>6.0347662099999999</v>
      </c>
      <c r="AF46">
        <v>11.20484343</v>
      </c>
      <c r="AG46" s="4">
        <f t="shared" si="8"/>
        <v>-0.12175883957585333</v>
      </c>
      <c r="AH46" s="4">
        <f t="shared" si="9"/>
        <v>0.10644925276692667</v>
      </c>
      <c r="AI46" s="4">
        <f t="shared" si="10"/>
        <v>0.19764596820958</v>
      </c>
      <c r="AJ46" s="4" t="s">
        <v>113</v>
      </c>
      <c r="AK46" s="4" t="s">
        <v>113</v>
      </c>
      <c r="AL46" s="4" t="s">
        <v>113</v>
      </c>
      <c r="AM46" t="s">
        <v>7</v>
      </c>
      <c r="AN46" t="s">
        <v>49</v>
      </c>
      <c r="AO46" t="s">
        <v>44</v>
      </c>
      <c r="AP46" t="str">
        <f t="shared" si="11"/>
        <v>Se</v>
      </c>
      <c r="AQ46">
        <v>-8.8504585900000006</v>
      </c>
      <c r="AR46">
        <v>2.8493521199999998</v>
      </c>
      <c r="AS46">
        <v>11.320921289999999</v>
      </c>
      <c r="AT46" s="4">
        <f t="shared" si="12"/>
        <v>-0.15611618922187334</v>
      </c>
      <c r="AU46" s="4">
        <f t="shared" si="13"/>
        <v>5.0260671828719995E-2</v>
      </c>
      <c r="AV46" s="4">
        <f t="shared" si="14"/>
        <v>0.19969350427474</v>
      </c>
      <c r="AW46" s="4" t="s">
        <v>113</v>
      </c>
      <c r="AX46" s="4" t="s">
        <v>113</v>
      </c>
      <c r="AY46" s="4" t="s">
        <v>113</v>
      </c>
    </row>
    <row r="47" spans="2:51">
      <c r="B47">
        <f t="shared" si="17"/>
        <v>7</v>
      </c>
      <c r="C47" t="s">
        <v>1</v>
      </c>
      <c r="D47">
        <v>-3.5613489999999999</v>
      </c>
      <c r="E47">
        <v>-4.5321790000000002</v>
      </c>
      <c r="F47">
        <v>-1.689181</v>
      </c>
      <c r="G47" s="4">
        <f t="shared" si="1"/>
        <v>-0.11871163333333333</v>
      </c>
      <c r="H47" s="4">
        <f t="shared" si="2"/>
        <v>-0.15107263333333334</v>
      </c>
      <c r="I47" s="4">
        <f t="shared" si="3"/>
        <v>-5.6306033333333332E-2</v>
      </c>
      <c r="J47" s="4" t="s">
        <v>113</v>
      </c>
      <c r="K47" s="4" t="s">
        <v>113</v>
      </c>
      <c r="L47" s="4" t="s">
        <v>113</v>
      </c>
      <c r="M47" t="s">
        <v>7</v>
      </c>
      <c r="N47" t="s">
        <v>50</v>
      </c>
      <c r="O47" t="s">
        <v>44</v>
      </c>
      <c r="P47" t="str">
        <f t="shared" si="4"/>
        <v>Se</v>
      </c>
      <c r="Q47">
        <v>-6.9161667800000002</v>
      </c>
      <c r="R47">
        <v>-9.1488953500000001</v>
      </c>
      <c r="S47">
        <v>-2.8767372199999999</v>
      </c>
      <c r="T47" s="4">
        <f t="shared" si="5"/>
        <v>-0.12199657122134666</v>
      </c>
      <c r="U47" s="4">
        <f t="shared" si="6"/>
        <v>-0.16138041471043332</v>
      </c>
      <c r="V47" s="4">
        <f t="shared" si="7"/>
        <v>-5.0743726735986663E-2</v>
      </c>
      <c r="W47" s="4" t="s">
        <v>113</v>
      </c>
      <c r="X47" s="4" t="s">
        <v>113</v>
      </c>
      <c r="Y47" s="4" t="s">
        <v>113</v>
      </c>
      <c r="Z47" t="s">
        <v>7</v>
      </c>
      <c r="AA47" t="s">
        <v>50</v>
      </c>
      <c r="AB47" t="s">
        <v>44</v>
      </c>
      <c r="AC47" t="str">
        <f t="shared" si="16"/>
        <v>Se</v>
      </c>
      <c r="AD47">
        <v>-6.9623861199999997</v>
      </c>
      <c r="AE47">
        <v>-9.1610095999999999</v>
      </c>
      <c r="AF47">
        <v>-3.0693570999999999</v>
      </c>
      <c r="AG47" s="4">
        <f t="shared" si="8"/>
        <v>-0.12281184956605332</v>
      </c>
      <c r="AH47" s="4">
        <f t="shared" si="9"/>
        <v>-0.16159410200426666</v>
      </c>
      <c r="AI47" s="4">
        <f t="shared" si="10"/>
        <v>-5.414141300593333E-2</v>
      </c>
      <c r="AJ47" s="4" t="s">
        <v>113</v>
      </c>
      <c r="AK47" s="4" t="s">
        <v>113</v>
      </c>
      <c r="AL47" s="4" t="s">
        <v>113</v>
      </c>
      <c r="AM47" t="s">
        <v>7</v>
      </c>
      <c r="AN47" t="s">
        <v>50</v>
      </c>
      <c r="AO47" t="s">
        <v>44</v>
      </c>
      <c r="AP47" t="str">
        <f t="shared" si="11"/>
        <v>Se</v>
      </c>
      <c r="AQ47">
        <v>-8.8214086100000006</v>
      </c>
      <c r="AR47">
        <v>-9.2424081400000002</v>
      </c>
      <c r="AS47">
        <v>-0.13647822000000001</v>
      </c>
      <c r="AT47" s="4">
        <f t="shared" si="12"/>
        <v>-0.15560376694132666</v>
      </c>
      <c r="AU47" s="4">
        <f t="shared" si="13"/>
        <v>-0.16302991798417335</v>
      </c>
      <c r="AV47" s="4">
        <f t="shared" si="14"/>
        <v>-2.4073848153200001E-3</v>
      </c>
      <c r="AW47" s="4" t="s">
        <v>113</v>
      </c>
      <c r="AX47" s="4" t="s">
        <v>113</v>
      </c>
      <c r="AY47" s="4" t="s">
        <v>113</v>
      </c>
    </row>
    <row r="48" spans="2:51">
      <c r="B48">
        <f t="shared" si="17"/>
        <v>8</v>
      </c>
      <c r="C48" t="s">
        <v>1</v>
      </c>
      <c r="D48">
        <v>-4.2031260000000001</v>
      </c>
      <c r="E48">
        <v>-2.3625250000000002</v>
      </c>
      <c r="F48">
        <v>2.4501010000000001</v>
      </c>
      <c r="G48" s="4">
        <f t="shared" si="1"/>
        <v>-0.14010420000000001</v>
      </c>
      <c r="H48" s="4">
        <f t="shared" si="2"/>
        <v>-7.8750833333333339E-2</v>
      </c>
      <c r="I48" s="4">
        <f t="shared" si="3"/>
        <v>8.1670033333333336E-2</v>
      </c>
      <c r="J48" s="4" t="s">
        <v>113</v>
      </c>
      <c r="K48" s="4" t="s">
        <v>113</v>
      </c>
      <c r="L48" s="4" t="s">
        <v>113</v>
      </c>
      <c r="M48" t="s">
        <v>7</v>
      </c>
      <c r="N48" t="s">
        <v>51</v>
      </c>
      <c r="O48" t="s">
        <v>44</v>
      </c>
      <c r="P48" t="str">
        <f t="shared" si="4"/>
        <v>Se</v>
      </c>
      <c r="Q48">
        <v>-7.5048826699999998</v>
      </c>
      <c r="R48">
        <v>-5.5738233399999997</v>
      </c>
      <c r="S48">
        <v>4.6478462800000004</v>
      </c>
      <c r="T48" s="4">
        <f t="shared" si="5"/>
        <v>-0.13238112704368665</v>
      </c>
      <c r="U48" s="4">
        <f t="shared" si="6"/>
        <v>-9.8318527835373329E-2</v>
      </c>
      <c r="V48" s="4">
        <f t="shared" si="7"/>
        <v>8.1984909815013343E-2</v>
      </c>
      <c r="W48" s="4" t="s">
        <v>113</v>
      </c>
      <c r="X48" s="4" t="s">
        <v>113</v>
      </c>
      <c r="Y48" s="4" t="s">
        <v>113</v>
      </c>
      <c r="Z48" t="s">
        <v>7</v>
      </c>
      <c r="AA48" t="s">
        <v>51</v>
      </c>
      <c r="AB48" t="s">
        <v>44</v>
      </c>
      <c r="AC48" t="str">
        <f t="shared" si="16"/>
        <v>Se</v>
      </c>
      <c r="AD48">
        <v>-7.5113806299999997</v>
      </c>
      <c r="AE48">
        <v>-5.6001299099999997</v>
      </c>
      <c r="AF48">
        <v>4.5970074700000003</v>
      </c>
      <c r="AG48" s="4">
        <f t="shared" si="8"/>
        <v>-0.13249574672611333</v>
      </c>
      <c r="AH48" s="4">
        <f t="shared" si="9"/>
        <v>-9.8782558192459985E-2</v>
      </c>
      <c r="AI48" s="4">
        <f t="shared" si="10"/>
        <v>8.1088147099153338E-2</v>
      </c>
      <c r="AJ48" s="4" t="s">
        <v>113</v>
      </c>
      <c r="AK48" s="4" t="s">
        <v>113</v>
      </c>
      <c r="AL48" s="4" t="s">
        <v>113</v>
      </c>
      <c r="AM48" t="s">
        <v>7</v>
      </c>
      <c r="AN48" t="s">
        <v>51</v>
      </c>
      <c r="AO48" t="s">
        <v>44</v>
      </c>
      <c r="AP48" t="str">
        <f t="shared" si="11"/>
        <v>Se</v>
      </c>
      <c r="AQ48">
        <v>-8.6427153000000008</v>
      </c>
      <c r="AR48">
        <v>-3.7076170400000001</v>
      </c>
      <c r="AS48">
        <v>4.6491333499999996</v>
      </c>
      <c r="AT48" s="4">
        <f t="shared" si="12"/>
        <v>-0.15245173608180002</v>
      </c>
      <c r="AU48" s="4">
        <f t="shared" si="13"/>
        <v>-6.5399892840906665E-2</v>
      </c>
      <c r="AV48" s="4">
        <f t="shared" si="14"/>
        <v>8.2007612871766652E-2</v>
      </c>
      <c r="AW48" s="4" t="s">
        <v>113</v>
      </c>
      <c r="AX48" s="4" t="s">
        <v>113</v>
      </c>
      <c r="AY48" s="4" t="s">
        <v>113</v>
      </c>
    </row>
    <row r="49" spans="2:51">
      <c r="B49">
        <f t="shared" si="17"/>
        <v>9</v>
      </c>
      <c r="C49" t="s">
        <v>1</v>
      </c>
      <c r="D49">
        <v>-2.4459390000000001</v>
      </c>
      <c r="E49">
        <v>1.207416</v>
      </c>
      <c r="F49">
        <v>-4.5767699999999998</v>
      </c>
      <c r="G49" s="4">
        <f t="shared" si="1"/>
        <v>-8.1531300000000001E-2</v>
      </c>
      <c r="H49" s="4">
        <f t="shared" si="2"/>
        <v>4.0247200000000004E-2</v>
      </c>
      <c r="I49" s="4">
        <f t="shared" si="3"/>
        <v>-0.152559</v>
      </c>
      <c r="J49" s="4" t="s">
        <v>113</v>
      </c>
      <c r="K49" s="4" t="s">
        <v>113</v>
      </c>
      <c r="L49" s="4" t="s">
        <v>113</v>
      </c>
      <c r="M49" t="s">
        <v>7</v>
      </c>
      <c r="N49" t="s">
        <v>52</v>
      </c>
      <c r="O49" t="s">
        <v>44</v>
      </c>
      <c r="P49" t="str">
        <f t="shared" si="4"/>
        <v>Se</v>
      </c>
      <c r="Q49">
        <v>-3.6033216100000001</v>
      </c>
      <c r="R49">
        <v>3.45878028</v>
      </c>
      <c r="S49">
        <v>-8.5938476399999999</v>
      </c>
      <c r="T49" s="4">
        <f t="shared" si="5"/>
        <v>-6.3560190985993331E-2</v>
      </c>
      <c r="U49" s="4">
        <f t="shared" si="6"/>
        <v>6.1010578285680003E-2</v>
      </c>
      <c r="V49" s="4">
        <f t="shared" si="7"/>
        <v>-0.15158974313783999</v>
      </c>
      <c r="W49" s="4" t="s">
        <v>113</v>
      </c>
      <c r="X49" s="4" t="s">
        <v>113</v>
      </c>
      <c r="Y49" s="4" t="s">
        <v>113</v>
      </c>
      <c r="Z49" t="s">
        <v>7</v>
      </c>
      <c r="AA49" t="s">
        <v>52</v>
      </c>
      <c r="AB49" t="s">
        <v>44</v>
      </c>
      <c r="AC49" t="str">
        <f t="shared" si="16"/>
        <v>Se</v>
      </c>
      <c r="AD49">
        <v>-3.5189072000000001</v>
      </c>
      <c r="AE49">
        <v>3.2874504500000001</v>
      </c>
      <c r="AF49">
        <v>-8.6038701399999997</v>
      </c>
      <c r="AG49" s="4">
        <f t="shared" si="8"/>
        <v>-6.2071177069866666E-2</v>
      </c>
      <c r="AH49" s="4">
        <f t="shared" si="9"/>
        <v>5.7988434304366662E-2</v>
      </c>
      <c r="AI49" s="4">
        <f t="shared" si="10"/>
        <v>-0.15176653335617332</v>
      </c>
      <c r="AJ49" s="4" t="s">
        <v>113</v>
      </c>
      <c r="AK49" s="4" t="s">
        <v>113</v>
      </c>
      <c r="AL49" s="4" t="s">
        <v>113</v>
      </c>
      <c r="AM49" t="s">
        <v>7</v>
      </c>
      <c r="AN49" t="s">
        <v>52</v>
      </c>
      <c r="AO49" t="s">
        <v>44</v>
      </c>
      <c r="AP49" t="str">
        <f t="shared" si="11"/>
        <v>Se</v>
      </c>
      <c r="AQ49">
        <v>-4.5579352499999999</v>
      </c>
      <c r="AR49">
        <v>1.51016971</v>
      </c>
      <c r="AS49">
        <v>-8.6337646600000006</v>
      </c>
      <c r="AT49" s="4">
        <f t="shared" si="12"/>
        <v>-8.0398939186499999E-2</v>
      </c>
      <c r="AU49" s="4">
        <f t="shared" si="13"/>
        <v>2.6638386904593334E-2</v>
      </c>
      <c r="AV49" s="4">
        <f t="shared" si="14"/>
        <v>-0.15229385275929333</v>
      </c>
      <c r="AW49" s="4" t="s">
        <v>113</v>
      </c>
      <c r="AX49" s="4" t="s">
        <v>113</v>
      </c>
      <c r="AY49" s="4" t="s">
        <v>113</v>
      </c>
    </row>
    <row r="50" spans="2:51">
      <c r="B50">
        <f t="shared" si="17"/>
        <v>10</v>
      </c>
      <c r="C50" t="s">
        <v>1</v>
      </c>
      <c r="D50">
        <v>-1.762777</v>
      </c>
      <c r="E50">
        <v>-1.056011</v>
      </c>
      <c r="F50">
        <v>-0.84631199999999995</v>
      </c>
      <c r="G50" s="4">
        <f t="shared" si="1"/>
        <v>-5.8759233333333334E-2</v>
      </c>
      <c r="H50" s="4">
        <f t="shared" si="2"/>
        <v>-3.520036666666667E-2</v>
      </c>
      <c r="I50" s="4">
        <f t="shared" si="3"/>
        <v>-2.82104E-2</v>
      </c>
      <c r="J50" s="4" t="s">
        <v>113</v>
      </c>
      <c r="K50" s="4" t="s">
        <v>113</v>
      </c>
      <c r="L50" s="4" t="s">
        <v>113</v>
      </c>
      <c r="M50" t="s">
        <v>7</v>
      </c>
      <c r="N50" t="s">
        <v>53</v>
      </c>
      <c r="O50" t="s">
        <v>44</v>
      </c>
      <c r="P50" t="str">
        <f t="shared" si="4"/>
        <v>Se</v>
      </c>
      <c r="Q50">
        <v>-4.1652298300000004</v>
      </c>
      <c r="R50">
        <v>-2.05266847</v>
      </c>
      <c r="S50">
        <v>-1.6405314499999999</v>
      </c>
      <c r="T50" s="4">
        <f t="shared" si="5"/>
        <v>-7.3471877381313347E-2</v>
      </c>
      <c r="U50" s="4">
        <f t="shared" si="6"/>
        <v>-3.6207703365153332E-2</v>
      </c>
      <c r="V50" s="4">
        <f t="shared" si="7"/>
        <v>-2.8937881090366664E-2</v>
      </c>
      <c r="W50" s="4" t="s">
        <v>113</v>
      </c>
      <c r="X50" s="4" t="s">
        <v>113</v>
      </c>
      <c r="Y50" s="4" t="s">
        <v>113</v>
      </c>
      <c r="Z50" t="s">
        <v>7</v>
      </c>
      <c r="AA50" t="s">
        <v>53</v>
      </c>
      <c r="AB50" t="s">
        <v>44</v>
      </c>
      <c r="AC50" t="str">
        <f t="shared" si="16"/>
        <v>Se</v>
      </c>
      <c r="AD50">
        <v>-3.9434804699999999</v>
      </c>
      <c r="AE50">
        <v>-2.2013378700000001</v>
      </c>
      <c r="AF50">
        <v>-1.7913602900000001</v>
      </c>
      <c r="AG50" s="4">
        <f t="shared" si="8"/>
        <v>-6.9560366503819998E-2</v>
      </c>
      <c r="AH50" s="4">
        <f t="shared" si="9"/>
        <v>-3.8830132468220001E-2</v>
      </c>
      <c r="AI50" s="4">
        <f t="shared" si="10"/>
        <v>-3.1598401275406668E-2</v>
      </c>
      <c r="AJ50" s="4" t="s">
        <v>113</v>
      </c>
      <c r="AK50" s="4" t="s">
        <v>113</v>
      </c>
      <c r="AL50" s="4" t="s">
        <v>113</v>
      </c>
      <c r="AM50" t="s">
        <v>7</v>
      </c>
      <c r="AN50" t="s">
        <v>53</v>
      </c>
      <c r="AO50" t="s">
        <v>44</v>
      </c>
      <c r="AP50" t="str">
        <f t="shared" si="11"/>
        <v>Se</v>
      </c>
      <c r="AQ50">
        <v>-3.9541381000000002</v>
      </c>
      <c r="AR50">
        <v>-2.3368409699999999</v>
      </c>
      <c r="AS50">
        <v>-1.66819608</v>
      </c>
      <c r="AT50" s="4">
        <f t="shared" si="12"/>
        <v>-6.9748359991933337E-2</v>
      </c>
      <c r="AU50" s="4">
        <f t="shared" si="13"/>
        <v>-4.122031681682E-2</v>
      </c>
      <c r="AV50" s="4">
        <f t="shared" si="14"/>
        <v>-2.9425866720479997E-2</v>
      </c>
      <c r="AW50" s="4" t="s">
        <v>113</v>
      </c>
      <c r="AX50" s="4" t="s">
        <v>113</v>
      </c>
      <c r="AY50" s="4" t="s">
        <v>113</v>
      </c>
    </row>
    <row r="51" spans="2:51">
      <c r="B51">
        <f t="shared" si="17"/>
        <v>11</v>
      </c>
      <c r="C51" t="s">
        <v>1</v>
      </c>
      <c r="D51">
        <v>-2.279128</v>
      </c>
      <c r="E51">
        <v>1.4125380000000001</v>
      </c>
      <c r="F51">
        <v>2.6671239999999998</v>
      </c>
      <c r="G51" s="4">
        <f t="shared" si="1"/>
        <v>-7.5970933333333338E-2</v>
      </c>
      <c r="H51" s="4">
        <f t="shared" si="2"/>
        <v>4.7084600000000004E-2</v>
      </c>
      <c r="I51" s="4">
        <f t="shared" si="3"/>
        <v>8.8904133333333329E-2</v>
      </c>
      <c r="J51" s="4" t="s">
        <v>113</v>
      </c>
      <c r="K51" s="4" t="s">
        <v>113</v>
      </c>
      <c r="L51" s="4" t="s">
        <v>113</v>
      </c>
      <c r="M51" t="s">
        <v>7</v>
      </c>
      <c r="N51" t="s">
        <v>54</v>
      </c>
      <c r="O51" t="s">
        <v>44</v>
      </c>
      <c r="P51" t="str">
        <f t="shared" si="4"/>
        <v>Se</v>
      </c>
      <c r="Q51">
        <v>-4.2713328400000004</v>
      </c>
      <c r="R51">
        <v>2.45114601</v>
      </c>
      <c r="S51">
        <v>5.0328123400000004</v>
      </c>
      <c r="T51" s="4">
        <f t="shared" si="5"/>
        <v>-7.5343463742373343E-2</v>
      </c>
      <c r="U51" s="4">
        <f t="shared" si="6"/>
        <v>4.3236581519059993E-2</v>
      </c>
      <c r="V51" s="4">
        <f t="shared" si="7"/>
        <v>8.8775454469373336E-2</v>
      </c>
      <c r="W51" s="4" t="s">
        <v>113</v>
      </c>
      <c r="X51" s="4" t="s">
        <v>113</v>
      </c>
      <c r="Y51" s="4" t="s">
        <v>113</v>
      </c>
      <c r="Z51" t="s">
        <v>7</v>
      </c>
      <c r="AA51" t="s">
        <v>54</v>
      </c>
      <c r="AB51" t="s">
        <v>44</v>
      </c>
      <c r="AC51" t="str">
        <f t="shared" si="16"/>
        <v>Se</v>
      </c>
      <c r="AD51">
        <v>-4.0453610299999996</v>
      </c>
      <c r="AE51">
        <v>2.33563945</v>
      </c>
      <c r="AF51">
        <v>5.0611631299999997</v>
      </c>
      <c r="AG51" s="4">
        <f t="shared" si="8"/>
        <v>-7.1357471661846653E-2</v>
      </c>
      <c r="AH51" s="4">
        <f t="shared" si="9"/>
        <v>4.1199122805033329E-2</v>
      </c>
      <c r="AI51" s="4">
        <f t="shared" si="10"/>
        <v>8.927554350444665E-2</v>
      </c>
      <c r="AJ51" s="4" t="s">
        <v>113</v>
      </c>
      <c r="AK51" s="4" t="s">
        <v>113</v>
      </c>
      <c r="AL51" s="4" t="s">
        <v>113</v>
      </c>
      <c r="AM51" t="s">
        <v>7</v>
      </c>
      <c r="AN51" t="s">
        <v>54</v>
      </c>
      <c r="AO51" t="s">
        <v>44</v>
      </c>
      <c r="AP51" t="str">
        <f t="shared" si="11"/>
        <v>Se</v>
      </c>
      <c r="AQ51">
        <v>-4.1985079799999996</v>
      </c>
      <c r="AR51">
        <v>2.35649145</v>
      </c>
      <c r="AS51">
        <v>5.1192791700000004</v>
      </c>
      <c r="AT51" s="4">
        <f t="shared" si="12"/>
        <v>-7.4058881761879983E-2</v>
      </c>
      <c r="AU51" s="4">
        <f t="shared" si="13"/>
        <v>4.1566938183700004E-2</v>
      </c>
      <c r="AV51" s="4">
        <f t="shared" si="14"/>
        <v>9.0300671706020005E-2</v>
      </c>
      <c r="AW51" s="4" t="s">
        <v>113</v>
      </c>
      <c r="AX51" s="4" t="s">
        <v>113</v>
      </c>
      <c r="AY51" s="4" t="s">
        <v>113</v>
      </c>
    </row>
    <row r="52" spans="2:51">
      <c r="B52">
        <f t="shared" si="17"/>
        <v>12</v>
      </c>
      <c r="C52" t="s">
        <v>1</v>
      </c>
      <c r="D52">
        <v>-2.6380170000000001</v>
      </c>
      <c r="E52">
        <v>-1.3093570000000001</v>
      </c>
      <c r="F52">
        <v>5.8482469999999998</v>
      </c>
      <c r="G52" s="4">
        <f t="shared" si="1"/>
        <v>-8.7933899999999995E-2</v>
      </c>
      <c r="H52" s="4">
        <f t="shared" si="2"/>
        <v>-4.3645233333333339E-2</v>
      </c>
      <c r="I52" s="4">
        <f t="shared" si="3"/>
        <v>0.19494156666666665</v>
      </c>
      <c r="J52" s="4" t="s">
        <v>113</v>
      </c>
      <c r="K52" s="4" t="s">
        <v>113</v>
      </c>
      <c r="L52" s="4" t="s">
        <v>113</v>
      </c>
      <c r="M52" t="s">
        <v>7</v>
      </c>
      <c r="N52" t="s">
        <v>55</v>
      </c>
      <c r="O52" t="s">
        <v>44</v>
      </c>
      <c r="P52" t="str">
        <f t="shared" si="4"/>
        <v>Se</v>
      </c>
      <c r="Q52">
        <v>-4.7936910700000004</v>
      </c>
      <c r="R52">
        <v>-1.9516263</v>
      </c>
      <c r="S52">
        <v>11.38607255</v>
      </c>
      <c r="T52" s="4">
        <f t="shared" si="5"/>
        <v>-8.4557514680753343E-2</v>
      </c>
      <c r="U52" s="4">
        <f t="shared" si="6"/>
        <v>-3.4425386847800006E-2</v>
      </c>
      <c r="V52" s="4">
        <f t="shared" si="7"/>
        <v>0.20084272906696665</v>
      </c>
      <c r="W52" s="4" t="s">
        <v>113</v>
      </c>
      <c r="X52" s="4" t="s">
        <v>113</v>
      </c>
      <c r="Y52" s="4" t="s">
        <v>113</v>
      </c>
      <c r="Z52" t="s">
        <v>7</v>
      </c>
      <c r="AA52" t="s">
        <v>55</v>
      </c>
      <c r="AB52" t="s">
        <v>44</v>
      </c>
      <c r="AC52" t="str">
        <f t="shared" si="16"/>
        <v>Se</v>
      </c>
      <c r="AD52">
        <v>-4.8866523500000003</v>
      </c>
      <c r="AE52">
        <v>-1.96050842</v>
      </c>
      <c r="AF52">
        <v>11.41946319</v>
      </c>
      <c r="AG52" s="4">
        <f t="shared" si="8"/>
        <v>-8.6197289685766662E-2</v>
      </c>
      <c r="AH52" s="4">
        <f t="shared" si="9"/>
        <v>-3.4582061523186665E-2</v>
      </c>
      <c r="AI52" s="4">
        <f t="shared" si="10"/>
        <v>0.20143171769614002</v>
      </c>
      <c r="AJ52" s="4" t="s">
        <v>113</v>
      </c>
      <c r="AK52" s="4" t="s">
        <v>113</v>
      </c>
      <c r="AL52" s="4" t="s">
        <v>113</v>
      </c>
      <c r="AM52" t="s">
        <v>7</v>
      </c>
      <c r="AN52" t="s">
        <v>55</v>
      </c>
      <c r="AO52" t="s">
        <v>44</v>
      </c>
      <c r="AP52" t="str">
        <f t="shared" si="11"/>
        <v>Se</v>
      </c>
      <c r="AQ52">
        <v>-3.7746031900000001</v>
      </c>
      <c r="AR52">
        <v>-3.2445494500000001</v>
      </c>
      <c r="AS52">
        <v>11.37342175</v>
      </c>
      <c r="AT52" s="4">
        <f t="shared" si="12"/>
        <v>-6.6581483869473337E-2</v>
      </c>
      <c r="AU52" s="4">
        <f t="shared" si="13"/>
        <v>-5.7231689265033331E-2</v>
      </c>
      <c r="AV52" s="4">
        <f t="shared" si="14"/>
        <v>0.20061957738883332</v>
      </c>
      <c r="AW52" s="4" t="s">
        <v>113</v>
      </c>
      <c r="AX52" s="4" t="s">
        <v>113</v>
      </c>
      <c r="AY52" s="4" t="s">
        <v>113</v>
      </c>
    </row>
    <row r="53" spans="2:51">
      <c r="B53">
        <f t="shared" si="17"/>
        <v>13</v>
      </c>
      <c r="C53" t="s">
        <v>1</v>
      </c>
      <c r="D53">
        <v>3.5254490000000001</v>
      </c>
      <c r="E53">
        <v>3.0163929999999999</v>
      </c>
      <c r="F53">
        <v>5.9148120000000004</v>
      </c>
      <c r="G53" s="4">
        <f t="shared" si="1"/>
        <v>0.11751496666666666</v>
      </c>
      <c r="H53" s="4">
        <f t="shared" si="2"/>
        <v>0.10054643333333332</v>
      </c>
      <c r="I53" s="4">
        <f t="shared" si="3"/>
        <v>0.19716040000000001</v>
      </c>
      <c r="J53" s="4" t="s">
        <v>113</v>
      </c>
      <c r="K53" s="4" t="s">
        <v>113</v>
      </c>
      <c r="L53" s="4" t="s">
        <v>113</v>
      </c>
      <c r="M53" t="s">
        <v>7</v>
      </c>
      <c r="N53" t="s">
        <v>56</v>
      </c>
      <c r="O53" t="s">
        <v>44</v>
      </c>
      <c r="P53" t="str">
        <f t="shared" si="4"/>
        <v>Se</v>
      </c>
      <c r="Q53">
        <v>8.8867787200000006</v>
      </c>
      <c r="R53">
        <v>2.88553601</v>
      </c>
      <c r="S53">
        <v>10.966038380000001</v>
      </c>
      <c r="T53" s="4">
        <f t="shared" si="5"/>
        <v>0.15675685210165333</v>
      </c>
      <c r="U53" s="4">
        <f t="shared" si="6"/>
        <v>5.0898931525726665E-2</v>
      </c>
      <c r="V53" s="4">
        <f t="shared" si="7"/>
        <v>0.19343360633094667</v>
      </c>
      <c r="W53" s="4" t="s">
        <v>113</v>
      </c>
      <c r="X53" s="4" t="s">
        <v>113</v>
      </c>
      <c r="Y53" s="4" t="s">
        <v>113</v>
      </c>
      <c r="Z53" t="s">
        <v>7</v>
      </c>
      <c r="AA53" t="s">
        <v>56</v>
      </c>
      <c r="AB53" t="s">
        <v>44</v>
      </c>
      <c r="AC53" t="str">
        <f t="shared" si="16"/>
        <v>Se</v>
      </c>
      <c r="AD53">
        <v>8.6919498100000006</v>
      </c>
      <c r="AE53">
        <v>2.7567775800000001</v>
      </c>
      <c r="AF53">
        <v>11.144228160000001</v>
      </c>
      <c r="AG53" s="4">
        <f t="shared" si="8"/>
        <v>0.15332020001519334</v>
      </c>
      <c r="AH53" s="4">
        <f t="shared" si="9"/>
        <v>4.8627718659479999E-2</v>
      </c>
      <c r="AI53" s="4">
        <f t="shared" si="10"/>
        <v>0.19657675525696</v>
      </c>
      <c r="AJ53" s="4" t="s">
        <v>113</v>
      </c>
      <c r="AK53" s="4" t="s">
        <v>113</v>
      </c>
      <c r="AL53" s="4" t="s">
        <v>113</v>
      </c>
      <c r="AM53" t="s">
        <v>7</v>
      </c>
      <c r="AN53" t="s">
        <v>56</v>
      </c>
      <c r="AO53" t="s">
        <v>44</v>
      </c>
      <c r="AP53" t="str">
        <f t="shared" si="11"/>
        <v>Se</v>
      </c>
      <c r="AQ53">
        <v>6.7178491600000001</v>
      </c>
      <c r="AR53">
        <v>6.0295588899999997</v>
      </c>
      <c r="AS53">
        <v>11.349835240000001</v>
      </c>
      <c r="AT53" s="4">
        <f t="shared" si="12"/>
        <v>0.11849838061629334</v>
      </c>
      <c r="AU53" s="4">
        <f t="shared" si="13"/>
        <v>0.10635739911367333</v>
      </c>
      <c r="AV53" s="4">
        <f t="shared" si="14"/>
        <v>0.20020352707677336</v>
      </c>
      <c r="AW53" s="4" t="s">
        <v>113</v>
      </c>
      <c r="AX53" s="4" t="s">
        <v>113</v>
      </c>
      <c r="AY53" s="4" t="s">
        <v>113</v>
      </c>
    </row>
    <row r="54" spans="2:51">
      <c r="B54">
        <f t="shared" si="17"/>
        <v>14</v>
      </c>
      <c r="C54" t="s">
        <v>1</v>
      </c>
      <c r="D54">
        <v>3.1666E-2</v>
      </c>
      <c r="E54">
        <v>2.3886560000000001</v>
      </c>
      <c r="F54">
        <v>-0.791736</v>
      </c>
      <c r="G54" s="4">
        <f t="shared" si="1"/>
        <v>1.0555333333333334E-3</v>
      </c>
      <c r="H54" s="4">
        <f t="shared" si="2"/>
        <v>7.9621866666666666E-2</v>
      </c>
      <c r="I54" s="4">
        <f t="shared" si="3"/>
        <v>-2.63912E-2</v>
      </c>
      <c r="J54" s="4" t="s">
        <v>113</v>
      </c>
      <c r="K54" s="4" t="s">
        <v>113</v>
      </c>
      <c r="L54" s="4" t="s">
        <v>113</v>
      </c>
      <c r="M54" t="s">
        <v>7</v>
      </c>
      <c r="N54" t="s">
        <v>57</v>
      </c>
      <c r="O54" t="s">
        <v>44</v>
      </c>
      <c r="P54" t="str">
        <f t="shared" si="4"/>
        <v>Se</v>
      </c>
      <c r="Q54">
        <v>7.8115050000000005E-2</v>
      </c>
      <c r="R54">
        <v>4.7841075999999996</v>
      </c>
      <c r="S54">
        <v>-1.6522137699999999</v>
      </c>
      <c r="T54" s="4">
        <f t="shared" si="5"/>
        <v>1.3778974053E-3</v>
      </c>
      <c r="U54" s="4">
        <f t="shared" si="6"/>
        <v>8.4388468658933319E-2</v>
      </c>
      <c r="V54" s="4">
        <f t="shared" si="7"/>
        <v>-2.9143949426953329E-2</v>
      </c>
      <c r="W54" s="4" t="s">
        <v>113</v>
      </c>
      <c r="X54" s="4" t="s">
        <v>113</v>
      </c>
      <c r="Y54" s="4" t="s">
        <v>113</v>
      </c>
      <c r="Z54" t="s">
        <v>7</v>
      </c>
      <c r="AA54" t="s">
        <v>57</v>
      </c>
      <c r="AB54" t="s">
        <v>44</v>
      </c>
      <c r="AC54" t="str">
        <f t="shared" si="16"/>
        <v>Se</v>
      </c>
      <c r="AD54">
        <v>0.21891699000000001</v>
      </c>
      <c r="AE54">
        <v>4.5087545799999997</v>
      </c>
      <c r="AF54">
        <v>-1.6416655200000001</v>
      </c>
      <c r="AG54" s="4">
        <f t="shared" si="8"/>
        <v>3.86154975894E-3</v>
      </c>
      <c r="AH54" s="4">
        <f t="shared" si="9"/>
        <v>7.9531424954813329E-2</v>
      </c>
      <c r="AI54" s="4">
        <f t="shared" si="10"/>
        <v>-2.8957885329120001E-2</v>
      </c>
      <c r="AJ54" s="4" t="s">
        <v>113</v>
      </c>
      <c r="AK54" s="4" t="s">
        <v>113</v>
      </c>
      <c r="AL54" s="4" t="s">
        <v>113</v>
      </c>
      <c r="AM54" t="s">
        <v>7</v>
      </c>
      <c r="AN54" t="s">
        <v>57</v>
      </c>
      <c r="AO54" t="s">
        <v>44</v>
      </c>
      <c r="AP54" t="str">
        <f t="shared" si="11"/>
        <v>Se</v>
      </c>
      <c r="AQ54">
        <v>-0.2235654</v>
      </c>
      <c r="AR54">
        <v>4.5878641900000003</v>
      </c>
      <c r="AS54">
        <v>-1.62879811</v>
      </c>
      <c r="AT54" s="4">
        <f t="shared" si="12"/>
        <v>-3.9435446123999999E-3</v>
      </c>
      <c r="AU54" s="4">
        <f t="shared" si="13"/>
        <v>8.0926865735473336E-2</v>
      </c>
      <c r="AV54" s="4">
        <f t="shared" si="14"/>
        <v>-2.8730912794993332E-2</v>
      </c>
      <c r="AW54" s="4" t="s">
        <v>113</v>
      </c>
      <c r="AX54" s="4" t="s">
        <v>113</v>
      </c>
      <c r="AY54" s="4" t="s">
        <v>113</v>
      </c>
    </row>
    <row r="55" spans="2:51">
      <c r="B55">
        <f t="shared" si="17"/>
        <v>15</v>
      </c>
      <c r="C55" t="s">
        <v>1</v>
      </c>
      <c r="D55">
        <v>0.615977</v>
      </c>
      <c r="E55">
        <v>4.9879030000000002</v>
      </c>
      <c r="F55">
        <v>2.4739300000000002</v>
      </c>
      <c r="G55" s="4">
        <f t="shared" si="1"/>
        <v>2.0532566666666665E-2</v>
      </c>
      <c r="H55" s="4">
        <f t="shared" si="2"/>
        <v>0.16626343333333335</v>
      </c>
      <c r="I55" s="4">
        <f t="shared" si="3"/>
        <v>8.2464333333333334E-2</v>
      </c>
      <c r="J55" s="4" t="s">
        <v>113</v>
      </c>
      <c r="K55" s="4" t="s">
        <v>113</v>
      </c>
      <c r="L55" s="4" t="s">
        <v>113</v>
      </c>
      <c r="M55" t="s">
        <v>7</v>
      </c>
      <c r="N55" t="s">
        <v>58</v>
      </c>
      <c r="O55" t="s">
        <v>44</v>
      </c>
      <c r="P55" t="str">
        <f t="shared" si="4"/>
        <v>Se</v>
      </c>
      <c r="Q55">
        <v>-1.17969312</v>
      </c>
      <c r="R55">
        <v>9.3054896300000003</v>
      </c>
      <c r="S55">
        <v>4.6871952300000004</v>
      </c>
      <c r="T55" s="4">
        <f t="shared" si="5"/>
        <v>-2.080900017472E-2</v>
      </c>
      <c r="U55" s="4">
        <f t="shared" si="6"/>
        <v>0.16414263341344668</v>
      </c>
      <c r="V55" s="4">
        <f t="shared" si="7"/>
        <v>8.267899906038001E-2</v>
      </c>
      <c r="W55" s="4" t="s">
        <v>113</v>
      </c>
      <c r="X55" s="4" t="s">
        <v>113</v>
      </c>
      <c r="Y55" s="4" t="s">
        <v>113</v>
      </c>
      <c r="Z55" t="s">
        <v>7</v>
      </c>
      <c r="AA55" t="s">
        <v>58</v>
      </c>
      <c r="AB55" t="s">
        <v>44</v>
      </c>
      <c r="AC55" t="str">
        <f t="shared" si="16"/>
        <v>Se</v>
      </c>
      <c r="AD55">
        <v>-1.14592659</v>
      </c>
      <c r="AE55">
        <v>9.1500489999999992</v>
      </c>
      <c r="AF55">
        <v>4.59889788</v>
      </c>
      <c r="AG55" s="4">
        <f t="shared" si="8"/>
        <v>-2.0213381096539997E-2</v>
      </c>
      <c r="AH55" s="4">
        <f t="shared" si="9"/>
        <v>0.16140076432733333</v>
      </c>
      <c r="AI55" s="4">
        <f t="shared" si="10"/>
        <v>8.1121492671279993E-2</v>
      </c>
      <c r="AJ55" s="4" t="s">
        <v>113</v>
      </c>
      <c r="AK55" s="4" t="s">
        <v>113</v>
      </c>
      <c r="AL55" s="4" t="s">
        <v>113</v>
      </c>
      <c r="AM55" t="s">
        <v>7</v>
      </c>
      <c r="AN55" t="s">
        <v>58</v>
      </c>
      <c r="AO55" t="s">
        <v>44</v>
      </c>
      <c r="AP55" t="str">
        <f t="shared" si="11"/>
        <v>Se</v>
      </c>
      <c r="AQ55">
        <v>1.00767479</v>
      </c>
      <c r="AR55">
        <v>9.2196729299999998</v>
      </c>
      <c r="AS55">
        <v>4.7185087000000001</v>
      </c>
      <c r="AT55" s="4">
        <f t="shared" si="12"/>
        <v>1.7774711512406668E-2</v>
      </c>
      <c r="AU55" s="4">
        <f t="shared" si="13"/>
        <v>0.16262888403657999</v>
      </c>
      <c r="AV55" s="4">
        <f t="shared" si="14"/>
        <v>8.3231347795533331E-2</v>
      </c>
      <c r="AW55" s="4" t="s">
        <v>113</v>
      </c>
      <c r="AX55" s="4" t="s">
        <v>113</v>
      </c>
      <c r="AY55" s="4" t="s">
        <v>113</v>
      </c>
    </row>
    <row r="56" spans="2:51">
      <c r="B56">
        <f t="shared" si="17"/>
        <v>16</v>
      </c>
      <c r="C56" t="s">
        <v>1</v>
      </c>
      <c r="D56">
        <v>-0.56070399999999998</v>
      </c>
      <c r="E56">
        <v>2.8847390000000002</v>
      </c>
      <c r="F56">
        <v>6.0410240000000002</v>
      </c>
      <c r="G56" s="4">
        <f t="shared" si="1"/>
        <v>-1.8690133333333334E-2</v>
      </c>
      <c r="H56" s="4">
        <f t="shared" si="2"/>
        <v>9.6157966666666678E-2</v>
      </c>
      <c r="I56" s="4">
        <f t="shared" si="3"/>
        <v>0.20136746666666666</v>
      </c>
      <c r="J56" s="4" t="s">
        <v>113</v>
      </c>
      <c r="K56" s="4" t="s">
        <v>113</v>
      </c>
      <c r="L56" s="4" t="s">
        <v>113</v>
      </c>
      <c r="M56" t="s">
        <v>7</v>
      </c>
      <c r="N56" t="s">
        <v>59</v>
      </c>
      <c r="O56" t="s">
        <v>44</v>
      </c>
      <c r="P56" t="str">
        <f t="shared" si="4"/>
        <v>Se</v>
      </c>
      <c r="Q56">
        <v>0.80611445999999998</v>
      </c>
      <c r="R56">
        <v>4.9919915399999999</v>
      </c>
      <c r="S56">
        <v>11.37621034</v>
      </c>
      <c r="T56" s="4">
        <f t="shared" si="5"/>
        <v>1.4219321664759999E-2</v>
      </c>
      <c r="U56" s="4">
        <f t="shared" si="6"/>
        <v>8.8055402771239993E-2</v>
      </c>
      <c r="V56" s="4">
        <f t="shared" si="7"/>
        <v>0.20066876625737334</v>
      </c>
      <c r="W56" s="4" t="s">
        <v>113</v>
      </c>
      <c r="X56" s="4" t="s">
        <v>113</v>
      </c>
      <c r="Y56" s="4" t="s">
        <v>113</v>
      </c>
      <c r="Z56" t="s">
        <v>7</v>
      </c>
      <c r="AA56" t="s">
        <v>59</v>
      </c>
      <c r="AB56" t="s">
        <v>44</v>
      </c>
      <c r="AC56" t="str">
        <f t="shared" si="16"/>
        <v>Se</v>
      </c>
      <c r="AD56">
        <v>0.71878282000000004</v>
      </c>
      <c r="AE56">
        <v>5.08909389</v>
      </c>
      <c r="AF56">
        <v>11.43479103</v>
      </c>
      <c r="AG56" s="4">
        <f t="shared" si="8"/>
        <v>1.2678849756253333E-2</v>
      </c>
      <c r="AH56" s="4">
        <f t="shared" si="9"/>
        <v>8.9768223490339999E-2</v>
      </c>
      <c r="AI56" s="4">
        <f t="shared" si="10"/>
        <v>0.20170209057517999</v>
      </c>
      <c r="AJ56" s="4" t="s">
        <v>113</v>
      </c>
      <c r="AK56" s="4" t="s">
        <v>113</v>
      </c>
      <c r="AL56" s="4" t="s">
        <v>113</v>
      </c>
      <c r="AM56" t="s">
        <v>7</v>
      </c>
      <c r="AN56" t="s">
        <v>59</v>
      </c>
      <c r="AO56" t="s">
        <v>44</v>
      </c>
      <c r="AP56" t="str">
        <f t="shared" si="11"/>
        <v>Se</v>
      </c>
      <c r="AQ56">
        <v>-0.72661551999999996</v>
      </c>
      <c r="AR56">
        <v>4.9733802899999997</v>
      </c>
      <c r="AS56">
        <v>11.41398199</v>
      </c>
      <c r="AT56" s="4">
        <f t="shared" si="12"/>
        <v>-1.2817013362453332E-2</v>
      </c>
      <c r="AU56" s="4">
        <f t="shared" si="13"/>
        <v>8.7727112728739995E-2</v>
      </c>
      <c r="AV56" s="4">
        <f t="shared" si="14"/>
        <v>0.20133503298227332</v>
      </c>
      <c r="AW56" s="4" t="s">
        <v>113</v>
      </c>
      <c r="AX56" s="4" t="s">
        <v>113</v>
      </c>
      <c r="AY56" s="4" t="s">
        <v>113</v>
      </c>
    </row>
    <row r="57" spans="2:51">
      <c r="B57">
        <f t="shared" si="17"/>
        <v>17</v>
      </c>
      <c r="C57" t="s">
        <v>1</v>
      </c>
      <c r="D57">
        <v>2.4416099999999998</v>
      </c>
      <c r="E57">
        <v>5.388903</v>
      </c>
      <c r="F57">
        <v>-1.746211</v>
      </c>
      <c r="G57" s="4">
        <f t="shared" si="1"/>
        <v>8.1387000000000001E-2</v>
      </c>
      <c r="H57" s="4">
        <f t="shared" si="2"/>
        <v>0.17963009999999999</v>
      </c>
      <c r="I57" s="4">
        <f t="shared" si="3"/>
        <v>-5.8207033333333331E-2</v>
      </c>
      <c r="J57" s="4" t="s">
        <v>113</v>
      </c>
      <c r="K57" s="4" t="s">
        <v>113</v>
      </c>
      <c r="L57" s="4" t="s">
        <v>113</v>
      </c>
      <c r="M57" t="s">
        <v>7</v>
      </c>
      <c r="N57" t="s">
        <v>60</v>
      </c>
      <c r="O57" t="s">
        <v>44</v>
      </c>
      <c r="P57" t="str">
        <f t="shared" si="4"/>
        <v>Se</v>
      </c>
      <c r="Q57">
        <v>3.5017805100000001</v>
      </c>
      <c r="R57">
        <v>12.347047809999999</v>
      </c>
      <c r="S57">
        <v>-0.19498835</v>
      </c>
      <c r="T57" s="4">
        <f t="shared" si="5"/>
        <v>6.176907367606E-2</v>
      </c>
      <c r="U57" s="4">
        <f t="shared" si="6"/>
        <v>0.21779369200319332</v>
      </c>
      <c r="V57" s="4">
        <f t="shared" si="7"/>
        <v>-3.4394645017666666E-3</v>
      </c>
      <c r="W57" s="4" t="s">
        <v>113</v>
      </c>
      <c r="X57" s="4" t="s">
        <v>113</v>
      </c>
      <c r="Y57" s="4" t="s">
        <v>113</v>
      </c>
      <c r="Z57" t="s">
        <v>7</v>
      </c>
      <c r="AA57" t="s">
        <v>60</v>
      </c>
      <c r="AB57" t="s">
        <v>44</v>
      </c>
      <c r="AC57" t="str">
        <f t="shared" si="16"/>
        <v>Se</v>
      </c>
      <c r="AD57">
        <v>3.5746115999999999</v>
      </c>
      <c r="AE57">
        <v>12.259855719999999</v>
      </c>
      <c r="AF57">
        <v>-7.4377200000000004E-2</v>
      </c>
      <c r="AG57" s="4">
        <f t="shared" si="8"/>
        <v>6.3053765549600002E-2</v>
      </c>
      <c r="AH57" s="4">
        <f t="shared" si="9"/>
        <v>0.2162556816636533</v>
      </c>
      <c r="AI57" s="4">
        <f t="shared" si="10"/>
        <v>-1.3119642232E-3</v>
      </c>
      <c r="AJ57" s="4" t="s">
        <v>113</v>
      </c>
      <c r="AK57" s="4" t="s">
        <v>113</v>
      </c>
      <c r="AL57" s="4" t="s">
        <v>113</v>
      </c>
      <c r="AM57" t="s">
        <v>7</v>
      </c>
      <c r="AN57" t="s">
        <v>60</v>
      </c>
      <c r="AO57" t="s">
        <v>44</v>
      </c>
      <c r="AP57" t="str">
        <f t="shared" si="11"/>
        <v>Se</v>
      </c>
      <c r="AQ57">
        <v>4.3058315900000004</v>
      </c>
      <c r="AR57">
        <v>10.498521820000001</v>
      </c>
      <c r="AS57">
        <v>-3.1336643500000001</v>
      </c>
      <c r="AT57" s="4">
        <f t="shared" si="12"/>
        <v>7.5951998693206665E-2</v>
      </c>
      <c r="AU57" s="4">
        <f t="shared" si="13"/>
        <v>0.18518692589025332</v>
      </c>
      <c r="AV57" s="4">
        <f t="shared" si="14"/>
        <v>-5.5275750024433329E-2</v>
      </c>
      <c r="AW57" s="4" t="s">
        <v>113</v>
      </c>
      <c r="AX57" s="4" t="s">
        <v>113</v>
      </c>
      <c r="AY57" s="4" t="s">
        <v>113</v>
      </c>
    </row>
    <row r="58" spans="2:51">
      <c r="B58">
        <f t="shared" si="17"/>
        <v>18</v>
      </c>
      <c r="C58" t="s">
        <v>1</v>
      </c>
      <c r="D58">
        <v>-2.3453379999999999</v>
      </c>
      <c r="E58">
        <v>-6.388115</v>
      </c>
      <c r="F58">
        <v>2.6238589999999999</v>
      </c>
      <c r="G58" s="4">
        <f t="shared" si="1"/>
        <v>-7.8177933333333324E-2</v>
      </c>
      <c r="H58" s="4">
        <f t="shared" si="2"/>
        <v>-0.21293716666666668</v>
      </c>
      <c r="I58" s="4">
        <f t="shared" si="3"/>
        <v>8.7461966666666668E-2</v>
      </c>
      <c r="J58" s="4" t="s">
        <v>113</v>
      </c>
      <c r="K58" s="4" t="s">
        <v>113</v>
      </c>
      <c r="L58" s="4" t="s">
        <v>113</v>
      </c>
      <c r="M58" t="s">
        <v>7</v>
      </c>
      <c r="N58" t="s">
        <v>61</v>
      </c>
      <c r="O58" t="s">
        <v>44</v>
      </c>
      <c r="P58" t="str">
        <f t="shared" si="4"/>
        <v>Se</v>
      </c>
      <c r="Q58">
        <v>-3.5948668000000001</v>
      </c>
      <c r="R58">
        <v>-12.477406569999999</v>
      </c>
      <c r="S58">
        <v>4.9710472899999996</v>
      </c>
      <c r="T58" s="4">
        <f t="shared" si="5"/>
        <v>-6.3411053774133336E-2</v>
      </c>
      <c r="U58" s="4">
        <f t="shared" si="6"/>
        <v>-0.22009313362375332</v>
      </c>
      <c r="V58" s="4">
        <f t="shared" si="7"/>
        <v>8.7685960164073332E-2</v>
      </c>
      <c r="W58" s="4" t="s">
        <v>113</v>
      </c>
      <c r="X58" s="4" t="s">
        <v>113</v>
      </c>
      <c r="Y58" s="4" t="s">
        <v>113</v>
      </c>
      <c r="Z58" t="s">
        <v>7</v>
      </c>
      <c r="AA58" t="s">
        <v>61</v>
      </c>
      <c r="AB58" t="s">
        <v>44</v>
      </c>
      <c r="AC58" t="str">
        <f t="shared" si="16"/>
        <v>Se</v>
      </c>
      <c r="AD58">
        <v>-3.9318662899999999</v>
      </c>
      <c r="AE58">
        <v>-12.60496167</v>
      </c>
      <c r="AF58">
        <v>4.9647565299999998</v>
      </c>
      <c r="AG58" s="4">
        <f t="shared" si="8"/>
        <v>-6.9355500111406662E-2</v>
      </c>
      <c r="AH58" s="4">
        <f t="shared" si="9"/>
        <v>-0.22234312055101998</v>
      </c>
      <c r="AI58" s="4">
        <f t="shared" si="10"/>
        <v>8.7574995351513321E-2</v>
      </c>
      <c r="AJ58" s="4" t="s">
        <v>113</v>
      </c>
      <c r="AK58" s="4" t="s">
        <v>113</v>
      </c>
      <c r="AL58" s="4" t="s">
        <v>113</v>
      </c>
      <c r="AM58" t="s">
        <v>7</v>
      </c>
      <c r="AN58" t="s">
        <v>61</v>
      </c>
      <c r="AO58" t="s">
        <v>44</v>
      </c>
      <c r="AP58" t="str">
        <f t="shared" si="11"/>
        <v>Se</v>
      </c>
      <c r="AQ58">
        <v>-4.40426831</v>
      </c>
      <c r="AR58">
        <v>-11.890967330000001</v>
      </c>
      <c r="AS58">
        <v>5.4803364400000003</v>
      </c>
      <c r="AT58" s="4">
        <f t="shared" si="12"/>
        <v>-7.7688356809526654E-2</v>
      </c>
      <c r="AU58" s="4">
        <f t="shared" si="13"/>
        <v>-0.20974873638964667</v>
      </c>
      <c r="AV58" s="4">
        <f t="shared" si="14"/>
        <v>9.6669481243973329E-2</v>
      </c>
      <c r="AW58" s="4" t="s">
        <v>113</v>
      </c>
      <c r="AX58" s="4" t="s">
        <v>113</v>
      </c>
      <c r="AY58" s="4" t="s">
        <v>113</v>
      </c>
    </row>
    <row r="59" spans="2:51">
      <c r="B59">
        <f t="shared" si="17"/>
        <v>19</v>
      </c>
      <c r="C59" t="s">
        <v>1</v>
      </c>
      <c r="D59">
        <v>1.0347E-2</v>
      </c>
      <c r="E59">
        <v>-2.6189969999999998</v>
      </c>
      <c r="F59">
        <v>-4.4732950000000002</v>
      </c>
      <c r="G59" s="4">
        <f t="shared" si="1"/>
        <v>3.4490000000000004E-4</v>
      </c>
      <c r="H59" s="4">
        <f t="shared" si="2"/>
        <v>-8.72999E-2</v>
      </c>
      <c r="I59" s="4">
        <f t="shared" si="3"/>
        <v>-0.14910983333333333</v>
      </c>
      <c r="J59" s="4" t="s">
        <v>113</v>
      </c>
      <c r="K59" s="4" t="s">
        <v>113</v>
      </c>
      <c r="L59" s="4" t="s">
        <v>113</v>
      </c>
      <c r="M59" t="s">
        <v>7</v>
      </c>
      <c r="N59" t="s">
        <v>62</v>
      </c>
      <c r="O59" t="s">
        <v>44</v>
      </c>
      <c r="P59" t="str">
        <f t="shared" si="4"/>
        <v>Se</v>
      </c>
      <c r="Q59">
        <v>-1.3263347700000001</v>
      </c>
      <c r="R59">
        <v>-4.5043131199999999</v>
      </c>
      <c r="S59">
        <v>-8.5898041200000002</v>
      </c>
      <c r="T59" s="4">
        <f t="shared" si="5"/>
        <v>-2.339566111962E-2</v>
      </c>
      <c r="U59" s="4">
        <f t="shared" si="6"/>
        <v>-7.9453080561386669E-2</v>
      </c>
      <c r="V59" s="4">
        <f t="shared" si="7"/>
        <v>-0.15151841814072001</v>
      </c>
      <c r="W59" s="4" t="s">
        <v>113</v>
      </c>
      <c r="X59" s="4" t="s">
        <v>113</v>
      </c>
      <c r="Y59" s="4" t="s">
        <v>113</v>
      </c>
      <c r="Z59" t="s">
        <v>7</v>
      </c>
      <c r="AA59" t="s">
        <v>62</v>
      </c>
      <c r="AB59" t="s">
        <v>44</v>
      </c>
      <c r="AC59" t="str">
        <f t="shared" si="16"/>
        <v>Se</v>
      </c>
      <c r="AD59">
        <v>-1.09854702</v>
      </c>
      <c r="AE59">
        <v>-4.8862091999999997</v>
      </c>
      <c r="AF59">
        <v>-8.6314216100000003</v>
      </c>
      <c r="AG59" s="4">
        <f t="shared" si="8"/>
        <v>-1.9377637068120002E-2</v>
      </c>
      <c r="AH59" s="4">
        <f t="shared" si="9"/>
        <v>-8.6189472815199994E-2</v>
      </c>
      <c r="AI59" s="4">
        <f t="shared" si="10"/>
        <v>-0.15225252291932667</v>
      </c>
      <c r="AJ59" s="4" t="s">
        <v>113</v>
      </c>
      <c r="AK59" s="4" t="s">
        <v>113</v>
      </c>
      <c r="AL59" s="4" t="s">
        <v>113</v>
      </c>
      <c r="AM59" t="s">
        <v>7</v>
      </c>
      <c r="AN59" t="s">
        <v>62</v>
      </c>
      <c r="AO59" t="s">
        <v>44</v>
      </c>
      <c r="AP59" t="str">
        <f t="shared" si="11"/>
        <v>Se</v>
      </c>
      <c r="AQ59">
        <v>0.97807449999999996</v>
      </c>
      <c r="AR59">
        <v>-4.6479105799999996</v>
      </c>
      <c r="AS59">
        <v>-8.6356959900000003</v>
      </c>
      <c r="AT59" s="4">
        <f t="shared" si="12"/>
        <v>1.725258213033333E-2</v>
      </c>
      <c r="AU59" s="4">
        <f t="shared" si="13"/>
        <v>-8.1986044024146651E-2</v>
      </c>
      <c r="AV59" s="4">
        <f t="shared" si="14"/>
        <v>-0.15232792013294</v>
      </c>
      <c r="AW59" s="4" t="s">
        <v>113</v>
      </c>
      <c r="AX59" s="4" t="s">
        <v>113</v>
      </c>
      <c r="AY59" s="4" t="s">
        <v>113</v>
      </c>
    </row>
    <row r="60" spans="2:51">
      <c r="B60">
        <f t="shared" si="17"/>
        <v>20</v>
      </c>
      <c r="C60" t="s">
        <v>1</v>
      </c>
      <c r="D60">
        <v>6.9712999999999997E-2</v>
      </c>
      <c r="E60">
        <v>-5.0318379999999996</v>
      </c>
      <c r="F60">
        <v>-0.69387399999999999</v>
      </c>
      <c r="G60" s="4">
        <f t="shared" si="1"/>
        <v>2.3237666666666664E-3</v>
      </c>
      <c r="H60" s="4">
        <f t="shared" si="2"/>
        <v>-0.16772793333333333</v>
      </c>
      <c r="I60" s="4">
        <f t="shared" si="3"/>
        <v>-2.3129133333333333E-2</v>
      </c>
      <c r="J60" s="4" t="s">
        <v>113</v>
      </c>
      <c r="K60" s="4" t="s">
        <v>113</v>
      </c>
      <c r="L60" s="4" t="s">
        <v>113</v>
      </c>
      <c r="M60" t="s">
        <v>7</v>
      </c>
      <c r="N60" t="s">
        <v>63</v>
      </c>
      <c r="O60" t="s">
        <v>44</v>
      </c>
      <c r="P60" t="str">
        <f t="shared" si="4"/>
        <v>Se</v>
      </c>
      <c r="Q60">
        <v>0.16435454999999999</v>
      </c>
      <c r="R60">
        <v>-9.3234167499999998</v>
      </c>
      <c r="S60">
        <v>-1.8583144300000001</v>
      </c>
      <c r="T60" s="4">
        <f t="shared" si="5"/>
        <v>2.8991046922999999E-3</v>
      </c>
      <c r="U60" s="4">
        <f t="shared" si="6"/>
        <v>-0.16445885585883332</v>
      </c>
      <c r="V60" s="4">
        <f t="shared" si="7"/>
        <v>-3.2779427668913334E-2</v>
      </c>
      <c r="W60" s="4" t="s">
        <v>113</v>
      </c>
      <c r="X60" s="4" t="s">
        <v>113</v>
      </c>
      <c r="Y60" s="4" t="s">
        <v>113</v>
      </c>
      <c r="Z60" t="s">
        <v>7</v>
      </c>
      <c r="AA60" t="s">
        <v>63</v>
      </c>
      <c r="AB60" t="s">
        <v>44</v>
      </c>
      <c r="AC60" t="str">
        <f t="shared" si="16"/>
        <v>Se</v>
      </c>
      <c r="AD60">
        <v>-6.9889399999999999E-3</v>
      </c>
      <c r="AE60">
        <v>-9.5007120599999997</v>
      </c>
      <c r="AF60">
        <v>-1.4902155800000001</v>
      </c>
      <c r="AG60" s="4">
        <f t="shared" si="8"/>
        <v>-1.2328024230666667E-4</v>
      </c>
      <c r="AH60" s="4">
        <f t="shared" si="9"/>
        <v>-0.16758622693035999</v>
      </c>
      <c r="AI60" s="4">
        <f t="shared" si="10"/>
        <v>-2.6286409354146667E-2</v>
      </c>
      <c r="AJ60" s="4" t="s">
        <v>113</v>
      </c>
      <c r="AK60" s="4" t="s">
        <v>113</v>
      </c>
      <c r="AL60" s="4" t="s">
        <v>113</v>
      </c>
      <c r="AM60" t="s">
        <v>7</v>
      </c>
      <c r="AN60" t="s">
        <v>63</v>
      </c>
      <c r="AO60" t="s">
        <v>44</v>
      </c>
      <c r="AP60" t="str">
        <f t="shared" si="11"/>
        <v>Se</v>
      </c>
      <c r="AQ60">
        <v>-6.9184289999999996E-2</v>
      </c>
      <c r="AR60">
        <v>-9.48922256</v>
      </c>
      <c r="AS60">
        <v>-1.5458164999999999</v>
      </c>
      <c r="AT60" s="4">
        <f t="shared" si="12"/>
        <v>-1.2203647527399999E-3</v>
      </c>
      <c r="AU60" s="4">
        <f t="shared" si="13"/>
        <v>-0.16738355981002667</v>
      </c>
      <c r="AV60" s="4">
        <f t="shared" si="14"/>
        <v>-2.7267172515666665E-2</v>
      </c>
      <c r="AW60" s="4" t="s">
        <v>113</v>
      </c>
      <c r="AX60" s="4" t="s">
        <v>113</v>
      </c>
      <c r="AY60" s="4" t="s">
        <v>113</v>
      </c>
    </row>
    <row r="61" spans="2:51">
      <c r="B61">
        <f t="shared" si="17"/>
        <v>21</v>
      </c>
      <c r="C61" t="s">
        <v>1</v>
      </c>
      <c r="D61">
        <v>9.0381000000000003E-2</v>
      </c>
      <c r="E61">
        <v>-2.6251009999999999</v>
      </c>
      <c r="F61">
        <v>2.7040160000000002</v>
      </c>
      <c r="G61" s="4">
        <f t="shared" si="1"/>
        <v>3.0127000000000001E-3</v>
      </c>
      <c r="H61" s="4">
        <f t="shared" si="2"/>
        <v>-8.7503366666666665E-2</v>
      </c>
      <c r="I61" s="4">
        <f t="shared" si="3"/>
        <v>9.0133866666666673E-2</v>
      </c>
      <c r="J61" s="4" t="s">
        <v>113</v>
      </c>
      <c r="K61" s="4" t="s">
        <v>113</v>
      </c>
      <c r="L61" s="4" t="s">
        <v>113</v>
      </c>
      <c r="M61" t="s">
        <v>7</v>
      </c>
      <c r="N61" t="s">
        <v>64</v>
      </c>
      <c r="O61" t="s">
        <v>44</v>
      </c>
      <c r="P61" t="str">
        <f t="shared" si="4"/>
        <v>Se</v>
      </c>
      <c r="Q61">
        <v>-0.10522441</v>
      </c>
      <c r="R61">
        <v>-4.8187881900000002</v>
      </c>
      <c r="S61">
        <v>4.8978110399999997</v>
      </c>
      <c r="T61" s="4">
        <f t="shared" si="5"/>
        <v>-1.8560884427933333E-3</v>
      </c>
      <c r="U61" s="4">
        <f t="shared" si="6"/>
        <v>-8.5000211146140009E-2</v>
      </c>
      <c r="V61" s="4">
        <f t="shared" si="7"/>
        <v>8.6394121538239999E-2</v>
      </c>
      <c r="W61" s="4" t="s">
        <v>113</v>
      </c>
      <c r="X61" s="4" t="s">
        <v>113</v>
      </c>
      <c r="Y61" s="4" t="s">
        <v>113</v>
      </c>
      <c r="Z61" t="s">
        <v>7</v>
      </c>
      <c r="AA61" t="s">
        <v>64</v>
      </c>
      <c r="AB61" t="s">
        <v>44</v>
      </c>
      <c r="AC61" t="str">
        <f t="shared" si="16"/>
        <v>Se</v>
      </c>
      <c r="AD61">
        <v>-0.10941123</v>
      </c>
      <c r="AE61">
        <v>-4.9740087400000004</v>
      </c>
      <c r="AF61">
        <v>5.0260033799999997</v>
      </c>
      <c r="AG61" s="4">
        <f t="shared" si="8"/>
        <v>-1.92994115638E-3</v>
      </c>
      <c r="AH61" s="4">
        <f t="shared" si="9"/>
        <v>-8.773819816777334E-2</v>
      </c>
      <c r="AI61" s="4">
        <f t="shared" si="10"/>
        <v>8.8655348954279997E-2</v>
      </c>
      <c r="AJ61" s="4" t="s">
        <v>113</v>
      </c>
      <c r="AK61" s="4" t="s">
        <v>113</v>
      </c>
      <c r="AL61" s="4" t="s">
        <v>113</v>
      </c>
      <c r="AM61" t="s">
        <v>7</v>
      </c>
      <c r="AN61" t="s">
        <v>64</v>
      </c>
      <c r="AO61" t="s">
        <v>44</v>
      </c>
      <c r="AP61" t="str">
        <f t="shared" si="11"/>
        <v>Se</v>
      </c>
      <c r="AQ61">
        <v>-8.8769089999999995E-2</v>
      </c>
      <c r="AR61">
        <v>-4.8720745799999996</v>
      </c>
      <c r="AS61">
        <v>4.89307918</v>
      </c>
      <c r="AT61" s="4">
        <f t="shared" si="12"/>
        <v>-1.5658275682066667E-3</v>
      </c>
      <c r="AU61" s="4">
        <f t="shared" si="13"/>
        <v>-8.5940147541479994E-2</v>
      </c>
      <c r="AV61" s="4">
        <f t="shared" si="14"/>
        <v>8.6310654682413321E-2</v>
      </c>
      <c r="AW61" s="4" t="s">
        <v>113</v>
      </c>
      <c r="AX61" s="4" t="s">
        <v>113</v>
      </c>
      <c r="AY61" s="4" t="s">
        <v>113</v>
      </c>
    </row>
    <row r="62" spans="2:51">
      <c r="B62">
        <f t="shared" si="17"/>
        <v>22</v>
      </c>
      <c r="C62" t="s">
        <v>1</v>
      </c>
      <c r="D62">
        <v>1.9579569999999999</v>
      </c>
      <c r="E62">
        <v>1.393111</v>
      </c>
      <c r="F62">
        <v>-4.4072880000000003</v>
      </c>
      <c r="G62" s="4">
        <f t="shared" si="1"/>
        <v>6.5265233333333325E-2</v>
      </c>
      <c r="H62" s="4">
        <f t="shared" si="2"/>
        <v>4.6437033333333336E-2</v>
      </c>
      <c r="I62" s="4">
        <f t="shared" si="3"/>
        <v>-0.1469096</v>
      </c>
      <c r="J62" s="4" t="s">
        <v>113</v>
      </c>
      <c r="K62" s="4" t="s">
        <v>113</v>
      </c>
      <c r="L62" s="4" t="s">
        <v>113</v>
      </c>
      <c r="M62" t="s">
        <v>7</v>
      </c>
      <c r="N62" t="s">
        <v>65</v>
      </c>
      <c r="O62" t="s">
        <v>44</v>
      </c>
      <c r="P62" t="str">
        <f t="shared" si="4"/>
        <v>Se</v>
      </c>
      <c r="Q62">
        <v>4.4145878300000003</v>
      </c>
      <c r="R62">
        <v>1.50355325</v>
      </c>
      <c r="S62">
        <v>-8.6601237599999994</v>
      </c>
      <c r="T62" s="4">
        <f t="shared" si="5"/>
        <v>7.7870386262646668E-2</v>
      </c>
      <c r="U62" s="4">
        <f t="shared" si="6"/>
        <v>2.6521676961166665E-2</v>
      </c>
      <c r="V62" s="4">
        <f t="shared" si="7"/>
        <v>-0.15275880971055997</v>
      </c>
      <c r="W62" s="4" t="s">
        <v>113</v>
      </c>
      <c r="X62" s="4" t="s">
        <v>113</v>
      </c>
      <c r="Y62" s="4" t="s">
        <v>113</v>
      </c>
      <c r="Z62" t="s">
        <v>7</v>
      </c>
      <c r="AA62" t="s">
        <v>65</v>
      </c>
      <c r="AB62" t="s">
        <v>44</v>
      </c>
      <c r="AC62" t="str">
        <f t="shared" si="16"/>
        <v>Se</v>
      </c>
      <c r="AD62">
        <v>4.6858859500000003</v>
      </c>
      <c r="AE62">
        <v>1.3635641000000001</v>
      </c>
      <c r="AF62">
        <v>-8.5485472999999992</v>
      </c>
      <c r="AG62" s="4">
        <f t="shared" si="8"/>
        <v>8.2655904234033337E-2</v>
      </c>
      <c r="AH62" s="4">
        <f t="shared" si="9"/>
        <v>2.4052361681266666E-2</v>
      </c>
      <c r="AI62" s="4">
        <f t="shared" si="10"/>
        <v>-0.15079067534046667</v>
      </c>
      <c r="AJ62" s="4" t="s">
        <v>113</v>
      </c>
      <c r="AK62" s="4" t="s">
        <v>113</v>
      </c>
      <c r="AL62" s="4" t="s">
        <v>113</v>
      </c>
      <c r="AM62" t="s">
        <v>7</v>
      </c>
      <c r="AN62" t="s">
        <v>65</v>
      </c>
      <c r="AO62" t="s">
        <v>44</v>
      </c>
      <c r="AP62" t="str">
        <f t="shared" si="11"/>
        <v>Se</v>
      </c>
      <c r="AQ62">
        <v>3.5505599000000001</v>
      </c>
      <c r="AR62">
        <v>3.2079798899999998</v>
      </c>
      <c r="AS62">
        <v>-8.5960441999999997</v>
      </c>
      <c r="AT62" s="4">
        <f t="shared" si="12"/>
        <v>6.2629509596066668E-2</v>
      </c>
      <c r="AU62" s="4">
        <f t="shared" si="13"/>
        <v>5.6586626606339993E-2</v>
      </c>
      <c r="AV62" s="4">
        <f t="shared" si="14"/>
        <v>-0.15162848899186665</v>
      </c>
      <c r="AW62" s="4" t="s">
        <v>113</v>
      </c>
      <c r="AX62" s="4" t="s">
        <v>113</v>
      </c>
      <c r="AY62" s="4" t="s">
        <v>113</v>
      </c>
    </row>
    <row r="63" spans="2:51">
      <c r="B63">
        <f t="shared" si="17"/>
        <v>23</v>
      </c>
      <c r="C63" t="s">
        <v>1</v>
      </c>
      <c r="D63">
        <v>2.3603730000000001</v>
      </c>
      <c r="E63">
        <v>-1.332457</v>
      </c>
      <c r="F63">
        <v>-0.87048899999999996</v>
      </c>
      <c r="G63" s="4">
        <f t="shared" si="1"/>
        <v>7.8679100000000002E-2</v>
      </c>
      <c r="H63" s="4">
        <f t="shared" si="2"/>
        <v>-4.4415233333333332E-2</v>
      </c>
      <c r="I63" s="4">
        <f t="shared" si="3"/>
        <v>-2.9016299999999998E-2</v>
      </c>
      <c r="J63" s="4" t="s">
        <v>113</v>
      </c>
      <c r="K63" s="4" t="s">
        <v>113</v>
      </c>
      <c r="L63" s="4" t="s">
        <v>113</v>
      </c>
      <c r="M63" t="s">
        <v>7</v>
      </c>
      <c r="N63" t="s">
        <v>66</v>
      </c>
      <c r="O63" t="s">
        <v>44</v>
      </c>
      <c r="P63" t="str">
        <f t="shared" si="4"/>
        <v>Se</v>
      </c>
      <c r="Q63">
        <v>3.8255529699999999</v>
      </c>
      <c r="R63">
        <v>-2.3168222200000002</v>
      </c>
      <c r="S63">
        <v>-1.69757493</v>
      </c>
      <c r="T63" s="4">
        <f t="shared" si="5"/>
        <v>6.7480204022153337E-2</v>
      </c>
      <c r="U63" s="4">
        <f t="shared" si="6"/>
        <v>-4.0867199412653335E-2</v>
      </c>
      <c r="V63" s="4">
        <f t="shared" si="7"/>
        <v>-2.9944090048580001E-2</v>
      </c>
      <c r="W63" s="4" t="s">
        <v>113</v>
      </c>
      <c r="X63" s="4" t="s">
        <v>113</v>
      </c>
      <c r="Y63" s="4" t="s">
        <v>113</v>
      </c>
      <c r="Z63" t="s">
        <v>7</v>
      </c>
      <c r="AA63" t="s">
        <v>66</v>
      </c>
      <c r="AB63" t="s">
        <v>44</v>
      </c>
      <c r="AC63" t="str">
        <f t="shared" si="16"/>
        <v>Se</v>
      </c>
      <c r="AD63">
        <v>3.91752572</v>
      </c>
      <c r="AE63">
        <v>-2.4991575899999998</v>
      </c>
      <c r="AF63">
        <v>-1.8001867600000001</v>
      </c>
      <c r="AG63" s="4">
        <f t="shared" si="8"/>
        <v>6.9102542016986665E-2</v>
      </c>
      <c r="AH63" s="4">
        <f t="shared" si="9"/>
        <v>-4.4083473782539996E-2</v>
      </c>
      <c r="AI63" s="4">
        <f t="shared" si="10"/>
        <v>-3.1754094321893335E-2</v>
      </c>
      <c r="AJ63" s="4" t="s">
        <v>113</v>
      </c>
      <c r="AK63" s="4" t="s">
        <v>113</v>
      </c>
      <c r="AL63" s="4" t="s">
        <v>113</v>
      </c>
      <c r="AM63" t="s">
        <v>7</v>
      </c>
      <c r="AN63" t="s">
        <v>66</v>
      </c>
      <c r="AO63" t="s">
        <v>44</v>
      </c>
      <c r="AP63" t="str">
        <f t="shared" si="11"/>
        <v>Se</v>
      </c>
      <c r="AQ63">
        <v>4.01303769</v>
      </c>
      <c r="AR63">
        <v>-2.1304955900000002</v>
      </c>
      <c r="AS63">
        <v>-1.6128127400000001</v>
      </c>
      <c r="AT63" s="4">
        <f t="shared" si="12"/>
        <v>7.0787309493139994E-2</v>
      </c>
      <c r="AU63" s="4">
        <f t="shared" si="13"/>
        <v>-3.7580521877206667E-2</v>
      </c>
      <c r="AV63" s="4">
        <f t="shared" si="14"/>
        <v>-2.8448941525106668E-2</v>
      </c>
      <c r="AW63" s="4" t="s">
        <v>113</v>
      </c>
      <c r="AX63" s="4" t="s">
        <v>113</v>
      </c>
      <c r="AY63" s="4" t="s">
        <v>113</v>
      </c>
    </row>
    <row r="64" spans="2:51">
      <c r="B64">
        <f t="shared" si="17"/>
        <v>24</v>
      </c>
      <c r="C64" t="s">
        <v>1</v>
      </c>
      <c r="D64">
        <v>2.1170140000000002</v>
      </c>
      <c r="E64">
        <v>1.275398</v>
      </c>
      <c r="F64">
        <v>2.8087939999999998</v>
      </c>
      <c r="G64" s="4">
        <f t="shared" si="1"/>
        <v>7.0567133333333337E-2</v>
      </c>
      <c r="H64" s="4">
        <f t="shared" si="2"/>
        <v>4.2513266666666667E-2</v>
      </c>
      <c r="I64" s="4">
        <f t="shared" si="3"/>
        <v>9.3626466666666658E-2</v>
      </c>
      <c r="J64" s="4" t="s">
        <v>113</v>
      </c>
      <c r="K64" s="4" t="s">
        <v>113</v>
      </c>
      <c r="L64" s="4" t="s">
        <v>113</v>
      </c>
      <c r="M64" t="s">
        <v>7</v>
      </c>
      <c r="N64" t="s">
        <v>67</v>
      </c>
      <c r="O64" t="s">
        <v>44</v>
      </c>
      <c r="P64" t="str">
        <f t="shared" si="4"/>
        <v>Se</v>
      </c>
      <c r="Q64">
        <v>4.0346238300000001</v>
      </c>
      <c r="R64">
        <v>2.4664760399999999</v>
      </c>
      <c r="S64">
        <v>4.89046833</v>
      </c>
      <c r="T64" s="4">
        <f t="shared" si="5"/>
        <v>7.1168074611980006E-2</v>
      </c>
      <c r="U64" s="4">
        <f t="shared" si="6"/>
        <v>4.3506993028239994E-2</v>
      </c>
      <c r="V64" s="4">
        <f t="shared" si="7"/>
        <v>8.6264601028979995E-2</v>
      </c>
      <c r="W64" s="4" t="s">
        <v>113</v>
      </c>
      <c r="X64" s="4" t="s">
        <v>113</v>
      </c>
      <c r="Y64" s="4" t="s">
        <v>113</v>
      </c>
      <c r="Z64" t="s">
        <v>7</v>
      </c>
      <c r="AA64" t="s">
        <v>67</v>
      </c>
      <c r="AB64" t="s">
        <v>44</v>
      </c>
      <c r="AC64" t="str">
        <f t="shared" si="16"/>
        <v>Se</v>
      </c>
      <c r="AD64">
        <v>4.2126270999999997</v>
      </c>
      <c r="AE64">
        <v>2.2582008099999999</v>
      </c>
      <c r="AF64">
        <v>5.0443514800000004</v>
      </c>
      <c r="AG64" s="4">
        <f t="shared" si="8"/>
        <v>7.4307933625933326E-2</v>
      </c>
      <c r="AH64" s="4">
        <f t="shared" si="9"/>
        <v>3.9833156821193337E-2</v>
      </c>
      <c r="AI64" s="4">
        <f t="shared" si="10"/>
        <v>8.8978997206213342E-2</v>
      </c>
      <c r="AJ64" s="4" t="s">
        <v>113</v>
      </c>
      <c r="AK64" s="4" t="s">
        <v>113</v>
      </c>
      <c r="AL64" s="4" t="s">
        <v>113</v>
      </c>
      <c r="AM64" t="s">
        <v>7</v>
      </c>
      <c r="AN64" t="s">
        <v>67</v>
      </c>
      <c r="AO64" t="s">
        <v>44</v>
      </c>
      <c r="AP64" t="str">
        <f t="shared" si="11"/>
        <v>Se</v>
      </c>
      <c r="AQ64">
        <v>4.1349002500000003</v>
      </c>
      <c r="AR64">
        <v>2.3192815000000002</v>
      </c>
      <c r="AS64">
        <v>4.97793201</v>
      </c>
      <c r="AT64" s="4">
        <f t="shared" si="12"/>
        <v>7.2936883809833347E-2</v>
      </c>
      <c r="AU64" s="4">
        <f t="shared" si="13"/>
        <v>4.0910579472333335E-2</v>
      </c>
      <c r="AV64" s="4">
        <f t="shared" si="14"/>
        <v>8.7807402035060003E-2</v>
      </c>
      <c r="AW64" s="4" t="s">
        <v>113</v>
      </c>
      <c r="AX64" s="4" t="s">
        <v>113</v>
      </c>
      <c r="AY64" s="4" t="s">
        <v>113</v>
      </c>
    </row>
    <row r="65" spans="2:51">
      <c r="B65">
        <f t="shared" si="17"/>
        <v>25</v>
      </c>
      <c r="C65" t="s">
        <v>1</v>
      </c>
      <c r="D65">
        <v>1.902237</v>
      </c>
      <c r="E65">
        <v>-1.1309009999999999</v>
      </c>
      <c r="F65">
        <v>6.4564130000000004</v>
      </c>
      <c r="G65" s="4">
        <f t="shared" si="1"/>
        <v>6.3407900000000003E-2</v>
      </c>
      <c r="H65" s="4">
        <f t="shared" si="2"/>
        <v>-3.76967E-2</v>
      </c>
      <c r="I65" s="4">
        <f t="shared" si="3"/>
        <v>0.21521376666666667</v>
      </c>
      <c r="J65" s="4" t="s">
        <v>113</v>
      </c>
      <c r="K65" s="4" t="s">
        <v>113</v>
      </c>
      <c r="L65" s="4" t="s">
        <v>113</v>
      </c>
      <c r="M65" t="s">
        <v>7</v>
      </c>
      <c r="N65" t="s">
        <v>68</v>
      </c>
      <c r="O65" t="s">
        <v>44</v>
      </c>
      <c r="P65" t="str">
        <f t="shared" si="4"/>
        <v>Se</v>
      </c>
      <c r="Q65">
        <v>4.1358555800000003</v>
      </c>
      <c r="R65">
        <v>-3.24065102</v>
      </c>
      <c r="S65">
        <v>11.163619600000001</v>
      </c>
      <c r="T65" s="4">
        <f t="shared" si="5"/>
        <v>7.2953735194146677E-2</v>
      </c>
      <c r="U65" s="4">
        <f t="shared" si="6"/>
        <v>-5.7162923558786667E-2</v>
      </c>
      <c r="V65" s="4">
        <f t="shared" si="7"/>
        <v>0.19691880733093334</v>
      </c>
      <c r="W65" s="4" t="s">
        <v>113</v>
      </c>
      <c r="X65" s="4" t="s">
        <v>113</v>
      </c>
      <c r="Y65" s="4" t="s">
        <v>113</v>
      </c>
      <c r="Z65" t="s">
        <v>7</v>
      </c>
      <c r="AA65" t="s">
        <v>68</v>
      </c>
      <c r="AB65" t="s">
        <v>44</v>
      </c>
      <c r="AC65" t="str">
        <f t="shared" si="16"/>
        <v>Se</v>
      </c>
      <c r="AD65">
        <v>3.9045624299999999</v>
      </c>
      <c r="AE65">
        <v>-3.2763182300000002</v>
      </c>
      <c r="AF65">
        <v>11.4377906</v>
      </c>
      <c r="AG65" s="4">
        <f t="shared" si="8"/>
        <v>6.8873878223580001E-2</v>
      </c>
      <c r="AH65" s="4">
        <f t="shared" si="9"/>
        <v>-5.7792069365046668E-2</v>
      </c>
      <c r="AI65" s="4">
        <f t="shared" si="10"/>
        <v>0.20175500099026664</v>
      </c>
      <c r="AJ65" s="4" t="s">
        <v>113</v>
      </c>
      <c r="AK65" s="4" t="s">
        <v>113</v>
      </c>
      <c r="AL65" s="4" t="s">
        <v>113</v>
      </c>
      <c r="AM65" t="s">
        <v>7</v>
      </c>
      <c r="AN65" t="s">
        <v>68</v>
      </c>
      <c r="AO65" t="s">
        <v>44</v>
      </c>
      <c r="AP65" t="str">
        <f t="shared" si="11"/>
        <v>Se</v>
      </c>
      <c r="AQ65">
        <v>5.4046589799999998</v>
      </c>
      <c r="AR65">
        <v>-1.99184677</v>
      </c>
      <c r="AS65">
        <v>10.83468484</v>
      </c>
      <c r="AT65" s="4">
        <f t="shared" si="12"/>
        <v>9.5334581301213334E-2</v>
      </c>
      <c r="AU65" s="4">
        <f t="shared" si="13"/>
        <v>-3.5134849124953335E-2</v>
      </c>
      <c r="AV65" s="4">
        <f t="shared" si="14"/>
        <v>0.19111661745437333</v>
      </c>
      <c r="AW65" s="4" t="s">
        <v>113</v>
      </c>
      <c r="AX65" s="4" t="s">
        <v>113</v>
      </c>
      <c r="AY65" s="4" t="s">
        <v>113</v>
      </c>
    </row>
    <row r="66" spans="2:51">
      <c r="B66">
        <f t="shared" si="17"/>
        <v>26</v>
      </c>
      <c r="C66" t="s">
        <v>1</v>
      </c>
      <c r="D66">
        <v>4.3109159999999997</v>
      </c>
      <c r="E66">
        <v>2.2985630000000001</v>
      </c>
      <c r="F66">
        <v>-0.52866000000000002</v>
      </c>
      <c r="G66" s="4">
        <f t="shared" si="1"/>
        <v>0.1436972</v>
      </c>
      <c r="H66" s="4">
        <f t="shared" si="2"/>
        <v>7.6618766666666671E-2</v>
      </c>
      <c r="I66" s="4">
        <f t="shared" si="3"/>
        <v>-1.7622000000000002E-2</v>
      </c>
      <c r="J66" s="4" t="s">
        <v>113</v>
      </c>
      <c r="K66" s="4" t="s">
        <v>113</v>
      </c>
      <c r="L66" s="4" t="s">
        <v>113</v>
      </c>
      <c r="M66" t="s">
        <v>7</v>
      </c>
      <c r="N66" t="s">
        <v>69</v>
      </c>
      <c r="O66" t="s">
        <v>44</v>
      </c>
      <c r="P66" t="str">
        <f t="shared" si="4"/>
        <v>Se</v>
      </c>
      <c r="Q66">
        <v>8.0273237099999992</v>
      </c>
      <c r="R66">
        <v>4.96023148</v>
      </c>
      <c r="S66">
        <v>-1.7661726</v>
      </c>
      <c r="T66" s="4">
        <f t="shared" si="5"/>
        <v>0.14159663869525999</v>
      </c>
      <c r="U66" s="4">
        <f t="shared" si="6"/>
        <v>8.7495176486213327E-2</v>
      </c>
      <c r="V66" s="4">
        <f t="shared" si="7"/>
        <v>-3.11541072156E-2</v>
      </c>
      <c r="W66" s="4" t="s">
        <v>113</v>
      </c>
      <c r="X66" s="4" t="s">
        <v>113</v>
      </c>
      <c r="Y66" s="4" t="s">
        <v>113</v>
      </c>
      <c r="Z66" t="s">
        <v>7</v>
      </c>
      <c r="AA66" t="s">
        <v>69</v>
      </c>
      <c r="AB66" t="s">
        <v>44</v>
      </c>
      <c r="AC66" t="str">
        <f t="shared" si="16"/>
        <v>Se</v>
      </c>
      <c r="AD66">
        <v>8.1145770699999993</v>
      </c>
      <c r="AE66">
        <v>4.7355883700000003</v>
      </c>
      <c r="AF66">
        <v>-1.5259803999999999</v>
      </c>
      <c r="AG66" s="4">
        <f t="shared" si="8"/>
        <v>0.14313572979675332</v>
      </c>
      <c r="AH66" s="4">
        <f t="shared" si="9"/>
        <v>8.3532621787886674E-2</v>
      </c>
      <c r="AI66" s="4">
        <f t="shared" si="10"/>
        <v>-2.6917276935733331E-2</v>
      </c>
      <c r="AJ66" s="4" t="s">
        <v>113</v>
      </c>
      <c r="AK66" s="4" t="s">
        <v>113</v>
      </c>
      <c r="AL66" s="4" t="s">
        <v>113</v>
      </c>
      <c r="AM66" t="s">
        <v>7</v>
      </c>
      <c r="AN66" t="s">
        <v>69</v>
      </c>
      <c r="AO66" t="s">
        <v>44</v>
      </c>
      <c r="AP66" t="str">
        <f t="shared" si="11"/>
        <v>Se</v>
      </c>
      <c r="AQ66">
        <v>8.1991901200000008</v>
      </c>
      <c r="AR66">
        <v>4.7078599199999998</v>
      </c>
      <c r="AS66">
        <v>-1.531763</v>
      </c>
      <c r="AT66" s="4">
        <f t="shared" si="12"/>
        <v>0.14462824759005335</v>
      </c>
      <c r="AU66" s="4">
        <f t="shared" si="13"/>
        <v>8.3043510415519994E-2</v>
      </c>
      <c r="AV66" s="4">
        <f t="shared" si="14"/>
        <v>-2.7019278144666665E-2</v>
      </c>
      <c r="AW66" s="4" t="s">
        <v>113</v>
      </c>
      <c r="AX66" s="4" t="s">
        <v>113</v>
      </c>
      <c r="AY66" s="4" t="s">
        <v>113</v>
      </c>
    </row>
    <row r="67" spans="2:51">
      <c r="B67">
        <f t="shared" si="17"/>
        <v>27</v>
      </c>
      <c r="C67" t="s">
        <v>1</v>
      </c>
      <c r="D67">
        <v>4.6212600000000004</v>
      </c>
      <c r="E67">
        <v>5.05572</v>
      </c>
      <c r="F67">
        <v>2.6708910000000001</v>
      </c>
      <c r="G67" s="4">
        <f t="shared" si="1"/>
        <v>0.15404200000000001</v>
      </c>
      <c r="H67" s="4">
        <f t="shared" si="2"/>
        <v>0.16852400000000001</v>
      </c>
      <c r="I67" s="4">
        <f t="shared" si="3"/>
        <v>8.9029700000000003E-2</v>
      </c>
      <c r="J67" s="4" t="s">
        <v>113</v>
      </c>
      <c r="K67" s="4" t="s">
        <v>113</v>
      </c>
      <c r="L67" s="4" t="s">
        <v>113</v>
      </c>
      <c r="M67" t="s">
        <v>7</v>
      </c>
      <c r="N67" t="s">
        <v>70</v>
      </c>
      <c r="O67" t="s">
        <v>44</v>
      </c>
      <c r="P67" t="str">
        <f t="shared" si="4"/>
        <v>Se</v>
      </c>
      <c r="Q67">
        <v>8.0042857099999996</v>
      </c>
      <c r="R67">
        <v>9.7498429400000006</v>
      </c>
      <c r="S67">
        <v>5.4133892899999996</v>
      </c>
      <c r="T67" s="4">
        <f t="shared" si="5"/>
        <v>0.14119026373392665</v>
      </c>
      <c r="U67" s="4">
        <f t="shared" si="6"/>
        <v>0.17198072956630667</v>
      </c>
      <c r="V67" s="4">
        <f t="shared" si="7"/>
        <v>9.5488578149406658E-2</v>
      </c>
      <c r="W67" s="4" t="s">
        <v>113</v>
      </c>
      <c r="X67" s="4" t="s">
        <v>113</v>
      </c>
      <c r="Y67" s="4" t="s">
        <v>113</v>
      </c>
      <c r="Z67" t="s">
        <v>7</v>
      </c>
      <c r="AA67" t="s">
        <v>70</v>
      </c>
      <c r="AB67" t="s">
        <v>44</v>
      </c>
      <c r="AC67" t="str">
        <f t="shared" si="16"/>
        <v>Se</v>
      </c>
      <c r="AD67">
        <v>8.0822251900000008</v>
      </c>
      <c r="AE67">
        <v>9.6526399299999994</v>
      </c>
      <c r="AF67">
        <v>5.4569849699999997</v>
      </c>
      <c r="AG67" s="4">
        <f t="shared" si="8"/>
        <v>0.14256506420147333</v>
      </c>
      <c r="AH67" s="4">
        <f t="shared" si="9"/>
        <v>0.17026613327191331</v>
      </c>
      <c r="AI67" s="4">
        <f t="shared" si="10"/>
        <v>9.6257576880819998E-2</v>
      </c>
      <c r="AJ67" s="4" t="s">
        <v>113</v>
      </c>
      <c r="AK67" s="4" t="s">
        <v>113</v>
      </c>
      <c r="AL67" s="4" t="s">
        <v>113</v>
      </c>
      <c r="AM67" t="s">
        <v>7</v>
      </c>
      <c r="AN67" t="s">
        <v>70</v>
      </c>
      <c r="AO67" t="s">
        <v>44</v>
      </c>
      <c r="AP67" t="str">
        <f t="shared" si="11"/>
        <v>Se</v>
      </c>
      <c r="AQ67">
        <v>8.6479397099999993</v>
      </c>
      <c r="AR67">
        <v>9.4651644699999995</v>
      </c>
      <c r="AS67">
        <v>5.0011853999999998</v>
      </c>
      <c r="AT67" s="4">
        <f t="shared" si="12"/>
        <v>0.15254389119125999</v>
      </c>
      <c r="AU67" s="4">
        <f t="shared" si="13"/>
        <v>0.16695919114115332</v>
      </c>
      <c r="AV67" s="4">
        <f t="shared" si="14"/>
        <v>8.8217576332399988E-2</v>
      </c>
      <c r="AW67" s="4" t="s">
        <v>113</v>
      </c>
      <c r="AX67" s="4" t="s">
        <v>113</v>
      </c>
      <c r="AY67" s="4" t="s">
        <v>113</v>
      </c>
    </row>
    <row r="68" spans="2:51">
      <c r="B68">
        <f t="shared" si="17"/>
        <v>28</v>
      </c>
      <c r="C68" t="s">
        <v>1</v>
      </c>
      <c r="D68">
        <v>2.148361</v>
      </c>
      <c r="E68">
        <v>-6.6411249999999997</v>
      </c>
      <c r="F68">
        <v>2.871918</v>
      </c>
      <c r="G68" s="4">
        <f t="shared" si="1"/>
        <v>7.1612033333333339E-2</v>
      </c>
      <c r="H68" s="4">
        <f t="shared" si="2"/>
        <v>-0.22137083333333332</v>
      </c>
      <c r="I68" s="4">
        <f t="shared" si="3"/>
        <v>9.5730599999999999E-2</v>
      </c>
      <c r="J68" s="4" t="s">
        <v>113</v>
      </c>
      <c r="K68" s="4" t="s">
        <v>113</v>
      </c>
      <c r="L68" s="4" t="s">
        <v>113</v>
      </c>
      <c r="M68" t="s">
        <v>7</v>
      </c>
      <c r="N68" t="s">
        <v>71</v>
      </c>
      <c r="O68" t="s">
        <v>44</v>
      </c>
      <c r="P68" t="str">
        <f t="shared" si="4"/>
        <v>Se</v>
      </c>
      <c r="Q68">
        <v>4.4796685900000002</v>
      </c>
      <c r="R68">
        <v>-11.67708672</v>
      </c>
      <c r="S68">
        <v>5.2324683199999997</v>
      </c>
      <c r="T68" s="4">
        <f t="shared" si="5"/>
        <v>7.9018367481873339E-2</v>
      </c>
      <c r="U68" s="4">
        <f t="shared" si="6"/>
        <v>-0.20597602501631998</v>
      </c>
      <c r="V68" s="4">
        <f t="shared" si="7"/>
        <v>9.2297252852586664E-2</v>
      </c>
      <c r="W68" s="4" t="s">
        <v>113</v>
      </c>
      <c r="X68" s="4" t="s">
        <v>113</v>
      </c>
      <c r="Y68" s="4" t="s">
        <v>113</v>
      </c>
      <c r="Z68" t="s">
        <v>7</v>
      </c>
      <c r="AA68" t="s">
        <v>71</v>
      </c>
      <c r="AB68" t="s">
        <v>44</v>
      </c>
      <c r="AC68" t="str">
        <f t="shared" si="16"/>
        <v>Se</v>
      </c>
      <c r="AD68">
        <v>4.2660527500000001</v>
      </c>
      <c r="AE68">
        <v>-11.9410522</v>
      </c>
      <c r="AF68">
        <v>5.4534734800000004</v>
      </c>
      <c r="AG68" s="4">
        <f t="shared" si="8"/>
        <v>7.5250326474833332E-2</v>
      </c>
      <c r="AH68" s="4">
        <f t="shared" si="9"/>
        <v>-0.21063220010653333</v>
      </c>
      <c r="AI68" s="4">
        <f t="shared" si="10"/>
        <v>9.6195636538213336E-2</v>
      </c>
      <c r="AJ68" s="4" t="s">
        <v>113</v>
      </c>
      <c r="AK68" s="4" t="s">
        <v>113</v>
      </c>
      <c r="AL68" s="4" t="s">
        <v>113</v>
      </c>
      <c r="AM68" t="s">
        <v>7</v>
      </c>
      <c r="AN68" t="s">
        <v>71</v>
      </c>
      <c r="AO68" t="s">
        <v>44</v>
      </c>
      <c r="AP68" t="str">
        <f t="shared" si="11"/>
        <v>Se</v>
      </c>
      <c r="AQ68">
        <v>3.6617222599999999</v>
      </c>
      <c r="AR68">
        <v>-12.39303954</v>
      </c>
      <c r="AS68">
        <v>4.9192579600000004</v>
      </c>
      <c r="AT68" s="4">
        <f t="shared" si="12"/>
        <v>6.4590339518226667E-2</v>
      </c>
      <c r="AU68" s="4">
        <f t="shared" si="13"/>
        <v>-0.21860495545924</v>
      </c>
      <c r="AV68" s="4">
        <f t="shared" si="14"/>
        <v>8.677243090909334E-2</v>
      </c>
      <c r="AW68" s="4" t="s">
        <v>113</v>
      </c>
      <c r="AX68" s="4" t="s">
        <v>113</v>
      </c>
      <c r="AY68" s="4" t="s">
        <v>113</v>
      </c>
    </row>
    <row r="69" spans="2:51">
      <c r="B69">
        <f t="shared" si="17"/>
        <v>29</v>
      </c>
      <c r="C69" t="s">
        <v>1</v>
      </c>
      <c r="D69">
        <v>-1.1523209999999999</v>
      </c>
      <c r="E69">
        <v>-4.7471490000000003</v>
      </c>
      <c r="F69">
        <v>5.7416549999999997</v>
      </c>
      <c r="G69" s="4">
        <f t="shared" si="1"/>
        <v>-3.8410699999999999E-2</v>
      </c>
      <c r="H69" s="4">
        <f t="shared" si="2"/>
        <v>-0.1582383</v>
      </c>
      <c r="I69" s="4">
        <f t="shared" si="3"/>
        <v>0.19138849999999999</v>
      </c>
      <c r="J69" s="4" t="s">
        <v>113</v>
      </c>
      <c r="K69" s="4" t="s">
        <v>113</v>
      </c>
      <c r="L69" s="4" t="s">
        <v>113</v>
      </c>
      <c r="M69" t="s">
        <v>7</v>
      </c>
      <c r="N69" t="s">
        <v>72</v>
      </c>
      <c r="O69" t="s">
        <v>44</v>
      </c>
      <c r="P69" t="str">
        <f t="shared" si="4"/>
        <v>Se</v>
      </c>
      <c r="Q69">
        <v>-1.822495</v>
      </c>
      <c r="R69">
        <v>-8.9492090100000006</v>
      </c>
      <c r="S69">
        <v>11.185018169999999</v>
      </c>
      <c r="T69" s="4">
        <f t="shared" si="5"/>
        <v>-3.2147596803333331E-2</v>
      </c>
      <c r="U69" s="4">
        <f t="shared" si="6"/>
        <v>-0.15785808079706001</v>
      </c>
      <c r="V69" s="4">
        <f t="shared" si="7"/>
        <v>0.19729626384002</v>
      </c>
      <c r="W69" s="4" t="s">
        <v>113</v>
      </c>
      <c r="X69" s="4" t="s">
        <v>113</v>
      </c>
      <c r="Y69" s="4" t="s">
        <v>113</v>
      </c>
      <c r="Z69" t="s">
        <v>7</v>
      </c>
      <c r="AA69" t="s">
        <v>72</v>
      </c>
      <c r="AB69" t="s">
        <v>44</v>
      </c>
      <c r="AC69" t="str">
        <f t="shared" si="16"/>
        <v>Se</v>
      </c>
      <c r="AD69">
        <v>-2.0865538199999998</v>
      </c>
      <c r="AE69">
        <v>-9.1465876900000005</v>
      </c>
      <c r="AF69">
        <v>11.21635674</v>
      </c>
      <c r="AG69" s="4">
        <f t="shared" si="8"/>
        <v>-3.6805418348919997E-2</v>
      </c>
      <c r="AH69" s="4">
        <f t="shared" si="9"/>
        <v>-0.16133970912647336</v>
      </c>
      <c r="AI69" s="4">
        <f t="shared" si="10"/>
        <v>0.19784905532244002</v>
      </c>
      <c r="AJ69" s="4" t="s">
        <v>113</v>
      </c>
      <c r="AK69" s="4" t="s">
        <v>113</v>
      </c>
      <c r="AL69" s="4" t="s">
        <v>113</v>
      </c>
      <c r="AM69" t="s">
        <v>7</v>
      </c>
      <c r="AN69" t="s">
        <v>72</v>
      </c>
      <c r="AO69" t="s">
        <v>44</v>
      </c>
      <c r="AP69" t="str">
        <f t="shared" si="11"/>
        <v>Se</v>
      </c>
      <c r="AQ69">
        <v>1.7395683200000001</v>
      </c>
      <c r="AR69">
        <v>-8.8521759699999993</v>
      </c>
      <c r="AS69">
        <v>11.32555013</v>
      </c>
      <c r="AT69" s="4">
        <f t="shared" si="12"/>
        <v>3.0684825452586665E-2</v>
      </c>
      <c r="AU69" s="4">
        <f t="shared" si="13"/>
        <v>-0.15614648266015332</v>
      </c>
      <c r="AV69" s="4">
        <f t="shared" si="14"/>
        <v>0.19977515392644665</v>
      </c>
      <c r="AW69" s="4" t="s">
        <v>113</v>
      </c>
      <c r="AX69" s="4" t="s">
        <v>113</v>
      </c>
      <c r="AY69" s="4" t="s">
        <v>113</v>
      </c>
    </row>
    <row r="70" spans="2:51">
      <c r="B70">
        <f t="shared" si="17"/>
        <v>30</v>
      </c>
      <c r="C70" t="s">
        <v>1</v>
      </c>
      <c r="D70">
        <v>4.6701269999999999</v>
      </c>
      <c r="E70">
        <v>-5.2289329999999996</v>
      </c>
      <c r="F70">
        <v>-2.4899000000000001E-2</v>
      </c>
      <c r="G70" s="4">
        <f t="shared" si="1"/>
        <v>0.1556709</v>
      </c>
      <c r="H70" s="4">
        <f t="shared" si="2"/>
        <v>-0.17429776666666666</v>
      </c>
      <c r="I70" s="4">
        <f t="shared" si="3"/>
        <v>-8.2996666666666666E-4</v>
      </c>
      <c r="J70" s="4" t="s">
        <v>113</v>
      </c>
      <c r="K70" s="4" t="s">
        <v>113</v>
      </c>
      <c r="L70" s="4" t="s">
        <v>113</v>
      </c>
      <c r="M70" t="s">
        <v>7</v>
      </c>
      <c r="N70" t="s">
        <v>73</v>
      </c>
      <c r="O70" t="s">
        <v>44</v>
      </c>
      <c r="P70" t="str">
        <f t="shared" si="4"/>
        <v>Se</v>
      </c>
      <c r="Q70">
        <v>8.8537322300000003</v>
      </c>
      <c r="R70">
        <v>-9.0537509000000007</v>
      </c>
      <c r="S70">
        <v>-0.38195026999999998</v>
      </c>
      <c r="T70" s="4">
        <f t="shared" si="5"/>
        <v>0.15617393404904664</v>
      </c>
      <c r="U70" s="4">
        <f t="shared" si="6"/>
        <v>-0.15970213004206668</v>
      </c>
      <c r="V70" s="4">
        <f t="shared" si="7"/>
        <v>-6.7373481292866662E-3</v>
      </c>
      <c r="W70" s="4" t="s">
        <v>113</v>
      </c>
      <c r="X70" s="4" t="s">
        <v>113</v>
      </c>
      <c r="Y70" s="4" t="s">
        <v>113</v>
      </c>
      <c r="Z70" t="s">
        <v>7</v>
      </c>
      <c r="AA70" t="s">
        <v>73</v>
      </c>
      <c r="AB70" t="s">
        <v>44</v>
      </c>
      <c r="AC70" t="str">
        <f t="shared" si="16"/>
        <v>Se</v>
      </c>
      <c r="AD70">
        <v>8.7538099500000008</v>
      </c>
      <c r="AE70">
        <v>-9.2830632899999994</v>
      </c>
      <c r="AF70">
        <v>-0.17148615</v>
      </c>
      <c r="AG70" s="4">
        <f t="shared" si="8"/>
        <v>0.15441137164470001</v>
      </c>
      <c r="AH70" s="4">
        <f t="shared" si="9"/>
        <v>-0.16374704772674001</v>
      </c>
      <c r="AI70" s="4">
        <f t="shared" si="10"/>
        <v>-3.0249013619E-3</v>
      </c>
      <c r="AJ70" s="4" t="s">
        <v>113</v>
      </c>
      <c r="AK70" s="4" t="s">
        <v>113</v>
      </c>
      <c r="AL70" s="4" t="s">
        <v>113</v>
      </c>
      <c r="AM70" t="s">
        <v>7</v>
      </c>
      <c r="AN70" t="s">
        <v>73</v>
      </c>
      <c r="AO70" t="s">
        <v>44</v>
      </c>
      <c r="AP70" t="str">
        <f t="shared" si="11"/>
        <v>Se</v>
      </c>
      <c r="AQ70">
        <v>6.8449241599999997</v>
      </c>
      <c r="AR70">
        <v>-9.0639894600000002</v>
      </c>
      <c r="AS70">
        <v>-3.2287834499999999</v>
      </c>
      <c r="AT70" s="4">
        <f t="shared" si="12"/>
        <v>0.12073989889962666</v>
      </c>
      <c r="AU70" s="4">
        <f t="shared" si="13"/>
        <v>-0.15988273141476</v>
      </c>
      <c r="AV70" s="4">
        <f t="shared" si="14"/>
        <v>-5.6953587535699998E-2</v>
      </c>
      <c r="AW70" s="4" t="s">
        <v>113</v>
      </c>
      <c r="AX70" s="4" t="s">
        <v>113</v>
      </c>
      <c r="AY70" s="4" t="s">
        <v>113</v>
      </c>
    </row>
    <row r="71" spans="2:51">
      <c r="B71">
        <f t="shared" si="17"/>
        <v>31</v>
      </c>
      <c r="C71" t="s">
        <v>1</v>
      </c>
      <c r="D71">
        <v>4.0398860000000001</v>
      </c>
      <c r="E71">
        <v>-2.3562099999999999</v>
      </c>
      <c r="F71">
        <v>2.865211</v>
      </c>
      <c r="G71" s="4">
        <f t="shared" si="1"/>
        <v>0.13466286666666666</v>
      </c>
      <c r="H71" s="4">
        <f t="shared" si="2"/>
        <v>-7.8540333333333337E-2</v>
      </c>
      <c r="I71" s="4">
        <f t="shared" si="3"/>
        <v>9.5507033333333338E-2</v>
      </c>
      <c r="J71" s="4" t="s">
        <v>113</v>
      </c>
      <c r="K71" s="4" t="s">
        <v>113</v>
      </c>
      <c r="L71" s="4" t="s">
        <v>113</v>
      </c>
      <c r="M71" t="s">
        <v>7</v>
      </c>
      <c r="N71" t="s">
        <v>74</v>
      </c>
      <c r="O71" t="s">
        <v>44</v>
      </c>
      <c r="P71" t="str">
        <f t="shared" si="4"/>
        <v>Se</v>
      </c>
      <c r="Q71">
        <v>8.4877900799999999</v>
      </c>
      <c r="R71">
        <v>-3.379127</v>
      </c>
      <c r="S71">
        <v>4.5072694799999997</v>
      </c>
      <c r="T71" s="4">
        <f t="shared" si="5"/>
        <v>0.14971895848447997</v>
      </c>
      <c r="U71" s="4">
        <f t="shared" si="6"/>
        <v>-5.9605547528666661E-2</v>
      </c>
      <c r="V71" s="4">
        <f t="shared" si="7"/>
        <v>7.9505228780879997E-2</v>
      </c>
      <c r="W71" s="4" t="s">
        <v>113</v>
      </c>
      <c r="X71" s="4" t="s">
        <v>113</v>
      </c>
      <c r="Y71" s="4" t="s">
        <v>113</v>
      </c>
      <c r="Z71" t="s">
        <v>7</v>
      </c>
      <c r="AA71" t="s">
        <v>74</v>
      </c>
      <c r="AB71" t="s">
        <v>44</v>
      </c>
      <c r="AC71" t="str">
        <f t="shared" si="16"/>
        <v>Se</v>
      </c>
      <c r="AD71">
        <v>8.4275583600000008</v>
      </c>
      <c r="AE71">
        <v>-3.7164117000000001</v>
      </c>
      <c r="AF71">
        <v>4.56236452</v>
      </c>
      <c r="AG71" s="4">
        <f t="shared" si="8"/>
        <v>0.14865651109816003</v>
      </c>
      <c r="AH71" s="4">
        <f t="shared" si="9"/>
        <v>-6.5555024780199991E-2</v>
      </c>
      <c r="AI71" s="4">
        <f t="shared" si="10"/>
        <v>8.0477068556453327E-2</v>
      </c>
      <c r="AJ71" s="4" t="s">
        <v>113</v>
      </c>
      <c r="AK71" s="4" t="s">
        <v>113</v>
      </c>
      <c r="AL71" s="4" t="s">
        <v>113</v>
      </c>
      <c r="AM71" t="s">
        <v>7</v>
      </c>
      <c r="AN71" t="s">
        <v>74</v>
      </c>
      <c r="AO71" t="s">
        <v>44</v>
      </c>
      <c r="AP71" t="str">
        <f t="shared" si="11"/>
        <v>Se</v>
      </c>
      <c r="AQ71">
        <v>7.4052320199999997</v>
      </c>
      <c r="AR71">
        <v>-6.0006480399999997</v>
      </c>
      <c r="AS71">
        <v>4.4661909700000004</v>
      </c>
      <c r="AT71" s="4">
        <f t="shared" si="12"/>
        <v>0.13062335601145331</v>
      </c>
      <c r="AU71" s="4">
        <f t="shared" si="13"/>
        <v>-0.10584743099357333</v>
      </c>
      <c r="AV71" s="4">
        <f t="shared" si="14"/>
        <v>7.8780631250153332E-2</v>
      </c>
      <c r="AW71" s="4" t="s">
        <v>113</v>
      </c>
      <c r="AX71" s="4" t="s">
        <v>113</v>
      </c>
      <c r="AY71" s="4" t="s">
        <v>113</v>
      </c>
    </row>
    <row r="72" spans="2:51">
      <c r="B72">
        <f t="shared" si="17"/>
        <v>32</v>
      </c>
      <c r="C72" t="s">
        <v>1</v>
      </c>
      <c r="D72">
        <v>6.8103230000000003</v>
      </c>
      <c r="E72">
        <v>-1.5729679999999999</v>
      </c>
      <c r="F72">
        <v>-8.4664000000000003E-2</v>
      </c>
      <c r="G72" s="4">
        <f t="shared" si="1"/>
        <v>0.22701076666666667</v>
      </c>
      <c r="H72" s="4">
        <f t="shared" si="2"/>
        <v>-5.2432266666666665E-2</v>
      </c>
      <c r="I72" s="4">
        <f t="shared" si="3"/>
        <v>-2.8221333333333333E-3</v>
      </c>
      <c r="J72" s="4" t="s">
        <v>113</v>
      </c>
      <c r="K72" s="4" t="s">
        <v>113</v>
      </c>
      <c r="L72" s="4" t="s">
        <v>113</v>
      </c>
      <c r="M72" t="s">
        <v>7</v>
      </c>
      <c r="N72" t="s">
        <v>75</v>
      </c>
      <c r="O72" t="s">
        <v>44</v>
      </c>
      <c r="P72" t="str">
        <f t="shared" si="4"/>
        <v>Se</v>
      </c>
      <c r="Q72">
        <v>11.29227264</v>
      </c>
      <c r="R72">
        <v>-1.3069173199999999</v>
      </c>
      <c r="S72">
        <v>-3.3077534499999999</v>
      </c>
      <c r="T72" s="4">
        <f t="shared" si="5"/>
        <v>0.19918816118784</v>
      </c>
      <c r="U72" s="4">
        <f t="shared" si="6"/>
        <v>-2.3053150246586666E-2</v>
      </c>
      <c r="V72" s="4">
        <f t="shared" si="7"/>
        <v>-5.8346565689033326E-2</v>
      </c>
      <c r="W72" s="4" t="s">
        <v>113</v>
      </c>
      <c r="X72" s="4" t="s">
        <v>113</v>
      </c>
      <c r="Y72" s="4" t="s">
        <v>113</v>
      </c>
      <c r="Z72" t="s">
        <v>7</v>
      </c>
      <c r="AA72" t="s">
        <v>75</v>
      </c>
      <c r="AB72" t="s">
        <v>44</v>
      </c>
      <c r="AC72" t="str">
        <f t="shared" ref="AC72:AC87" si="18">P72</f>
        <v>Se</v>
      </c>
      <c r="AD72">
        <v>11.473455209999999</v>
      </c>
      <c r="AE72">
        <v>-1.44296644</v>
      </c>
      <c r="AF72">
        <v>-3.0156215300000002</v>
      </c>
      <c r="AG72" s="4">
        <f t="shared" si="8"/>
        <v>0.20238410093425999</v>
      </c>
      <c r="AH72" s="4">
        <f t="shared" si="9"/>
        <v>-2.5452966023973334E-2</v>
      </c>
      <c r="AI72" s="4">
        <f t="shared" si="10"/>
        <v>-5.3193553374846665E-2</v>
      </c>
      <c r="AJ72" s="4" t="s">
        <v>113</v>
      </c>
      <c r="AK72" s="4" t="s">
        <v>113</v>
      </c>
      <c r="AL72" s="4" t="s">
        <v>113</v>
      </c>
      <c r="AM72" t="s">
        <v>7</v>
      </c>
      <c r="AN72" t="s">
        <v>75</v>
      </c>
      <c r="AO72" t="s">
        <v>44</v>
      </c>
      <c r="AP72" t="str">
        <f t="shared" si="11"/>
        <v>Se</v>
      </c>
      <c r="AQ72">
        <v>12.37863596</v>
      </c>
      <c r="AR72">
        <v>-2.9938368899999999</v>
      </c>
      <c r="AS72">
        <v>-4.6728079999999998E-2</v>
      </c>
      <c r="AT72" s="4">
        <f t="shared" si="12"/>
        <v>0.21835088591042667</v>
      </c>
      <c r="AU72" s="4">
        <f t="shared" si="13"/>
        <v>-5.2809286848339992E-2</v>
      </c>
      <c r="AV72" s="4">
        <f t="shared" si="14"/>
        <v>-8.2425217914666661E-4</v>
      </c>
      <c r="AW72" s="4" t="s">
        <v>113</v>
      </c>
      <c r="AX72" s="4" t="s">
        <v>113</v>
      </c>
      <c r="AY72" s="4" t="s">
        <v>113</v>
      </c>
    </row>
    <row r="73" spans="2:51">
      <c r="B73">
        <f t="shared" si="17"/>
        <v>33</v>
      </c>
      <c r="C73" t="s">
        <v>1</v>
      </c>
      <c r="D73">
        <v>6.7864870000000002</v>
      </c>
      <c r="E73">
        <v>1.4011180000000001</v>
      </c>
      <c r="F73">
        <v>2.8817550000000001</v>
      </c>
      <c r="G73" s="4">
        <f t="shared" ref="G73:G87" si="19">(D73)/$C$1</f>
        <v>0.22621623333333335</v>
      </c>
      <c r="H73" s="4">
        <f t="shared" ref="H73:H87" si="20">(E73)/$C$1</f>
        <v>4.6703933333333336E-2</v>
      </c>
      <c r="I73" s="4">
        <f t="shared" ref="I73:I87" si="21">(F73)/$C$1</f>
        <v>9.6058500000000005E-2</v>
      </c>
      <c r="J73" s="4" t="s">
        <v>113</v>
      </c>
      <c r="K73" s="4" t="s">
        <v>113</v>
      </c>
      <c r="L73" s="4" t="s">
        <v>113</v>
      </c>
      <c r="M73" t="s">
        <v>7</v>
      </c>
      <c r="N73" t="s">
        <v>76</v>
      </c>
      <c r="O73" t="s">
        <v>44</v>
      </c>
      <c r="P73" t="str">
        <f t="shared" ref="P73:P87" si="22">C73</f>
        <v>Se</v>
      </c>
      <c r="Q73">
        <v>12.52491599</v>
      </c>
      <c r="R73">
        <v>3.1203365600000001</v>
      </c>
      <c r="S73">
        <v>4.6964486599999997</v>
      </c>
      <c r="T73" s="4">
        <f t="shared" ref="T73:T87" si="23">(Q73)*$J$1/$C$1</f>
        <v>0.22093116811960664</v>
      </c>
      <c r="U73" s="4">
        <f t="shared" ref="U73:U87" si="24">(R73)*$J$1/$C$1</f>
        <v>5.504065669402667E-2</v>
      </c>
      <c r="V73" s="4">
        <f t="shared" ref="V73:V87" si="25">(S73)*$J$1/$C$1</f>
        <v>8.2842223396626655E-2</v>
      </c>
      <c r="W73" s="4" t="s">
        <v>113</v>
      </c>
      <c r="X73" s="4" t="s">
        <v>113</v>
      </c>
      <c r="Y73" s="4" t="s">
        <v>113</v>
      </c>
      <c r="Z73" t="s">
        <v>7</v>
      </c>
      <c r="AA73" t="s">
        <v>76</v>
      </c>
      <c r="AB73" t="s">
        <v>44</v>
      </c>
      <c r="AC73" t="str">
        <f t="shared" si="18"/>
        <v>Se</v>
      </c>
      <c r="AD73">
        <v>12.74617761</v>
      </c>
      <c r="AE73">
        <v>2.8918296300000002</v>
      </c>
      <c r="AF73">
        <v>5.0167962499999996</v>
      </c>
      <c r="AG73" s="4">
        <f t="shared" ref="AG73:AG87" si="26">(AD73)*$J$1/$C$1</f>
        <v>0.22483407558866</v>
      </c>
      <c r="AH73" s="4">
        <f t="shared" ref="AH73:AH87" si="27">(AE73)*$J$1/$C$1</f>
        <v>5.1009946786779996E-2</v>
      </c>
      <c r="AI73" s="4">
        <f t="shared" ref="AI73:AI87" si="28">(AF73)*$J$1/$C$1</f>
        <v>8.8492941319166657E-2</v>
      </c>
      <c r="AJ73" s="4" t="s">
        <v>113</v>
      </c>
      <c r="AK73" s="4" t="s">
        <v>113</v>
      </c>
      <c r="AL73" s="4" t="s">
        <v>113</v>
      </c>
      <c r="AM73" t="s">
        <v>7</v>
      </c>
      <c r="AN73" t="s">
        <v>76</v>
      </c>
      <c r="AO73" t="s">
        <v>44</v>
      </c>
      <c r="AP73" t="str">
        <f t="shared" ref="AP73:AP87" si="29">AC73</f>
        <v>Se</v>
      </c>
      <c r="AQ73">
        <v>12.222067320000001</v>
      </c>
      <c r="AR73">
        <v>2.0292775700000001</v>
      </c>
      <c r="AS73">
        <v>5.54766972</v>
      </c>
      <c r="AT73" s="4">
        <f t="shared" ref="AT73:AT87" si="30">(AQ73)*$J$1/$C$1</f>
        <v>0.21558911947992002</v>
      </c>
      <c r="AU73" s="4">
        <f t="shared" ref="AU73:AU87" si="31">(AR73)*$J$1/$C$1</f>
        <v>3.579510348308667E-2</v>
      </c>
      <c r="AV73" s="4">
        <f t="shared" ref="AV73:AV87" si="32">(AS73)*$J$1/$C$1</f>
        <v>9.7857195414319989E-2</v>
      </c>
      <c r="AW73" s="4" t="s">
        <v>113</v>
      </c>
      <c r="AX73" s="4" t="s">
        <v>113</v>
      </c>
      <c r="AY73" s="4" t="s">
        <v>113</v>
      </c>
    </row>
    <row r="74" spans="2:51">
      <c r="C74" t="s">
        <v>2</v>
      </c>
      <c r="D74">
        <v>9.5604610000000001</v>
      </c>
      <c r="E74">
        <v>1.268688</v>
      </c>
      <c r="F74">
        <v>-0.53042699999999998</v>
      </c>
      <c r="G74" s="4">
        <f t="shared" si="19"/>
        <v>0.31868203333333334</v>
      </c>
      <c r="H74" s="4">
        <f t="shared" si="20"/>
        <v>4.2289600000000004E-2</v>
      </c>
      <c r="I74" s="4">
        <f t="shared" si="21"/>
        <v>-1.7680899999999999E-2</v>
      </c>
      <c r="J74" s="4" t="s">
        <v>113</v>
      </c>
      <c r="K74" s="4" t="s">
        <v>113</v>
      </c>
      <c r="L74" s="4" t="s">
        <v>113</v>
      </c>
      <c r="M74" t="s">
        <v>7</v>
      </c>
      <c r="N74" t="s">
        <v>77</v>
      </c>
      <c r="O74" t="s">
        <v>78</v>
      </c>
      <c r="P74" t="str">
        <f t="shared" si="22"/>
        <v>P</v>
      </c>
      <c r="Q74">
        <v>16.224431979999999</v>
      </c>
      <c r="R74">
        <v>-3.2070848700000001</v>
      </c>
      <c r="S74">
        <v>7.2096945300000002</v>
      </c>
      <c r="T74" s="4">
        <f t="shared" si="23"/>
        <v>0.28618816383921331</v>
      </c>
      <c r="U74" s="4">
        <f t="shared" si="24"/>
        <v>-5.657083905022E-2</v>
      </c>
      <c r="V74" s="4">
        <f t="shared" si="25"/>
        <v>0.12717420504617999</v>
      </c>
      <c r="W74" s="4" t="s">
        <v>113</v>
      </c>
      <c r="X74" s="4" t="s">
        <v>113</v>
      </c>
      <c r="Y74" s="4" t="s">
        <v>113</v>
      </c>
      <c r="Z74" t="s">
        <v>7</v>
      </c>
      <c r="AA74" t="s">
        <v>77</v>
      </c>
      <c r="AB74" t="s">
        <v>78</v>
      </c>
      <c r="AC74" t="str">
        <f t="shared" si="18"/>
        <v>P</v>
      </c>
      <c r="AD74">
        <v>6.1603360000000003E-2</v>
      </c>
      <c r="AE74">
        <v>-3.6622639999999998E-2</v>
      </c>
      <c r="AF74">
        <v>-14.376338029999999</v>
      </c>
      <c r="AG74" s="4">
        <f t="shared" si="26"/>
        <v>1.0866422014933334E-3</v>
      </c>
      <c r="AH74" s="4">
        <f t="shared" si="27"/>
        <v>-6.4599895450666658E-4</v>
      </c>
      <c r="AI74" s="4">
        <f t="shared" si="28"/>
        <v>-0.25358901862384664</v>
      </c>
      <c r="AJ74" s="4" t="s">
        <v>113</v>
      </c>
      <c r="AK74" s="4" t="s">
        <v>113</v>
      </c>
      <c r="AL74" s="4" t="s">
        <v>113</v>
      </c>
      <c r="AM74" t="s">
        <v>7</v>
      </c>
      <c r="AN74" t="s">
        <v>77</v>
      </c>
      <c r="AO74" t="s">
        <v>78</v>
      </c>
      <c r="AP74" t="str">
        <f t="shared" si="29"/>
        <v>P</v>
      </c>
      <c r="AQ74">
        <v>0.17970381999999999</v>
      </c>
      <c r="AR74">
        <v>0.49730280999999998</v>
      </c>
      <c r="AS74">
        <v>17.538026639999998</v>
      </c>
      <c r="AT74" s="4">
        <f t="shared" si="30"/>
        <v>3.1698555822533333E-3</v>
      </c>
      <c r="AU74" s="4">
        <f t="shared" si="31"/>
        <v>8.7720900331933315E-3</v>
      </c>
      <c r="AV74" s="4">
        <f t="shared" si="32"/>
        <v>0.30935909791183996</v>
      </c>
      <c r="AW74" s="4" t="s">
        <v>113</v>
      </c>
      <c r="AX74" s="4" t="s">
        <v>113</v>
      </c>
      <c r="AY74" s="4" t="s">
        <v>113</v>
      </c>
    </row>
    <row r="75" spans="2:51">
      <c r="C75" t="s">
        <v>4</v>
      </c>
      <c r="D75">
        <v>8.1838139999999999</v>
      </c>
      <c r="E75">
        <v>1.9080170000000001</v>
      </c>
      <c r="F75">
        <v>-0.64050099999999999</v>
      </c>
      <c r="G75" s="4">
        <f t="shared" si="19"/>
        <v>0.27279379999999998</v>
      </c>
      <c r="H75" s="4">
        <f t="shared" si="20"/>
        <v>6.3600566666666664E-2</v>
      </c>
      <c r="I75" s="4">
        <f t="shared" si="21"/>
        <v>-2.1350033333333334E-2</v>
      </c>
      <c r="J75" s="4" t="s">
        <v>113</v>
      </c>
      <c r="K75" s="4" t="s">
        <v>113</v>
      </c>
      <c r="L75" s="4" t="s">
        <v>113</v>
      </c>
      <c r="M75" t="s">
        <v>7</v>
      </c>
      <c r="N75" t="s">
        <v>81</v>
      </c>
      <c r="O75" t="s">
        <v>82</v>
      </c>
      <c r="P75" t="str">
        <f t="shared" si="22"/>
        <v>O</v>
      </c>
      <c r="Q75">
        <v>13.86693846</v>
      </c>
      <c r="R75">
        <v>-2.9637233699999999</v>
      </c>
      <c r="S75">
        <v>8.8445579300000006</v>
      </c>
      <c r="T75" s="4">
        <f t="shared" si="23"/>
        <v>0.24460354980875998</v>
      </c>
      <c r="U75" s="4">
        <f t="shared" si="24"/>
        <v>-5.2278104431219989E-2</v>
      </c>
      <c r="V75" s="4">
        <f t="shared" si="25"/>
        <v>0.15601210551324668</v>
      </c>
      <c r="W75" s="4" t="s">
        <v>113</v>
      </c>
      <c r="X75" s="4" t="s">
        <v>113</v>
      </c>
      <c r="Y75" s="4" t="s">
        <v>113</v>
      </c>
      <c r="Z75" t="s">
        <v>7</v>
      </c>
      <c r="AA75" t="s">
        <v>81</v>
      </c>
      <c r="AB75" t="s">
        <v>82</v>
      </c>
      <c r="AC75" t="str">
        <f t="shared" si="18"/>
        <v>O</v>
      </c>
      <c r="AD75">
        <v>7.2746660000000005E-2</v>
      </c>
      <c r="AE75">
        <v>-0.17586524000000001</v>
      </c>
      <c r="AF75">
        <v>-11.53965764</v>
      </c>
      <c r="AG75" s="4">
        <f t="shared" si="26"/>
        <v>1.2832025846266667E-3</v>
      </c>
      <c r="AH75" s="4">
        <f t="shared" si="27"/>
        <v>-3.1021455901066668E-3</v>
      </c>
      <c r="AI75" s="4">
        <f t="shared" si="28"/>
        <v>-0.20355186766450664</v>
      </c>
      <c r="AJ75" s="4" t="s">
        <v>113</v>
      </c>
      <c r="AK75" s="4" t="s">
        <v>113</v>
      </c>
      <c r="AL75" s="4" t="s">
        <v>113</v>
      </c>
      <c r="AM75" t="s">
        <v>7</v>
      </c>
      <c r="AN75" t="s">
        <v>81</v>
      </c>
      <c r="AO75" t="s">
        <v>82</v>
      </c>
      <c r="AP75" t="str">
        <f t="shared" si="29"/>
        <v>O</v>
      </c>
      <c r="AQ75">
        <v>1.37641557</v>
      </c>
      <c r="AR75">
        <v>-0.41214854000000001</v>
      </c>
      <c r="AS75">
        <v>15.09741006</v>
      </c>
      <c r="AT75" s="4">
        <f t="shared" si="30"/>
        <v>2.4279053044420001E-2</v>
      </c>
      <c r="AU75" s="4">
        <f t="shared" si="31"/>
        <v>-7.2700254799066668E-3</v>
      </c>
      <c r="AV75" s="4">
        <f t="shared" si="32"/>
        <v>0.26630824851835999</v>
      </c>
      <c r="AW75" s="4" t="s">
        <v>113</v>
      </c>
      <c r="AX75" s="4" t="s">
        <v>113</v>
      </c>
      <c r="AY75" s="4" t="s">
        <v>113</v>
      </c>
    </row>
    <row r="76" spans="2:51">
      <c r="C76" t="s">
        <v>3</v>
      </c>
      <c r="D76">
        <v>9.8356910000000006</v>
      </c>
      <c r="E76">
        <v>0.45037700000000003</v>
      </c>
      <c r="F76">
        <v>1.04661</v>
      </c>
      <c r="G76" s="4">
        <f t="shared" si="19"/>
        <v>0.32785636666666668</v>
      </c>
      <c r="H76" s="4">
        <f t="shared" si="20"/>
        <v>1.5012566666666668E-2</v>
      </c>
      <c r="I76" s="4">
        <f t="shared" si="21"/>
        <v>3.4887000000000001E-2</v>
      </c>
      <c r="J76" s="4" t="s">
        <v>113</v>
      </c>
      <c r="K76" s="4" t="s">
        <v>113</v>
      </c>
      <c r="L76" s="4" t="s">
        <v>113</v>
      </c>
      <c r="M76" t="s">
        <v>7</v>
      </c>
      <c r="N76" t="s">
        <v>79</v>
      </c>
      <c r="O76" t="s">
        <v>80</v>
      </c>
      <c r="P76" t="str">
        <f t="shared" si="22"/>
        <v>C</v>
      </c>
      <c r="Q76">
        <v>18.15079647</v>
      </c>
      <c r="R76">
        <v>-0.41511893</v>
      </c>
      <c r="S76">
        <v>7.3006089000000003</v>
      </c>
      <c r="T76" s="4">
        <f t="shared" si="23"/>
        <v>0.32016794919981995</v>
      </c>
      <c r="U76" s="4">
        <f t="shared" si="24"/>
        <v>-7.322421179246667E-3</v>
      </c>
      <c r="V76" s="4">
        <f t="shared" si="25"/>
        <v>0.12877787392339998</v>
      </c>
      <c r="W76" s="4" t="s">
        <v>113</v>
      </c>
      <c r="X76" s="4" t="s">
        <v>113</v>
      </c>
      <c r="Y76" s="4" t="s">
        <v>113</v>
      </c>
      <c r="Z76" t="s">
        <v>7</v>
      </c>
      <c r="AA76" t="s">
        <v>79</v>
      </c>
      <c r="AB76" t="s">
        <v>80</v>
      </c>
      <c r="AC76" t="str">
        <f t="shared" si="18"/>
        <v>C</v>
      </c>
      <c r="AD76">
        <v>3.1991238100000001</v>
      </c>
      <c r="AE76">
        <v>0.17409416</v>
      </c>
      <c r="AF76">
        <v>-15.694738660000001</v>
      </c>
      <c r="AG76" s="4">
        <f t="shared" si="26"/>
        <v>5.6430411259193333E-2</v>
      </c>
      <c r="AH76" s="4">
        <f t="shared" si="27"/>
        <v>3.0709049196266667E-3</v>
      </c>
      <c r="AI76" s="4">
        <f t="shared" si="28"/>
        <v>-0.27684472680329336</v>
      </c>
      <c r="AJ76" s="4" t="s">
        <v>113</v>
      </c>
      <c r="AK76" s="4" t="s">
        <v>113</v>
      </c>
      <c r="AL76" s="4" t="s">
        <v>113</v>
      </c>
      <c r="AM76" t="s">
        <v>7</v>
      </c>
      <c r="AN76" t="s">
        <v>79</v>
      </c>
      <c r="AO76" t="s">
        <v>80</v>
      </c>
      <c r="AP76" t="str">
        <f t="shared" si="29"/>
        <v>C</v>
      </c>
      <c r="AQ76">
        <v>-3.2242022299999999</v>
      </c>
      <c r="AR76">
        <v>0.62528527</v>
      </c>
      <c r="AS76">
        <v>17.415579839999999</v>
      </c>
      <c r="AT76" s="4">
        <f t="shared" si="30"/>
        <v>-5.687277786904666E-2</v>
      </c>
      <c r="AU76" s="4">
        <f t="shared" si="31"/>
        <v>1.1029615305953333E-2</v>
      </c>
      <c r="AV76" s="4">
        <f t="shared" si="32"/>
        <v>0.30719921799104</v>
      </c>
      <c r="AW76" s="4" t="s">
        <v>113</v>
      </c>
      <c r="AX76" s="4" t="s">
        <v>113</v>
      </c>
      <c r="AY76" s="4" t="s">
        <v>113</v>
      </c>
    </row>
    <row r="77" spans="2:51">
      <c r="C77" t="s">
        <v>3</v>
      </c>
      <c r="D77">
        <v>9.8219469999999998</v>
      </c>
      <c r="E77">
        <v>2.0378E-2</v>
      </c>
      <c r="F77">
        <v>-1.7960449999999999</v>
      </c>
      <c r="G77" s="4">
        <f t="shared" si="19"/>
        <v>0.32739823333333334</v>
      </c>
      <c r="H77" s="4">
        <f t="shared" si="20"/>
        <v>6.7926666666666663E-4</v>
      </c>
      <c r="I77" s="4">
        <f t="shared" si="21"/>
        <v>-5.986816666666666E-2</v>
      </c>
      <c r="J77" s="4" t="s">
        <v>113</v>
      </c>
      <c r="K77" s="4" t="s">
        <v>113</v>
      </c>
      <c r="L77" s="4" t="s">
        <v>113</v>
      </c>
      <c r="M77" t="s">
        <v>7</v>
      </c>
      <c r="N77" t="s">
        <v>96</v>
      </c>
      <c r="O77" t="s">
        <v>80</v>
      </c>
      <c r="P77" t="str">
        <f t="shared" si="22"/>
        <v>C</v>
      </c>
      <c r="Q77">
        <v>18.10976724</v>
      </c>
      <c r="R77">
        <v>-5.8012099600000004</v>
      </c>
      <c r="S77">
        <v>8.3274799599999998</v>
      </c>
      <c r="T77" s="4">
        <f t="shared" si="23"/>
        <v>0.31944422093543995</v>
      </c>
      <c r="U77" s="4">
        <f t="shared" si="24"/>
        <v>-0.10232947622109334</v>
      </c>
      <c r="V77" s="4">
        <f t="shared" si="25"/>
        <v>0.14689119484109331</v>
      </c>
      <c r="W77" s="4" t="s">
        <v>113</v>
      </c>
      <c r="X77" s="4" t="s">
        <v>113</v>
      </c>
      <c r="Y77" s="4" t="s">
        <v>113</v>
      </c>
      <c r="Z77" t="s">
        <v>7</v>
      </c>
      <c r="AA77" t="s">
        <v>96</v>
      </c>
      <c r="AB77" t="s">
        <v>80</v>
      </c>
      <c r="AC77" t="str">
        <f t="shared" si="18"/>
        <v>C</v>
      </c>
      <c r="AD77">
        <v>-1.38957219</v>
      </c>
      <c r="AE77">
        <v>-2.7650849499999999</v>
      </c>
      <c r="AF77">
        <v>-15.81747378</v>
      </c>
      <c r="AG77" s="4">
        <f t="shared" si="26"/>
        <v>-2.451112705014E-2</v>
      </c>
      <c r="AH77" s="4">
        <f t="shared" si="27"/>
        <v>-4.8774255128033329E-2</v>
      </c>
      <c r="AI77" s="4">
        <f t="shared" si="28"/>
        <v>-0.27900969249668001</v>
      </c>
      <c r="AJ77" s="4" t="s">
        <v>113</v>
      </c>
      <c r="AK77" s="4" t="s">
        <v>113</v>
      </c>
      <c r="AL77" s="4" t="s">
        <v>113</v>
      </c>
      <c r="AM77" t="s">
        <v>7</v>
      </c>
      <c r="AN77" t="s">
        <v>96</v>
      </c>
      <c r="AO77" t="s">
        <v>80</v>
      </c>
      <c r="AP77" t="str">
        <f t="shared" si="29"/>
        <v>C</v>
      </c>
      <c r="AQ77">
        <v>0.96432331000000004</v>
      </c>
      <c r="AR77">
        <v>-1.54829529</v>
      </c>
      <c r="AS77">
        <v>20.14343169</v>
      </c>
      <c r="AT77" s="4">
        <f t="shared" si="30"/>
        <v>1.7010020306193332E-2</v>
      </c>
      <c r="AU77" s="4">
        <f t="shared" si="31"/>
        <v>-2.7310896718739999E-2</v>
      </c>
      <c r="AV77" s="4">
        <f t="shared" si="32"/>
        <v>0.35531670605714</v>
      </c>
      <c r="AW77" s="4" t="s">
        <v>113</v>
      </c>
      <c r="AX77" s="4" t="s">
        <v>113</v>
      </c>
      <c r="AY77" s="4" t="s">
        <v>113</v>
      </c>
    </row>
    <row r="78" spans="2:51">
      <c r="C78" t="s">
        <v>3</v>
      </c>
      <c r="D78">
        <v>10.830120000000001</v>
      </c>
      <c r="E78">
        <v>2.5263049999999998</v>
      </c>
      <c r="F78">
        <v>-0.71721100000000004</v>
      </c>
      <c r="G78" s="4">
        <f t="shared" si="19"/>
        <v>0.36100400000000005</v>
      </c>
      <c r="H78" s="4">
        <f t="shared" si="20"/>
        <v>8.4210166666666655E-2</v>
      </c>
      <c r="I78" s="4">
        <f t="shared" si="21"/>
        <v>-2.3907033333333334E-2</v>
      </c>
      <c r="J78" s="4" t="s">
        <v>113</v>
      </c>
      <c r="K78" s="4" t="s">
        <v>113</v>
      </c>
      <c r="L78" s="4" t="s">
        <v>113</v>
      </c>
      <c r="M78" t="s">
        <v>7</v>
      </c>
      <c r="N78" t="s">
        <v>97</v>
      </c>
      <c r="O78" t="s">
        <v>80</v>
      </c>
      <c r="P78" t="str">
        <f t="shared" si="22"/>
        <v>C</v>
      </c>
      <c r="Q78">
        <v>15.496962010000001</v>
      </c>
      <c r="R78">
        <v>-3.7752309300000002</v>
      </c>
      <c r="S78">
        <v>3.9368185900000001</v>
      </c>
      <c r="T78" s="4">
        <f t="shared" si="23"/>
        <v>0.27335607854839333</v>
      </c>
      <c r="U78" s="4">
        <f t="shared" si="24"/>
        <v>-6.6592556784580009E-2</v>
      </c>
      <c r="V78" s="4">
        <f t="shared" si="25"/>
        <v>6.9442855381873336E-2</v>
      </c>
      <c r="W78" s="4" t="s">
        <v>113</v>
      </c>
      <c r="X78" s="4" t="s">
        <v>113</v>
      </c>
      <c r="Y78" s="4" t="s">
        <v>113</v>
      </c>
      <c r="Z78" t="s">
        <v>7</v>
      </c>
      <c r="AA78" t="s">
        <v>97</v>
      </c>
      <c r="AB78" t="s">
        <v>80</v>
      </c>
      <c r="AC78" t="str">
        <f t="shared" si="18"/>
        <v>C</v>
      </c>
      <c r="AD78">
        <v>-1.64126701</v>
      </c>
      <c r="AE78">
        <v>2.6761648500000002</v>
      </c>
      <c r="AF78">
        <v>-15.543685330000001</v>
      </c>
      <c r="AG78" s="4">
        <f t="shared" si="26"/>
        <v>-2.8950855878393335E-2</v>
      </c>
      <c r="AH78" s="4">
        <f t="shared" si="27"/>
        <v>4.7205763844100003E-2</v>
      </c>
      <c r="AI78" s="4">
        <f t="shared" si="28"/>
        <v>-0.27418024676431335</v>
      </c>
      <c r="AJ78" s="4" t="s">
        <v>113</v>
      </c>
      <c r="AK78" s="4" t="s">
        <v>113</v>
      </c>
      <c r="AL78" s="4" t="s">
        <v>113</v>
      </c>
      <c r="AM78" t="s">
        <v>7</v>
      </c>
      <c r="AN78" t="s">
        <v>97</v>
      </c>
      <c r="AO78" t="s">
        <v>80</v>
      </c>
      <c r="AP78" t="str">
        <f t="shared" si="29"/>
        <v>C</v>
      </c>
      <c r="AQ78">
        <v>1.2240487900000001</v>
      </c>
      <c r="AR78">
        <v>3.6322135599999998</v>
      </c>
      <c r="AS78">
        <v>18.33909031</v>
      </c>
      <c r="AT78" s="4">
        <f t="shared" si="30"/>
        <v>2.1591404623073334E-2</v>
      </c>
      <c r="AU78" s="4">
        <f t="shared" si="31"/>
        <v>6.4069825722693333E-2</v>
      </c>
      <c r="AV78" s="4">
        <f t="shared" si="32"/>
        <v>0.32348932700819333</v>
      </c>
      <c r="AW78" s="4" t="s">
        <v>113</v>
      </c>
      <c r="AX78" s="4" t="s">
        <v>113</v>
      </c>
      <c r="AY78" s="4" t="s">
        <v>113</v>
      </c>
    </row>
    <row r="79" spans="2:51">
      <c r="C79" t="s">
        <v>5</v>
      </c>
      <c r="D79">
        <v>9.1540199999999992</v>
      </c>
      <c r="E79">
        <v>-0.43088399999999999</v>
      </c>
      <c r="F79">
        <v>1.1018859999999999</v>
      </c>
      <c r="G79" s="4">
        <f t="shared" si="19"/>
        <v>0.30513399999999996</v>
      </c>
      <c r="H79" s="4">
        <f t="shared" si="20"/>
        <v>-1.43628E-2</v>
      </c>
      <c r="I79" s="4">
        <f t="shared" si="21"/>
        <v>3.6729533333333328E-2</v>
      </c>
      <c r="J79" s="4" t="s">
        <v>113</v>
      </c>
      <c r="K79" s="4" t="s">
        <v>113</v>
      </c>
      <c r="L79" s="4" t="s">
        <v>113</v>
      </c>
      <c r="M79" t="s">
        <v>7</v>
      </c>
      <c r="N79" t="s">
        <v>85</v>
      </c>
      <c r="O79" t="s">
        <v>86</v>
      </c>
      <c r="P79" t="str">
        <f t="shared" si="22"/>
        <v>H</v>
      </c>
      <c r="Q79">
        <v>17.01121711</v>
      </c>
      <c r="R79">
        <v>1.17560573</v>
      </c>
      <c r="S79">
        <v>6.5121937799999996</v>
      </c>
      <c r="T79" s="4">
        <f t="shared" si="23"/>
        <v>0.30006652900899333</v>
      </c>
      <c r="U79" s="4">
        <f t="shared" si="24"/>
        <v>2.0736901340046666E-2</v>
      </c>
      <c r="V79" s="4">
        <f t="shared" si="25"/>
        <v>0.11487075681667999</v>
      </c>
      <c r="W79" s="4" t="s">
        <v>113</v>
      </c>
      <c r="X79" s="4" t="s">
        <v>113</v>
      </c>
      <c r="Y79" s="4" t="s">
        <v>113</v>
      </c>
      <c r="Z79" t="s">
        <v>7</v>
      </c>
      <c r="AA79" t="s">
        <v>85</v>
      </c>
      <c r="AB79" t="s">
        <v>86</v>
      </c>
      <c r="AC79" t="str">
        <f t="shared" si="18"/>
        <v>H</v>
      </c>
      <c r="AD79">
        <v>4.1695500399999998</v>
      </c>
      <c r="AE79">
        <v>1.83144683</v>
      </c>
      <c r="AF79">
        <v>-14.843283680000001</v>
      </c>
      <c r="AG79" s="4">
        <f t="shared" si="26"/>
        <v>7.354808300557332E-2</v>
      </c>
      <c r="AH79" s="4">
        <f t="shared" si="27"/>
        <v>3.2305501116646665E-2</v>
      </c>
      <c r="AI79" s="4">
        <f t="shared" si="28"/>
        <v>-0.26182562859274666</v>
      </c>
      <c r="AJ79" s="4" t="s">
        <v>113</v>
      </c>
      <c r="AK79" s="4" t="s">
        <v>113</v>
      </c>
      <c r="AL79" s="4" t="s">
        <v>113</v>
      </c>
      <c r="AM79" t="s">
        <v>7</v>
      </c>
      <c r="AN79" t="s">
        <v>85</v>
      </c>
      <c r="AO79" t="s">
        <v>86</v>
      </c>
      <c r="AP79" t="str">
        <f t="shared" si="29"/>
        <v>H</v>
      </c>
      <c r="AQ79">
        <v>-3.95405359</v>
      </c>
      <c r="AR79">
        <v>-1.1705384700000001</v>
      </c>
      <c r="AS79">
        <v>16.59706401</v>
      </c>
      <c r="AT79" s="4">
        <f t="shared" si="30"/>
        <v>-6.974686929187332E-2</v>
      </c>
      <c r="AU79" s="4">
        <f t="shared" si="31"/>
        <v>-2.0647518251819999E-2</v>
      </c>
      <c r="AV79" s="4">
        <f t="shared" si="32"/>
        <v>0.29276114442706003</v>
      </c>
      <c r="AW79" s="4" t="s">
        <v>113</v>
      </c>
      <c r="AX79" s="4" t="s">
        <v>113</v>
      </c>
      <c r="AY79" s="4" t="s">
        <v>113</v>
      </c>
    </row>
    <row r="80" spans="2:51">
      <c r="C80" t="s">
        <v>5</v>
      </c>
      <c r="D80">
        <v>9.5822850000000006</v>
      </c>
      <c r="E80">
        <v>1.149878</v>
      </c>
      <c r="F80">
        <v>1.8736440000000001</v>
      </c>
      <c r="G80" s="4">
        <f t="shared" si="19"/>
        <v>0.31940950000000001</v>
      </c>
      <c r="H80" s="4">
        <f t="shared" si="20"/>
        <v>3.8329266666666667E-2</v>
      </c>
      <c r="I80" s="4">
        <f t="shared" si="21"/>
        <v>6.2454800000000005E-2</v>
      </c>
      <c r="J80" s="4" t="s">
        <v>113</v>
      </c>
      <c r="K80" s="4" t="s">
        <v>113</v>
      </c>
      <c r="L80" s="4" t="s">
        <v>113</v>
      </c>
      <c r="M80" t="s">
        <v>7</v>
      </c>
      <c r="N80" t="s">
        <v>87</v>
      </c>
      <c r="O80" t="s">
        <v>86</v>
      </c>
      <c r="P80" t="str">
        <f t="shared" si="22"/>
        <v>H</v>
      </c>
      <c r="Q80">
        <v>19.900167400000001</v>
      </c>
      <c r="R80">
        <v>-0.66601885000000005</v>
      </c>
      <c r="S80">
        <v>6.1655699400000001</v>
      </c>
      <c r="T80" s="4">
        <f t="shared" si="23"/>
        <v>0.35102568615773333</v>
      </c>
      <c r="U80" s="4">
        <f t="shared" si="24"/>
        <v>-1.1748128501433334E-2</v>
      </c>
      <c r="V80" s="4">
        <f t="shared" si="25"/>
        <v>0.10875654336163999</v>
      </c>
      <c r="W80" s="4" t="s">
        <v>113</v>
      </c>
      <c r="X80" s="4" t="s">
        <v>113</v>
      </c>
      <c r="Y80" s="4" t="s">
        <v>113</v>
      </c>
      <c r="Z80" t="s">
        <v>7</v>
      </c>
      <c r="AA80" t="s">
        <v>87</v>
      </c>
      <c r="AB80" t="s">
        <v>86</v>
      </c>
      <c r="AC80" t="str">
        <f t="shared" si="18"/>
        <v>H</v>
      </c>
      <c r="AD80">
        <v>3.1526082600000001</v>
      </c>
      <c r="AE80">
        <v>0.37436468000000001</v>
      </c>
      <c r="AF80">
        <v>-17.784730580000002</v>
      </c>
      <c r="AG80" s="4">
        <f t="shared" si="26"/>
        <v>5.5609907967560004E-2</v>
      </c>
      <c r="AH80" s="4">
        <f t="shared" si="27"/>
        <v>6.6035433787466659E-3</v>
      </c>
      <c r="AI80" s="4">
        <f t="shared" si="28"/>
        <v>-0.31371079094414672</v>
      </c>
      <c r="AJ80" s="4" t="s">
        <v>113</v>
      </c>
      <c r="AK80" s="4" t="s">
        <v>113</v>
      </c>
      <c r="AL80" s="4" t="s">
        <v>113</v>
      </c>
      <c r="AM80" t="s">
        <v>7</v>
      </c>
      <c r="AN80" t="s">
        <v>87</v>
      </c>
      <c r="AO80" t="s">
        <v>86</v>
      </c>
      <c r="AP80" t="str">
        <f t="shared" si="29"/>
        <v>H</v>
      </c>
      <c r="AQ80">
        <v>-3.8009159399999999</v>
      </c>
      <c r="AR80">
        <v>2.2204636</v>
      </c>
      <c r="AS80">
        <v>16.163635559999999</v>
      </c>
      <c r="AT80" s="4">
        <f t="shared" si="30"/>
        <v>-6.704562323763999E-2</v>
      </c>
      <c r="AU80" s="4">
        <f t="shared" si="31"/>
        <v>3.9167497594933334E-2</v>
      </c>
      <c r="AV80" s="4">
        <f t="shared" si="32"/>
        <v>0.28511575552135998</v>
      </c>
      <c r="AW80" s="4" t="s">
        <v>113</v>
      </c>
      <c r="AX80" s="4" t="s">
        <v>113</v>
      </c>
      <c r="AY80" s="4" t="s">
        <v>113</v>
      </c>
    </row>
    <row r="81" spans="3:51">
      <c r="C81" t="s">
        <v>5</v>
      </c>
      <c r="D81">
        <v>10.88984</v>
      </c>
      <c r="E81">
        <v>0.110564</v>
      </c>
      <c r="F81">
        <v>1.137324</v>
      </c>
      <c r="G81" s="4">
        <f t="shared" si="19"/>
        <v>0.36299466666666663</v>
      </c>
      <c r="H81" s="4">
        <f t="shared" si="20"/>
        <v>3.6854666666666664E-3</v>
      </c>
      <c r="I81" s="4">
        <f t="shared" si="21"/>
        <v>3.7910800000000001E-2</v>
      </c>
      <c r="J81" s="4" t="s">
        <v>113</v>
      </c>
      <c r="K81" s="4" t="s">
        <v>113</v>
      </c>
      <c r="L81" s="4" t="s">
        <v>113</v>
      </c>
      <c r="M81" t="s">
        <v>7</v>
      </c>
      <c r="N81" t="s">
        <v>88</v>
      </c>
      <c r="O81" t="s">
        <v>86</v>
      </c>
      <c r="P81" t="str">
        <f t="shared" si="22"/>
        <v>H</v>
      </c>
      <c r="Q81">
        <v>18.652744680000001</v>
      </c>
      <c r="R81">
        <v>5.1448300000000004E-3</v>
      </c>
      <c r="S81">
        <v>9.2952419499999994</v>
      </c>
      <c r="T81" s="4">
        <f t="shared" si="23"/>
        <v>0.32902198099207997</v>
      </c>
      <c r="U81" s="4">
        <f t="shared" si="24"/>
        <v>9.0751371313333337E-5</v>
      </c>
      <c r="V81" s="4">
        <f t="shared" si="25"/>
        <v>0.16396187117003333</v>
      </c>
      <c r="W81" s="4" t="s">
        <v>113</v>
      </c>
      <c r="X81" s="4" t="s">
        <v>113</v>
      </c>
      <c r="Y81" s="4" t="s">
        <v>113</v>
      </c>
      <c r="Z81" t="s">
        <v>7</v>
      </c>
      <c r="AA81" t="s">
        <v>88</v>
      </c>
      <c r="AB81" t="s">
        <v>86</v>
      </c>
      <c r="AC81" t="str">
        <f t="shared" si="18"/>
        <v>H</v>
      </c>
      <c r="AD81">
        <v>4.2701762399999996</v>
      </c>
      <c r="AE81">
        <v>-1.5570535000000001</v>
      </c>
      <c r="AF81">
        <v>-15.180291199999999</v>
      </c>
      <c r="AG81" s="4">
        <f t="shared" si="26"/>
        <v>7.5323062089439993E-2</v>
      </c>
      <c r="AH81" s="4">
        <f t="shared" si="27"/>
        <v>-2.7465385704333333E-2</v>
      </c>
      <c r="AI81" s="4">
        <f t="shared" si="28"/>
        <v>-0.26777021657386668</v>
      </c>
      <c r="AJ81" s="4" t="s">
        <v>113</v>
      </c>
      <c r="AK81" s="4" t="s">
        <v>113</v>
      </c>
      <c r="AL81" s="4" t="s">
        <v>113</v>
      </c>
      <c r="AM81" t="s">
        <v>7</v>
      </c>
      <c r="AN81" t="s">
        <v>88</v>
      </c>
      <c r="AO81" t="s">
        <v>86</v>
      </c>
      <c r="AP81" t="str">
        <f t="shared" si="29"/>
        <v>H</v>
      </c>
      <c r="AQ81">
        <v>-4.0416470599999998</v>
      </c>
      <c r="AR81">
        <v>0.94000552999999998</v>
      </c>
      <c r="AS81">
        <v>19.325871490000001</v>
      </c>
      <c r="AT81" s="4">
        <f t="shared" si="30"/>
        <v>-7.1291959707026661E-2</v>
      </c>
      <c r="AU81" s="4">
        <f t="shared" si="31"/>
        <v>1.6581070878846665E-2</v>
      </c>
      <c r="AV81" s="4">
        <f t="shared" si="32"/>
        <v>0.34089548916927337</v>
      </c>
      <c r="AW81" s="4" t="s">
        <v>113</v>
      </c>
      <c r="AX81" s="4" t="s">
        <v>113</v>
      </c>
      <c r="AY81" s="4" t="s">
        <v>113</v>
      </c>
    </row>
    <row r="82" spans="3:51">
      <c r="C82" t="s">
        <v>5</v>
      </c>
      <c r="D82">
        <v>9.6883339999999993</v>
      </c>
      <c r="E82">
        <v>0.47987099999999999</v>
      </c>
      <c r="F82">
        <v>-2.7979720000000001</v>
      </c>
      <c r="G82" s="4">
        <f t="shared" si="19"/>
        <v>0.32294446666666665</v>
      </c>
      <c r="H82" s="4">
        <f t="shared" si="20"/>
        <v>1.5995699999999998E-2</v>
      </c>
      <c r="I82" s="4">
        <f t="shared" si="21"/>
        <v>-9.3265733333333337E-2</v>
      </c>
      <c r="J82" s="4" t="s">
        <v>113</v>
      </c>
      <c r="K82" s="4" t="s">
        <v>113</v>
      </c>
      <c r="L82" s="4" t="s">
        <v>113</v>
      </c>
      <c r="M82" t="s">
        <v>7</v>
      </c>
      <c r="N82" t="s">
        <v>89</v>
      </c>
      <c r="O82" t="s">
        <v>86</v>
      </c>
      <c r="P82" t="str">
        <f t="shared" si="22"/>
        <v>H</v>
      </c>
      <c r="Q82">
        <v>19.851633499999998</v>
      </c>
      <c r="R82">
        <v>-6.0100447499999996</v>
      </c>
      <c r="S82">
        <v>7.17411186</v>
      </c>
      <c r="T82" s="4">
        <f t="shared" si="23"/>
        <v>0.35016958051766667</v>
      </c>
      <c r="U82" s="4">
        <f t="shared" si="24"/>
        <v>-0.10601318269349999</v>
      </c>
      <c r="V82" s="4">
        <f t="shared" si="25"/>
        <v>0.12654655046916</v>
      </c>
      <c r="W82" s="4" t="s">
        <v>113</v>
      </c>
      <c r="X82" s="4" t="s">
        <v>113</v>
      </c>
      <c r="Y82" s="4" t="s">
        <v>113</v>
      </c>
      <c r="Z82" t="s">
        <v>7</v>
      </c>
      <c r="AA82" t="s">
        <v>89</v>
      </c>
      <c r="AB82" t="s">
        <v>86</v>
      </c>
      <c r="AC82" t="str">
        <f t="shared" si="18"/>
        <v>H</v>
      </c>
      <c r="AD82">
        <v>-3.3898432999999999</v>
      </c>
      <c r="AE82">
        <v>-2.8808150800000001</v>
      </c>
      <c r="AF82">
        <v>-15.189479710000001</v>
      </c>
      <c r="AG82" s="4">
        <f t="shared" si="26"/>
        <v>-5.9794575916466662E-2</v>
      </c>
      <c r="AH82" s="4">
        <f t="shared" si="27"/>
        <v>-5.0815657467813337E-2</v>
      </c>
      <c r="AI82" s="4">
        <f t="shared" si="28"/>
        <v>-0.26793229576459332</v>
      </c>
      <c r="AJ82" s="4" t="s">
        <v>113</v>
      </c>
      <c r="AK82" s="4" t="s">
        <v>113</v>
      </c>
      <c r="AL82" s="4" t="s">
        <v>113</v>
      </c>
      <c r="AM82" t="s">
        <v>7</v>
      </c>
      <c r="AN82" t="s">
        <v>89</v>
      </c>
      <c r="AO82" t="s">
        <v>86</v>
      </c>
      <c r="AP82" t="str">
        <f t="shared" si="29"/>
        <v>H</v>
      </c>
      <c r="AQ82">
        <v>0.13997464000000001</v>
      </c>
      <c r="AR82">
        <v>-0.84547812</v>
      </c>
      <c r="AS82">
        <v>21.942525799999999</v>
      </c>
      <c r="AT82" s="4">
        <f t="shared" si="30"/>
        <v>2.4690593331733336E-3</v>
      </c>
      <c r="AU82" s="4">
        <f t="shared" si="31"/>
        <v>-1.4913670384719999E-2</v>
      </c>
      <c r="AV82" s="4">
        <f t="shared" si="32"/>
        <v>0.38705152676146665</v>
      </c>
      <c r="AW82" s="4" t="s">
        <v>113</v>
      </c>
      <c r="AX82" s="4" t="s">
        <v>113</v>
      </c>
      <c r="AY82" s="4" t="s">
        <v>113</v>
      </c>
    </row>
    <row r="83" spans="3:51">
      <c r="C83" t="s">
        <v>5</v>
      </c>
      <c r="D83">
        <v>9.0504119999999997</v>
      </c>
      <c r="E83">
        <v>-0.77063499999999996</v>
      </c>
      <c r="F83">
        <v>-1.6468050000000001</v>
      </c>
      <c r="G83" s="4">
        <f t="shared" si="19"/>
        <v>0.30168040000000002</v>
      </c>
      <c r="H83" s="4">
        <f t="shared" si="20"/>
        <v>-2.5687833333333333E-2</v>
      </c>
      <c r="I83" s="4">
        <f t="shared" si="21"/>
        <v>-5.4893500000000005E-2</v>
      </c>
      <c r="J83" s="4" t="s">
        <v>113</v>
      </c>
      <c r="K83" s="4" t="s">
        <v>113</v>
      </c>
      <c r="L83" s="4" t="s">
        <v>113</v>
      </c>
      <c r="M83" t="s">
        <v>7</v>
      </c>
      <c r="N83" t="s">
        <v>90</v>
      </c>
      <c r="O83" t="s">
        <v>86</v>
      </c>
      <c r="P83" t="str">
        <f t="shared" si="22"/>
        <v>H</v>
      </c>
      <c r="Q83">
        <v>16.978338999999998</v>
      </c>
      <c r="R83">
        <v>-7.5657130600000002</v>
      </c>
      <c r="S83">
        <v>8.2225088599999996</v>
      </c>
      <c r="T83" s="4">
        <f t="shared" si="23"/>
        <v>0.29948658106733334</v>
      </c>
      <c r="U83" s="4">
        <f t="shared" si="24"/>
        <v>-0.13345413456969332</v>
      </c>
      <c r="V83" s="4">
        <f t="shared" si="25"/>
        <v>0.14503957461782666</v>
      </c>
      <c r="W83" s="4" t="s">
        <v>113</v>
      </c>
      <c r="X83" s="4" t="s">
        <v>113</v>
      </c>
      <c r="Y83" s="4" t="s">
        <v>113</v>
      </c>
      <c r="Z83" t="s">
        <v>7</v>
      </c>
      <c r="AA83" t="s">
        <v>90</v>
      </c>
      <c r="AB83" t="s">
        <v>86</v>
      </c>
      <c r="AC83" t="str">
        <f t="shared" si="18"/>
        <v>H</v>
      </c>
      <c r="AD83">
        <v>-0.38373186999999997</v>
      </c>
      <c r="AE83">
        <v>-4.4854380899999997</v>
      </c>
      <c r="AF83">
        <v>-15.15366453</v>
      </c>
      <c r="AG83" s="4">
        <f t="shared" si="26"/>
        <v>-6.7687743655533324E-3</v>
      </c>
      <c r="AH83" s="4">
        <f t="shared" si="27"/>
        <v>-7.9120137615539987E-2</v>
      </c>
      <c r="AI83" s="4">
        <f t="shared" si="28"/>
        <v>-0.26730053986617996</v>
      </c>
      <c r="AJ83" s="4" t="s">
        <v>113</v>
      </c>
      <c r="AK83" s="4" t="s">
        <v>113</v>
      </c>
      <c r="AL83" s="4" t="s">
        <v>113</v>
      </c>
      <c r="AM83" t="s">
        <v>7</v>
      </c>
      <c r="AN83" t="s">
        <v>90</v>
      </c>
      <c r="AO83" t="s">
        <v>86</v>
      </c>
      <c r="AP83" t="str">
        <f t="shared" si="29"/>
        <v>H</v>
      </c>
      <c r="AQ83">
        <v>3.0542152599999999</v>
      </c>
      <c r="AR83">
        <v>-1.6490419000000001</v>
      </c>
      <c r="AS83">
        <v>20.31300543</v>
      </c>
      <c r="AT83" s="4">
        <f t="shared" si="30"/>
        <v>5.3874321042893331E-2</v>
      </c>
      <c r="AU83" s="4">
        <f t="shared" si="31"/>
        <v>-2.9087999754733331E-2</v>
      </c>
      <c r="AV83" s="4">
        <f t="shared" si="32"/>
        <v>0.35830787378158002</v>
      </c>
      <c r="AW83" s="4" t="s">
        <v>113</v>
      </c>
      <c r="AX83" s="4" t="s">
        <v>113</v>
      </c>
      <c r="AY83" s="4" t="s">
        <v>113</v>
      </c>
    </row>
    <row r="84" spans="3:51">
      <c r="C84" t="s">
        <v>5</v>
      </c>
      <c r="D84">
        <v>10.836551</v>
      </c>
      <c r="E84">
        <v>-0.42569600000000002</v>
      </c>
      <c r="F84">
        <v>-1.718278</v>
      </c>
      <c r="G84" s="4">
        <f t="shared" si="19"/>
        <v>0.36121836666666668</v>
      </c>
      <c r="H84" s="4">
        <f t="shared" si="20"/>
        <v>-1.4189866666666667E-2</v>
      </c>
      <c r="I84" s="4">
        <f t="shared" si="21"/>
        <v>-5.7275933333333334E-2</v>
      </c>
      <c r="J84" s="4" t="s">
        <v>113</v>
      </c>
      <c r="K84" s="4" t="s">
        <v>113</v>
      </c>
      <c r="L84" s="4" t="s">
        <v>113</v>
      </c>
      <c r="M84" t="s">
        <v>7</v>
      </c>
      <c r="N84" t="s">
        <v>98</v>
      </c>
      <c r="O84" t="s">
        <v>86</v>
      </c>
      <c r="P84" t="str">
        <f t="shared" si="22"/>
        <v>H</v>
      </c>
      <c r="Q84">
        <v>18.62855309</v>
      </c>
      <c r="R84">
        <v>-5.4424717300000003</v>
      </c>
      <c r="S84">
        <v>10.329503190000001</v>
      </c>
      <c r="T84" s="4">
        <f t="shared" si="23"/>
        <v>0.32859525747220669</v>
      </c>
      <c r="U84" s="4">
        <f t="shared" si="24"/>
        <v>-9.6001573002713336E-2</v>
      </c>
      <c r="V84" s="4">
        <f t="shared" si="25"/>
        <v>0.18220554993613999</v>
      </c>
      <c r="W84" s="4" t="s">
        <v>113</v>
      </c>
      <c r="X84" s="4" t="s">
        <v>113</v>
      </c>
      <c r="Y84" s="4" t="s">
        <v>113</v>
      </c>
      <c r="Z84" t="s">
        <v>7</v>
      </c>
      <c r="AA84" t="s">
        <v>98</v>
      </c>
      <c r="AB84" t="s">
        <v>86</v>
      </c>
      <c r="AC84" t="str">
        <f t="shared" si="18"/>
        <v>H</v>
      </c>
      <c r="AD84">
        <v>-1.31738409</v>
      </c>
      <c r="AE84">
        <v>-2.6682773700000002</v>
      </c>
      <c r="AF84">
        <v>-17.91413184</v>
      </c>
      <c r="AG84" s="4">
        <f t="shared" si="26"/>
        <v>-2.3237777091539999E-2</v>
      </c>
      <c r="AH84" s="4">
        <f t="shared" si="27"/>
        <v>-4.7066633955220004E-2</v>
      </c>
      <c r="AI84" s="4">
        <f t="shared" si="28"/>
        <v>-0.31599334290303999</v>
      </c>
      <c r="AJ84" s="4" t="s">
        <v>113</v>
      </c>
      <c r="AK84" s="4" t="s">
        <v>113</v>
      </c>
      <c r="AL84" s="4" t="s">
        <v>113</v>
      </c>
      <c r="AM84" t="s">
        <v>7</v>
      </c>
      <c r="AN84" t="s">
        <v>98</v>
      </c>
      <c r="AO84" t="s">
        <v>86</v>
      </c>
      <c r="AP84" t="str">
        <f t="shared" si="29"/>
        <v>H</v>
      </c>
      <c r="AQ84">
        <v>0.22591330000000001</v>
      </c>
      <c r="AR84">
        <v>-3.47222337</v>
      </c>
      <c r="AS84">
        <v>19.73979271</v>
      </c>
      <c r="AT84" s="4">
        <f t="shared" si="30"/>
        <v>3.9849600031333331E-3</v>
      </c>
      <c r="AU84" s="4">
        <f t="shared" si="31"/>
        <v>-6.1247705431220004E-2</v>
      </c>
      <c r="AV84" s="4">
        <f t="shared" si="32"/>
        <v>0.34819678354259331</v>
      </c>
      <c r="AW84" s="4" t="s">
        <v>113</v>
      </c>
      <c r="AX84" s="4" t="s">
        <v>113</v>
      </c>
      <c r="AY84" s="4" t="s">
        <v>113</v>
      </c>
    </row>
    <row r="85" spans="3:51">
      <c r="C85" t="s">
        <v>5</v>
      </c>
      <c r="D85">
        <v>10.691011</v>
      </c>
      <c r="E85">
        <v>3.0354610000000002</v>
      </c>
      <c r="F85">
        <v>-1.69408</v>
      </c>
      <c r="G85" s="4">
        <f t="shared" si="19"/>
        <v>0.35636703333333331</v>
      </c>
      <c r="H85" s="4">
        <f t="shared" si="20"/>
        <v>0.10118203333333334</v>
      </c>
      <c r="I85" s="4">
        <f t="shared" si="21"/>
        <v>-5.6469333333333337E-2</v>
      </c>
      <c r="J85" s="4" t="s">
        <v>113</v>
      </c>
      <c r="K85" s="4" t="s">
        <v>113</v>
      </c>
      <c r="L85" s="4" t="s">
        <v>113</v>
      </c>
      <c r="M85" t="s">
        <v>7</v>
      </c>
      <c r="N85" t="s">
        <v>99</v>
      </c>
      <c r="O85" t="s">
        <v>86</v>
      </c>
      <c r="P85" t="str">
        <f t="shared" si="22"/>
        <v>H</v>
      </c>
      <c r="Q85">
        <v>14.260015109999999</v>
      </c>
      <c r="R85">
        <v>-5.46606696</v>
      </c>
      <c r="S85">
        <v>3.7705358100000002</v>
      </c>
      <c r="T85" s="4">
        <f t="shared" si="23"/>
        <v>0.25153715986365999</v>
      </c>
      <c r="U85" s="4">
        <f t="shared" si="24"/>
        <v>-9.6417777129760004E-2</v>
      </c>
      <c r="V85" s="4">
        <f t="shared" si="25"/>
        <v>6.6509737997860002E-2</v>
      </c>
      <c r="W85" s="4" t="s">
        <v>113</v>
      </c>
      <c r="X85" s="4" t="s">
        <v>113</v>
      </c>
      <c r="Y85" s="4" t="s">
        <v>113</v>
      </c>
      <c r="Z85" t="s">
        <v>7</v>
      </c>
      <c r="AA85" t="s">
        <v>99</v>
      </c>
      <c r="AB85" t="s">
        <v>86</v>
      </c>
      <c r="AC85" t="str">
        <f t="shared" si="18"/>
        <v>H</v>
      </c>
      <c r="AD85">
        <v>-1.69780982</v>
      </c>
      <c r="AE85">
        <v>2.7184957199999999</v>
      </c>
      <c r="AF85">
        <v>-17.642567799999998</v>
      </c>
      <c r="AG85" s="4">
        <f t="shared" si="26"/>
        <v>-2.9948233351586664E-2</v>
      </c>
      <c r="AH85" s="4">
        <f t="shared" si="27"/>
        <v>4.7952452170319994E-2</v>
      </c>
      <c r="AI85" s="4">
        <f t="shared" si="28"/>
        <v>-0.3112031342801333</v>
      </c>
      <c r="AJ85" s="4" t="s">
        <v>113</v>
      </c>
      <c r="AK85" s="4" t="s">
        <v>113</v>
      </c>
      <c r="AL85" s="4" t="s">
        <v>113</v>
      </c>
      <c r="AM85" t="s">
        <v>7</v>
      </c>
      <c r="AN85" t="s">
        <v>99</v>
      </c>
      <c r="AO85" t="s">
        <v>86</v>
      </c>
      <c r="AP85" t="str">
        <f t="shared" si="29"/>
        <v>H</v>
      </c>
      <c r="AQ85">
        <v>3.3122747399999999</v>
      </c>
      <c r="AR85">
        <v>3.6282214399999999</v>
      </c>
      <c r="AS85">
        <v>18.563161699999998</v>
      </c>
      <c r="AT85" s="4">
        <f t="shared" si="30"/>
        <v>5.8426318230439998E-2</v>
      </c>
      <c r="AU85" s="4">
        <f t="shared" si="31"/>
        <v>6.3999407387306667E-2</v>
      </c>
      <c r="AV85" s="4">
        <f t="shared" si="32"/>
        <v>0.32744179694686665</v>
      </c>
      <c r="AW85" s="4" t="s">
        <v>113</v>
      </c>
      <c r="AX85" s="4" t="s">
        <v>113</v>
      </c>
      <c r="AY85" s="4" t="s">
        <v>113</v>
      </c>
    </row>
    <row r="86" spans="3:51">
      <c r="C86" t="s">
        <v>5</v>
      </c>
      <c r="D86">
        <v>10.715813000000001</v>
      </c>
      <c r="E86">
        <v>3.2722880000000001</v>
      </c>
      <c r="F86">
        <v>9.733E-2</v>
      </c>
      <c r="G86" s="4">
        <f t="shared" si="19"/>
        <v>0.35719376666666669</v>
      </c>
      <c r="H86" s="4">
        <f t="shared" si="20"/>
        <v>0.10907626666666667</v>
      </c>
      <c r="I86" s="4">
        <f t="shared" si="21"/>
        <v>3.2443333333333334E-3</v>
      </c>
      <c r="J86" s="4" t="s">
        <v>113</v>
      </c>
      <c r="K86" s="4" t="s">
        <v>113</v>
      </c>
      <c r="L86" s="4" t="s">
        <v>113</v>
      </c>
      <c r="M86" t="s">
        <v>7</v>
      </c>
      <c r="N86" t="s">
        <v>100</v>
      </c>
      <c r="O86" t="s">
        <v>86</v>
      </c>
      <c r="P86" t="str">
        <f t="shared" si="22"/>
        <v>H</v>
      </c>
      <c r="Q86">
        <v>14.44983536</v>
      </c>
      <c r="R86">
        <v>-2.0918268800000002</v>
      </c>
      <c r="S86">
        <v>3.2178603899999998</v>
      </c>
      <c r="T86" s="4">
        <f t="shared" si="23"/>
        <v>0.25488546252682664</v>
      </c>
      <c r="U86" s="4">
        <f t="shared" si="24"/>
        <v>-3.6898431611946662E-2</v>
      </c>
      <c r="V86" s="4">
        <f t="shared" si="25"/>
        <v>5.6760912039339993E-2</v>
      </c>
      <c r="W86" s="4" t="s">
        <v>113</v>
      </c>
      <c r="X86" s="4" t="s">
        <v>113</v>
      </c>
      <c r="Y86" s="4" t="s">
        <v>113</v>
      </c>
      <c r="Z86" t="s">
        <v>7</v>
      </c>
      <c r="AA86" t="s">
        <v>100</v>
      </c>
      <c r="AB86" t="s">
        <v>86</v>
      </c>
      <c r="AC86" t="str">
        <f t="shared" si="18"/>
        <v>H</v>
      </c>
      <c r="AD86">
        <v>-3.5975199999999998</v>
      </c>
      <c r="AE86">
        <v>2.6160620799999998</v>
      </c>
      <c r="AF86">
        <v>-14.78035818</v>
      </c>
      <c r="AG86" s="4">
        <f t="shared" si="26"/>
        <v>-6.3457854453333323E-2</v>
      </c>
      <c r="AH86" s="4">
        <f t="shared" si="27"/>
        <v>4.6145591049813327E-2</v>
      </c>
      <c r="AI86" s="4">
        <f t="shared" si="28"/>
        <v>-0.26071566472308</v>
      </c>
      <c r="AJ86" s="4" t="s">
        <v>113</v>
      </c>
      <c r="AK86" s="4" t="s">
        <v>113</v>
      </c>
      <c r="AL86" s="4" t="s">
        <v>113</v>
      </c>
      <c r="AM86" t="s">
        <v>7</v>
      </c>
      <c r="AN86" t="s">
        <v>100</v>
      </c>
      <c r="AO86" t="s">
        <v>86</v>
      </c>
      <c r="AP86" t="str">
        <f t="shared" si="29"/>
        <v>H</v>
      </c>
      <c r="AQ86">
        <v>0.70916104999999996</v>
      </c>
      <c r="AR86">
        <v>4.9031381400000003</v>
      </c>
      <c r="AS86">
        <v>16.73900304</v>
      </c>
      <c r="AT86" s="4">
        <f t="shared" si="30"/>
        <v>1.2509128147966666E-2</v>
      </c>
      <c r="AU86" s="4">
        <f t="shared" si="31"/>
        <v>8.6488088030840002E-2</v>
      </c>
      <c r="AV86" s="4">
        <f t="shared" si="32"/>
        <v>0.29526485429023996</v>
      </c>
      <c r="AW86" s="4" t="s">
        <v>113</v>
      </c>
      <c r="AX86" s="4" t="s">
        <v>113</v>
      </c>
      <c r="AY86" s="4" t="s">
        <v>113</v>
      </c>
    </row>
    <row r="87" spans="3:51">
      <c r="C87" t="s">
        <v>5</v>
      </c>
      <c r="D87">
        <v>11.844616</v>
      </c>
      <c r="E87">
        <v>2.0764879999999999</v>
      </c>
      <c r="F87">
        <v>-0.67108800000000002</v>
      </c>
      <c r="G87" s="4">
        <f t="shared" si="19"/>
        <v>0.39482053333333333</v>
      </c>
      <c r="H87" s="4">
        <f t="shared" si="20"/>
        <v>6.9216266666666665E-2</v>
      </c>
      <c r="I87" s="4">
        <f t="shared" si="21"/>
        <v>-2.23696E-2</v>
      </c>
      <c r="J87" s="4" t="s">
        <v>113</v>
      </c>
      <c r="K87" s="4" t="s">
        <v>113</v>
      </c>
      <c r="L87" s="4" t="s">
        <v>113</v>
      </c>
      <c r="M87" t="s">
        <v>7</v>
      </c>
      <c r="N87" t="s">
        <v>101</v>
      </c>
      <c r="O87" t="s">
        <v>86</v>
      </c>
      <c r="P87" t="str">
        <f t="shared" si="22"/>
        <v>H</v>
      </c>
      <c r="Q87">
        <v>17.248984979999999</v>
      </c>
      <c r="R87">
        <v>-4.0470861400000002</v>
      </c>
      <c r="S87">
        <v>2.8103684599999998</v>
      </c>
      <c r="T87" s="4">
        <f t="shared" si="23"/>
        <v>0.30426059572387998</v>
      </c>
      <c r="U87" s="4">
        <f t="shared" si="24"/>
        <v>-7.1387901452173344E-2</v>
      </c>
      <c r="V87" s="4">
        <f t="shared" si="25"/>
        <v>4.9573026055426662E-2</v>
      </c>
      <c r="W87" s="4" t="s">
        <v>113</v>
      </c>
      <c r="X87" s="4" t="s">
        <v>113</v>
      </c>
      <c r="Y87" s="4" t="s">
        <v>113</v>
      </c>
      <c r="Z87" t="s">
        <v>7</v>
      </c>
      <c r="AA87" t="s">
        <v>101</v>
      </c>
      <c r="AB87" t="s">
        <v>86</v>
      </c>
      <c r="AC87" t="str">
        <f t="shared" si="18"/>
        <v>H</v>
      </c>
      <c r="AD87">
        <v>-0.70756962000000001</v>
      </c>
      <c r="AE87">
        <v>4.4164721900000004</v>
      </c>
      <c r="AF87">
        <v>-14.83019365</v>
      </c>
      <c r="AG87" s="4">
        <f t="shared" si="26"/>
        <v>-1.2481056383719999E-2</v>
      </c>
      <c r="AH87" s="4">
        <f t="shared" si="27"/>
        <v>7.7903625116806666E-2</v>
      </c>
      <c r="AI87" s="4">
        <f t="shared" si="28"/>
        <v>-0.26159472919023335</v>
      </c>
      <c r="AJ87" s="4" t="s">
        <v>113</v>
      </c>
      <c r="AK87" s="4" t="s">
        <v>113</v>
      </c>
      <c r="AL87" s="4" t="s">
        <v>113</v>
      </c>
      <c r="AM87" t="s">
        <v>7</v>
      </c>
      <c r="AN87" t="s">
        <v>101</v>
      </c>
      <c r="AO87" t="s">
        <v>86</v>
      </c>
      <c r="AP87" t="str">
        <f t="shared" si="29"/>
        <v>H</v>
      </c>
      <c r="AQ87">
        <v>0.32292079000000001</v>
      </c>
      <c r="AR87">
        <v>4.3142968100000001</v>
      </c>
      <c r="AS87">
        <v>20.109426849999998</v>
      </c>
      <c r="AT87" s="4">
        <f t="shared" si="30"/>
        <v>5.6961074550733329E-3</v>
      </c>
      <c r="AU87" s="4">
        <f t="shared" si="31"/>
        <v>7.6101319530526665E-2</v>
      </c>
      <c r="AV87" s="4">
        <f t="shared" si="32"/>
        <v>0.3547168833494333</v>
      </c>
      <c r="AW87" s="4" t="s">
        <v>113</v>
      </c>
      <c r="AX87" s="4" t="s">
        <v>113</v>
      </c>
      <c r="AY87" s="4" t="s">
        <v>113</v>
      </c>
    </row>
    <row r="88" spans="3:51">
      <c r="C88" t="s">
        <v>105</v>
      </c>
      <c r="D88">
        <f>MIN(D8:D87)</f>
        <v>-6.674607</v>
      </c>
      <c r="E88">
        <f>MIN(E8:E87)</f>
        <v>-6.6411249999999997</v>
      </c>
      <c r="F88">
        <f>MIN(F8:F87)</f>
        <v>-4.5767699999999998</v>
      </c>
      <c r="G88">
        <f>MIN(G12:G87)</f>
        <v>-0.22248689999999999</v>
      </c>
      <c r="H88">
        <f>MIN(H12:H87)</f>
        <v>-0.22137083333333332</v>
      </c>
      <c r="I88">
        <f>MIN(I12:I87)</f>
        <v>-0.152559</v>
      </c>
      <c r="P88" t="s">
        <v>105</v>
      </c>
      <c r="Q88">
        <f>MIN(Q8:Q87)</f>
        <v>-12.505470860000001</v>
      </c>
      <c r="R88">
        <f>MIN(R8:R87)</f>
        <v>-12.477406569999999</v>
      </c>
      <c r="S88">
        <f>MIN(S8:S87)</f>
        <v>-8.6601237599999994</v>
      </c>
      <c r="T88">
        <f>MIN(T12:T87)</f>
        <v>-0.22058816898982669</v>
      </c>
      <c r="U88">
        <f>MIN(U12:U87)</f>
        <v>-0.22009313362375332</v>
      </c>
      <c r="V88">
        <f>MIN(Z12:Z87)</f>
        <v>0</v>
      </c>
      <c r="AC88" t="s">
        <v>105</v>
      </c>
      <c r="AD88">
        <f>MIN(AD8:AD87)</f>
        <v>-12.39613934</v>
      </c>
      <c r="AE88">
        <f>MIN(AE8:AE87)</f>
        <v>-12.60496167</v>
      </c>
      <c r="AF88">
        <f>MIN(AF8:AF87)</f>
        <v>-17.91413184</v>
      </c>
      <c r="AG88">
        <f>MIN(AG12:AG87)</f>
        <v>-0.21865963386470666</v>
      </c>
      <c r="AH88">
        <f>MIN(AH12:AH87)</f>
        <v>-0.22234312055101998</v>
      </c>
      <c r="AI88">
        <f>MIN(AM12:AM87)</f>
        <v>0</v>
      </c>
      <c r="AP88" t="s">
        <v>105</v>
      </c>
      <c r="AQ88">
        <f>MIN(AQ8:AQ87)</f>
        <v>-12.65188343</v>
      </c>
      <c r="AR88">
        <f>MIN(AR8:AR87)</f>
        <v>-12.39303954</v>
      </c>
      <c r="AS88">
        <f>MIN(AS8:AS87)</f>
        <v>-8.6356959900000003</v>
      </c>
      <c r="AT88">
        <f>MIN(AT12:AT87)</f>
        <v>-0.22317078911624666</v>
      </c>
      <c r="AU88">
        <f>MIN(AU12:AU87)</f>
        <v>-0.21860495545924</v>
      </c>
      <c r="AV88">
        <f>MIN(AZ12:AZ87)</f>
        <v>0</v>
      </c>
    </row>
    <row r="89" spans="3:51">
      <c r="C89" t="s">
        <v>106</v>
      </c>
      <c r="D89">
        <f>MAX(D8:D87)</f>
        <v>11.844616</v>
      </c>
      <c r="E89">
        <f>MAX(E8:E87)</f>
        <v>6.4752029999999996</v>
      </c>
      <c r="F89">
        <f>MAX(F8:F87)</f>
        <v>6.4564130000000004</v>
      </c>
      <c r="G89">
        <f>MAX(G12:G87)*$C$1</f>
        <v>11.844616</v>
      </c>
      <c r="H89">
        <f>MAX(H12:H87)*$C$1</f>
        <v>6.4752029999999996</v>
      </c>
      <c r="I89">
        <f>MAX(I12:I87)*$C$1</f>
        <v>6.4564130000000004</v>
      </c>
      <c r="P89" t="s">
        <v>106</v>
      </c>
      <c r="Q89">
        <f>MAX(Q8:Q87)</f>
        <v>19.900167400000001</v>
      </c>
      <c r="R89">
        <f>MAX(R8:R87)</f>
        <v>12.347047809999999</v>
      </c>
      <c r="S89">
        <f>MAX(S8:S87)</f>
        <v>11.38607255</v>
      </c>
      <c r="T89">
        <f>MAX(T12:T87)*$C$1</f>
        <v>10.530770584732</v>
      </c>
      <c r="U89">
        <f>MAX(U12:U87)*$C$1</f>
        <v>6.5338107600957995</v>
      </c>
      <c r="V89">
        <f>MAX(V12:V87)*$C$1</f>
        <v>6.0252818720089998</v>
      </c>
      <c r="AC89" t="s">
        <v>106</v>
      </c>
      <c r="AD89">
        <f>MAX(AD8:AD87)</f>
        <v>12.74617761</v>
      </c>
      <c r="AE89">
        <f>MAX(AE8:AE87)</f>
        <v>12.259855719999999</v>
      </c>
      <c r="AF89">
        <f>MAX(AF8:AF87)</f>
        <v>11.4377906</v>
      </c>
      <c r="AG89">
        <f>MAX(AG12:AG87)*$C$1</f>
        <v>6.7450222676597997</v>
      </c>
      <c r="AH89">
        <f>MAX(AH12:AH87)*$C$1</f>
        <v>6.487670449909599</v>
      </c>
      <c r="AI89">
        <f>MAX(AI12:AI87)*$C$1</f>
        <v>6.0526500297079995</v>
      </c>
      <c r="AP89" t="s">
        <v>106</v>
      </c>
      <c r="AQ89">
        <f>MAX(AQ8:AQ87)</f>
        <v>12.37863596</v>
      </c>
      <c r="AR89">
        <f>MAX(AR8:AR87)</f>
        <v>12.20771983</v>
      </c>
      <c r="AS89">
        <f>MAX(AS8:AS87)</f>
        <v>21.942525799999999</v>
      </c>
      <c r="AT89">
        <f>MAX(AT12:AT87)*$C$1</f>
        <v>6.5505265773127999</v>
      </c>
      <c r="AU89">
        <f>MAX(AU12:AU87)*$C$1</f>
        <v>6.4600811796394</v>
      </c>
      <c r="AV89">
        <f>MAX(AV12:AV87)*$C$1</f>
        <v>11.611545802843999</v>
      </c>
    </row>
    <row r="90" spans="3:51">
      <c r="C90" t="s">
        <v>116</v>
      </c>
      <c r="D90">
        <f>D89-D88</f>
        <v>18.519223</v>
      </c>
      <c r="E90">
        <f>E89-E88</f>
        <v>13.116327999999999</v>
      </c>
      <c r="F90">
        <f>F89-F88</f>
        <v>11.033183000000001</v>
      </c>
      <c r="P90" t="s">
        <v>116</v>
      </c>
      <c r="Q90">
        <f>Q89-Q88</f>
        <v>32.405638260000003</v>
      </c>
      <c r="R90">
        <f>R89-R88</f>
        <v>24.824454379999999</v>
      </c>
      <c r="S90">
        <f>S89-S88</f>
        <v>20.046196309999999</v>
      </c>
      <c r="AC90" t="s">
        <v>116</v>
      </c>
      <c r="AD90">
        <f>AD89-AD88</f>
        <v>25.142316950000001</v>
      </c>
      <c r="AE90">
        <f>AE89-AE88</f>
        <v>24.864817389999999</v>
      </c>
      <c r="AF90">
        <f>AF89-AF88</f>
        <v>29.351922439999999</v>
      </c>
      <c r="AP90" t="s">
        <v>116</v>
      </c>
      <c r="AQ90">
        <f>AQ89-AQ88</f>
        <v>25.030519390000002</v>
      </c>
      <c r="AR90">
        <f>AR89-AR88</f>
        <v>24.600759369999999</v>
      </c>
      <c r="AS90">
        <f>AS89-AS88</f>
        <v>30.578221790000001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9"/>
  <sheetViews>
    <sheetView workbookViewId="0">
      <selection activeCell="I14" sqref="I14"/>
    </sheetView>
  </sheetViews>
  <sheetFormatPr defaultRowHeight="15"/>
  <sheetData>
    <row r="1" spans="1:16">
      <c r="A1" t="s">
        <v>118</v>
      </c>
      <c r="B1" t="s">
        <v>119</v>
      </c>
      <c r="C1" t="s">
        <v>118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</row>
    <row r="2" spans="1:16">
      <c r="A2">
        <v>1</v>
      </c>
      <c r="B2">
        <v>0.41799999999999998</v>
      </c>
      <c r="C2">
        <v>0.17899999999999999</v>
      </c>
      <c r="D2">
        <v>-0.23</v>
      </c>
      <c r="E2">
        <v>66</v>
      </c>
      <c r="F2">
        <v>2.5299999999999998</v>
      </c>
      <c r="G2">
        <v>64</v>
      </c>
      <c r="H2">
        <v>2.54</v>
      </c>
      <c r="I2">
        <v>65</v>
      </c>
      <c r="J2">
        <v>2.64</v>
      </c>
      <c r="K2">
        <v>7</v>
      </c>
      <c r="L2">
        <v>3.01</v>
      </c>
      <c r="M2">
        <v>19</v>
      </c>
      <c r="N2">
        <v>3.43</v>
      </c>
    </row>
    <row r="3" spans="1:16">
      <c r="A3">
        <v>2</v>
      </c>
      <c r="B3">
        <v>2.5000000000000001E-2</v>
      </c>
      <c r="C3">
        <v>0.245</v>
      </c>
      <c r="D3">
        <v>-0.16500000000000001</v>
      </c>
      <c r="E3">
        <v>35</v>
      </c>
      <c r="F3">
        <v>2.4700000000000002</v>
      </c>
      <c r="G3">
        <v>34</v>
      </c>
      <c r="H3">
        <v>2.5499999999999998</v>
      </c>
      <c r="I3">
        <v>36</v>
      </c>
      <c r="J3">
        <v>2.7</v>
      </c>
      <c r="K3">
        <v>10</v>
      </c>
      <c r="L3">
        <v>3.49</v>
      </c>
      <c r="M3">
        <v>4</v>
      </c>
      <c r="N3">
        <v>3.59</v>
      </c>
      <c r="O3">
        <v>13</v>
      </c>
      <c r="P3">
        <v>3.78</v>
      </c>
    </row>
    <row r="4" spans="1:16">
      <c r="A4">
        <v>3</v>
      </c>
      <c r="B4">
        <v>4.8000000000000001E-2</v>
      </c>
      <c r="C4">
        <v>0.217</v>
      </c>
      <c r="D4">
        <v>-0.28699999999999998</v>
      </c>
      <c r="E4">
        <v>39</v>
      </c>
      <c r="F4">
        <v>2.54</v>
      </c>
      <c r="G4">
        <v>41</v>
      </c>
      <c r="H4">
        <v>2.56</v>
      </c>
      <c r="I4">
        <v>35</v>
      </c>
      <c r="J4">
        <v>2.61</v>
      </c>
      <c r="K4">
        <v>6</v>
      </c>
      <c r="L4">
        <v>2.92</v>
      </c>
      <c r="M4">
        <v>14</v>
      </c>
      <c r="N4">
        <v>3.43</v>
      </c>
    </row>
    <row r="5" spans="1:16">
      <c r="A5">
        <v>4</v>
      </c>
      <c r="B5">
        <v>8.8999999999999996E-2</v>
      </c>
      <c r="C5">
        <v>0.23899999999999999</v>
      </c>
      <c r="D5">
        <v>-6.4000000000000001E-2</v>
      </c>
      <c r="E5">
        <v>42</v>
      </c>
      <c r="F5">
        <v>2.5299999999999998</v>
      </c>
      <c r="G5">
        <v>34</v>
      </c>
      <c r="H5">
        <v>2.56</v>
      </c>
      <c r="I5">
        <v>36</v>
      </c>
      <c r="J5">
        <v>2.66</v>
      </c>
      <c r="K5">
        <v>43</v>
      </c>
      <c r="L5">
        <v>3.24</v>
      </c>
      <c r="M5">
        <v>12</v>
      </c>
      <c r="N5">
        <v>3.36</v>
      </c>
      <c r="O5">
        <v>13</v>
      </c>
      <c r="P5" t="s">
        <v>126</v>
      </c>
    </row>
    <row r="7" spans="1:16">
      <c r="A7">
        <v>5</v>
      </c>
      <c r="B7">
        <v>0.10299999999999999</v>
      </c>
      <c r="C7">
        <v>0.374</v>
      </c>
      <c r="D7">
        <v>-0.16500000000000001</v>
      </c>
      <c r="E7">
        <v>36</v>
      </c>
      <c r="F7">
        <v>2.54</v>
      </c>
      <c r="G7">
        <v>38</v>
      </c>
      <c r="H7">
        <v>2.58</v>
      </c>
      <c r="I7">
        <v>37</v>
      </c>
      <c r="J7">
        <v>2.6</v>
      </c>
      <c r="K7">
        <v>8</v>
      </c>
      <c r="L7">
        <v>2.92</v>
      </c>
      <c r="M7">
        <v>13</v>
      </c>
      <c r="N7">
        <v>3.64</v>
      </c>
      <c r="O7">
        <v>6</v>
      </c>
      <c r="P7">
        <v>3.78</v>
      </c>
    </row>
    <row r="8" spans="1:16">
      <c r="A8">
        <v>6</v>
      </c>
      <c r="B8">
        <v>7.5999999999999998E-2</v>
      </c>
      <c r="C8">
        <v>0.309</v>
      </c>
      <c r="D8">
        <v>-0.27</v>
      </c>
      <c r="E8">
        <v>37</v>
      </c>
      <c r="F8">
        <v>2.57</v>
      </c>
      <c r="G8">
        <v>39</v>
      </c>
      <c r="H8">
        <v>2.64</v>
      </c>
      <c r="I8">
        <v>35</v>
      </c>
      <c r="J8">
        <v>2.69</v>
      </c>
      <c r="K8">
        <v>44</v>
      </c>
      <c r="L8">
        <v>2.77</v>
      </c>
      <c r="M8">
        <v>3</v>
      </c>
      <c r="N8">
        <v>2.92</v>
      </c>
      <c r="O8">
        <v>5</v>
      </c>
      <c r="P8">
        <v>3.78</v>
      </c>
    </row>
    <row r="9" spans="1:16">
      <c r="A9">
        <v>7</v>
      </c>
      <c r="B9">
        <v>0.43099999999999999</v>
      </c>
      <c r="C9">
        <v>0.25</v>
      </c>
      <c r="D9">
        <v>-0.161</v>
      </c>
      <c r="E9">
        <v>69</v>
      </c>
      <c r="F9">
        <v>2.2000000000000002</v>
      </c>
      <c r="G9">
        <v>65</v>
      </c>
      <c r="H9">
        <v>2.58</v>
      </c>
      <c r="I9">
        <v>59</v>
      </c>
      <c r="J9">
        <v>2.63</v>
      </c>
      <c r="K9">
        <v>66</v>
      </c>
      <c r="L9">
        <v>2.71</v>
      </c>
      <c r="M9">
        <v>1</v>
      </c>
      <c r="N9">
        <v>3.01</v>
      </c>
      <c r="O9">
        <v>67</v>
      </c>
      <c r="P9">
        <v>3.31</v>
      </c>
    </row>
    <row r="10" spans="1:16">
      <c r="A10">
        <v>8</v>
      </c>
      <c r="B10">
        <v>0.16400000000000001</v>
      </c>
      <c r="C10">
        <v>0.41</v>
      </c>
      <c r="D10">
        <v>-0.23200000000000001</v>
      </c>
      <c r="E10">
        <v>37</v>
      </c>
      <c r="F10">
        <v>2.54</v>
      </c>
      <c r="G10">
        <v>48</v>
      </c>
      <c r="H10">
        <v>2.5499999999999998</v>
      </c>
      <c r="I10">
        <v>38</v>
      </c>
      <c r="J10">
        <v>2.65</v>
      </c>
      <c r="K10">
        <v>5</v>
      </c>
      <c r="L10">
        <v>2.92</v>
      </c>
      <c r="M10">
        <v>17</v>
      </c>
      <c r="N10">
        <v>3.49</v>
      </c>
      <c r="O10">
        <v>18</v>
      </c>
      <c r="P10">
        <v>3.78</v>
      </c>
    </row>
    <row r="11" spans="1:16">
      <c r="A11">
        <v>9</v>
      </c>
      <c r="B11">
        <v>0.316</v>
      </c>
      <c r="C11">
        <v>6.9000000000000006E-2</v>
      </c>
      <c r="D11">
        <v>-0.28599999999999998</v>
      </c>
      <c r="E11">
        <v>62</v>
      </c>
      <c r="F11">
        <v>2.56</v>
      </c>
      <c r="G11">
        <v>64</v>
      </c>
      <c r="H11">
        <v>2.58</v>
      </c>
      <c r="I11">
        <v>61</v>
      </c>
      <c r="J11">
        <v>2.61</v>
      </c>
      <c r="K11">
        <v>24</v>
      </c>
      <c r="L11">
        <v>3.01</v>
      </c>
      <c r="M11">
        <v>28</v>
      </c>
      <c r="N11">
        <v>3.42</v>
      </c>
    </row>
    <row r="12" spans="1:16">
      <c r="A12">
        <v>10</v>
      </c>
      <c r="B12">
        <v>7.5999999999999998E-2</v>
      </c>
      <c r="C12">
        <v>0.14199999999999999</v>
      </c>
      <c r="D12">
        <v>-0.14199999999999999</v>
      </c>
      <c r="E12">
        <v>40</v>
      </c>
      <c r="F12">
        <v>2.56</v>
      </c>
      <c r="G12">
        <v>34</v>
      </c>
      <c r="H12">
        <v>2.6</v>
      </c>
      <c r="I12">
        <v>43</v>
      </c>
      <c r="J12">
        <v>2.67</v>
      </c>
      <c r="K12">
        <v>41</v>
      </c>
      <c r="L12">
        <v>2.77</v>
      </c>
      <c r="M12">
        <v>2</v>
      </c>
      <c r="N12">
        <v>3.49</v>
      </c>
      <c r="O12">
        <v>11</v>
      </c>
      <c r="P12" t="s">
        <v>127</v>
      </c>
    </row>
    <row r="13" spans="1:16">
      <c r="A13">
        <v>11</v>
      </c>
      <c r="B13">
        <v>0.09</v>
      </c>
      <c r="C13">
        <v>7.1999999999999995E-2</v>
      </c>
      <c r="D13">
        <v>-0.23400000000000001</v>
      </c>
      <c r="E13">
        <v>41</v>
      </c>
      <c r="F13">
        <v>2.54</v>
      </c>
      <c r="G13">
        <v>51</v>
      </c>
      <c r="H13">
        <v>2.54</v>
      </c>
      <c r="I13">
        <v>40</v>
      </c>
      <c r="J13">
        <v>2.66</v>
      </c>
      <c r="K13">
        <v>21</v>
      </c>
      <c r="L13">
        <v>2.94</v>
      </c>
      <c r="M13">
        <v>10</v>
      </c>
      <c r="N13">
        <v>3.49</v>
      </c>
    </row>
    <row r="14" spans="1:16">
      <c r="A14">
        <v>12</v>
      </c>
      <c r="B14">
        <v>0.17799999999999999</v>
      </c>
      <c r="C14">
        <v>0.17499999999999999</v>
      </c>
      <c r="D14">
        <v>-4.1000000000000002E-2</v>
      </c>
      <c r="E14">
        <v>52</v>
      </c>
      <c r="F14">
        <v>2.5499999999999998</v>
      </c>
      <c r="G14">
        <v>43</v>
      </c>
      <c r="H14">
        <v>2.58</v>
      </c>
      <c r="I14">
        <v>42</v>
      </c>
      <c r="J14">
        <v>2.61</v>
      </c>
      <c r="K14">
        <v>26</v>
      </c>
      <c r="L14">
        <v>3.3</v>
      </c>
      <c r="M14">
        <v>16</v>
      </c>
      <c r="N14">
        <v>3.34</v>
      </c>
      <c r="O14">
        <v>4</v>
      </c>
      <c r="P14">
        <v>3.36</v>
      </c>
    </row>
    <row r="15" spans="1:16">
      <c r="A15">
        <v>13</v>
      </c>
      <c r="B15">
        <v>0.15</v>
      </c>
      <c r="C15">
        <v>0.26200000000000001</v>
      </c>
      <c r="D15">
        <v>-0.156</v>
      </c>
      <c r="E15">
        <v>44</v>
      </c>
      <c r="F15">
        <v>2.56</v>
      </c>
      <c r="G15">
        <v>47</v>
      </c>
      <c r="H15">
        <v>2.62</v>
      </c>
      <c r="I15">
        <v>36</v>
      </c>
      <c r="J15">
        <v>2.64</v>
      </c>
      <c r="K15">
        <v>43</v>
      </c>
      <c r="L15">
        <v>2.7</v>
      </c>
      <c r="M15">
        <v>4</v>
      </c>
      <c r="N15">
        <v>3.37</v>
      </c>
      <c r="O15">
        <v>5</v>
      </c>
      <c r="P15" t="s">
        <v>128</v>
      </c>
    </row>
    <row r="16" spans="1:16">
      <c r="A16">
        <v>14</v>
      </c>
      <c r="B16">
        <v>0.153</v>
      </c>
      <c r="C16">
        <v>0.17799999999999999</v>
      </c>
      <c r="D16">
        <v>-0.26700000000000002</v>
      </c>
      <c r="E16">
        <v>54</v>
      </c>
      <c r="F16">
        <v>2.61</v>
      </c>
      <c r="G16">
        <v>45</v>
      </c>
      <c r="H16">
        <v>2.61</v>
      </c>
      <c r="I16">
        <v>41</v>
      </c>
      <c r="J16">
        <v>2.67</v>
      </c>
      <c r="K16">
        <v>44</v>
      </c>
      <c r="L16">
        <v>2.67</v>
      </c>
      <c r="M16">
        <v>15</v>
      </c>
      <c r="N16">
        <v>3.32</v>
      </c>
      <c r="O16">
        <v>3</v>
      </c>
      <c r="P16" t="s">
        <v>129</v>
      </c>
    </row>
    <row r="17" spans="1:16">
      <c r="A17">
        <v>15</v>
      </c>
      <c r="B17">
        <v>0.151</v>
      </c>
      <c r="C17">
        <v>0.249</v>
      </c>
      <c r="D17">
        <v>-0.35199999999999998</v>
      </c>
      <c r="E17">
        <v>49</v>
      </c>
      <c r="F17">
        <v>2.54</v>
      </c>
      <c r="G17">
        <v>45</v>
      </c>
      <c r="H17">
        <v>2.56</v>
      </c>
      <c r="I17">
        <v>39</v>
      </c>
      <c r="J17">
        <v>2.58</v>
      </c>
      <c r="K17">
        <v>14</v>
      </c>
      <c r="L17">
        <v>3.32</v>
      </c>
      <c r="M17">
        <v>44</v>
      </c>
      <c r="N17">
        <v>3.34</v>
      </c>
      <c r="O17">
        <v>18</v>
      </c>
      <c r="P17">
        <v>3.72</v>
      </c>
    </row>
    <row r="18" spans="1:16">
      <c r="A18">
        <v>16</v>
      </c>
      <c r="B18">
        <v>0.21</v>
      </c>
      <c r="C18">
        <v>0.28100000000000003</v>
      </c>
      <c r="D18">
        <v>-0.04</v>
      </c>
      <c r="E18">
        <v>42</v>
      </c>
      <c r="F18">
        <v>2.56</v>
      </c>
      <c r="G18">
        <v>47</v>
      </c>
      <c r="H18">
        <v>2.57</v>
      </c>
      <c r="I18">
        <v>55</v>
      </c>
      <c r="J18">
        <v>2.6</v>
      </c>
      <c r="K18">
        <v>26</v>
      </c>
      <c r="L18">
        <v>3.26</v>
      </c>
      <c r="M18">
        <v>12</v>
      </c>
      <c r="N18">
        <v>3.34</v>
      </c>
      <c r="O18">
        <v>30</v>
      </c>
      <c r="P18">
        <v>3.42</v>
      </c>
    </row>
    <row r="19" spans="1:16">
      <c r="A19">
        <v>17</v>
      </c>
      <c r="B19">
        <v>0.22900000000000001</v>
      </c>
      <c r="C19">
        <v>0.38800000000000001</v>
      </c>
      <c r="D19">
        <v>-0.13800000000000001</v>
      </c>
      <c r="E19">
        <v>38</v>
      </c>
      <c r="F19">
        <v>2.54</v>
      </c>
      <c r="G19">
        <v>50</v>
      </c>
      <c r="H19">
        <v>2.59</v>
      </c>
      <c r="I19">
        <v>47</v>
      </c>
      <c r="J19">
        <v>2.66</v>
      </c>
      <c r="K19">
        <v>48</v>
      </c>
      <c r="L19">
        <v>2.85</v>
      </c>
      <c r="M19">
        <v>8</v>
      </c>
      <c r="N19">
        <v>3.49</v>
      </c>
      <c r="O19">
        <v>31</v>
      </c>
      <c r="P19">
        <v>3.57</v>
      </c>
    </row>
    <row r="20" spans="1:16">
      <c r="A20">
        <v>18</v>
      </c>
      <c r="B20">
        <v>0.223</v>
      </c>
      <c r="C20">
        <v>0.30499999999999999</v>
      </c>
      <c r="D20">
        <v>-0.26700000000000002</v>
      </c>
      <c r="E20">
        <v>49</v>
      </c>
      <c r="F20">
        <v>2.61</v>
      </c>
      <c r="G20">
        <v>44</v>
      </c>
      <c r="H20">
        <v>2.63</v>
      </c>
      <c r="I20">
        <v>57</v>
      </c>
      <c r="J20">
        <v>2.66</v>
      </c>
      <c r="K20">
        <v>48</v>
      </c>
      <c r="L20">
        <v>2.67</v>
      </c>
      <c r="M20">
        <v>29</v>
      </c>
      <c r="N20">
        <v>3.31</v>
      </c>
      <c r="O20">
        <v>20</v>
      </c>
      <c r="P20" t="s">
        <v>130</v>
      </c>
    </row>
    <row r="22" spans="1:16">
      <c r="A22">
        <v>19</v>
      </c>
      <c r="B22">
        <v>0.36699999999999999</v>
      </c>
      <c r="C22">
        <v>0.13300000000000001</v>
      </c>
      <c r="D22">
        <v>-0.13800000000000001</v>
      </c>
      <c r="E22">
        <v>65</v>
      </c>
      <c r="F22">
        <v>2.54</v>
      </c>
      <c r="G22">
        <v>63</v>
      </c>
      <c r="H22">
        <v>2.6</v>
      </c>
      <c r="I22">
        <v>56</v>
      </c>
      <c r="J22">
        <v>2.67</v>
      </c>
      <c r="K22">
        <v>64</v>
      </c>
      <c r="L22">
        <v>2.84</v>
      </c>
      <c r="M22">
        <v>1</v>
      </c>
      <c r="N22">
        <v>3.43</v>
      </c>
      <c r="O22">
        <v>33</v>
      </c>
      <c r="P22" t="s">
        <v>131</v>
      </c>
    </row>
    <row r="23" spans="1:16">
      <c r="A23">
        <v>20</v>
      </c>
      <c r="B23">
        <v>0.311</v>
      </c>
      <c r="C23">
        <v>0.374</v>
      </c>
      <c r="D23">
        <v>-0.28599999999999998</v>
      </c>
      <c r="E23">
        <v>46</v>
      </c>
      <c r="F23">
        <v>2.52</v>
      </c>
      <c r="G23">
        <v>48</v>
      </c>
      <c r="H23">
        <v>2.58</v>
      </c>
      <c r="I23">
        <v>60</v>
      </c>
      <c r="J23">
        <v>2.66</v>
      </c>
      <c r="K23">
        <v>32</v>
      </c>
      <c r="L23">
        <v>2.88</v>
      </c>
      <c r="M23">
        <v>18</v>
      </c>
      <c r="N23">
        <v>3.4</v>
      </c>
    </row>
    <row r="24" spans="1:16">
      <c r="A24">
        <v>21</v>
      </c>
      <c r="B24">
        <v>0.15</v>
      </c>
      <c r="C24">
        <v>3.5999999999999997E-2</v>
      </c>
      <c r="D24">
        <v>-0.16500000000000001</v>
      </c>
      <c r="E24">
        <v>53</v>
      </c>
      <c r="F24">
        <v>2.5499999999999998</v>
      </c>
      <c r="G24">
        <v>40</v>
      </c>
      <c r="H24">
        <v>2.58</v>
      </c>
      <c r="I24">
        <v>51</v>
      </c>
      <c r="J24">
        <v>2.61</v>
      </c>
      <c r="K24">
        <v>11</v>
      </c>
      <c r="L24">
        <v>2.94</v>
      </c>
      <c r="M24">
        <v>23</v>
      </c>
      <c r="N24">
        <v>3.69</v>
      </c>
    </row>
    <row r="25" spans="1:16">
      <c r="A25">
        <v>22</v>
      </c>
      <c r="B25">
        <v>0.27500000000000002</v>
      </c>
      <c r="C25">
        <v>9.1999999999999998E-2</v>
      </c>
      <c r="D25">
        <v>-6.4000000000000001E-2</v>
      </c>
      <c r="E25">
        <v>52</v>
      </c>
      <c r="F25">
        <v>2.5299999999999998</v>
      </c>
      <c r="G25">
        <v>63</v>
      </c>
      <c r="H25">
        <v>2.54</v>
      </c>
      <c r="I25">
        <v>53</v>
      </c>
      <c r="J25">
        <v>2.67</v>
      </c>
      <c r="K25">
        <v>56</v>
      </c>
      <c r="L25">
        <v>3.25</v>
      </c>
      <c r="M25">
        <v>23</v>
      </c>
      <c r="N25">
        <v>3.38</v>
      </c>
      <c r="O25">
        <v>26</v>
      </c>
      <c r="P25" t="s">
        <v>132</v>
      </c>
    </row>
    <row r="27" spans="1:16">
      <c r="A27">
        <v>23</v>
      </c>
      <c r="B27">
        <v>0.224</v>
      </c>
      <c r="C27">
        <v>0.13400000000000001</v>
      </c>
      <c r="D27">
        <v>-0.155</v>
      </c>
      <c r="E27">
        <v>54</v>
      </c>
      <c r="F27">
        <v>2.56</v>
      </c>
      <c r="G27">
        <v>53</v>
      </c>
      <c r="H27">
        <v>2.64</v>
      </c>
      <c r="I27">
        <v>43</v>
      </c>
      <c r="J27">
        <v>2.65</v>
      </c>
      <c r="K27">
        <v>56</v>
      </c>
      <c r="L27">
        <v>2.69</v>
      </c>
      <c r="M27">
        <v>22</v>
      </c>
      <c r="N27">
        <v>3.38</v>
      </c>
      <c r="O27">
        <v>33</v>
      </c>
      <c r="P27" t="s">
        <v>133</v>
      </c>
    </row>
    <row r="28" spans="1:16">
      <c r="A28">
        <v>24</v>
      </c>
      <c r="B28">
        <v>0.22</v>
      </c>
      <c r="C28">
        <v>4.4999999999999998E-2</v>
      </c>
      <c r="D28">
        <v>-0.27200000000000002</v>
      </c>
      <c r="E28">
        <v>51</v>
      </c>
      <c r="F28">
        <v>2.56</v>
      </c>
      <c r="G28">
        <v>62</v>
      </c>
      <c r="H28">
        <v>2.63</v>
      </c>
      <c r="I28">
        <v>61</v>
      </c>
      <c r="J28">
        <v>2.69</v>
      </c>
      <c r="K28">
        <v>54</v>
      </c>
      <c r="L28">
        <v>2.79</v>
      </c>
      <c r="M28">
        <v>9</v>
      </c>
      <c r="N28">
        <v>3.01</v>
      </c>
    </row>
    <row r="29" spans="1:16">
      <c r="A29">
        <v>25</v>
      </c>
      <c r="B29">
        <v>0.23300000000000001</v>
      </c>
      <c r="C29">
        <v>0.14299999999999999</v>
      </c>
      <c r="D29">
        <v>-0.35499999999999998</v>
      </c>
      <c r="E29">
        <v>45</v>
      </c>
      <c r="F29">
        <v>2.5299999999999998</v>
      </c>
      <c r="G29">
        <v>58</v>
      </c>
      <c r="H29">
        <v>2.57</v>
      </c>
      <c r="I29">
        <v>62</v>
      </c>
      <c r="J29">
        <v>2.59</v>
      </c>
      <c r="K29">
        <v>28</v>
      </c>
      <c r="L29">
        <v>3.36</v>
      </c>
      <c r="M29">
        <v>54</v>
      </c>
      <c r="N29">
        <v>3.44</v>
      </c>
      <c r="O29">
        <v>14</v>
      </c>
      <c r="P29">
        <v>3.71</v>
      </c>
    </row>
    <row r="30" spans="1:16">
      <c r="A30">
        <v>26</v>
      </c>
      <c r="B30">
        <v>0.28399999999999997</v>
      </c>
      <c r="C30">
        <v>0.20200000000000001</v>
      </c>
      <c r="D30">
        <v>-0.04</v>
      </c>
      <c r="E30">
        <v>55</v>
      </c>
      <c r="F30">
        <v>2.56</v>
      </c>
      <c r="G30">
        <v>56</v>
      </c>
      <c r="H30">
        <v>2.58</v>
      </c>
      <c r="I30">
        <v>52</v>
      </c>
      <c r="J30">
        <v>2.62</v>
      </c>
      <c r="K30">
        <v>16</v>
      </c>
      <c r="L30">
        <v>3.26</v>
      </c>
      <c r="M30">
        <v>12</v>
      </c>
      <c r="N30">
        <v>3.3</v>
      </c>
      <c r="O30">
        <v>22</v>
      </c>
      <c r="P30">
        <v>3.4</v>
      </c>
    </row>
    <row r="31" spans="1:16">
      <c r="A31">
        <v>27</v>
      </c>
      <c r="B31">
        <v>0.29299999999999998</v>
      </c>
      <c r="C31">
        <v>0.26300000000000001</v>
      </c>
      <c r="D31">
        <v>-0.156</v>
      </c>
      <c r="E31">
        <v>57</v>
      </c>
      <c r="F31">
        <v>2.56</v>
      </c>
      <c r="G31">
        <v>59</v>
      </c>
      <c r="H31">
        <v>2.6</v>
      </c>
      <c r="I31">
        <v>56</v>
      </c>
      <c r="J31">
        <v>2.65</v>
      </c>
      <c r="K31">
        <v>47</v>
      </c>
      <c r="L31">
        <v>2.66</v>
      </c>
      <c r="M31">
        <v>30</v>
      </c>
      <c r="N31">
        <v>3.42</v>
      </c>
      <c r="O31">
        <v>31</v>
      </c>
      <c r="P31">
        <v>3.7</v>
      </c>
    </row>
    <row r="32" spans="1:16">
      <c r="A32">
        <v>28</v>
      </c>
      <c r="B32">
        <v>0.29399999999999998</v>
      </c>
      <c r="C32">
        <v>0.17899999999999999</v>
      </c>
      <c r="D32">
        <v>-0.26700000000000002</v>
      </c>
      <c r="E32">
        <v>58</v>
      </c>
      <c r="F32">
        <v>2.61</v>
      </c>
      <c r="G32">
        <v>57</v>
      </c>
      <c r="H32">
        <v>2.62</v>
      </c>
      <c r="I32">
        <v>64</v>
      </c>
      <c r="J32">
        <v>2.66</v>
      </c>
      <c r="K32">
        <v>54</v>
      </c>
      <c r="L32">
        <v>2.66</v>
      </c>
      <c r="M32">
        <v>25</v>
      </c>
      <c r="N32">
        <v>3.36</v>
      </c>
      <c r="O32">
        <v>9</v>
      </c>
      <c r="P32" t="s">
        <v>134</v>
      </c>
    </row>
    <row r="33" spans="1:16">
      <c r="A33">
        <v>29</v>
      </c>
      <c r="B33">
        <v>0.28399999999999997</v>
      </c>
      <c r="C33">
        <v>0.26700000000000002</v>
      </c>
      <c r="D33">
        <v>-0.35099999999999998</v>
      </c>
      <c r="E33">
        <v>58</v>
      </c>
      <c r="F33">
        <v>2.5299999999999998</v>
      </c>
      <c r="G33">
        <v>49</v>
      </c>
      <c r="H33">
        <v>2.56</v>
      </c>
      <c r="I33">
        <v>46</v>
      </c>
      <c r="J33">
        <v>2.6</v>
      </c>
      <c r="K33">
        <v>18</v>
      </c>
      <c r="L33">
        <v>3.31</v>
      </c>
      <c r="M33">
        <v>57</v>
      </c>
      <c r="N33">
        <v>3.33</v>
      </c>
      <c r="O33">
        <v>28</v>
      </c>
      <c r="P33">
        <v>3.66</v>
      </c>
    </row>
    <row r="34" spans="1:16">
      <c r="A34">
        <v>30</v>
      </c>
      <c r="B34">
        <v>0.312</v>
      </c>
      <c r="C34">
        <v>0.32700000000000001</v>
      </c>
      <c r="D34">
        <v>-6.4000000000000001E-2</v>
      </c>
      <c r="E34">
        <v>55</v>
      </c>
      <c r="F34">
        <v>2.54</v>
      </c>
      <c r="G34">
        <v>50</v>
      </c>
      <c r="H34">
        <v>2.56</v>
      </c>
      <c r="I34">
        <v>59</v>
      </c>
      <c r="J34">
        <v>2.63</v>
      </c>
      <c r="K34">
        <v>47</v>
      </c>
      <c r="L34">
        <v>3.36</v>
      </c>
      <c r="M34">
        <v>31</v>
      </c>
      <c r="N34">
        <v>3.4</v>
      </c>
      <c r="O34">
        <v>27</v>
      </c>
      <c r="P34" t="s">
        <v>135</v>
      </c>
    </row>
    <row r="35" spans="1:16">
      <c r="A35">
        <v>31</v>
      </c>
      <c r="B35">
        <v>0.34499999999999997</v>
      </c>
      <c r="C35">
        <v>0.374</v>
      </c>
      <c r="D35">
        <v>-0.161</v>
      </c>
      <c r="E35">
        <v>60</v>
      </c>
      <c r="F35">
        <v>2.5</v>
      </c>
      <c r="G35">
        <v>50</v>
      </c>
      <c r="H35">
        <v>2.5499999999999998</v>
      </c>
      <c r="I35">
        <v>59</v>
      </c>
      <c r="J35">
        <v>2.66</v>
      </c>
      <c r="K35">
        <v>30</v>
      </c>
      <c r="L35">
        <v>3.4</v>
      </c>
      <c r="M35">
        <v>17</v>
      </c>
      <c r="N35">
        <v>3.57</v>
      </c>
      <c r="O35">
        <v>27</v>
      </c>
      <c r="P35">
        <v>3.7</v>
      </c>
    </row>
    <row r="36" spans="1:16">
      <c r="A36">
        <v>32</v>
      </c>
      <c r="B36">
        <v>0.373</v>
      </c>
      <c r="C36">
        <v>0.30299999999999999</v>
      </c>
      <c r="D36">
        <v>-0.26800000000000002</v>
      </c>
      <c r="E36">
        <v>66</v>
      </c>
      <c r="F36">
        <v>2.56</v>
      </c>
      <c r="G36">
        <v>46</v>
      </c>
      <c r="H36">
        <v>2.65</v>
      </c>
      <c r="I36">
        <v>60</v>
      </c>
      <c r="J36">
        <v>2.69</v>
      </c>
      <c r="K36">
        <v>57</v>
      </c>
      <c r="L36">
        <v>2.73</v>
      </c>
      <c r="M36">
        <v>20</v>
      </c>
      <c r="N36">
        <v>2.88</v>
      </c>
    </row>
    <row r="37" spans="1:16">
      <c r="A37">
        <v>33</v>
      </c>
      <c r="B37">
        <v>0.29799999999999999</v>
      </c>
      <c r="C37">
        <v>3.5999999999999997E-2</v>
      </c>
      <c r="D37">
        <v>-0.16500000000000001</v>
      </c>
      <c r="E37">
        <v>61</v>
      </c>
      <c r="F37">
        <v>2.48</v>
      </c>
      <c r="G37">
        <v>63</v>
      </c>
      <c r="H37">
        <v>2.56</v>
      </c>
      <c r="I37">
        <v>53</v>
      </c>
      <c r="J37">
        <v>2.68</v>
      </c>
      <c r="K37">
        <v>22</v>
      </c>
      <c r="L37">
        <v>3.54</v>
      </c>
      <c r="M37">
        <v>19</v>
      </c>
      <c r="N37">
        <v>3.67</v>
      </c>
      <c r="O37">
        <v>23</v>
      </c>
      <c r="P37">
        <v>3.68</v>
      </c>
    </row>
    <row r="38" spans="1:16">
      <c r="A38">
        <v>34</v>
      </c>
      <c r="B38">
        <v>2.4E-2</v>
      </c>
      <c r="C38">
        <v>0.19400000000000001</v>
      </c>
      <c r="D38">
        <v>-9.6000000000000002E-2</v>
      </c>
      <c r="E38">
        <v>2</v>
      </c>
      <c r="F38">
        <v>2.5499999999999998</v>
      </c>
      <c r="G38">
        <v>4</v>
      </c>
      <c r="H38">
        <v>2.56</v>
      </c>
      <c r="I38">
        <v>10</v>
      </c>
      <c r="J38">
        <v>2.6</v>
      </c>
    </row>
    <row r="39" spans="1:16">
      <c r="A39">
        <v>35</v>
      </c>
      <c r="B39">
        <v>0</v>
      </c>
      <c r="C39">
        <v>0.27200000000000002</v>
      </c>
      <c r="D39">
        <v>-0.23899999999999999</v>
      </c>
      <c r="E39">
        <v>2</v>
      </c>
      <c r="F39">
        <v>2.4700000000000002</v>
      </c>
      <c r="G39">
        <v>3</v>
      </c>
      <c r="H39">
        <v>2.61</v>
      </c>
      <c r="I39">
        <v>6</v>
      </c>
      <c r="J39">
        <v>2.69</v>
      </c>
    </row>
    <row r="40" spans="1:16">
      <c r="A40">
        <v>36</v>
      </c>
      <c r="B40">
        <v>7.9000000000000001E-2</v>
      </c>
      <c r="C40">
        <v>0.30399999999999999</v>
      </c>
      <c r="D40">
        <v>-0.124</v>
      </c>
      <c r="E40">
        <v>5</v>
      </c>
      <c r="F40">
        <v>2.54</v>
      </c>
      <c r="G40">
        <v>13</v>
      </c>
      <c r="H40">
        <v>2.64</v>
      </c>
      <c r="I40">
        <v>4</v>
      </c>
      <c r="J40">
        <v>2.66</v>
      </c>
      <c r="K40">
        <v>2</v>
      </c>
      <c r="L40">
        <v>2.7</v>
      </c>
    </row>
    <row r="41" spans="1:16">
      <c r="A41">
        <v>37</v>
      </c>
      <c r="B41">
        <v>8.3000000000000004E-2</v>
      </c>
      <c r="C41">
        <v>0.39100000000000001</v>
      </c>
      <c r="D41">
        <v>-0.248</v>
      </c>
      <c r="E41">
        <v>8</v>
      </c>
      <c r="F41">
        <v>2.54</v>
      </c>
      <c r="G41">
        <v>6</v>
      </c>
      <c r="H41">
        <v>2.57</v>
      </c>
      <c r="I41">
        <v>5</v>
      </c>
      <c r="J41">
        <v>2.6</v>
      </c>
    </row>
    <row r="42" spans="1:16">
      <c r="A42">
        <v>38</v>
      </c>
      <c r="B42">
        <v>0.16</v>
      </c>
      <c r="C42">
        <v>0.436</v>
      </c>
      <c r="D42">
        <v>-0.14799999999999999</v>
      </c>
      <c r="E42">
        <v>17</v>
      </c>
      <c r="F42">
        <v>2.54</v>
      </c>
      <c r="G42">
        <v>5</v>
      </c>
      <c r="H42">
        <v>2.58</v>
      </c>
      <c r="I42">
        <v>8</v>
      </c>
      <c r="J42">
        <v>2.65</v>
      </c>
    </row>
    <row r="43" spans="1:16">
      <c r="A43">
        <v>39</v>
      </c>
      <c r="B43">
        <v>6.8000000000000005E-2</v>
      </c>
      <c r="C43">
        <v>0.27100000000000002</v>
      </c>
      <c r="D43">
        <v>-0.34899999999999998</v>
      </c>
      <c r="E43">
        <v>3</v>
      </c>
      <c r="F43">
        <v>2.54</v>
      </c>
      <c r="G43">
        <v>15</v>
      </c>
      <c r="H43">
        <v>2.58</v>
      </c>
      <c r="I43">
        <v>6</v>
      </c>
      <c r="J43">
        <v>2.64</v>
      </c>
    </row>
    <row r="44" spans="1:16">
      <c r="A44">
        <v>40</v>
      </c>
      <c r="B44">
        <v>6.8000000000000005E-2</v>
      </c>
      <c r="C44">
        <v>5.8000000000000003E-2</v>
      </c>
      <c r="D44">
        <v>-0.15</v>
      </c>
      <c r="E44">
        <v>10</v>
      </c>
      <c r="F44">
        <v>2.56</v>
      </c>
      <c r="G44">
        <v>21</v>
      </c>
      <c r="H44">
        <v>2.58</v>
      </c>
      <c r="I44">
        <v>11</v>
      </c>
      <c r="J44">
        <v>2.66</v>
      </c>
    </row>
    <row r="45" spans="1:16">
      <c r="A45">
        <v>41</v>
      </c>
      <c r="B45">
        <v>7.3999999999999996E-2</v>
      </c>
      <c r="C45">
        <v>0.156</v>
      </c>
      <c r="D45">
        <v>-0.23400000000000001</v>
      </c>
      <c r="E45">
        <v>11</v>
      </c>
      <c r="F45">
        <v>2.54</v>
      </c>
      <c r="G45">
        <v>3</v>
      </c>
      <c r="H45">
        <v>2.56</v>
      </c>
      <c r="I45">
        <v>14</v>
      </c>
      <c r="J45">
        <v>2.67</v>
      </c>
      <c r="K45">
        <v>10</v>
      </c>
      <c r="L45">
        <v>2.77</v>
      </c>
    </row>
    <row r="46" spans="1:16">
      <c r="A46">
        <v>42</v>
      </c>
      <c r="B46">
        <v>0.14399999999999999</v>
      </c>
      <c r="C46">
        <v>0.245</v>
      </c>
      <c r="D46">
        <v>0</v>
      </c>
      <c r="E46">
        <v>4</v>
      </c>
      <c r="F46">
        <v>2.5299999999999998</v>
      </c>
      <c r="G46">
        <v>16</v>
      </c>
      <c r="H46">
        <v>2.56</v>
      </c>
      <c r="I46">
        <v>12</v>
      </c>
      <c r="J46">
        <v>2.61</v>
      </c>
    </row>
    <row r="47" spans="1:16">
      <c r="A47">
        <v>43</v>
      </c>
      <c r="B47">
        <v>0.155</v>
      </c>
      <c r="C47">
        <v>0.17799999999999999</v>
      </c>
      <c r="D47">
        <v>-0.124</v>
      </c>
      <c r="E47">
        <v>12</v>
      </c>
      <c r="F47">
        <v>2.58</v>
      </c>
      <c r="G47">
        <v>23</v>
      </c>
      <c r="H47">
        <v>2.65</v>
      </c>
      <c r="I47">
        <v>10</v>
      </c>
      <c r="J47">
        <v>2.67</v>
      </c>
      <c r="K47">
        <v>13</v>
      </c>
      <c r="L47">
        <v>2.7</v>
      </c>
      <c r="M47">
        <v>4</v>
      </c>
      <c r="N47">
        <v>3.24</v>
      </c>
    </row>
    <row r="48" spans="1:16">
      <c r="A48">
        <v>44</v>
      </c>
      <c r="B48">
        <v>0.151</v>
      </c>
      <c r="C48">
        <v>0.26300000000000001</v>
      </c>
      <c r="D48">
        <v>-0.24099999999999999</v>
      </c>
      <c r="E48">
        <v>13</v>
      </c>
      <c r="F48">
        <v>2.56</v>
      </c>
      <c r="G48">
        <v>18</v>
      </c>
      <c r="H48">
        <v>2.63</v>
      </c>
      <c r="I48">
        <v>14</v>
      </c>
      <c r="J48">
        <v>2.67</v>
      </c>
      <c r="K48">
        <v>6</v>
      </c>
      <c r="L48">
        <v>2.77</v>
      </c>
      <c r="M48">
        <v>15</v>
      </c>
      <c r="N48">
        <v>3.34</v>
      </c>
    </row>
    <row r="49" spans="1:14">
      <c r="A49">
        <v>45</v>
      </c>
      <c r="B49">
        <v>0.152</v>
      </c>
      <c r="C49">
        <v>0.16400000000000001</v>
      </c>
      <c r="D49">
        <v>-0.35299999999999998</v>
      </c>
      <c r="E49">
        <v>25</v>
      </c>
      <c r="F49">
        <v>2.5299999999999998</v>
      </c>
      <c r="G49">
        <v>15</v>
      </c>
      <c r="H49">
        <v>2.56</v>
      </c>
      <c r="I49">
        <v>14</v>
      </c>
      <c r="J49">
        <v>2.61</v>
      </c>
    </row>
    <row r="50" spans="1:14">
      <c r="A50">
        <v>46</v>
      </c>
      <c r="B50">
        <v>0.34599999999999997</v>
      </c>
      <c r="C50">
        <v>0.32900000000000001</v>
      </c>
      <c r="D50">
        <v>-0.34699999999999998</v>
      </c>
      <c r="E50">
        <v>20</v>
      </c>
      <c r="F50">
        <v>2.52</v>
      </c>
      <c r="G50">
        <v>29</v>
      </c>
      <c r="H50">
        <v>2.6</v>
      </c>
      <c r="I50">
        <v>32</v>
      </c>
      <c r="J50">
        <v>2.65</v>
      </c>
    </row>
    <row r="51" spans="1:14">
      <c r="A51">
        <v>47</v>
      </c>
      <c r="B51">
        <v>0.22</v>
      </c>
      <c r="C51">
        <v>0.30099999999999999</v>
      </c>
      <c r="D51">
        <v>-0.123</v>
      </c>
      <c r="E51">
        <v>16</v>
      </c>
      <c r="F51">
        <v>2.57</v>
      </c>
      <c r="G51">
        <v>13</v>
      </c>
      <c r="H51">
        <v>2.62</v>
      </c>
      <c r="I51">
        <v>17</v>
      </c>
      <c r="J51">
        <v>2.66</v>
      </c>
      <c r="K51">
        <v>27</v>
      </c>
      <c r="L51">
        <v>2.66</v>
      </c>
      <c r="M51">
        <v>30</v>
      </c>
      <c r="N51">
        <v>3.36</v>
      </c>
    </row>
    <row r="52" spans="1:14">
      <c r="A52">
        <v>48</v>
      </c>
      <c r="B52">
        <v>0.245</v>
      </c>
      <c r="C52">
        <v>0.38300000000000001</v>
      </c>
      <c r="D52">
        <v>-0.23100000000000001</v>
      </c>
      <c r="E52">
        <v>8</v>
      </c>
      <c r="F52">
        <v>2.5499999999999998</v>
      </c>
      <c r="G52">
        <v>20</v>
      </c>
      <c r="H52">
        <v>2.58</v>
      </c>
      <c r="I52">
        <v>18</v>
      </c>
      <c r="J52">
        <v>2.67</v>
      </c>
      <c r="K52">
        <v>17</v>
      </c>
      <c r="L52">
        <v>2.85</v>
      </c>
    </row>
    <row r="53" spans="1:14">
      <c r="A53">
        <v>49</v>
      </c>
      <c r="B53">
        <v>0.21</v>
      </c>
      <c r="C53">
        <v>0.31</v>
      </c>
      <c r="D53">
        <v>-0.35299999999999998</v>
      </c>
      <c r="E53">
        <v>15</v>
      </c>
      <c r="F53">
        <v>2.54</v>
      </c>
      <c r="G53">
        <v>29</v>
      </c>
      <c r="H53">
        <v>2.56</v>
      </c>
      <c r="I53">
        <v>18</v>
      </c>
      <c r="J53">
        <v>2.61</v>
      </c>
    </row>
    <row r="54" spans="1:14">
      <c r="A54">
        <v>50</v>
      </c>
      <c r="B54">
        <v>0.30199999999999999</v>
      </c>
      <c r="C54">
        <v>0.40600000000000003</v>
      </c>
      <c r="D54">
        <v>-9.5000000000000001E-2</v>
      </c>
      <c r="E54">
        <v>31</v>
      </c>
      <c r="F54">
        <v>2.5499999999999998</v>
      </c>
      <c r="G54">
        <v>30</v>
      </c>
      <c r="H54">
        <v>2.56</v>
      </c>
      <c r="I54">
        <v>17</v>
      </c>
      <c r="J54">
        <v>2.59</v>
      </c>
    </row>
    <row r="55" spans="1:14">
      <c r="A55">
        <v>51</v>
      </c>
      <c r="B55">
        <v>0.14499999999999999</v>
      </c>
      <c r="C55">
        <v>0.01</v>
      </c>
      <c r="D55">
        <v>-0.248</v>
      </c>
      <c r="E55">
        <v>11</v>
      </c>
      <c r="F55">
        <v>2.54</v>
      </c>
      <c r="G55">
        <v>24</v>
      </c>
      <c r="H55">
        <v>2.56</v>
      </c>
      <c r="I55">
        <v>21</v>
      </c>
      <c r="J55">
        <v>2.61</v>
      </c>
    </row>
    <row r="56" spans="1:14">
      <c r="A56">
        <v>52</v>
      </c>
      <c r="B56">
        <v>0.24199999999999999</v>
      </c>
      <c r="C56">
        <v>0.13700000000000001</v>
      </c>
      <c r="D56">
        <v>0</v>
      </c>
      <c r="E56">
        <v>22</v>
      </c>
      <c r="F56">
        <v>2.5299999999999998</v>
      </c>
      <c r="G56">
        <v>12</v>
      </c>
      <c r="H56">
        <v>2.5499999999999998</v>
      </c>
      <c r="I56">
        <v>26</v>
      </c>
      <c r="J56">
        <v>2.62</v>
      </c>
    </row>
    <row r="57" spans="1:14">
      <c r="A57">
        <v>53</v>
      </c>
      <c r="B57">
        <v>0.221</v>
      </c>
      <c r="C57">
        <v>5.1999999999999998E-2</v>
      </c>
      <c r="D57">
        <v>-0.123</v>
      </c>
      <c r="E57">
        <v>21</v>
      </c>
      <c r="F57">
        <v>2.5499999999999998</v>
      </c>
      <c r="G57">
        <v>23</v>
      </c>
      <c r="H57">
        <v>2.64</v>
      </c>
      <c r="I57">
        <v>22</v>
      </c>
      <c r="J57">
        <v>2.67</v>
      </c>
      <c r="K57">
        <v>33</v>
      </c>
      <c r="L57">
        <v>2.68</v>
      </c>
    </row>
    <row r="58" spans="1:14">
      <c r="A58">
        <v>54</v>
      </c>
      <c r="B58">
        <v>0.223</v>
      </c>
      <c r="C58">
        <v>0.13300000000000001</v>
      </c>
      <c r="D58">
        <v>-0.24099999999999999</v>
      </c>
      <c r="E58">
        <v>23</v>
      </c>
      <c r="F58">
        <v>2.56</v>
      </c>
      <c r="G58">
        <v>14</v>
      </c>
      <c r="H58">
        <v>2.61</v>
      </c>
      <c r="I58">
        <v>28</v>
      </c>
      <c r="J58">
        <v>2.66</v>
      </c>
      <c r="K58">
        <v>24</v>
      </c>
      <c r="L58">
        <v>2.79</v>
      </c>
      <c r="M58">
        <v>25</v>
      </c>
      <c r="N58">
        <v>3.44</v>
      </c>
    </row>
    <row r="59" spans="1:14">
      <c r="A59">
        <v>55</v>
      </c>
      <c r="B59">
        <v>0.28599999999999998</v>
      </c>
      <c r="C59">
        <v>0.27700000000000002</v>
      </c>
      <c r="D59">
        <v>0</v>
      </c>
      <c r="E59">
        <v>30</v>
      </c>
      <c r="F59">
        <v>2.54</v>
      </c>
      <c r="G59">
        <v>26</v>
      </c>
      <c r="H59">
        <v>2.56</v>
      </c>
      <c r="I59">
        <v>16</v>
      </c>
      <c r="J59">
        <v>2.6</v>
      </c>
    </row>
    <row r="60" spans="1:14">
      <c r="A60">
        <v>56</v>
      </c>
      <c r="B60">
        <v>0.29299999999999998</v>
      </c>
      <c r="C60">
        <v>0.18099999999999999</v>
      </c>
      <c r="D60">
        <v>-0.123</v>
      </c>
      <c r="E60">
        <v>26</v>
      </c>
      <c r="F60">
        <v>2.58</v>
      </c>
      <c r="G60">
        <v>27</v>
      </c>
      <c r="H60">
        <v>2.65</v>
      </c>
      <c r="I60">
        <v>19</v>
      </c>
      <c r="J60">
        <v>2.67</v>
      </c>
      <c r="K60">
        <v>23</v>
      </c>
      <c r="L60">
        <v>2.69</v>
      </c>
      <c r="M60">
        <v>22</v>
      </c>
      <c r="N60">
        <v>3.25</v>
      </c>
    </row>
    <row r="61" spans="1:14">
      <c r="A61">
        <v>57</v>
      </c>
      <c r="B61">
        <v>0.29599999999999999</v>
      </c>
      <c r="C61">
        <v>0.26200000000000001</v>
      </c>
      <c r="D61">
        <v>-0.24099999999999999</v>
      </c>
      <c r="E61">
        <v>27</v>
      </c>
      <c r="F61">
        <v>2.56</v>
      </c>
      <c r="G61">
        <v>28</v>
      </c>
      <c r="H61">
        <v>2.62</v>
      </c>
      <c r="I61">
        <v>18</v>
      </c>
      <c r="J61">
        <v>2.66</v>
      </c>
      <c r="K61">
        <v>32</v>
      </c>
      <c r="L61">
        <v>2.73</v>
      </c>
      <c r="M61">
        <v>29</v>
      </c>
      <c r="N61">
        <v>3.33</v>
      </c>
    </row>
    <row r="62" spans="1:14">
      <c r="A62">
        <v>58</v>
      </c>
      <c r="B62">
        <v>0.307</v>
      </c>
      <c r="C62">
        <v>0.186</v>
      </c>
      <c r="D62">
        <v>-0.35299999999999998</v>
      </c>
      <c r="E62">
        <v>29</v>
      </c>
      <c r="F62">
        <v>2.5299999999999998</v>
      </c>
      <c r="G62">
        <v>25</v>
      </c>
      <c r="H62">
        <v>2.57</v>
      </c>
      <c r="I62">
        <v>28</v>
      </c>
      <c r="J62">
        <v>2.61</v>
      </c>
    </row>
    <row r="63" spans="1:14">
      <c r="A63">
        <v>59</v>
      </c>
      <c r="B63">
        <v>0.36699999999999999</v>
      </c>
      <c r="C63">
        <v>0.29699999999999999</v>
      </c>
      <c r="D63">
        <v>-0.124</v>
      </c>
      <c r="E63">
        <v>27</v>
      </c>
      <c r="F63">
        <v>2.6</v>
      </c>
      <c r="G63">
        <v>30</v>
      </c>
      <c r="H63">
        <v>2.63</v>
      </c>
      <c r="I63">
        <v>7</v>
      </c>
      <c r="J63">
        <v>2.63</v>
      </c>
      <c r="K63">
        <v>31</v>
      </c>
      <c r="L63">
        <v>2.66</v>
      </c>
    </row>
    <row r="64" spans="1:14">
      <c r="A64">
        <v>60</v>
      </c>
      <c r="B64">
        <v>0.38200000000000001</v>
      </c>
      <c r="C64">
        <v>0.38600000000000001</v>
      </c>
      <c r="D64">
        <v>-0.23499999999999999</v>
      </c>
      <c r="E64">
        <v>31</v>
      </c>
      <c r="F64">
        <v>2.5</v>
      </c>
      <c r="G64">
        <v>20</v>
      </c>
      <c r="H64">
        <v>2.66</v>
      </c>
      <c r="I64">
        <v>32</v>
      </c>
      <c r="J64">
        <v>2.69</v>
      </c>
    </row>
    <row r="65" spans="1:14">
      <c r="A65">
        <v>61</v>
      </c>
      <c r="B65">
        <v>0.28999999999999998</v>
      </c>
      <c r="C65">
        <v>0</v>
      </c>
      <c r="D65">
        <v>-0.23899999999999999</v>
      </c>
      <c r="E65">
        <v>33</v>
      </c>
      <c r="F65">
        <v>2.48</v>
      </c>
      <c r="G65">
        <v>9</v>
      </c>
      <c r="H65">
        <v>2.61</v>
      </c>
      <c r="I65">
        <v>24</v>
      </c>
      <c r="J65">
        <v>2.69</v>
      </c>
    </row>
    <row r="66" spans="1:14">
      <c r="A66">
        <v>62</v>
      </c>
      <c r="B66">
        <v>0.25900000000000001</v>
      </c>
      <c r="C66">
        <v>0.06</v>
      </c>
      <c r="D66">
        <v>-0.34899999999999998</v>
      </c>
      <c r="E66">
        <v>9</v>
      </c>
      <c r="F66">
        <v>2.56</v>
      </c>
      <c r="G66">
        <v>25</v>
      </c>
      <c r="H66">
        <v>2.59</v>
      </c>
      <c r="I66">
        <v>24</v>
      </c>
      <c r="J66">
        <v>2.63</v>
      </c>
    </row>
    <row r="67" spans="1:14">
      <c r="A67">
        <v>63</v>
      </c>
      <c r="B67">
        <v>0.34499999999999997</v>
      </c>
      <c r="C67">
        <v>5.8999999999999997E-2</v>
      </c>
      <c r="D67">
        <v>-9.8000000000000004E-2</v>
      </c>
      <c r="E67">
        <v>22</v>
      </c>
      <c r="F67">
        <v>2.54</v>
      </c>
      <c r="G67">
        <v>33</v>
      </c>
      <c r="H67">
        <v>2.56</v>
      </c>
      <c r="I67">
        <v>19</v>
      </c>
      <c r="J67">
        <v>2.6</v>
      </c>
    </row>
    <row r="68" spans="1:14">
      <c r="A68">
        <v>64</v>
      </c>
      <c r="B68">
        <v>0.35299999999999998</v>
      </c>
      <c r="C68">
        <v>0.124</v>
      </c>
      <c r="D68">
        <v>-0.23100000000000001</v>
      </c>
      <c r="E68">
        <v>1</v>
      </c>
      <c r="F68">
        <v>2.54</v>
      </c>
      <c r="G68">
        <v>9</v>
      </c>
      <c r="H68">
        <v>2.58</v>
      </c>
      <c r="I68">
        <v>28</v>
      </c>
      <c r="J68">
        <v>2.66</v>
      </c>
      <c r="K68">
        <v>19</v>
      </c>
      <c r="L68">
        <v>2.84</v>
      </c>
    </row>
    <row r="69" spans="1:14">
      <c r="A69">
        <v>65</v>
      </c>
      <c r="B69">
        <v>0.44500000000000001</v>
      </c>
      <c r="C69">
        <v>0.16600000000000001</v>
      </c>
      <c r="D69">
        <v>-0.14699999999999999</v>
      </c>
      <c r="E69">
        <v>19</v>
      </c>
      <c r="F69">
        <v>2.54</v>
      </c>
      <c r="G69">
        <v>7</v>
      </c>
      <c r="H69">
        <v>2.58</v>
      </c>
      <c r="I69">
        <v>1</v>
      </c>
      <c r="J69">
        <v>2.64</v>
      </c>
    </row>
    <row r="70" spans="1:14">
      <c r="A70">
        <v>66</v>
      </c>
      <c r="B70">
        <v>0.442</v>
      </c>
      <c r="C70">
        <v>0.25600000000000001</v>
      </c>
      <c r="D70">
        <v>-0.25</v>
      </c>
      <c r="E70">
        <v>1</v>
      </c>
      <c r="F70">
        <v>2.5299999999999998</v>
      </c>
      <c r="G70">
        <v>32</v>
      </c>
      <c r="H70">
        <v>2.56</v>
      </c>
      <c r="I70">
        <v>7</v>
      </c>
      <c r="J70">
        <v>2.71</v>
      </c>
    </row>
    <row r="71" spans="1:14">
      <c r="A71">
        <v>67</v>
      </c>
      <c r="B71">
        <v>0.501</v>
      </c>
      <c r="C71">
        <v>0.33500000000000002</v>
      </c>
      <c r="D71">
        <v>-0.16500000000000001</v>
      </c>
      <c r="E71">
        <v>69</v>
      </c>
      <c r="F71">
        <v>1.51</v>
      </c>
      <c r="G71">
        <v>70</v>
      </c>
      <c r="H71">
        <v>1.58</v>
      </c>
      <c r="I71">
        <v>71</v>
      </c>
      <c r="J71">
        <v>1.58</v>
      </c>
      <c r="K71">
        <v>68</v>
      </c>
      <c r="L71">
        <v>1.77</v>
      </c>
      <c r="M71">
        <v>7</v>
      </c>
      <c r="N71">
        <v>3.31</v>
      </c>
    </row>
    <row r="72" spans="1:14">
      <c r="A72">
        <v>68</v>
      </c>
      <c r="B72">
        <v>0.54800000000000004</v>
      </c>
      <c r="C72">
        <v>0.36</v>
      </c>
      <c r="D72">
        <v>-0.13900000000000001</v>
      </c>
      <c r="E72">
        <v>75</v>
      </c>
      <c r="F72">
        <v>1.1100000000000001</v>
      </c>
      <c r="G72">
        <v>74</v>
      </c>
      <c r="H72">
        <v>1.1100000000000001</v>
      </c>
      <c r="I72">
        <v>76</v>
      </c>
      <c r="J72">
        <v>1.1100000000000001</v>
      </c>
      <c r="K72">
        <v>67</v>
      </c>
      <c r="L72">
        <v>1.77</v>
      </c>
    </row>
    <row r="73" spans="1:14">
      <c r="A73">
        <v>69</v>
      </c>
      <c r="B73">
        <v>0.48499999999999999</v>
      </c>
      <c r="C73">
        <v>0.29499999999999998</v>
      </c>
      <c r="D73">
        <v>-0.13900000000000001</v>
      </c>
      <c r="E73">
        <v>67</v>
      </c>
      <c r="F73">
        <v>1.51</v>
      </c>
      <c r="G73">
        <v>7</v>
      </c>
      <c r="H73">
        <v>2.2000000000000002</v>
      </c>
    </row>
    <row r="74" spans="1:14">
      <c r="A74">
        <v>70</v>
      </c>
      <c r="B74">
        <v>0.51700000000000002</v>
      </c>
      <c r="C74">
        <v>0.32300000000000001</v>
      </c>
      <c r="D74">
        <v>-0.214</v>
      </c>
      <c r="E74">
        <v>72</v>
      </c>
      <c r="F74">
        <v>1.02</v>
      </c>
      <c r="G74">
        <v>67</v>
      </c>
      <c r="H74">
        <v>1.58</v>
      </c>
    </row>
    <row r="75" spans="1:14">
      <c r="A75">
        <v>71</v>
      </c>
      <c r="B75">
        <v>0.46600000000000003</v>
      </c>
      <c r="C75">
        <v>0.374</v>
      </c>
      <c r="D75">
        <v>-0.16800000000000001</v>
      </c>
      <c r="E75">
        <v>73</v>
      </c>
      <c r="F75">
        <v>1.02</v>
      </c>
      <c r="G75">
        <v>67</v>
      </c>
      <c r="H75">
        <v>1.58</v>
      </c>
    </row>
    <row r="76" spans="1:14">
      <c r="A76">
        <v>72</v>
      </c>
      <c r="B76">
        <v>0.498</v>
      </c>
      <c r="C76">
        <v>0.29899999999999999</v>
      </c>
      <c r="D76">
        <v>-0.22800000000000001</v>
      </c>
      <c r="E76">
        <v>70</v>
      </c>
      <c r="F76">
        <v>1.02</v>
      </c>
    </row>
    <row r="77" spans="1:14">
      <c r="A77">
        <v>73</v>
      </c>
      <c r="B77">
        <v>0.443</v>
      </c>
      <c r="C77">
        <v>0.374</v>
      </c>
      <c r="D77">
        <v>-0.193</v>
      </c>
      <c r="E77">
        <v>71</v>
      </c>
      <c r="F77">
        <v>1.02</v>
      </c>
    </row>
    <row r="78" spans="1:14">
      <c r="A78">
        <v>74</v>
      </c>
      <c r="B78">
        <v>0.56100000000000005</v>
      </c>
      <c r="C78">
        <v>0.38700000000000001</v>
      </c>
      <c r="D78">
        <v>-0.16</v>
      </c>
      <c r="E78">
        <v>68</v>
      </c>
      <c r="F78">
        <v>1.1100000000000001</v>
      </c>
    </row>
    <row r="79" spans="1:14">
      <c r="A79">
        <v>75</v>
      </c>
      <c r="B79">
        <v>0.57399999999999995</v>
      </c>
      <c r="C79">
        <v>0.33400000000000002</v>
      </c>
      <c r="D79">
        <v>-0.13400000000000001</v>
      </c>
      <c r="E79">
        <v>68</v>
      </c>
      <c r="F79">
        <v>1.1100000000000001</v>
      </c>
    </row>
    <row r="80" spans="1:14">
      <c r="A80">
        <v>76</v>
      </c>
      <c r="B80">
        <v>0.53700000000000003</v>
      </c>
      <c r="C80">
        <v>0.374</v>
      </c>
      <c r="D80">
        <v>-0.106</v>
      </c>
      <c r="E80">
        <v>68</v>
      </c>
      <c r="F80">
        <v>1.1100000000000001</v>
      </c>
    </row>
    <row r="82" spans="1:11">
      <c r="A82" t="s">
        <v>136</v>
      </c>
      <c r="B82" t="s">
        <v>137</v>
      </c>
      <c r="C82" t="s">
        <v>138</v>
      </c>
      <c r="D82" t="s">
        <v>139</v>
      </c>
      <c r="E82" t="s">
        <v>140</v>
      </c>
      <c r="F82" t="s">
        <v>141</v>
      </c>
    </row>
    <row r="83" spans="1:11">
      <c r="A83" t="s">
        <v>111</v>
      </c>
      <c r="C83">
        <f xml:space="preserve">    3</f>
        <v>3</v>
      </c>
      <c r="D83">
        <v>0</v>
      </c>
      <c r="E83">
        <v>0</v>
      </c>
    </row>
    <row r="85" spans="1:11">
      <c r="A85" t="s">
        <v>142</v>
      </c>
      <c r="B85" t="s">
        <v>143</v>
      </c>
      <c r="C85" t="s">
        <v>144</v>
      </c>
    </row>
    <row r="87" spans="1:11">
      <c r="A87" t="s">
        <v>145</v>
      </c>
      <c r="B87" t="s">
        <v>146</v>
      </c>
      <c r="C87">
        <v>0</v>
      </c>
      <c r="D87" t="s">
        <v>147</v>
      </c>
      <c r="E87">
        <v>0</v>
      </c>
      <c r="F87">
        <v>0</v>
      </c>
      <c r="G87" t="s">
        <v>148</v>
      </c>
      <c r="H87">
        <v>0</v>
      </c>
      <c r="I87">
        <v>0</v>
      </c>
      <c r="J87">
        <v>0</v>
      </c>
      <c r="K87" t="s">
        <v>149</v>
      </c>
    </row>
    <row r="88" spans="1:11">
      <c r="A88" t="s">
        <v>150</v>
      </c>
      <c r="B88" t="s">
        <v>151</v>
      </c>
      <c r="C88">
        <v>0</v>
      </c>
      <c r="D88" t="s">
        <v>152</v>
      </c>
      <c r="E88">
        <v>0</v>
      </c>
      <c r="F88">
        <v>0</v>
      </c>
      <c r="G88" t="s">
        <v>148</v>
      </c>
      <c r="H88">
        <v>0</v>
      </c>
      <c r="I88">
        <v>0</v>
      </c>
      <c r="J88">
        <v>0</v>
      </c>
      <c r="K88" t="s">
        <v>149</v>
      </c>
    </row>
    <row r="89" spans="1:11">
      <c r="A89" t="s">
        <v>153</v>
      </c>
      <c r="B89" t="s">
        <v>151</v>
      </c>
      <c r="C89">
        <v>0</v>
      </c>
      <c r="D89" t="s">
        <v>147</v>
      </c>
      <c r="E89">
        <v>0</v>
      </c>
      <c r="F89">
        <v>0</v>
      </c>
      <c r="G89" t="s">
        <v>148</v>
      </c>
      <c r="H89">
        <v>30</v>
      </c>
      <c r="I89">
        <v>0</v>
      </c>
      <c r="J89">
        <v>0</v>
      </c>
      <c r="K89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3"/>
  <sheetViews>
    <sheetView workbookViewId="0">
      <selection sqref="A1:A83"/>
    </sheetView>
  </sheetViews>
  <sheetFormatPr defaultRowHeight="15"/>
  <sheetData>
    <row r="1" spans="1:16">
      <c r="A1" t="s">
        <v>118</v>
      </c>
      <c r="B1" t="s">
        <v>119</v>
      </c>
      <c r="C1" t="s">
        <v>118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</row>
    <row r="2" spans="1:16">
      <c r="A2">
        <v>1</v>
      </c>
      <c r="B2">
        <v>0.19400000000000001</v>
      </c>
      <c r="C2">
        <v>0.95699999999999996</v>
      </c>
      <c r="D2">
        <v>-7.8E-2</v>
      </c>
      <c r="E2">
        <v>66</v>
      </c>
      <c r="F2">
        <v>2.5299999999999998</v>
      </c>
      <c r="G2">
        <v>64</v>
      </c>
      <c r="H2">
        <v>2.54</v>
      </c>
      <c r="I2">
        <v>65</v>
      </c>
      <c r="J2">
        <v>2.64</v>
      </c>
      <c r="K2">
        <v>7</v>
      </c>
      <c r="L2">
        <v>3.01</v>
      </c>
      <c r="M2">
        <v>19</v>
      </c>
      <c r="N2">
        <v>3.43</v>
      </c>
    </row>
    <row r="3" spans="1:16">
      <c r="A3">
        <v>2</v>
      </c>
      <c r="B3">
        <v>0.80100000000000005</v>
      </c>
      <c r="C3">
        <v>2.3E-2</v>
      </c>
      <c r="D3">
        <v>-1.4E-2</v>
      </c>
      <c r="E3">
        <v>35</v>
      </c>
      <c r="F3">
        <v>2.4700000000000002</v>
      </c>
      <c r="G3">
        <v>34</v>
      </c>
      <c r="H3">
        <v>2.5499999999999998</v>
      </c>
      <c r="I3">
        <v>36</v>
      </c>
      <c r="J3">
        <v>2.7</v>
      </c>
      <c r="K3">
        <v>10</v>
      </c>
      <c r="L3">
        <v>3.49</v>
      </c>
      <c r="M3">
        <v>4</v>
      </c>
      <c r="N3">
        <v>3.59</v>
      </c>
      <c r="O3">
        <v>13</v>
      </c>
      <c r="P3">
        <v>3.78</v>
      </c>
    </row>
    <row r="4" spans="1:16">
      <c r="A4">
        <v>3</v>
      </c>
      <c r="B4">
        <v>0.82399999999999995</v>
      </c>
      <c r="C4">
        <v>0.996</v>
      </c>
      <c r="D4">
        <v>-0.13500000000000001</v>
      </c>
      <c r="E4">
        <v>39</v>
      </c>
      <c r="F4">
        <v>2.54</v>
      </c>
      <c r="G4">
        <v>41</v>
      </c>
      <c r="H4">
        <v>2.56</v>
      </c>
      <c r="I4">
        <v>35</v>
      </c>
      <c r="J4">
        <v>2.61</v>
      </c>
      <c r="K4">
        <v>6</v>
      </c>
      <c r="L4">
        <v>2.92</v>
      </c>
      <c r="M4">
        <v>14</v>
      </c>
      <c r="N4">
        <v>3.43</v>
      </c>
    </row>
    <row r="5" spans="1:16">
      <c r="A5">
        <v>4</v>
      </c>
      <c r="B5">
        <v>0.86499999999999999</v>
      </c>
      <c r="C5">
        <v>1.7999999999999999E-2</v>
      </c>
      <c r="D5">
        <v>-0.91300000000000003</v>
      </c>
      <c r="E5">
        <v>42</v>
      </c>
      <c r="F5">
        <v>2.5299999999999998</v>
      </c>
      <c r="G5">
        <v>34</v>
      </c>
      <c r="H5">
        <v>2.56</v>
      </c>
      <c r="I5">
        <v>36</v>
      </c>
      <c r="J5">
        <v>2.66</v>
      </c>
      <c r="K5">
        <v>43</v>
      </c>
      <c r="L5">
        <v>3.24</v>
      </c>
      <c r="M5">
        <v>12</v>
      </c>
      <c r="N5">
        <v>3.36</v>
      </c>
      <c r="O5">
        <v>13</v>
      </c>
      <c r="P5" t="s">
        <v>126</v>
      </c>
    </row>
    <row r="7" spans="1:16">
      <c r="A7">
        <v>5</v>
      </c>
      <c r="B7">
        <v>0.88</v>
      </c>
      <c r="C7">
        <v>0.153</v>
      </c>
      <c r="D7">
        <v>-1.4E-2</v>
      </c>
      <c r="E7">
        <v>36</v>
      </c>
      <c r="F7">
        <v>2.54</v>
      </c>
      <c r="G7">
        <v>38</v>
      </c>
      <c r="H7">
        <v>2.58</v>
      </c>
      <c r="I7">
        <v>37</v>
      </c>
      <c r="J7">
        <v>2.6</v>
      </c>
      <c r="K7">
        <v>8</v>
      </c>
      <c r="L7">
        <v>2.92</v>
      </c>
      <c r="M7">
        <v>13</v>
      </c>
      <c r="N7">
        <v>3.64</v>
      </c>
      <c r="O7">
        <v>6</v>
      </c>
      <c r="P7">
        <v>3.78</v>
      </c>
    </row>
    <row r="8" spans="1:16">
      <c r="A8">
        <v>6</v>
      </c>
      <c r="B8">
        <v>0.85199999999999998</v>
      </c>
      <c r="C8">
        <v>8.7999999999999995E-2</v>
      </c>
      <c r="D8">
        <v>-0.11799999999999999</v>
      </c>
      <c r="E8">
        <v>37</v>
      </c>
      <c r="F8">
        <v>2.57</v>
      </c>
      <c r="G8">
        <v>39</v>
      </c>
      <c r="H8">
        <v>2.64</v>
      </c>
      <c r="I8">
        <v>35</v>
      </c>
      <c r="J8">
        <v>2.69</v>
      </c>
      <c r="K8">
        <v>44</v>
      </c>
      <c r="L8">
        <v>2.77</v>
      </c>
      <c r="M8">
        <v>3</v>
      </c>
      <c r="N8">
        <v>2.92</v>
      </c>
      <c r="O8">
        <v>5</v>
      </c>
      <c r="P8">
        <v>3.78</v>
      </c>
    </row>
    <row r="9" spans="1:16">
      <c r="A9">
        <v>7</v>
      </c>
      <c r="B9">
        <v>0.20799999999999999</v>
      </c>
      <c r="C9">
        <v>2.9000000000000001E-2</v>
      </c>
      <c r="D9">
        <v>-8.9999999999999993E-3</v>
      </c>
      <c r="E9">
        <v>69</v>
      </c>
      <c r="F9">
        <v>2.2000000000000002</v>
      </c>
      <c r="G9">
        <v>65</v>
      </c>
      <c r="H9">
        <v>2.58</v>
      </c>
      <c r="I9">
        <v>59</v>
      </c>
      <c r="J9">
        <v>2.63</v>
      </c>
      <c r="K9">
        <v>66</v>
      </c>
      <c r="L9">
        <v>2.71</v>
      </c>
      <c r="M9">
        <v>1</v>
      </c>
      <c r="N9">
        <v>3.01</v>
      </c>
      <c r="O9">
        <v>67</v>
      </c>
      <c r="P9">
        <v>3.31</v>
      </c>
    </row>
    <row r="10" spans="1:16">
      <c r="A10">
        <v>8</v>
      </c>
      <c r="B10">
        <v>0.94</v>
      </c>
      <c r="C10">
        <v>0.189</v>
      </c>
      <c r="D10">
        <v>-0.08</v>
      </c>
      <c r="E10">
        <v>37</v>
      </c>
      <c r="F10">
        <v>2.54</v>
      </c>
      <c r="G10">
        <v>48</v>
      </c>
      <c r="H10">
        <v>2.5499999999999998</v>
      </c>
      <c r="I10">
        <v>38</v>
      </c>
      <c r="J10">
        <v>2.65</v>
      </c>
      <c r="K10">
        <v>5</v>
      </c>
      <c r="L10">
        <v>2.92</v>
      </c>
      <c r="M10">
        <v>17</v>
      </c>
      <c r="N10">
        <v>3.49</v>
      </c>
      <c r="O10">
        <v>18</v>
      </c>
      <c r="P10">
        <v>3.78</v>
      </c>
    </row>
    <row r="11" spans="1:16">
      <c r="A11">
        <v>9</v>
      </c>
      <c r="B11">
        <v>9.1999999999999998E-2</v>
      </c>
      <c r="C11">
        <v>0.84799999999999998</v>
      </c>
      <c r="D11">
        <v>-0.13400000000000001</v>
      </c>
      <c r="E11">
        <v>62</v>
      </c>
      <c r="F11">
        <v>2.56</v>
      </c>
      <c r="G11">
        <v>64</v>
      </c>
      <c r="H11">
        <v>2.58</v>
      </c>
      <c r="I11">
        <v>61</v>
      </c>
      <c r="J11">
        <v>2.61</v>
      </c>
      <c r="K11">
        <v>24</v>
      </c>
      <c r="L11">
        <v>3.01</v>
      </c>
      <c r="M11">
        <v>28</v>
      </c>
      <c r="N11">
        <v>3.42</v>
      </c>
    </row>
    <row r="12" spans="1:16">
      <c r="A12">
        <v>10</v>
      </c>
      <c r="B12">
        <v>0.85199999999999998</v>
      </c>
      <c r="C12">
        <v>0.92100000000000004</v>
      </c>
      <c r="D12">
        <v>-0.99099999999999999</v>
      </c>
      <c r="E12">
        <v>40</v>
      </c>
      <c r="F12">
        <v>2.56</v>
      </c>
      <c r="G12">
        <v>34</v>
      </c>
      <c r="H12">
        <v>2.6</v>
      </c>
      <c r="I12">
        <v>43</v>
      </c>
      <c r="J12">
        <v>2.67</v>
      </c>
      <c r="K12">
        <v>41</v>
      </c>
      <c r="L12">
        <v>2.77</v>
      </c>
      <c r="M12">
        <v>2</v>
      </c>
      <c r="N12">
        <v>3.49</v>
      </c>
      <c r="O12">
        <v>11</v>
      </c>
      <c r="P12" t="s">
        <v>127</v>
      </c>
    </row>
    <row r="13" spans="1:16">
      <c r="A13">
        <v>11</v>
      </c>
      <c r="B13">
        <v>0.86599999999999999</v>
      </c>
      <c r="C13">
        <v>0.85099999999999998</v>
      </c>
      <c r="D13">
        <v>-8.3000000000000004E-2</v>
      </c>
      <c r="E13">
        <v>41</v>
      </c>
      <c r="F13">
        <v>2.54</v>
      </c>
      <c r="G13">
        <v>51</v>
      </c>
      <c r="H13">
        <v>2.54</v>
      </c>
      <c r="I13">
        <v>40</v>
      </c>
      <c r="J13">
        <v>2.66</v>
      </c>
      <c r="K13">
        <v>21</v>
      </c>
      <c r="L13">
        <v>2.94</v>
      </c>
      <c r="M13">
        <v>10</v>
      </c>
      <c r="N13">
        <v>3.49</v>
      </c>
    </row>
    <row r="14" spans="1:16">
      <c r="A14">
        <v>12</v>
      </c>
      <c r="B14">
        <v>0.95399999999999996</v>
      </c>
      <c r="C14">
        <v>0.95399999999999996</v>
      </c>
      <c r="D14">
        <v>-0.88900000000000001</v>
      </c>
      <c r="E14">
        <v>52</v>
      </c>
      <c r="F14">
        <v>2.5499999999999998</v>
      </c>
      <c r="G14">
        <v>43</v>
      </c>
      <c r="H14">
        <v>2.58</v>
      </c>
      <c r="I14">
        <v>42</v>
      </c>
      <c r="J14">
        <v>2.61</v>
      </c>
      <c r="K14">
        <v>26</v>
      </c>
      <c r="L14">
        <v>3.3</v>
      </c>
      <c r="M14">
        <v>16</v>
      </c>
      <c r="N14">
        <v>3.34</v>
      </c>
      <c r="O14">
        <v>4</v>
      </c>
      <c r="P14">
        <v>3.36</v>
      </c>
    </row>
    <row r="15" spans="1:16">
      <c r="A15">
        <v>13</v>
      </c>
      <c r="B15">
        <v>0.92600000000000005</v>
      </c>
      <c r="C15">
        <v>4.1000000000000002E-2</v>
      </c>
      <c r="D15">
        <v>-4.0000000000000001E-3</v>
      </c>
      <c r="E15">
        <v>44</v>
      </c>
      <c r="F15">
        <v>2.56</v>
      </c>
      <c r="G15">
        <v>47</v>
      </c>
      <c r="H15">
        <v>2.62</v>
      </c>
      <c r="I15">
        <v>36</v>
      </c>
      <c r="J15">
        <v>2.64</v>
      </c>
      <c r="K15">
        <v>43</v>
      </c>
      <c r="L15">
        <v>2.7</v>
      </c>
      <c r="M15">
        <v>4</v>
      </c>
      <c r="N15">
        <v>3.37</v>
      </c>
      <c r="O15">
        <v>5</v>
      </c>
      <c r="P15" t="s">
        <v>128</v>
      </c>
    </row>
    <row r="16" spans="1:16">
      <c r="A16">
        <v>14</v>
      </c>
      <c r="B16">
        <v>0.92900000000000005</v>
      </c>
      <c r="C16">
        <v>0.95699999999999996</v>
      </c>
      <c r="D16">
        <v>-0.11600000000000001</v>
      </c>
      <c r="E16">
        <v>54</v>
      </c>
      <c r="F16">
        <v>2.61</v>
      </c>
      <c r="G16">
        <v>45</v>
      </c>
      <c r="H16">
        <v>2.61</v>
      </c>
      <c r="I16">
        <v>41</v>
      </c>
      <c r="J16">
        <v>2.67</v>
      </c>
      <c r="K16">
        <v>44</v>
      </c>
      <c r="L16">
        <v>2.67</v>
      </c>
      <c r="M16">
        <v>15</v>
      </c>
      <c r="N16">
        <v>3.32</v>
      </c>
      <c r="O16">
        <v>3</v>
      </c>
      <c r="P16" t="s">
        <v>129</v>
      </c>
    </row>
    <row r="17" spans="1:16">
      <c r="A17">
        <v>15</v>
      </c>
      <c r="B17">
        <v>0.92800000000000005</v>
      </c>
      <c r="C17">
        <v>2.8000000000000001E-2</v>
      </c>
      <c r="D17">
        <v>-0.2</v>
      </c>
      <c r="E17">
        <v>49</v>
      </c>
      <c r="F17">
        <v>2.54</v>
      </c>
      <c r="G17">
        <v>45</v>
      </c>
      <c r="H17">
        <v>2.56</v>
      </c>
      <c r="I17">
        <v>39</v>
      </c>
      <c r="J17">
        <v>2.58</v>
      </c>
      <c r="K17">
        <v>14</v>
      </c>
      <c r="L17">
        <v>3.32</v>
      </c>
      <c r="M17">
        <v>44</v>
      </c>
      <c r="N17">
        <v>3.34</v>
      </c>
      <c r="O17">
        <v>18</v>
      </c>
      <c r="P17">
        <v>3.72</v>
      </c>
    </row>
    <row r="18" spans="1:16">
      <c r="A18">
        <v>16</v>
      </c>
      <c r="B18">
        <v>0.98599999999999999</v>
      </c>
      <c r="C18">
        <v>0.06</v>
      </c>
      <c r="D18">
        <v>-0.88900000000000001</v>
      </c>
      <c r="E18">
        <v>42</v>
      </c>
      <c r="F18">
        <v>2.56</v>
      </c>
      <c r="G18">
        <v>47</v>
      </c>
      <c r="H18">
        <v>2.57</v>
      </c>
      <c r="I18">
        <v>55</v>
      </c>
      <c r="J18">
        <v>2.6</v>
      </c>
      <c r="K18">
        <v>26</v>
      </c>
      <c r="L18">
        <v>3.26</v>
      </c>
      <c r="M18">
        <v>12</v>
      </c>
      <c r="N18">
        <v>3.34</v>
      </c>
      <c r="O18">
        <v>30</v>
      </c>
      <c r="P18">
        <v>3.42</v>
      </c>
    </row>
    <row r="19" spans="1:16">
      <c r="A19">
        <v>17</v>
      </c>
      <c r="B19">
        <v>5.0000000000000001E-3</v>
      </c>
      <c r="C19">
        <v>0.16700000000000001</v>
      </c>
      <c r="D19">
        <v>-0.98599999999999999</v>
      </c>
      <c r="E19">
        <v>38</v>
      </c>
      <c r="F19">
        <v>2.54</v>
      </c>
      <c r="G19">
        <v>50</v>
      </c>
      <c r="H19">
        <v>2.59</v>
      </c>
      <c r="I19">
        <v>47</v>
      </c>
      <c r="J19">
        <v>2.66</v>
      </c>
      <c r="K19">
        <v>48</v>
      </c>
      <c r="L19">
        <v>2.85</v>
      </c>
      <c r="M19">
        <v>8</v>
      </c>
      <c r="N19">
        <v>3.49</v>
      </c>
      <c r="O19">
        <v>31</v>
      </c>
      <c r="P19">
        <v>3.57</v>
      </c>
    </row>
    <row r="20" spans="1:16">
      <c r="A20">
        <v>18</v>
      </c>
      <c r="B20">
        <v>0.999</v>
      </c>
      <c r="C20">
        <v>8.4000000000000005E-2</v>
      </c>
      <c r="D20">
        <v>-0.11600000000000001</v>
      </c>
      <c r="E20">
        <v>49</v>
      </c>
      <c r="F20">
        <v>2.61</v>
      </c>
      <c r="G20">
        <v>44</v>
      </c>
      <c r="H20">
        <v>2.63</v>
      </c>
      <c r="I20">
        <v>57</v>
      </c>
      <c r="J20">
        <v>2.66</v>
      </c>
      <c r="K20">
        <v>48</v>
      </c>
      <c r="L20">
        <v>2.67</v>
      </c>
      <c r="M20">
        <v>29</v>
      </c>
      <c r="N20">
        <v>3.31</v>
      </c>
      <c r="O20">
        <v>20</v>
      </c>
      <c r="P20" t="s">
        <v>130</v>
      </c>
    </row>
    <row r="22" spans="1:16">
      <c r="A22">
        <v>19</v>
      </c>
      <c r="B22">
        <v>0.14299999999999999</v>
      </c>
      <c r="C22">
        <v>0.91200000000000003</v>
      </c>
      <c r="D22">
        <v>-0.98699999999999999</v>
      </c>
      <c r="E22">
        <v>65</v>
      </c>
      <c r="F22">
        <v>2.54</v>
      </c>
      <c r="G22">
        <v>63</v>
      </c>
      <c r="H22">
        <v>2.6</v>
      </c>
      <c r="I22">
        <v>56</v>
      </c>
      <c r="J22">
        <v>2.67</v>
      </c>
      <c r="K22">
        <v>64</v>
      </c>
      <c r="L22">
        <v>2.84</v>
      </c>
      <c r="M22">
        <v>1</v>
      </c>
      <c r="N22">
        <v>3.43</v>
      </c>
      <c r="O22">
        <v>33</v>
      </c>
      <c r="P22" t="s">
        <v>131</v>
      </c>
    </row>
    <row r="23" spans="1:16">
      <c r="A23">
        <v>20</v>
      </c>
      <c r="B23">
        <v>8.6999999999999994E-2</v>
      </c>
      <c r="C23">
        <v>0.153</v>
      </c>
      <c r="D23">
        <v>-0.13400000000000001</v>
      </c>
      <c r="E23">
        <v>46</v>
      </c>
      <c r="F23">
        <v>2.52</v>
      </c>
      <c r="G23">
        <v>48</v>
      </c>
      <c r="H23">
        <v>2.58</v>
      </c>
      <c r="I23">
        <v>60</v>
      </c>
      <c r="J23">
        <v>2.66</v>
      </c>
      <c r="K23">
        <v>32</v>
      </c>
      <c r="L23">
        <v>2.88</v>
      </c>
      <c r="M23">
        <v>18</v>
      </c>
      <c r="N23">
        <v>3.4</v>
      </c>
    </row>
    <row r="24" spans="1:16">
      <c r="A24">
        <v>21</v>
      </c>
      <c r="B24">
        <v>0.92600000000000005</v>
      </c>
      <c r="C24">
        <v>0.81499999999999995</v>
      </c>
      <c r="D24">
        <v>-1.4E-2</v>
      </c>
      <c r="E24">
        <v>53</v>
      </c>
      <c r="F24">
        <v>2.5499999999999998</v>
      </c>
      <c r="G24">
        <v>40</v>
      </c>
      <c r="H24">
        <v>2.58</v>
      </c>
      <c r="I24">
        <v>51</v>
      </c>
      <c r="J24">
        <v>2.61</v>
      </c>
      <c r="K24">
        <v>11</v>
      </c>
      <c r="L24">
        <v>2.94</v>
      </c>
      <c r="M24">
        <v>23</v>
      </c>
      <c r="N24">
        <v>3.69</v>
      </c>
    </row>
    <row r="25" spans="1:16">
      <c r="A25">
        <v>22</v>
      </c>
      <c r="B25">
        <v>5.0999999999999997E-2</v>
      </c>
      <c r="C25">
        <v>0.871</v>
      </c>
      <c r="D25">
        <v>-0.91200000000000003</v>
      </c>
      <c r="E25">
        <v>52</v>
      </c>
      <c r="F25">
        <v>2.5299999999999998</v>
      </c>
      <c r="G25">
        <v>63</v>
      </c>
      <c r="H25">
        <v>2.54</v>
      </c>
      <c r="I25">
        <v>53</v>
      </c>
      <c r="J25">
        <v>2.67</v>
      </c>
      <c r="K25">
        <v>56</v>
      </c>
      <c r="L25">
        <v>3.25</v>
      </c>
      <c r="M25">
        <v>23</v>
      </c>
      <c r="N25">
        <v>3.38</v>
      </c>
      <c r="O25">
        <v>26</v>
      </c>
      <c r="P25" t="s">
        <v>132</v>
      </c>
    </row>
    <row r="27" spans="1:16">
      <c r="A27">
        <v>23</v>
      </c>
      <c r="B27">
        <v>0</v>
      </c>
      <c r="C27">
        <v>0.91300000000000003</v>
      </c>
      <c r="D27">
        <v>-4.0000000000000001E-3</v>
      </c>
      <c r="E27">
        <v>54</v>
      </c>
      <c r="F27">
        <v>2.56</v>
      </c>
      <c r="G27">
        <v>53</v>
      </c>
      <c r="H27">
        <v>2.64</v>
      </c>
      <c r="I27">
        <v>43</v>
      </c>
      <c r="J27">
        <v>2.65</v>
      </c>
      <c r="K27">
        <v>56</v>
      </c>
      <c r="L27">
        <v>2.69</v>
      </c>
      <c r="M27">
        <v>22</v>
      </c>
      <c r="N27">
        <v>3.38</v>
      </c>
      <c r="O27">
        <v>33</v>
      </c>
      <c r="P27" t="s">
        <v>133</v>
      </c>
    </row>
    <row r="28" spans="1:16">
      <c r="A28">
        <v>24</v>
      </c>
      <c r="B28">
        <v>0.996</v>
      </c>
      <c r="C28">
        <v>0.82399999999999995</v>
      </c>
      <c r="D28">
        <v>-0.12</v>
      </c>
      <c r="E28">
        <v>51</v>
      </c>
      <c r="F28">
        <v>2.56</v>
      </c>
      <c r="G28">
        <v>62</v>
      </c>
      <c r="H28">
        <v>2.63</v>
      </c>
      <c r="I28">
        <v>61</v>
      </c>
      <c r="J28">
        <v>2.69</v>
      </c>
      <c r="K28">
        <v>54</v>
      </c>
      <c r="L28">
        <v>2.79</v>
      </c>
      <c r="M28">
        <v>9</v>
      </c>
      <c r="N28">
        <v>3.01</v>
      </c>
    </row>
    <row r="29" spans="1:16">
      <c r="A29">
        <v>25</v>
      </c>
      <c r="B29">
        <v>8.9999999999999993E-3</v>
      </c>
      <c r="C29">
        <v>0.92100000000000004</v>
      </c>
      <c r="D29">
        <v>-0.20300000000000001</v>
      </c>
      <c r="E29">
        <v>45</v>
      </c>
      <c r="F29">
        <v>2.5299999999999998</v>
      </c>
      <c r="G29">
        <v>58</v>
      </c>
      <c r="H29">
        <v>2.57</v>
      </c>
      <c r="I29">
        <v>62</v>
      </c>
      <c r="J29">
        <v>2.59</v>
      </c>
      <c r="K29">
        <v>28</v>
      </c>
      <c r="L29">
        <v>3.36</v>
      </c>
      <c r="M29">
        <v>54</v>
      </c>
      <c r="N29">
        <v>3.44</v>
      </c>
      <c r="O29">
        <v>14</v>
      </c>
      <c r="P29">
        <v>3.71</v>
      </c>
    </row>
    <row r="30" spans="1:16">
      <c r="A30">
        <v>26</v>
      </c>
      <c r="B30">
        <v>0.06</v>
      </c>
      <c r="C30">
        <v>0.98099999999999998</v>
      </c>
      <c r="D30">
        <v>-0.88900000000000001</v>
      </c>
      <c r="E30">
        <v>55</v>
      </c>
      <c r="F30">
        <v>2.56</v>
      </c>
      <c r="G30">
        <v>56</v>
      </c>
      <c r="H30">
        <v>2.58</v>
      </c>
      <c r="I30">
        <v>52</v>
      </c>
      <c r="J30">
        <v>2.62</v>
      </c>
      <c r="K30">
        <v>16</v>
      </c>
      <c r="L30">
        <v>3.26</v>
      </c>
      <c r="M30">
        <v>12</v>
      </c>
      <c r="N30">
        <v>3.3</v>
      </c>
      <c r="O30">
        <v>22</v>
      </c>
      <c r="P30">
        <v>3.4</v>
      </c>
    </row>
    <row r="31" spans="1:16">
      <c r="A31">
        <v>27</v>
      </c>
      <c r="B31">
        <v>7.0000000000000007E-2</v>
      </c>
      <c r="C31">
        <v>4.1000000000000002E-2</v>
      </c>
      <c r="D31">
        <v>-4.0000000000000001E-3</v>
      </c>
      <c r="E31">
        <v>57</v>
      </c>
      <c r="F31">
        <v>2.56</v>
      </c>
      <c r="G31">
        <v>59</v>
      </c>
      <c r="H31">
        <v>2.6</v>
      </c>
      <c r="I31">
        <v>56</v>
      </c>
      <c r="J31">
        <v>2.65</v>
      </c>
      <c r="K31">
        <v>47</v>
      </c>
      <c r="L31">
        <v>2.66</v>
      </c>
      <c r="M31">
        <v>30</v>
      </c>
      <c r="N31">
        <v>3.42</v>
      </c>
      <c r="O31">
        <v>31</v>
      </c>
      <c r="P31">
        <v>3.7</v>
      </c>
    </row>
    <row r="32" spans="1:16">
      <c r="A32">
        <v>28</v>
      </c>
      <c r="B32">
        <v>7.0000000000000007E-2</v>
      </c>
      <c r="C32">
        <v>0.95799999999999996</v>
      </c>
      <c r="D32">
        <v>-0.11600000000000001</v>
      </c>
      <c r="E32">
        <v>58</v>
      </c>
      <c r="F32">
        <v>2.61</v>
      </c>
      <c r="G32">
        <v>57</v>
      </c>
      <c r="H32">
        <v>2.62</v>
      </c>
      <c r="I32">
        <v>64</v>
      </c>
      <c r="J32">
        <v>2.66</v>
      </c>
      <c r="K32">
        <v>54</v>
      </c>
      <c r="L32">
        <v>2.66</v>
      </c>
      <c r="M32">
        <v>25</v>
      </c>
      <c r="N32">
        <v>3.36</v>
      </c>
      <c r="O32">
        <v>9</v>
      </c>
      <c r="P32" t="s">
        <v>134</v>
      </c>
    </row>
    <row r="33" spans="1:16">
      <c r="A33">
        <v>29</v>
      </c>
      <c r="B33">
        <v>0.06</v>
      </c>
      <c r="C33">
        <v>4.5999999999999999E-2</v>
      </c>
      <c r="D33">
        <v>-0.2</v>
      </c>
      <c r="E33">
        <v>58</v>
      </c>
      <c r="F33">
        <v>2.5299999999999998</v>
      </c>
      <c r="G33">
        <v>49</v>
      </c>
      <c r="H33">
        <v>2.56</v>
      </c>
      <c r="I33">
        <v>46</v>
      </c>
      <c r="J33">
        <v>2.6</v>
      </c>
      <c r="K33">
        <v>18</v>
      </c>
      <c r="L33">
        <v>3.31</v>
      </c>
      <c r="M33">
        <v>57</v>
      </c>
      <c r="N33">
        <v>3.33</v>
      </c>
      <c r="O33">
        <v>28</v>
      </c>
      <c r="P33">
        <v>3.66</v>
      </c>
    </row>
    <row r="34" spans="1:16">
      <c r="A34">
        <v>30</v>
      </c>
      <c r="B34">
        <v>8.7999999999999995E-2</v>
      </c>
      <c r="C34">
        <v>0.106</v>
      </c>
      <c r="D34">
        <v>-0.91200000000000003</v>
      </c>
      <c r="E34">
        <v>55</v>
      </c>
      <c r="F34">
        <v>2.54</v>
      </c>
      <c r="G34">
        <v>50</v>
      </c>
      <c r="H34">
        <v>2.56</v>
      </c>
      <c r="I34">
        <v>59</v>
      </c>
      <c r="J34">
        <v>2.63</v>
      </c>
      <c r="K34">
        <v>47</v>
      </c>
      <c r="L34">
        <v>3.36</v>
      </c>
      <c r="M34">
        <v>31</v>
      </c>
      <c r="N34">
        <v>3.4</v>
      </c>
      <c r="O34">
        <v>27</v>
      </c>
      <c r="P34" t="s">
        <v>135</v>
      </c>
    </row>
    <row r="35" spans="1:16">
      <c r="A35">
        <v>31</v>
      </c>
      <c r="B35">
        <v>0.121</v>
      </c>
      <c r="C35">
        <v>0.153</v>
      </c>
      <c r="D35">
        <v>-0.01</v>
      </c>
      <c r="E35">
        <v>60</v>
      </c>
      <c r="F35">
        <v>2.5</v>
      </c>
      <c r="G35">
        <v>50</v>
      </c>
      <c r="H35">
        <v>2.5499999999999998</v>
      </c>
      <c r="I35">
        <v>59</v>
      </c>
      <c r="J35">
        <v>2.66</v>
      </c>
      <c r="K35">
        <v>30</v>
      </c>
      <c r="L35">
        <v>3.4</v>
      </c>
      <c r="M35">
        <v>17</v>
      </c>
      <c r="N35">
        <v>3.57</v>
      </c>
      <c r="O35">
        <v>27</v>
      </c>
      <c r="P35">
        <v>3.7</v>
      </c>
    </row>
    <row r="36" spans="1:16">
      <c r="A36">
        <v>32</v>
      </c>
      <c r="B36">
        <v>0.14899999999999999</v>
      </c>
      <c r="C36">
        <v>8.2000000000000003E-2</v>
      </c>
      <c r="D36">
        <v>-0.11600000000000001</v>
      </c>
      <c r="E36">
        <v>66</v>
      </c>
      <c r="F36">
        <v>2.56</v>
      </c>
      <c r="G36">
        <v>46</v>
      </c>
      <c r="H36">
        <v>2.65</v>
      </c>
      <c r="I36">
        <v>60</v>
      </c>
      <c r="J36">
        <v>2.69</v>
      </c>
      <c r="K36">
        <v>57</v>
      </c>
      <c r="L36">
        <v>2.73</v>
      </c>
      <c r="M36">
        <v>20</v>
      </c>
      <c r="N36">
        <v>2.88</v>
      </c>
    </row>
    <row r="37" spans="1:16">
      <c r="A37">
        <v>33</v>
      </c>
      <c r="B37">
        <v>7.3999999999999996E-2</v>
      </c>
      <c r="C37">
        <v>0.81499999999999995</v>
      </c>
      <c r="D37">
        <v>-1.4E-2</v>
      </c>
      <c r="E37">
        <v>61</v>
      </c>
      <c r="F37">
        <v>2.48</v>
      </c>
      <c r="G37">
        <v>63</v>
      </c>
      <c r="H37">
        <v>2.56</v>
      </c>
      <c r="I37">
        <v>53</v>
      </c>
      <c r="J37">
        <v>2.68</v>
      </c>
      <c r="K37">
        <v>22</v>
      </c>
      <c r="L37">
        <v>3.54</v>
      </c>
      <c r="M37">
        <v>19</v>
      </c>
      <c r="N37">
        <v>3.67</v>
      </c>
      <c r="O37">
        <v>23</v>
      </c>
      <c r="P37">
        <v>3.68</v>
      </c>
    </row>
    <row r="38" spans="1:16">
      <c r="A38">
        <v>34</v>
      </c>
      <c r="B38">
        <v>0.8</v>
      </c>
      <c r="C38">
        <v>0.97299999999999998</v>
      </c>
      <c r="D38">
        <v>-0.94499999999999995</v>
      </c>
      <c r="E38">
        <v>2</v>
      </c>
      <c r="F38">
        <v>2.5499999999999998</v>
      </c>
      <c r="G38">
        <v>4</v>
      </c>
      <c r="H38">
        <v>2.56</v>
      </c>
      <c r="I38">
        <v>10</v>
      </c>
      <c r="J38">
        <v>2.6</v>
      </c>
    </row>
    <row r="39" spans="1:16">
      <c r="A39">
        <v>35</v>
      </c>
      <c r="B39">
        <v>0.77600000000000002</v>
      </c>
      <c r="C39">
        <v>5.0999999999999997E-2</v>
      </c>
      <c r="D39">
        <v>-8.6999999999999994E-2</v>
      </c>
      <c r="E39">
        <v>2</v>
      </c>
      <c r="F39">
        <v>2.4700000000000002</v>
      </c>
      <c r="G39">
        <v>3</v>
      </c>
      <c r="H39">
        <v>2.61</v>
      </c>
      <c r="I39">
        <v>6</v>
      </c>
      <c r="J39">
        <v>2.69</v>
      </c>
    </row>
    <row r="40" spans="1:16">
      <c r="A40">
        <v>36</v>
      </c>
      <c r="B40">
        <v>0.85499999999999998</v>
      </c>
      <c r="C40">
        <v>8.3000000000000004E-2</v>
      </c>
      <c r="D40">
        <v>-0.97299999999999998</v>
      </c>
      <c r="E40">
        <v>5</v>
      </c>
      <c r="F40">
        <v>2.54</v>
      </c>
      <c r="G40">
        <v>13</v>
      </c>
      <c r="H40">
        <v>2.64</v>
      </c>
      <c r="I40">
        <v>4</v>
      </c>
      <c r="J40">
        <v>2.66</v>
      </c>
      <c r="K40">
        <v>2</v>
      </c>
      <c r="L40">
        <v>2.7</v>
      </c>
    </row>
    <row r="41" spans="1:16">
      <c r="A41">
        <v>37</v>
      </c>
      <c r="B41">
        <v>0.85899999999999999</v>
      </c>
      <c r="C41">
        <v>0.17</v>
      </c>
      <c r="D41">
        <v>-9.6000000000000002E-2</v>
      </c>
      <c r="E41">
        <v>8</v>
      </c>
      <c r="F41">
        <v>2.54</v>
      </c>
      <c r="G41">
        <v>6</v>
      </c>
      <c r="H41">
        <v>2.57</v>
      </c>
      <c r="I41">
        <v>5</v>
      </c>
      <c r="J41">
        <v>2.6</v>
      </c>
    </row>
    <row r="42" spans="1:16">
      <c r="A42">
        <v>38</v>
      </c>
      <c r="B42">
        <v>0.93600000000000005</v>
      </c>
      <c r="C42">
        <v>0.215</v>
      </c>
      <c r="D42">
        <v>-0.996</v>
      </c>
      <c r="E42">
        <v>17</v>
      </c>
      <c r="F42">
        <v>2.54</v>
      </c>
      <c r="G42">
        <v>5</v>
      </c>
      <c r="H42">
        <v>2.58</v>
      </c>
      <c r="I42">
        <v>8</v>
      </c>
      <c r="J42">
        <v>2.65</v>
      </c>
    </row>
    <row r="43" spans="1:16">
      <c r="A43">
        <v>39</v>
      </c>
      <c r="B43">
        <v>0.84399999999999997</v>
      </c>
      <c r="C43">
        <v>0.05</v>
      </c>
      <c r="D43">
        <v>-0.19700000000000001</v>
      </c>
      <c r="E43">
        <v>3</v>
      </c>
      <c r="F43">
        <v>2.54</v>
      </c>
      <c r="G43">
        <v>15</v>
      </c>
      <c r="H43">
        <v>2.58</v>
      </c>
      <c r="I43">
        <v>6</v>
      </c>
      <c r="J43">
        <v>2.64</v>
      </c>
    </row>
    <row r="44" spans="1:16">
      <c r="A44">
        <v>40</v>
      </c>
      <c r="B44">
        <v>0.84399999999999997</v>
      </c>
      <c r="C44">
        <v>0.83699999999999997</v>
      </c>
      <c r="D44">
        <v>-0.998</v>
      </c>
      <c r="E44">
        <v>10</v>
      </c>
      <c r="F44">
        <v>2.56</v>
      </c>
      <c r="G44">
        <v>21</v>
      </c>
      <c r="H44">
        <v>2.58</v>
      </c>
      <c r="I44">
        <v>11</v>
      </c>
      <c r="J44">
        <v>2.66</v>
      </c>
    </row>
    <row r="45" spans="1:16">
      <c r="A45">
        <v>41</v>
      </c>
      <c r="B45">
        <v>0.85</v>
      </c>
      <c r="C45">
        <v>0.93500000000000005</v>
      </c>
      <c r="D45">
        <v>-8.2000000000000003E-2</v>
      </c>
      <c r="E45">
        <v>11</v>
      </c>
      <c r="F45">
        <v>2.54</v>
      </c>
      <c r="G45">
        <v>3</v>
      </c>
      <c r="H45">
        <v>2.56</v>
      </c>
      <c r="I45">
        <v>14</v>
      </c>
      <c r="J45">
        <v>2.67</v>
      </c>
      <c r="K45">
        <v>10</v>
      </c>
      <c r="L45">
        <v>2.77</v>
      </c>
    </row>
    <row r="46" spans="1:16">
      <c r="A46">
        <v>42</v>
      </c>
      <c r="B46">
        <v>0.92</v>
      </c>
      <c r="C46">
        <v>2.3E-2</v>
      </c>
      <c r="D46">
        <v>-0.84899999999999998</v>
      </c>
      <c r="E46">
        <v>4</v>
      </c>
      <c r="F46">
        <v>2.5299999999999998</v>
      </c>
      <c r="G46">
        <v>16</v>
      </c>
      <c r="H46">
        <v>2.56</v>
      </c>
      <c r="I46">
        <v>12</v>
      </c>
      <c r="J46">
        <v>2.61</v>
      </c>
    </row>
    <row r="47" spans="1:16">
      <c r="A47">
        <v>43</v>
      </c>
      <c r="B47">
        <v>0.93100000000000005</v>
      </c>
      <c r="C47">
        <v>0.95699999999999996</v>
      </c>
      <c r="D47">
        <v>-0.97199999999999998</v>
      </c>
      <c r="E47">
        <v>12</v>
      </c>
      <c r="F47">
        <v>2.58</v>
      </c>
      <c r="G47">
        <v>23</v>
      </c>
      <c r="H47">
        <v>2.65</v>
      </c>
      <c r="I47">
        <v>10</v>
      </c>
      <c r="J47">
        <v>2.67</v>
      </c>
      <c r="K47">
        <v>13</v>
      </c>
      <c r="L47">
        <v>2.7</v>
      </c>
      <c r="M47">
        <v>4</v>
      </c>
      <c r="N47">
        <v>3.24</v>
      </c>
    </row>
    <row r="48" spans="1:16">
      <c r="A48">
        <v>44</v>
      </c>
      <c r="B48">
        <v>0.92700000000000005</v>
      </c>
      <c r="C48">
        <v>4.2000000000000003E-2</v>
      </c>
      <c r="D48">
        <v>-0.09</v>
      </c>
      <c r="E48">
        <v>13</v>
      </c>
      <c r="F48">
        <v>2.56</v>
      </c>
      <c r="G48">
        <v>18</v>
      </c>
      <c r="H48">
        <v>2.63</v>
      </c>
      <c r="I48">
        <v>14</v>
      </c>
      <c r="J48">
        <v>2.67</v>
      </c>
      <c r="K48">
        <v>6</v>
      </c>
      <c r="L48">
        <v>2.77</v>
      </c>
      <c r="M48">
        <v>15</v>
      </c>
      <c r="N48">
        <v>3.34</v>
      </c>
    </row>
    <row r="49" spans="1:14">
      <c r="A49">
        <v>45</v>
      </c>
      <c r="B49">
        <v>0.92800000000000005</v>
      </c>
      <c r="C49">
        <v>0.94299999999999995</v>
      </c>
      <c r="D49">
        <v>-0.20200000000000001</v>
      </c>
      <c r="E49">
        <v>25</v>
      </c>
      <c r="F49">
        <v>2.5299999999999998</v>
      </c>
      <c r="G49">
        <v>15</v>
      </c>
      <c r="H49">
        <v>2.56</v>
      </c>
      <c r="I49">
        <v>14</v>
      </c>
      <c r="J49">
        <v>2.61</v>
      </c>
    </row>
    <row r="50" spans="1:14">
      <c r="A50">
        <v>46</v>
      </c>
      <c r="B50">
        <v>0.122</v>
      </c>
      <c r="C50">
        <v>0.107</v>
      </c>
      <c r="D50">
        <v>-0.19600000000000001</v>
      </c>
      <c r="E50">
        <v>20</v>
      </c>
      <c r="F50">
        <v>2.52</v>
      </c>
      <c r="G50">
        <v>29</v>
      </c>
      <c r="H50">
        <v>2.6</v>
      </c>
      <c r="I50">
        <v>32</v>
      </c>
      <c r="J50">
        <v>2.65</v>
      </c>
    </row>
    <row r="51" spans="1:14">
      <c r="A51">
        <v>47</v>
      </c>
      <c r="B51">
        <v>0.997</v>
      </c>
      <c r="C51">
        <v>0.08</v>
      </c>
      <c r="D51">
        <v>-0.97199999999999998</v>
      </c>
      <c r="E51">
        <v>16</v>
      </c>
      <c r="F51">
        <v>2.57</v>
      </c>
      <c r="G51">
        <v>13</v>
      </c>
      <c r="H51">
        <v>2.62</v>
      </c>
      <c r="I51">
        <v>17</v>
      </c>
      <c r="J51">
        <v>2.66</v>
      </c>
      <c r="K51">
        <v>27</v>
      </c>
      <c r="L51">
        <v>2.66</v>
      </c>
      <c r="M51">
        <v>30</v>
      </c>
      <c r="N51">
        <v>3.36</v>
      </c>
    </row>
    <row r="52" spans="1:14">
      <c r="A52">
        <v>48</v>
      </c>
      <c r="B52">
        <v>2.1000000000000001E-2</v>
      </c>
      <c r="C52">
        <v>0.16200000000000001</v>
      </c>
      <c r="D52">
        <v>-0.08</v>
      </c>
      <c r="E52">
        <v>8</v>
      </c>
      <c r="F52">
        <v>2.5499999999999998</v>
      </c>
      <c r="G52">
        <v>20</v>
      </c>
      <c r="H52">
        <v>2.58</v>
      </c>
      <c r="I52">
        <v>18</v>
      </c>
      <c r="J52">
        <v>2.67</v>
      </c>
      <c r="K52">
        <v>17</v>
      </c>
      <c r="L52">
        <v>2.85</v>
      </c>
    </row>
    <row r="53" spans="1:14">
      <c r="A53">
        <v>49</v>
      </c>
      <c r="B53">
        <v>0.98599999999999999</v>
      </c>
      <c r="C53">
        <v>8.8999999999999996E-2</v>
      </c>
      <c r="D53">
        <v>-0.20100000000000001</v>
      </c>
      <c r="E53">
        <v>15</v>
      </c>
      <c r="F53">
        <v>2.54</v>
      </c>
      <c r="G53">
        <v>29</v>
      </c>
      <c r="H53">
        <v>2.56</v>
      </c>
      <c r="I53">
        <v>18</v>
      </c>
      <c r="J53">
        <v>2.61</v>
      </c>
    </row>
    <row r="54" spans="1:14">
      <c r="A54">
        <v>50</v>
      </c>
      <c r="B54">
        <v>7.8E-2</v>
      </c>
      <c r="C54">
        <v>0.185</v>
      </c>
      <c r="D54">
        <v>-0.94399999999999995</v>
      </c>
      <c r="E54">
        <v>31</v>
      </c>
      <c r="F54">
        <v>2.5499999999999998</v>
      </c>
      <c r="G54">
        <v>30</v>
      </c>
      <c r="H54">
        <v>2.56</v>
      </c>
      <c r="I54">
        <v>17</v>
      </c>
      <c r="J54">
        <v>2.59</v>
      </c>
    </row>
    <row r="55" spans="1:14">
      <c r="A55">
        <v>51</v>
      </c>
      <c r="B55">
        <v>0.92200000000000004</v>
      </c>
      <c r="C55">
        <v>0.78900000000000003</v>
      </c>
      <c r="D55">
        <v>-9.7000000000000003E-2</v>
      </c>
      <c r="E55">
        <v>11</v>
      </c>
      <c r="F55">
        <v>2.54</v>
      </c>
      <c r="G55">
        <v>24</v>
      </c>
      <c r="H55">
        <v>2.56</v>
      </c>
      <c r="I55">
        <v>21</v>
      </c>
      <c r="J55">
        <v>2.61</v>
      </c>
    </row>
    <row r="56" spans="1:14">
      <c r="A56">
        <v>52</v>
      </c>
      <c r="B56">
        <v>1.9E-2</v>
      </c>
      <c r="C56">
        <v>0.91600000000000004</v>
      </c>
      <c r="D56">
        <v>-0.84899999999999998</v>
      </c>
      <c r="E56">
        <v>22</v>
      </c>
      <c r="F56">
        <v>2.5299999999999998</v>
      </c>
      <c r="G56">
        <v>12</v>
      </c>
      <c r="H56">
        <v>2.5499999999999998</v>
      </c>
      <c r="I56">
        <v>26</v>
      </c>
      <c r="J56">
        <v>2.62</v>
      </c>
    </row>
    <row r="57" spans="1:14">
      <c r="A57">
        <v>53</v>
      </c>
      <c r="B57">
        <v>0.997</v>
      </c>
      <c r="C57">
        <v>0.83099999999999996</v>
      </c>
      <c r="D57">
        <v>-0.97099999999999997</v>
      </c>
      <c r="E57">
        <v>21</v>
      </c>
      <c r="F57">
        <v>2.5499999999999998</v>
      </c>
      <c r="G57">
        <v>23</v>
      </c>
      <c r="H57">
        <v>2.64</v>
      </c>
      <c r="I57">
        <v>22</v>
      </c>
      <c r="J57">
        <v>2.67</v>
      </c>
      <c r="K57">
        <v>33</v>
      </c>
      <c r="L57">
        <v>2.68</v>
      </c>
    </row>
    <row r="58" spans="1:14">
      <c r="A58">
        <v>54</v>
      </c>
      <c r="B58">
        <v>0.999</v>
      </c>
      <c r="C58">
        <v>0.91200000000000003</v>
      </c>
      <c r="D58">
        <v>-8.8999999999999996E-2</v>
      </c>
      <c r="E58">
        <v>23</v>
      </c>
      <c r="F58">
        <v>2.56</v>
      </c>
      <c r="G58">
        <v>14</v>
      </c>
      <c r="H58">
        <v>2.61</v>
      </c>
      <c r="I58">
        <v>28</v>
      </c>
      <c r="J58">
        <v>2.66</v>
      </c>
      <c r="K58">
        <v>24</v>
      </c>
      <c r="L58">
        <v>2.79</v>
      </c>
      <c r="M58">
        <v>25</v>
      </c>
      <c r="N58">
        <v>3.44</v>
      </c>
    </row>
    <row r="59" spans="1:14">
      <c r="A59">
        <v>55</v>
      </c>
      <c r="B59">
        <v>6.2E-2</v>
      </c>
      <c r="C59">
        <v>5.6000000000000001E-2</v>
      </c>
      <c r="D59">
        <v>-0.84799999999999998</v>
      </c>
      <c r="E59">
        <v>30</v>
      </c>
      <c r="F59">
        <v>2.54</v>
      </c>
      <c r="G59">
        <v>26</v>
      </c>
      <c r="H59">
        <v>2.56</v>
      </c>
      <c r="I59">
        <v>16</v>
      </c>
      <c r="J59">
        <v>2.6</v>
      </c>
    </row>
    <row r="60" spans="1:14">
      <c r="A60">
        <v>56</v>
      </c>
      <c r="B60">
        <v>6.9000000000000006E-2</v>
      </c>
      <c r="C60">
        <v>0.95899999999999996</v>
      </c>
      <c r="D60">
        <v>-0.97199999999999998</v>
      </c>
      <c r="E60">
        <v>26</v>
      </c>
      <c r="F60">
        <v>2.58</v>
      </c>
      <c r="G60">
        <v>27</v>
      </c>
      <c r="H60">
        <v>2.65</v>
      </c>
      <c r="I60">
        <v>19</v>
      </c>
      <c r="J60">
        <v>2.67</v>
      </c>
      <c r="K60">
        <v>23</v>
      </c>
      <c r="L60">
        <v>2.69</v>
      </c>
      <c r="M60">
        <v>22</v>
      </c>
      <c r="N60">
        <v>3.25</v>
      </c>
    </row>
    <row r="61" spans="1:14">
      <c r="A61">
        <v>57</v>
      </c>
      <c r="B61">
        <v>7.2999999999999995E-2</v>
      </c>
      <c r="C61">
        <v>4.1000000000000002E-2</v>
      </c>
      <c r="D61">
        <v>-8.8999999999999996E-2</v>
      </c>
      <c r="E61">
        <v>27</v>
      </c>
      <c r="F61">
        <v>2.56</v>
      </c>
      <c r="G61">
        <v>28</v>
      </c>
      <c r="H61">
        <v>2.62</v>
      </c>
      <c r="I61">
        <v>18</v>
      </c>
      <c r="J61">
        <v>2.66</v>
      </c>
      <c r="K61">
        <v>32</v>
      </c>
      <c r="L61">
        <v>2.73</v>
      </c>
      <c r="M61">
        <v>29</v>
      </c>
      <c r="N61">
        <v>3.33</v>
      </c>
    </row>
    <row r="62" spans="1:14">
      <c r="A62">
        <v>58</v>
      </c>
      <c r="B62">
        <v>8.3000000000000004E-2</v>
      </c>
      <c r="C62">
        <v>0.96499999999999997</v>
      </c>
      <c r="D62">
        <v>-0.20200000000000001</v>
      </c>
      <c r="E62">
        <v>29</v>
      </c>
      <c r="F62">
        <v>2.5299999999999998</v>
      </c>
      <c r="G62">
        <v>25</v>
      </c>
      <c r="H62">
        <v>2.57</v>
      </c>
      <c r="I62">
        <v>28</v>
      </c>
      <c r="J62">
        <v>2.61</v>
      </c>
    </row>
    <row r="63" spans="1:14">
      <c r="A63">
        <v>59</v>
      </c>
      <c r="B63">
        <v>0.14299999999999999</v>
      </c>
      <c r="C63">
        <v>7.5999999999999998E-2</v>
      </c>
      <c r="D63">
        <v>-0.97299999999999998</v>
      </c>
      <c r="E63">
        <v>27</v>
      </c>
      <c r="F63">
        <v>2.6</v>
      </c>
      <c r="G63">
        <v>30</v>
      </c>
      <c r="H63">
        <v>2.63</v>
      </c>
      <c r="I63">
        <v>7</v>
      </c>
      <c r="J63">
        <v>2.63</v>
      </c>
      <c r="K63">
        <v>31</v>
      </c>
      <c r="L63">
        <v>2.66</v>
      </c>
    </row>
    <row r="64" spans="1:14">
      <c r="A64">
        <v>60</v>
      </c>
      <c r="B64">
        <v>0.159</v>
      </c>
      <c r="C64">
        <v>0.16500000000000001</v>
      </c>
      <c r="D64">
        <v>-8.3000000000000004E-2</v>
      </c>
      <c r="E64">
        <v>31</v>
      </c>
      <c r="F64">
        <v>2.5</v>
      </c>
      <c r="G64">
        <v>20</v>
      </c>
      <c r="H64">
        <v>2.66</v>
      </c>
      <c r="I64">
        <v>32</v>
      </c>
      <c r="J64">
        <v>2.69</v>
      </c>
    </row>
    <row r="65" spans="1:14">
      <c r="A65">
        <v>61</v>
      </c>
      <c r="B65">
        <v>6.6000000000000003E-2</v>
      </c>
      <c r="C65">
        <v>0.77900000000000003</v>
      </c>
      <c r="D65">
        <v>-8.7999999999999995E-2</v>
      </c>
      <c r="E65">
        <v>33</v>
      </c>
      <c r="F65">
        <v>2.48</v>
      </c>
      <c r="G65">
        <v>9</v>
      </c>
      <c r="H65">
        <v>2.61</v>
      </c>
      <c r="I65">
        <v>24</v>
      </c>
      <c r="J65">
        <v>2.69</v>
      </c>
    </row>
    <row r="66" spans="1:14">
      <c r="A66">
        <v>62</v>
      </c>
      <c r="B66">
        <v>3.5000000000000003E-2</v>
      </c>
      <c r="C66">
        <v>0.83899999999999997</v>
      </c>
      <c r="D66">
        <v>-0.19700000000000001</v>
      </c>
      <c r="E66">
        <v>9</v>
      </c>
      <c r="F66">
        <v>2.56</v>
      </c>
      <c r="G66">
        <v>25</v>
      </c>
      <c r="H66">
        <v>2.59</v>
      </c>
      <c r="I66">
        <v>24</v>
      </c>
      <c r="J66">
        <v>2.63</v>
      </c>
    </row>
    <row r="67" spans="1:14">
      <c r="A67">
        <v>63</v>
      </c>
      <c r="B67">
        <v>0.121</v>
      </c>
      <c r="C67">
        <v>0.83799999999999997</v>
      </c>
      <c r="D67">
        <v>-0.94699999999999995</v>
      </c>
      <c r="E67">
        <v>22</v>
      </c>
      <c r="F67">
        <v>2.54</v>
      </c>
      <c r="G67">
        <v>33</v>
      </c>
      <c r="H67">
        <v>2.56</v>
      </c>
      <c r="I67">
        <v>19</v>
      </c>
      <c r="J67">
        <v>2.6</v>
      </c>
    </row>
    <row r="68" spans="1:14">
      <c r="A68">
        <v>64</v>
      </c>
      <c r="B68">
        <v>0.129</v>
      </c>
      <c r="C68">
        <v>0.90300000000000002</v>
      </c>
      <c r="D68">
        <v>-0.08</v>
      </c>
      <c r="E68">
        <v>1</v>
      </c>
      <c r="F68">
        <v>2.54</v>
      </c>
      <c r="G68">
        <v>9</v>
      </c>
      <c r="H68">
        <v>2.58</v>
      </c>
      <c r="I68">
        <v>28</v>
      </c>
      <c r="J68">
        <v>2.66</v>
      </c>
      <c r="K68">
        <v>19</v>
      </c>
      <c r="L68">
        <v>2.84</v>
      </c>
    </row>
    <row r="69" spans="1:14">
      <c r="A69">
        <v>65</v>
      </c>
      <c r="B69">
        <v>0.221</v>
      </c>
      <c r="C69">
        <v>0.94499999999999995</v>
      </c>
      <c r="D69">
        <v>-0.995</v>
      </c>
      <c r="E69">
        <v>19</v>
      </c>
      <c r="F69">
        <v>2.54</v>
      </c>
      <c r="G69">
        <v>7</v>
      </c>
      <c r="H69">
        <v>2.58</v>
      </c>
      <c r="I69">
        <v>1</v>
      </c>
      <c r="J69">
        <v>2.64</v>
      </c>
    </row>
    <row r="70" spans="1:14">
      <c r="A70">
        <v>66</v>
      </c>
      <c r="B70">
        <v>0.219</v>
      </c>
      <c r="C70">
        <v>3.5000000000000003E-2</v>
      </c>
      <c r="D70">
        <v>-9.9000000000000005E-2</v>
      </c>
      <c r="E70">
        <v>1</v>
      </c>
      <c r="F70">
        <v>2.5299999999999998</v>
      </c>
      <c r="G70">
        <v>32</v>
      </c>
      <c r="H70">
        <v>2.56</v>
      </c>
      <c r="I70">
        <v>7</v>
      </c>
      <c r="J70">
        <v>2.71</v>
      </c>
    </row>
    <row r="71" spans="1:14">
      <c r="A71">
        <v>67</v>
      </c>
      <c r="B71">
        <v>0.27700000000000002</v>
      </c>
      <c r="C71">
        <v>0.114</v>
      </c>
      <c r="D71">
        <v>-1.4E-2</v>
      </c>
      <c r="E71">
        <v>69</v>
      </c>
      <c r="F71">
        <v>1.51</v>
      </c>
      <c r="G71">
        <v>70</v>
      </c>
      <c r="H71">
        <v>1.58</v>
      </c>
      <c r="I71">
        <v>71</v>
      </c>
      <c r="J71">
        <v>1.58</v>
      </c>
      <c r="K71">
        <v>68</v>
      </c>
      <c r="L71">
        <v>1.77</v>
      </c>
      <c r="M71">
        <v>7</v>
      </c>
      <c r="N71">
        <v>3.31</v>
      </c>
    </row>
    <row r="72" spans="1:14">
      <c r="A72">
        <v>68</v>
      </c>
      <c r="B72">
        <v>0.32400000000000001</v>
      </c>
      <c r="C72">
        <v>0.13900000000000001</v>
      </c>
      <c r="D72">
        <v>-0.98799999999999999</v>
      </c>
      <c r="E72">
        <v>75</v>
      </c>
      <c r="F72">
        <v>1.1100000000000001</v>
      </c>
      <c r="G72">
        <v>74</v>
      </c>
      <c r="H72">
        <v>1.1100000000000001</v>
      </c>
      <c r="I72">
        <v>76</v>
      </c>
      <c r="J72">
        <v>1.1100000000000001</v>
      </c>
      <c r="K72">
        <v>67</v>
      </c>
      <c r="L72">
        <v>1.77</v>
      </c>
    </row>
    <row r="73" spans="1:14">
      <c r="A73">
        <v>69</v>
      </c>
      <c r="B73">
        <v>0.26100000000000001</v>
      </c>
      <c r="C73">
        <v>7.3999999999999996E-2</v>
      </c>
      <c r="D73">
        <v>-0.98699999999999999</v>
      </c>
      <c r="E73">
        <v>67</v>
      </c>
      <c r="F73">
        <v>1.51</v>
      </c>
      <c r="G73">
        <v>7</v>
      </c>
      <c r="H73">
        <v>2.2000000000000002</v>
      </c>
    </row>
    <row r="74" spans="1:14">
      <c r="A74">
        <v>70</v>
      </c>
      <c r="B74">
        <v>0.29299999999999998</v>
      </c>
      <c r="C74">
        <v>0.10199999999999999</v>
      </c>
      <c r="D74">
        <v>-6.2E-2</v>
      </c>
      <c r="E74">
        <v>72</v>
      </c>
      <c r="F74">
        <v>1.02</v>
      </c>
      <c r="G74">
        <v>67</v>
      </c>
      <c r="H74">
        <v>1.58</v>
      </c>
    </row>
    <row r="75" spans="1:14">
      <c r="A75">
        <v>71</v>
      </c>
      <c r="B75">
        <v>0.24199999999999999</v>
      </c>
      <c r="C75">
        <v>0.153</v>
      </c>
      <c r="D75">
        <v>-1.7000000000000001E-2</v>
      </c>
      <c r="E75">
        <v>73</v>
      </c>
      <c r="F75">
        <v>1.02</v>
      </c>
      <c r="G75">
        <v>67</v>
      </c>
      <c r="H75">
        <v>1.58</v>
      </c>
    </row>
    <row r="76" spans="1:14">
      <c r="A76">
        <v>72</v>
      </c>
      <c r="B76">
        <v>0.27400000000000002</v>
      </c>
      <c r="C76">
        <v>7.6999999999999999E-2</v>
      </c>
      <c r="D76">
        <v>-7.6999999999999999E-2</v>
      </c>
      <c r="E76">
        <v>70</v>
      </c>
      <c r="F76">
        <v>1.02</v>
      </c>
    </row>
    <row r="77" spans="1:14">
      <c r="A77">
        <v>73</v>
      </c>
      <c r="B77">
        <v>0.219</v>
      </c>
      <c r="C77">
        <v>0.153</v>
      </c>
      <c r="D77">
        <v>-4.2000000000000003E-2</v>
      </c>
      <c r="E77">
        <v>71</v>
      </c>
      <c r="F77">
        <v>1.02</v>
      </c>
    </row>
    <row r="78" spans="1:14">
      <c r="A78">
        <v>74</v>
      </c>
      <c r="B78">
        <v>0.33700000000000002</v>
      </c>
      <c r="C78">
        <v>0.16600000000000001</v>
      </c>
      <c r="D78">
        <v>-8.9999999999999993E-3</v>
      </c>
      <c r="E78">
        <v>68</v>
      </c>
      <c r="F78">
        <v>1.1100000000000001</v>
      </c>
    </row>
    <row r="79" spans="1:14">
      <c r="A79">
        <v>75</v>
      </c>
      <c r="B79">
        <v>0.35</v>
      </c>
      <c r="C79">
        <v>0.113</v>
      </c>
      <c r="D79">
        <v>-0.98199999999999998</v>
      </c>
      <c r="E79">
        <v>68</v>
      </c>
      <c r="F79">
        <v>1.1100000000000001</v>
      </c>
    </row>
    <row r="80" spans="1:14">
      <c r="A80">
        <v>76</v>
      </c>
      <c r="B80">
        <v>0.314</v>
      </c>
      <c r="C80">
        <v>0.153</v>
      </c>
      <c r="D80">
        <v>-0.95499999999999996</v>
      </c>
      <c r="E80">
        <v>68</v>
      </c>
      <c r="F80">
        <v>1.1100000000000001</v>
      </c>
    </row>
    <row r="82" spans="1:6">
      <c r="A82" t="s">
        <v>136</v>
      </c>
      <c r="B82" t="s">
        <v>137</v>
      </c>
      <c r="C82" t="s">
        <v>138</v>
      </c>
      <c r="D82" t="s">
        <v>139</v>
      </c>
      <c r="E82" t="s">
        <v>140</v>
      </c>
      <c r="F82" t="s">
        <v>141</v>
      </c>
    </row>
    <row r="83" spans="1:6">
      <c r="A83" t="s">
        <v>111</v>
      </c>
      <c r="C83">
        <f xml:space="preserve">    3</f>
        <v>3</v>
      </c>
      <c r="D83">
        <v>0</v>
      </c>
      <c r="E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Q82"/>
  <sheetViews>
    <sheetView workbookViewId="0">
      <selection activeCell="F17" sqref="F17"/>
    </sheetView>
  </sheetViews>
  <sheetFormatPr defaultRowHeight="15"/>
  <sheetData>
    <row r="3" spans="1:17">
      <c r="J3">
        <v>76</v>
      </c>
      <c r="O3" t="s">
        <v>156</v>
      </c>
    </row>
    <row r="4" spans="1:17">
      <c r="J4" t="s">
        <v>154</v>
      </c>
      <c r="K4" t="s">
        <v>155</v>
      </c>
      <c r="L4">
        <v>-399.19405380709998</v>
      </c>
    </row>
    <row r="5" spans="1:17">
      <c r="A5">
        <v>1</v>
      </c>
      <c r="B5" t="s">
        <v>0</v>
      </c>
      <c r="C5">
        <v>1</v>
      </c>
      <c r="D5">
        <v>5.8255140000000001</v>
      </c>
      <c r="E5">
        <v>-1.277212</v>
      </c>
      <c r="F5">
        <v>2.3469859999999998</v>
      </c>
      <c r="J5" t="s">
        <v>0</v>
      </c>
      <c r="K5">
        <v>174.76542000000001</v>
      </c>
      <c r="L5">
        <v>-38.3163597</v>
      </c>
      <c r="M5">
        <v>70.409580300000002</v>
      </c>
      <c r="O5">
        <f>K5*($D$5/$K$5)</f>
        <v>5.8255140000000001</v>
      </c>
      <c r="P5">
        <f>L5*($D$5/$K$5)</f>
        <v>-1.2772119900000001</v>
      </c>
      <c r="Q5">
        <f>M5*($D$5/$K$5)</f>
        <v>2.3469860100000002</v>
      </c>
    </row>
    <row r="6" spans="1:17">
      <c r="A6">
        <f>A5+1</f>
        <v>2</v>
      </c>
      <c r="B6" t="s">
        <v>0</v>
      </c>
      <c r="C6">
        <v>1</v>
      </c>
      <c r="D6">
        <v>-5.9635069999999999</v>
      </c>
      <c r="E6">
        <v>0.70279999999999998</v>
      </c>
      <c r="F6">
        <v>0.409306</v>
      </c>
      <c r="J6" t="s">
        <v>0</v>
      </c>
      <c r="K6">
        <v>-178.90521029999999</v>
      </c>
      <c r="L6">
        <v>21.0840003</v>
      </c>
      <c r="M6">
        <v>12.2791797</v>
      </c>
      <c r="O6">
        <f t="shared" ref="O6:O69" si="0">K6*($D$5/$K$5)</f>
        <v>-5.9635070099999998</v>
      </c>
      <c r="P6">
        <f t="shared" ref="P6:P69" si="1">L6*($D$5/$K$5)</f>
        <v>0.70280001000000003</v>
      </c>
      <c r="Q6">
        <f t="shared" ref="Q6:Q69" si="2">M6*($D$5/$K$5)</f>
        <v>0.40930599000000001</v>
      </c>
    </row>
    <row r="7" spans="1:17">
      <c r="A7">
        <f t="shared" ref="A7:A37" si="3">A6+1</f>
        <v>3</v>
      </c>
      <c r="B7" t="s">
        <v>0</v>
      </c>
      <c r="C7">
        <v>1</v>
      </c>
      <c r="D7">
        <v>-5.2845190000000004</v>
      </c>
      <c r="E7">
        <v>-0.113382</v>
      </c>
      <c r="F7">
        <v>4.0510039999999998</v>
      </c>
      <c r="J7" t="s">
        <v>0</v>
      </c>
      <c r="K7">
        <v>-158.5355697</v>
      </c>
      <c r="L7">
        <v>-3.4014600000000002</v>
      </c>
      <c r="M7">
        <v>121.53012029999999</v>
      </c>
      <c r="O7">
        <f t="shared" si="0"/>
        <v>-5.2845189899999996</v>
      </c>
      <c r="P7">
        <f t="shared" si="1"/>
        <v>-0.113382</v>
      </c>
      <c r="Q7">
        <f t="shared" si="2"/>
        <v>4.0510040099999998</v>
      </c>
    </row>
    <row r="8" spans="1:17">
      <c r="A8">
        <f t="shared" si="3"/>
        <v>4</v>
      </c>
      <c r="B8" t="s">
        <v>0</v>
      </c>
      <c r="C8">
        <v>1</v>
      </c>
      <c r="D8">
        <v>-4.0469140000000001</v>
      </c>
      <c r="E8">
        <v>0.55099600000000004</v>
      </c>
      <c r="F8">
        <v>-2.6246550000000002</v>
      </c>
      <c r="J8" t="s">
        <v>0</v>
      </c>
      <c r="K8">
        <v>-121.40741970000001</v>
      </c>
      <c r="L8">
        <v>16.529879699999999</v>
      </c>
      <c r="M8">
        <v>-78.739649999999997</v>
      </c>
      <c r="O8">
        <f t="shared" si="0"/>
        <v>-4.0469139900000002</v>
      </c>
      <c r="P8">
        <f t="shared" si="1"/>
        <v>0.55099598999999999</v>
      </c>
      <c r="Q8">
        <f t="shared" si="2"/>
        <v>-2.6246549999999997</v>
      </c>
    </row>
    <row r="9" spans="1:17">
      <c r="A9">
        <f t="shared" si="3"/>
        <v>5</v>
      </c>
      <c r="B9" t="s">
        <v>0</v>
      </c>
      <c r="C9">
        <v>1</v>
      </c>
      <c r="D9">
        <v>-3.6115680000000001</v>
      </c>
      <c r="E9">
        <v>4.5824360000000004</v>
      </c>
      <c r="F9">
        <v>0.41022399999999998</v>
      </c>
      <c r="J9" t="s">
        <v>0</v>
      </c>
      <c r="K9">
        <v>-108.34704000000001</v>
      </c>
      <c r="L9">
        <v>137.47308029999999</v>
      </c>
      <c r="M9">
        <v>12.3067197</v>
      </c>
      <c r="O9">
        <f t="shared" si="0"/>
        <v>-3.6115680000000001</v>
      </c>
      <c r="P9">
        <f t="shared" si="1"/>
        <v>4.5824360099999994</v>
      </c>
      <c r="Q9">
        <f t="shared" si="2"/>
        <v>0.41022398999999998</v>
      </c>
    </row>
    <row r="10" spans="1:17">
      <c r="A10">
        <f t="shared" si="3"/>
        <v>6</v>
      </c>
      <c r="B10" t="s">
        <v>0</v>
      </c>
      <c r="C10">
        <v>1</v>
      </c>
      <c r="D10">
        <v>-4.4392940000000003</v>
      </c>
      <c r="E10">
        <v>2.636619</v>
      </c>
      <c r="F10">
        <v>3.5455580000000002</v>
      </c>
      <c r="J10" t="s">
        <v>0</v>
      </c>
      <c r="K10">
        <v>-133.17882030000001</v>
      </c>
      <c r="L10">
        <v>79.098569999999995</v>
      </c>
      <c r="M10">
        <v>106.3667403</v>
      </c>
      <c r="O10">
        <f t="shared" si="0"/>
        <v>-4.4392940100000002</v>
      </c>
      <c r="P10">
        <f t="shared" si="1"/>
        <v>2.6366189999999996</v>
      </c>
      <c r="Q10">
        <f t="shared" si="2"/>
        <v>3.5455580100000001</v>
      </c>
    </row>
    <row r="11" spans="1:17">
      <c r="A11">
        <f t="shared" si="3"/>
        <v>7</v>
      </c>
      <c r="B11" t="s">
        <v>0</v>
      </c>
      <c r="C11">
        <v>1</v>
      </c>
      <c r="D11">
        <v>6.2274399999999996</v>
      </c>
      <c r="E11">
        <v>0.86388299999999996</v>
      </c>
      <c r="F11">
        <v>0.27319399999999999</v>
      </c>
      <c r="J11" t="s">
        <v>0</v>
      </c>
      <c r="K11">
        <v>186.8231997</v>
      </c>
      <c r="L11">
        <v>25.91649</v>
      </c>
      <c r="M11">
        <v>8.1958202999999994</v>
      </c>
      <c r="O11">
        <f t="shared" si="0"/>
        <v>6.2274399899999997</v>
      </c>
      <c r="P11">
        <f t="shared" si="1"/>
        <v>0.86388299999999996</v>
      </c>
      <c r="Q11">
        <f t="shared" si="2"/>
        <v>0.27319400999999999</v>
      </c>
    </row>
    <row r="12" spans="1:17">
      <c r="A12">
        <f t="shared" si="3"/>
        <v>8</v>
      </c>
      <c r="B12" t="s">
        <v>0</v>
      </c>
      <c r="C12">
        <v>1</v>
      </c>
      <c r="D12">
        <v>-1.7922020000000001</v>
      </c>
      <c r="E12">
        <v>5.6716350000000002</v>
      </c>
      <c r="F12">
        <v>2.4131779999999998</v>
      </c>
      <c r="J12" t="s">
        <v>0</v>
      </c>
      <c r="K12">
        <v>-53.766060299999999</v>
      </c>
      <c r="L12">
        <v>170.14904999999999</v>
      </c>
      <c r="M12">
        <v>72.395340300000001</v>
      </c>
      <c r="O12">
        <f t="shared" si="0"/>
        <v>-1.79220201</v>
      </c>
      <c r="P12">
        <f t="shared" si="1"/>
        <v>5.6716349999999993</v>
      </c>
      <c r="Q12">
        <f t="shared" si="2"/>
        <v>2.4131780100000002</v>
      </c>
    </row>
    <row r="13" spans="1:17">
      <c r="A13">
        <f t="shared" si="3"/>
        <v>9</v>
      </c>
      <c r="B13" t="s">
        <v>0</v>
      </c>
      <c r="C13">
        <v>1</v>
      </c>
      <c r="D13">
        <v>2.7647550000000001</v>
      </c>
      <c r="E13">
        <v>-4.5728590000000002</v>
      </c>
      <c r="F13">
        <v>4.03111</v>
      </c>
      <c r="J13" t="s">
        <v>0</v>
      </c>
      <c r="K13">
        <v>82.94265</v>
      </c>
      <c r="L13">
        <v>-137.18576970000001</v>
      </c>
      <c r="M13">
        <v>120.93329970000001</v>
      </c>
      <c r="O13">
        <f t="shared" si="0"/>
        <v>2.7647550000000001</v>
      </c>
      <c r="P13">
        <f t="shared" si="1"/>
        <v>-4.5728589900000003</v>
      </c>
      <c r="Q13">
        <f t="shared" si="2"/>
        <v>4.03110999</v>
      </c>
    </row>
    <row r="14" spans="1:17">
      <c r="A14">
        <f t="shared" si="3"/>
        <v>10</v>
      </c>
      <c r="B14" t="s">
        <v>0</v>
      </c>
      <c r="C14">
        <v>1</v>
      </c>
      <c r="D14">
        <v>-4.4432869999999998</v>
      </c>
      <c r="E14">
        <v>-2.3657050000000002</v>
      </c>
      <c r="F14">
        <v>-0.27580300000000002</v>
      </c>
      <c r="J14" t="s">
        <v>0</v>
      </c>
      <c r="K14">
        <v>-133.29861030000001</v>
      </c>
      <c r="L14">
        <v>-70.971149699999998</v>
      </c>
      <c r="M14">
        <v>-8.2740896999999993</v>
      </c>
      <c r="O14">
        <f t="shared" si="0"/>
        <v>-4.4432870100000006</v>
      </c>
      <c r="P14">
        <f t="shared" si="1"/>
        <v>-2.3657049899999998</v>
      </c>
      <c r="Q14">
        <f t="shared" si="2"/>
        <v>-0.27580298999999997</v>
      </c>
    </row>
    <row r="15" spans="1:17">
      <c r="A15">
        <f t="shared" si="3"/>
        <v>11</v>
      </c>
      <c r="B15" t="s">
        <v>0</v>
      </c>
      <c r="C15">
        <v>1</v>
      </c>
      <c r="D15">
        <v>-4.0167130000000002</v>
      </c>
      <c r="E15">
        <v>-4.4580789999999997</v>
      </c>
      <c r="F15">
        <v>2.4884409999999999</v>
      </c>
      <c r="J15" t="s">
        <v>0</v>
      </c>
      <c r="K15">
        <v>-120.5013897</v>
      </c>
      <c r="L15">
        <v>-133.74236970000001</v>
      </c>
      <c r="M15">
        <v>74.653229699999997</v>
      </c>
      <c r="O15">
        <f t="shared" si="0"/>
        <v>-4.0167129900000003</v>
      </c>
      <c r="P15">
        <f t="shared" si="1"/>
        <v>-4.4580789900000006</v>
      </c>
      <c r="Q15">
        <f t="shared" si="2"/>
        <v>2.48844099</v>
      </c>
    </row>
    <row r="16" spans="1:17">
      <c r="A16">
        <f t="shared" si="3"/>
        <v>12</v>
      </c>
      <c r="B16" t="s">
        <v>0</v>
      </c>
      <c r="C16">
        <v>1</v>
      </c>
      <c r="D16">
        <v>-1.385858</v>
      </c>
      <c r="E16">
        <v>-1.382965</v>
      </c>
      <c r="F16">
        <v>-3.3294410000000001</v>
      </c>
      <c r="J16" t="s">
        <v>0</v>
      </c>
      <c r="K16">
        <v>-41.5757403</v>
      </c>
      <c r="L16">
        <v>-41.488949699999999</v>
      </c>
      <c r="M16">
        <v>-99.883230299999994</v>
      </c>
      <c r="O16">
        <f t="shared" si="0"/>
        <v>-1.38585801</v>
      </c>
      <c r="P16">
        <f t="shared" si="1"/>
        <v>-1.3829649900000001</v>
      </c>
      <c r="Q16">
        <f t="shared" si="2"/>
        <v>-3.3294410099999996</v>
      </c>
    </row>
    <row r="17" spans="1:17">
      <c r="A17">
        <f t="shared" si="3"/>
        <v>13</v>
      </c>
      <c r="B17" t="s">
        <v>0</v>
      </c>
      <c r="C17">
        <v>1</v>
      </c>
      <c r="D17">
        <v>-2.2277619999999998</v>
      </c>
      <c r="E17">
        <v>1.226958</v>
      </c>
      <c r="F17">
        <v>0.12948000000000001</v>
      </c>
      <c r="J17" t="s">
        <v>0</v>
      </c>
      <c r="K17">
        <v>-66.8328597</v>
      </c>
      <c r="L17">
        <v>36.80874</v>
      </c>
      <c r="M17">
        <v>3.8843999999999999</v>
      </c>
      <c r="O17">
        <f t="shared" si="0"/>
        <v>-2.2277619899999999</v>
      </c>
      <c r="P17">
        <f t="shared" si="1"/>
        <v>1.226958</v>
      </c>
      <c r="Q17">
        <f t="shared" si="2"/>
        <v>0.12947999999999998</v>
      </c>
    </row>
    <row r="18" spans="1:17">
      <c r="A18">
        <f t="shared" si="3"/>
        <v>14</v>
      </c>
      <c r="B18" t="s">
        <v>0</v>
      </c>
      <c r="C18">
        <v>1</v>
      </c>
      <c r="D18">
        <v>-2.1188310000000001</v>
      </c>
      <c r="E18">
        <v>-1.29921</v>
      </c>
      <c r="F18">
        <v>3.4688669999999999</v>
      </c>
      <c r="J18" t="s">
        <v>0</v>
      </c>
      <c r="K18">
        <v>-63.564929999999997</v>
      </c>
      <c r="L18">
        <v>-38.976300000000002</v>
      </c>
      <c r="M18">
        <v>104.06601000000001</v>
      </c>
      <c r="O18">
        <f t="shared" si="0"/>
        <v>-2.1188309999999997</v>
      </c>
      <c r="P18">
        <f t="shared" si="1"/>
        <v>-1.29921</v>
      </c>
      <c r="Q18">
        <f t="shared" si="2"/>
        <v>3.4688669999999999</v>
      </c>
    </row>
    <row r="19" spans="1:17">
      <c r="A19">
        <f t="shared" si="3"/>
        <v>15</v>
      </c>
      <c r="B19" t="s">
        <v>0</v>
      </c>
      <c r="C19">
        <v>1</v>
      </c>
      <c r="D19">
        <v>-2.1739329999999999</v>
      </c>
      <c r="E19">
        <v>0.85012699999999997</v>
      </c>
      <c r="F19">
        <v>6.0001170000000004</v>
      </c>
      <c r="J19" t="s">
        <v>0</v>
      </c>
      <c r="K19">
        <v>-65.217989700000004</v>
      </c>
      <c r="L19">
        <v>25.503810300000001</v>
      </c>
      <c r="M19">
        <v>180.00351000000001</v>
      </c>
      <c r="O19">
        <f t="shared" si="0"/>
        <v>-2.17393299</v>
      </c>
      <c r="P19">
        <f t="shared" si="1"/>
        <v>0.85012701000000002</v>
      </c>
      <c r="Q19">
        <f t="shared" si="2"/>
        <v>6.0001170000000004</v>
      </c>
    </row>
    <row r="20" spans="1:17">
      <c r="A20">
        <f t="shared" si="3"/>
        <v>16</v>
      </c>
      <c r="B20" t="s">
        <v>0</v>
      </c>
      <c r="C20">
        <v>1</v>
      </c>
      <c r="D20">
        <v>-0.424539</v>
      </c>
      <c r="E20">
        <v>1.8109379999999999</v>
      </c>
      <c r="F20">
        <v>-3.3339970000000001</v>
      </c>
      <c r="J20" t="s">
        <v>0</v>
      </c>
      <c r="K20">
        <v>-12.73617</v>
      </c>
      <c r="L20">
        <v>54.328139999999998</v>
      </c>
      <c r="M20">
        <v>-100.0199097</v>
      </c>
      <c r="O20">
        <f t="shared" si="0"/>
        <v>-0.424539</v>
      </c>
      <c r="P20">
        <f t="shared" si="1"/>
        <v>1.8109379999999999</v>
      </c>
      <c r="Q20">
        <f t="shared" si="2"/>
        <v>-3.3339969899999997</v>
      </c>
    </row>
    <row r="21" spans="1:17">
      <c r="A21">
        <f t="shared" si="3"/>
        <v>17</v>
      </c>
      <c r="B21" t="s">
        <v>0</v>
      </c>
      <c r="C21">
        <v>1</v>
      </c>
      <c r="D21">
        <v>0.15240999999999999</v>
      </c>
      <c r="E21">
        <v>5.0061400000000003</v>
      </c>
      <c r="F21">
        <v>-0.40662399999999999</v>
      </c>
      <c r="J21" t="s">
        <v>0</v>
      </c>
      <c r="K21">
        <v>4.5722997000000003</v>
      </c>
      <c r="L21">
        <v>150.18419969999999</v>
      </c>
      <c r="M21">
        <v>-12.1987197</v>
      </c>
      <c r="O21">
        <f t="shared" si="0"/>
        <v>0.15240999</v>
      </c>
      <c r="P21">
        <f t="shared" si="1"/>
        <v>5.0061399899999994</v>
      </c>
      <c r="Q21">
        <f t="shared" si="2"/>
        <v>-0.40662398999999999</v>
      </c>
    </row>
    <row r="22" spans="1:17">
      <c r="A22">
        <f t="shared" si="3"/>
        <v>18</v>
      </c>
      <c r="B22" t="s">
        <v>0</v>
      </c>
      <c r="C22">
        <v>1</v>
      </c>
      <c r="D22">
        <v>-1.7076999999999998E-2</v>
      </c>
      <c r="E22">
        <v>2.5056340000000001</v>
      </c>
      <c r="F22">
        <v>3.4651930000000002</v>
      </c>
      <c r="J22" t="s">
        <v>0</v>
      </c>
      <c r="K22">
        <v>-0.51230969999999998</v>
      </c>
      <c r="L22">
        <v>75.169019700000007</v>
      </c>
      <c r="M22">
        <v>103.9557897</v>
      </c>
      <c r="O22">
        <f t="shared" si="0"/>
        <v>-1.707699E-2</v>
      </c>
      <c r="P22">
        <f t="shared" si="1"/>
        <v>2.5056339900000002</v>
      </c>
      <c r="Q22">
        <f t="shared" si="2"/>
        <v>3.4651929899999998</v>
      </c>
    </row>
    <row r="23" spans="1:17">
      <c r="A23">
        <f t="shared" si="3"/>
        <v>19</v>
      </c>
      <c r="B23" t="s">
        <v>0</v>
      </c>
      <c r="C23">
        <v>1</v>
      </c>
      <c r="D23">
        <v>4.2992710000000001</v>
      </c>
      <c r="E23">
        <v>-2.6406230000000002</v>
      </c>
      <c r="F23">
        <v>-0.40293099999999998</v>
      </c>
      <c r="J23" t="s">
        <v>0</v>
      </c>
      <c r="K23">
        <v>128.97812970000001</v>
      </c>
      <c r="L23">
        <v>-79.218690300000006</v>
      </c>
      <c r="M23">
        <v>-12.0879297</v>
      </c>
      <c r="O23">
        <f t="shared" si="0"/>
        <v>4.2992709900000001</v>
      </c>
      <c r="P23">
        <f t="shared" si="1"/>
        <v>-2.6406230100000001</v>
      </c>
      <c r="Q23">
        <f t="shared" si="2"/>
        <v>-0.40293098999999999</v>
      </c>
    </row>
    <row r="24" spans="1:17">
      <c r="A24">
        <f t="shared" si="3"/>
        <v>20</v>
      </c>
      <c r="B24" t="s">
        <v>0</v>
      </c>
      <c r="C24">
        <v>1</v>
      </c>
      <c r="D24">
        <v>2.611551</v>
      </c>
      <c r="E24">
        <v>4.5855230000000002</v>
      </c>
      <c r="F24">
        <v>4.0264899999999999</v>
      </c>
      <c r="J24" t="s">
        <v>0</v>
      </c>
      <c r="K24">
        <v>78.346530000000001</v>
      </c>
      <c r="L24">
        <v>137.5656903</v>
      </c>
      <c r="M24">
        <v>120.7946997</v>
      </c>
      <c r="O24">
        <f t="shared" si="0"/>
        <v>2.611551</v>
      </c>
      <c r="P24">
        <f t="shared" si="1"/>
        <v>4.5855230100000002</v>
      </c>
      <c r="Q24">
        <f t="shared" si="2"/>
        <v>4.02648999</v>
      </c>
    </row>
    <row r="25" spans="1:17">
      <c r="A25">
        <f t="shared" si="3"/>
        <v>21</v>
      </c>
      <c r="B25" t="s">
        <v>0</v>
      </c>
      <c r="C25">
        <v>1</v>
      </c>
      <c r="D25">
        <v>-2.2268479999999999</v>
      </c>
      <c r="E25">
        <v>-5.5420480000000003</v>
      </c>
      <c r="F25">
        <v>0.41725200000000001</v>
      </c>
      <c r="J25" t="s">
        <v>0</v>
      </c>
      <c r="K25">
        <v>-66.805440300000001</v>
      </c>
      <c r="L25">
        <v>-166.26143970000001</v>
      </c>
      <c r="M25">
        <v>12.51756</v>
      </c>
      <c r="O25">
        <f t="shared" si="0"/>
        <v>-2.2268480099999999</v>
      </c>
      <c r="P25">
        <f t="shared" si="1"/>
        <v>-5.5420479900000004</v>
      </c>
      <c r="Q25">
        <f t="shared" si="2"/>
        <v>0.41725199999999996</v>
      </c>
    </row>
    <row r="26" spans="1:17">
      <c r="A26">
        <f t="shared" si="3"/>
        <v>22</v>
      </c>
      <c r="B26" t="s">
        <v>0</v>
      </c>
      <c r="C26">
        <v>1</v>
      </c>
      <c r="D26">
        <v>1.5325200000000001</v>
      </c>
      <c r="E26">
        <v>-3.8756719999999998</v>
      </c>
      <c r="F26">
        <v>-2.6335160000000002</v>
      </c>
      <c r="J26" t="s">
        <v>0</v>
      </c>
      <c r="K26">
        <v>45.9756</v>
      </c>
      <c r="L26">
        <v>-116.2701603</v>
      </c>
      <c r="M26">
        <v>-79.005480300000002</v>
      </c>
      <c r="O26">
        <f t="shared" si="0"/>
        <v>1.5325199999999999</v>
      </c>
      <c r="P26">
        <f t="shared" si="1"/>
        <v>-3.8756720100000002</v>
      </c>
      <c r="Q26">
        <f t="shared" si="2"/>
        <v>-2.6335160100000001</v>
      </c>
    </row>
    <row r="27" spans="1:17">
      <c r="A27">
        <f t="shared" si="3"/>
        <v>23</v>
      </c>
      <c r="B27" t="s">
        <v>0</v>
      </c>
      <c r="C27">
        <v>1</v>
      </c>
      <c r="D27">
        <v>9.0170000000000007E-3</v>
      </c>
      <c r="E27">
        <v>-2.6247259999999999</v>
      </c>
      <c r="F27">
        <v>0.11676400000000001</v>
      </c>
      <c r="J27" t="s">
        <v>0</v>
      </c>
      <c r="K27">
        <v>0.27051029999999998</v>
      </c>
      <c r="L27">
        <v>-78.741780300000002</v>
      </c>
      <c r="M27">
        <v>3.5029197000000001</v>
      </c>
      <c r="O27">
        <f t="shared" si="0"/>
        <v>9.0170099999999989E-3</v>
      </c>
      <c r="P27">
        <f t="shared" si="1"/>
        <v>-2.6247260099999998</v>
      </c>
      <c r="Q27">
        <f t="shared" si="2"/>
        <v>0.11676399</v>
      </c>
    </row>
    <row r="28" spans="1:17">
      <c r="A28">
        <f t="shared" si="3"/>
        <v>24</v>
      </c>
      <c r="B28" t="s">
        <v>0</v>
      </c>
      <c r="C28">
        <v>1</v>
      </c>
      <c r="D28">
        <v>-0.12787000000000001</v>
      </c>
      <c r="E28">
        <v>-5.2749040000000003</v>
      </c>
      <c r="F28">
        <v>3.61246</v>
      </c>
      <c r="J28" t="s">
        <v>0</v>
      </c>
      <c r="K28">
        <v>-3.8360997000000001</v>
      </c>
      <c r="L28">
        <v>-158.24711970000001</v>
      </c>
      <c r="M28">
        <v>108.37379970000001</v>
      </c>
      <c r="O28">
        <f t="shared" si="0"/>
        <v>-0.12786998999999999</v>
      </c>
      <c r="P28">
        <f t="shared" si="1"/>
        <v>-5.2749039900000003</v>
      </c>
      <c r="Q28">
        <f t="shared" si="2"/>
        <v>3.6124599900000001</v>
      </c>
    </row>
    <row r="29" spans="1:17">
      <c r="A29">
        <f t="shared" si="3"/>
        <v>25</v>
      </c>
      <c r="B29" t="s">
        <v>0</v>
      </c>
      <c r="C29">
        <v>1</v>
      </c>
      <c r="D29">
        <v>0.28447800000000001</v>
      </c>
      <c r="E29">
        <v>-2.3566319999999998</v>
      </c>
      <c r="F29">
        <v>6.0930980000000003</v>
      </c>
      <c r="J29" t="s">
        <v>0</v>
      </c>
      <c r="K29">
        <v>8.5343400000000003</v>
      </c>
      <c r="L29">
        <v>-70.69896</v>
      </c>
      <c r="M29">
        <v>182.7929403</v>
      </c>
      <c r="O29">
        <f t="shared" si="0"/>
        <v>0.28447800000000001</v>
      </c>
      <c r="P29">
        <f t="shared" si="1"/>
        <v>-2.3566319999999998</v>
      </c>
      <c r="Q29">
        <f t="shared" si="2"/>
        <v>6.0930980100000003</v>
      </c>
    </row>
    <row r="30" spans="1:17">
      <c r="A30">
        <f t="shared" si="3"/>
        <v>26</v>
      </c>
      <c r="B30" t="s">
        <v>0</v>
      </c>
      <c r="C30">
        <v>1</v>
      </c>
      <c r="D30">
        <v>1.814408</v>
      </c>
      <c r="E30">
        <v>-0.56437800000000005</v>
      </c>
      <c r="F30">
        <v>-3.3325830000000001</v>
      </c>
      <c r="J30" t="s">
        <v>0</v>
      </c>
      <c r="K30">
        <v>54.432240299999997</v>
      </c>
      <c r="L30">
        <v>-16.931339999999999</v>
      </c>
      <c r="M30">
        <v>-99.977490000000003</v>
      </c>
      <c r="O30">
        <f t="shared" si="0"/>
        <v>1.81440801</v>
      </c>
      <c r="P30">
        <f t="shared" si="1"/>
        <v>-0.56437799999999994</v>
      </c>
      <c r="Q30">
        <f t="shared" si="2"/>
        <v>-3.3325830000000001</v>
      </c>
    </row>
    <row r="31" spans="1:17">
      <c r="A31">
        <f t="shared" si="3"/>
        <v>27</v>
      </c>
      <c r="B31" t="s">
        <v>0</v>
      </c>
      <c r="C31">
        <v>1</v>
      </c>
      <c r="D31">
        <v>2.0893109999999999</v>
      </c>
      <c r="E31">
        <v>1.2429460000000001</v>
      </c>
      <c r="F31">
        <v>0.12077499999999999</v>
      </c>
      <c r="J31" t="s">
        <v>0</v>
      </c>
      <c r="K31">
        <v>62.67933</v>
      </c>
      <c r="L31">
        <v>37.2883797</v>
      </c>
      <c r="M31">
        <v>3.6232497000000001</v>
      </c>
      <c r="O31">
        <f t="shared" si="0"/>
        <v>2.0893109999999999</v>
      </c>
      <c r="P31">
        <f t="shared" si="1"/>
        <v>1.2429459899999999</v>
      </c>
      <c r="Q31">
        <f t="shared" si="2"/>
        <v>0.12077499</v>
      </c>
    </row>
    <row r="32" spans="1:17">
      <c r="A32">
        <f t="shared" si="3"/>
        <v>28</v>
      </c>
      <c r="B32" t="s">
        <v>0</v>
      </c>
      <c r="C32">
        <v>1</v>
      </c>
      <c r="D32">
        <v>2.0958770000000002</v>
      </c>
      <c r="E32">
        <v>-1.2643059999999999</v>
      </c>
      <c r="F32">
        <v>3.4790030000000001</v>
      </c>
      <c r="J32" t="s">
        <v>0</v>
      </c>
      <c r="K32">
        <v>62.8763103</v>
      </c>
      <c r="L32">
        <v>-37.929179699999999</v>
      </c>
      <c r="M32">
        <v>104.3700903</v>
      </c>
      <c r="O32">
        <f t="shared" si="0"/>
        <v>2.0958770100000002</v>
      </c>
      <c r="P32">
        <f t="shared" si="1"/>
        <v>-1.26430599</v>
      </c>
      <c r="Q32">
        <f t="shared" si="2"/>
        <v>3.47900301</v>
      </c>
    </row>
    <row r="33" spans="1:17">
      <c r="A33">
        <f t="shared" si="3"/>
        <v>29</v>
      </c>
      <c r="B33" t="s">
        <v>0</v>
      </c>
      <c r="C33">
        <v>1</v>
      </c>
      <c r="D33">
        <v>1.8083910000000001</v>
      </c>
      <c r="E33">
        <v>1.3892979999999999</v>
      </c>
      <c r="F33">
        <v>5.9857579999999997</v>
      </c>
      <c r="J33" t="s">
        <v>0</v>
      </c>
      <c r="K33">
        <v>54.251730000000002</v>
      </c>
      <c r="L33">
        <v>41.678939700000001</v>
      </c>
      <c r="M33">
        <v>179.57274029999999</v>
      </c>
      <c r="O33">
        <f t="shared" si="0"/>
        <v>1.8083910000000001</v>
      </c>
      <c r="P33">
        <f t="shared" si="1"/>
        <v>1.38929799</v>
      </c>
      <c r="Q33">
        <f t="shared" si="2"/>
        <v>5.9857580099999996</v>
      </c>
    </row>
    <row r="34" spans="1:17">
      <c r="A34">
        <f t="shared" si="3"/>
        <v>30</v>
      </c>
      <c r="B34" t="s">
        <v>0</v>
      </c>
      <c r="C34">
        <v>1</v>
      </c>
      <c r="D34">
        <v>2.6301890000000001</v>
      </c>
      <c r="E34">
        <v>3.1866270000000001</v>
      </c>
      <c r="F34">
        <v>-2.6374140000000001</v>
      </c>
      <c r="J34" t="s">
        <v>0</v>
      </c>
      <c r="K34">
        <v>78.905670299999997</v>
      </c>
      <c r="L34">
        <v>95.59881</v>
      </c>
      <c r="M34">
        <v>-79.122420000000005</v>
      </c>
      <c r="O34">
        <f t="shared" si="0"/>
        <v>2.63018901</v>
      </c>
      <c r="P34">
        <f t="shared" si="1"/>
        <v>3.1866270000000001</v>
      </c>
      <c r="Q34">
        <f t="shared" si="2"/>
        <v>-2.6374140000000001</v>
      </c>
    </row>
    <row r="35" spans="1:17">
      <c r="A35">
        <f t="shared" si="3"/>
        <v>31</v>
      </c>
      <c r="B35" t="s">
        <v>0</v>
      </c>
      <c r="C35">
        <v>1</v>
      </c>
      <c r="D35">
        <v>3.6335220000000001</v>
      </c>
      <c r="E35">
        <v>4.6020279999999998</v>
      </c>
      <c r="F35">
        <v>0.29072100000000001</v>
      </c>
      <c r="J35" t="s">
        <v>0</v>
      </c>
      <c r="K35">
        <v>109.00566000000001</v>
      </c>
      <c r="L35">
        <v>138.0608397</v>
      </c>
      <c r="M35">
        <v>8.7216299999999993</v>
      </c>
      <c r="O35">
        <f t="shared" si="0"/>
        <v>3.6335220000000001</v>
      </c>
      <c r="P35">
        <f t="shared" si="1"/>
        <v>4.6020279899999998</v>
      </c>
      <c r="Q35">
        <f t="shared" si="2"/>
        <v>0.29072099999999995</v>
      </c>
    </row>
    <row r="36" spans="1:17">
      <c r="A36">
        <f t="shared" si="3"/>
        <v>32</v>
      </c>
      <c r="B36" t="s">
        <v>0</v>
      </c>
      <c r="C36">
        <v>1</v>
      </c>
      <c r="D36">
        <v>4.4784649999999999</v>
      </c>
      <c r="E36">
        <v>2.4574029999999998</v>
      </c>
      <c r="F36">
        <v>3.4795229999999999</v>
      </c>
      <c r="J36" t="s">
        <v>0</v>
      </c>
      <c r="K36">
        <v>134.35395030000001</v>
      </c>
      <c r="L36">
        <v>73.722089699999998</v>
      </c>
      <c r="M36">
        <v>104.38569</v>
      </c>
      <c r="O36">
        <f t="shared" si="0"/>
        <v>4.4784650099999999</v>
      </c>
      <c r="P36">
        <f t="shared" si="1"/>
        <v>2.4574029899999998</v>
      </c>
      <c r="Q36">
        <f t="shared" si="2"/>
        <v>3.4795229999999999</v>
      </c>
    </row>
    <row r="37" spans="1:17">
      <c r="A37">
        <f t="shared" si="3"/>
        <v>33</v>
      </c>
      <c r="B37" t="s">
        <v>0</v>
      </c>
      <c r="C37">
        <v>1</v>
      </c>
      <c r="D37">
        <v>2.2201919999999999</v>
      </c>
      <c r="E37">
        <v>-5.553058</v>
      </c>
      <c r="F37">
        <v>0.41202</v>
      </c>
      <c r="J37" t="s">
        <v>0</v>
      </c>
      <c r="K37">
        <v>66.605760000000004</v>
      </c>
      <c r="L37">
        <v>-166.59173970000001</v>
      </c>
      <c r="M37">
        <v>12.3606</v>
      </c>
      <c r="O37">
        <f t="shared" si="0"/>
        <v>2.2201919999999999</v>
      </c>
      <c r="P37">
        <f t="shared" si="1"/>
        <v>-5.5530579900000001</v>
      </c>
      <c r="Q37">
        <f t="shared" si="2"/>
        <v>0.41202</v>
      </c>
    </row>
    <row r="38" spans="1:17">
      <c r="A38">
        <v>1</v>
      </c>
      <c r="B38" t="s">
        <v>1</v>
      </c>
      <c r="C38">
        <v>2</v>
      </c>
      <c r="D38">
        <v>-5.9939720000000003</v>
      </c>
      <c r="E38">
        <v>-0.80108999999999997</v>
      </c>
      <c r="F38">
        <v>-1.650997</v>
      </c>
      <c r="J38" t="s">
        <v>1</v>
      </c>
      <c r="K38">
        <v>-179.81916029999999</v>
      </c>
      <c r="L38">
        <v>-24.032699999999998</v>
      </c>
      <c r="M38">
        <v>-49.529909699999997</v>
      </c>
      <c r="O38">
        <f t="shared" si="0"/>
        <v>-5.9939720099999994</v>
      </c>
      <c r="P38">
        <f t="shared" si="1"/>
        <v>-0.80108999999999997</v>
      </c>
      <c r="Q38">
        <f t="shared" si="2"/>
        <v>-1.6509969899999999</v>
      </c>
    </row>
    <row r="39" spans="1:17">
      <c r="A39">
        <f>A38+1</f>
        <v>2</v>
      </c>
      <c r="B39" t="s">
        <v>1</v>
      </c>
      <c r="C39">
        <v>2</v>
      </c>
      <c r="D39">
        <v>-6.7148479999999999</v>
      </c>
      <c r="E39">
        <v>1.5343880000000001</v>
      </c>
      <c r="F39">
        <v>2.613003</v>
      </c>
      <c r="J39" t="s">
        <v>1</v>
      </c>
      <c r="K39">
        <v>-201.4454403</v>
      </c>
      <c r="L39">
        <v>46.031640299999999</v>
      </c>
      <c r="M39">
        <v>78.390090000000001</v>
      </c>
      <c r="O39">
        <f t="shared" si="0"/>
        <v>-6.7148480099999999</v>
      </c>
      <c r="P39">
        <f t="shared" si="1"/>
        <v>1.53438801</v>
      </c>
      <c r="Q39">
        <f t="shared" si="2"/>
        <v>2.613003</v>
      </c>
    </row>
    <row r="40" spans="1:17">
      <c r="A40">
        <f t="shared" ref="A40:A70" si="4">A39+1</f>
        <v>3</v>
      </c>
      <c r="B40" t="s">
        <v>1</v>
      </c>
      <c r="C40">
        <v>2</v>
      </c>
      <c r="D40">
        <v>-4.3460970000000003</v>
      </c>
      <c r="E40">
        <v>2.4813070000000002</v>
      </c>
      <c r="F40">
        <v>-0.82118899999999995</v>
      </c>
      <c r="J40" t="s">
        <v>1</v>
      </c>
      <c r="K40">
        <v>-130.38291000000001</v>
      </c>
      <c r="L40">
        <v>74.439209700000006</v>
      </c>
      <c r="M40">
        <v>-24.635670300000001</v>
      </c>
      <c r="O40">
        <f t="shared" si="0"/>
        <v>-4.3460970000000003</v>
      </c>
      <c r="P40">
        <f t="shared" si="1"/>
        <v>2.4813069900000002</v>
      </c>
      <c r="Q40">
        <f t="shared" si="2"/>
        <v>-0.82118901</v>
      </c>
    </row>
    <row r="41" spans="1:17">
      <c r="A41">
        <f t="shared" si="4"/>
        <v>4</v>
      </c>
      <c r="B41" t="s">
        <v>1</v>
      </c>
      <c r="C41">
        <v>2</v>
      </c>
      <c r="D41">
        <v>-4.2290640000000002</v>
      </c>
      <c r="E41">
        <v>5.110671</v>
      </c>
      <c r="F41">
        <v>2.8812359999999999</v>
      </c>
      <c r="J41" t="s">
        <v>1</v>
      </c>
      <c r="K41">
        <v>-126.87192</v>
      </c>
      <c r="L41">
        <v>153.32013000000001</v>
      </c>
      <c r="M41">
        <v>86.437079999999995</v>
      </c>
      <c r="O41">
        <f t="shared" si="0"/>
        <v>-4.2290640000000002</v>
      </c>
      <c r="P41">
        <f t="shared" si="1"/>
        <v>5.110671</v>
      </c>
      <c r="Q41">
        <f t="shared" si="2"/>
        <v>2.8812359999999999</v>
      </c>
    </row>
    <row r="42" spans="1:17">
      <c r="A42">
        <f t="shared" si="4"/>
        <v>5</v>
      </c>
      <c r="B42" t="s">
        <v>1</v>
      </c>
      <c r="C42">
        <v>2</v>
      </c>
      <c r="D42">
        <v>-1.916439</v>
      </c>
      <c r="E42">
        <v>6.4518170000000001</v>
      </c>
      <c r="F42">
        <v>-0.119407</v>
      </c>
      <c r="J42" t="s">
        <v>1</v>
      </c>
      <c r="K42">
        <v>-57.493169999999999</v>
      </c>
      <c r="L42">
        <v>193.5545103</v>
      </c>
      <c r="M42">
        <v>-3.5822096999999999</v>
      </c>
      <c r="O42">
        <f t="shared" si="0"/>
        <v>-1.916439</v>
      </c>
      <c r="P42">
        <f t="shared" si="1"/>
        <v>6.4518170100000001</v>
      </c>
      <c r="Q42">
        <f t="shared" si="2"/>
        <v>-0.11940698999999999</v>
      </c>
    </row>
    <row r="43" spans="1:17">
      <c r="A43">
        <f t="shared" si="4"/>
        <v>6</v>
      </c>
      <c r="B43" t="s">
        <v>1</v>
      </c>
      <c r="C43">
        <v>2</v>
      </c>
      <c r="D43">
        <v>-4.6708480000000003</v>
      </c>
      <c r="E43">
        <v>1.499538</v>
      </c>
      <c r="F43">
        <v>5.9176789999999997</v>
      </c>
      <c r="J43" t="s">
        <v>1</v>
      </c>
      <c r="K43">
        <v>-140.12543969999999</v>
      </c>
      <c r="L43">
        <v>44.986139999999999</v>
      </c>
      <c r="M43">
        <v>177.53037029999999</v>
      </c>
      <c r="O43">
        <f t="shared" si="0"/>
        <v>-4.6708479899999995</v>
      </c>
      <c r="P43">
        <f t="shared" si="1"/>
        <v>1.499538</v>
      </c>
      <c r="Q43">
        <f t="shared" si="2"/>
        <v>5.9176790099999996</v>
      </c>
    </row>
    <row r="44" spans="1:17">
      <c r="A44">
        <f t="shared" si="4"/>
        <v>7</v>
      </c>
      <c r="B44" t="s">
        <v>1</v>
      </c>
      <c r="C44">
        <v>2</v>
      </c>
      <c r="D44">
        <v>-4.6759170000000001</v>
      </c>
      <c r="E44">
        <v>-4.9004950000000003</v>
      </c>
      <c r="F44">
        <v>-5.3978999999999999E-2</v>
      </c>
      <c r="J44" t="s">
        <v>1</v>
      </c>
      <c r="K44">
        <v>-140.27751000000001</v>
      </c>
      <c r="L44">
        <v>-147.01484970000001</v>
      </c>
      <c r="M44">
        <v>-1.61937</v>
      </c>
      <c r="O44">
        <f t="shared" si="0"/>
        <v>-4.6759170000000001</v>
      </c>
      <c r="P44">
        <f t="shared" si="1"/>
        <v>-4.9004949900000003</v>
      </c>
      <c r="Q44">
        <f t="shared" si="2"/>
        <v>-5.3978999999999999E-2</v>
      </c>
    </row>
    <row r="45" spans="1:17">
      <c r="A45">
        <f t="shared" si="4"/>
        <v>8</v>
      </c>
      <c r="B45" t="s">
        <v>1</v>
      </c>
      <c r="C45">
        <v>2</v>
      </c>
      <c r="D45">
        <v>-4.4970169999999996</v>
      </c>
      <c r="E45">
        <v>-1.963967</v>
      </c>
      <c r="F45">
        <v>2.464207</v>
      </c>
      <c r="J45" t="s">
        <v>1</v>
      </c>
      <c r="K45">
        <v>-134.9105103</v>
      </c>
      <c r="L45">
        <v>-58.919010299999997</v>
      </c>
      <c r="M45">
        <v>73.926209700000001</v>
      </c>
      <c r="O45">
        <f t="shared" si="0"/>
        <v>-4.4970170099999995</v>
      </c>
      <c r="P45">
        <f t="shared" si="1"/>
        <v>-1.96396701</v>
      </c>
      <c r="Q45">
        <f t="shared" si="2"/>
        <v>2.4642069900000001</v>
      </c>
    </row>
    <row r="46" spans="1:17">
      <c r="A46">
        <f t="shared" si="4"/>
        <v>9</v>
      </c>
      <c r="B46" t="s">
        <v>1</v>
      </c>
      <c r="C46">
        <v>2</v>
      </c>
      <c r="D46">
        <v>-2.3959800000000002</v>
      </c>
      <c r="E46">
        <v>0.70255199999999995</v>
      </c>
      <c r="F46">
        <v>-4.5362809999999998</v>
      </c>
      <c r="J46" t="s">
        <v>1</v>
      </c>
      <c r="K46">
        <v>-71.879400000000004</v>
      </c>
      <c r="L46">
        <v>21.076560000000001</v>
      </c>
      <c r="M46">
        <v>-136.0884303</v>
      </c>
      <c r="O46">
        <f t="shared" si="0"/>
        <v>-2.3959800000000002</v>
      </c>
      <c r="P46">
        <f t="shared" si="1"/>
        <v>0.70255200000000007</v>
      </c>
      <c r="Q46">
        <f t="shared" si="2"/>
        <v>-4.5362810099999997</v>
      </c>
    </row>
    <row r="47" spans="1:17">
      <c r="A47">
        <f t="shared" si="4"/>
        <v>10</v>
      </c>
      <c r="B47" t="s">
        <v>1</v>
      </c>
      <c r="C47">
        <v>2</v>
      </c>
      <c r="D47">
        <v>-2.0626440000000001</v>
      </c>
      <c r="E47">
        <v>-1.284921</v>
      </c>
      <c r="F47">
        <v>-0.84028400000000003</v>
      </c>
      <c r="J47" t="s">
        <v>1</v>
      </c>
      <c r="K47">
        <v>-61.87932</v>
      </c>
      <c r="L47">
        <v>-38.547629999999998</v>
      </c>
      <c r="M47">
        <v>-25.2085203</v>
      </c>
      <c r="O47">
        <f t="shared" si="0"/>
        <v>-2.0626440000000001</v>
      </c>
      <c r="P47">
        <f t="shared" si="1"/>
        <v>-1.284921</v>
      </c>
      <c r="Q47">
        <f t="shared" si="2"/>
        <v>-0.84028400999999997</v>
      </c>
    </row>
    <row r="48" spans="1:17">
      <c r="A48">
        <f t="shared" si="4"/>
        <v>11</v>
      </c>
      <c r="B48" t="s">
        <v>1</v>
      </c>
      <c r="C48">
        <v>2</v>
      </c>
      <c r="D48">
        <v>-2.1939250000000001</v>
      </c>
      <c r="E48">
        <v>1.2583930000000001</v>
      </c>
      <c r="F48">
        <v>2.6892969999999998</v>
      </c>
      <c r="J48" t="s">
        <v>1</v>
      </c>
      <c r="K48">
        <v>-65.817749699999993</v>
      </c>
      <c r="L48">
        <v>37.751789700000003</v>
      </c>
      <c r="M48">
        <v>80.678909700000006</v>
      </c>
      <c r="O48">
        <f t="shared" si="0"/>
        <v>-2.1939249899999997</v>
      </c>
      <c r="P48">
        <f t="shared" si="1"/>
        <v>1.2583929900000002</v>
      </c>
      <c r="Q48">
        <f t="shared" si="2"/>
        <v>2.6892969900000003</v>
      </c>
    </row>
    <row r="49" spans="1:17">
      <c r="A49">
        <f t="shared" si="4"/>
        <v>12</v>
      </c>
      <c r="B49" t="s">
        <v>1</v>
      </c>
      <c r="C49">
        <v>2</v>
      </c>
      <c r="D49">
        <v>-2.1654019999999998</v>
      </c>
      <c r="E49">
        <v>-1.71374</v>
      </c>
      <c r="F49">
        <v>6.0495919999999996</v>
      </c>
      <c r="J49" t="s">
        <v>1</v>
      </c>
      <c r="K49">
        <v>-64.962060300000005</v>
      </c>
      <c r="L49">
        <v>-51.412200300000002</v>
      </c>
      <c r="M49">
        <v>181.48776029999999</v>
      </c>
      <c r="O49">
        <f t="shared" si="0"/>
        <v>-2.1654020100000002</v>
      </c>
      <c r="P49">
        <f t="shared" si="1"/>
        <v>-1.71374001</v>
      </c>
      <c r="Q49">
        <f t="shared" si="2"/>
        <v>6.0495920099999996</v>
      </c>
    </row>
    <row r="50" spans="1:17">
      <c r="A50">
        <f t="shared" si="4"/>
        <v>13</v>
      </c>
      <c r="B50" t="s">
        <v>1</v>
      </c>
      <c r="C50">
        <v>2</v>
      </c>
      <c r="D50">
        <v>3.6540819999999998</v>
      </c>
      <c r="E50">
        <v>3.2229610000000002</v>
      </c>
      <c r="F50">
        <v>5.8763709999999998</v>
      </c>
      <c r="J50" t="s">
        <v>1</v>
      </c>
      <c r="K50">
        <v>109.62245969999999</v>
      </c>
      <c r="L50">
        <v>96.688829699999999</v>
      </c>
      <c r="M50">
        <v>176.2911297</v>
      </c>
      <c r="O50">
        <f t="shared" si="0"/>
        <v>3.6540819899999999</v>
      </c>
      <c r="P50">
        <f t="shared" si="1"/>
        <v>3.2229609899999998</v>
      </c>
      <c r="Q50">
        <f t="shared" si="2"/>
        <v>5.8763709899999998</v>
      </c>
    </row>
    <row r="51" spans="1:17">
      <c r="A51">
        <f t="shared" si="4"/>
        <v>14</v>
      </c>
      <c r="B51" t="s">
        <v>1</v>
      </c>
      <c r="C51">
        <v>2</v>
      </c>
      <c r="D51">
        <v>-0.100469</v>
      </c>
      <c r="E51">
        <v>2.3979330000000001</v>
      </c>
      <c r="F51">
        <v>-0.85440099999999997</v>
      </c>
      <c r="J51" t="s">
        <v>1</v>
      </c>
      <c r="K51">
        <v>-3.0140703000000002</v>
      </c>
      <c r="L51">
        <v>71.937989999999999</v>
      </c>
      <c r="M51">
        <v>-25.6320297</v>
      </c>
      <c r="O51">
        <f t="shared" si="0"/>
        <v>-0.10046901000000001</v>
      </c>
      <c r="P51">
        <f t="shared" si="1"/>
        <v>2.3979330000000001</v>
      </c>
      <c r="Q51">
        <f t="shared" si="2"/>
        <v>-0.85440099000000003</v>
      </c>
    </row>
    <row r="52" spans="1:17">
      <c r="A52">
        <f t="shared" si="4"/>
        <v>15</v>
      </c>
      <c r="B52" t="s">
        <v>1</v>
      </c>
      <c r="C52">
        <v>2</v>
      </c>
      <c r="D52">
        <v>0.63026599999999999</v>
      </c>
      <c r="E52">
        <v>4.8640480000000004</v>
      </c>
      <c r="F52">
        <v>2.398129</v>
      </c>
      <c r="J52" t="s">
        <v>1</v>
      </c>
      <c r="K52">
        <v>18.907980299999998</v>
      </c>
      <c r="L52">
        <v>145.92143970000001</v>
      </c>
      <c r="M52">
        <v>71.943869699999993</v>
      </c>
      <c r="O52">
        <f t="shared" si="0"/>
        <v>0.63026600999999993</v>
      </c>
      <c r="P52">
        <f t="shared" si="1"/>
        <v>4.8640479900000004</v>
      </c>
      <c r="Q52">
        <f t="shared" si="2"/>
        <v>2.3981289899999996</v>
      </c>
    </row>
    <row r="53" spans="1:17">
      <c r="A53">
        <f t="shared" si="4"/>
        <v>16</v>
      </c>
      <c r="B53" t="s">
        <v>1</v>
      </c>
      <c r="C53">
        <v>2</v>
      </c>
      <c r="D53">
        <v>-0.406665</v>
      </c>
      <c r="E53">
        <v>2.6746219999999998</v>
      </c>
      <c r="F53">
        <v>6.0374460000000001</v>
      </c>
      <c r="J53" t="s">
        <v>1</v>
      </c>
      <c r="K53">
        <v>-12.199949999999999</v>
      </c>
      <c r="L53">
        <v>80.238660300000006</v>
      </c>
      <c r="M53">
        <v>181.12338</v>
      </c>
      <c r="O53">
        <f t="shared" si="0"/>
        <v>-0.406665</v>
      </c>
      <c r="P53">
        <f t="shared" si="1"/>
        <v>2.6746220100000002</v>
      </c>
      <c r="Q53">
        <f t="shared" si="2"/>
        <v>6.0374460000000001</v>
      </c>
    </row>
    <row r="54" spans="1:17">
      <c r="A54">
        <f t="shared" si="4"/>
        <v>17</v>
      </c>
      <c r="B54" t="s">
        <v>1</v>
      </c>
      <c r="C54">
        <v>2</v>
      </c>
      <c r="D54">
        <v>2.3345030000000002</v>
      </c>
      <c r="E54">
        <v>5.548527</v>
      </c>
      <c r="F54">
        <v>-1.6931579999999999</v>
      </c>
      <c r="J54" t="s">
        <v>1</v>
      </c>
      <c r="K54">
        <v>70.035090299999993</v>
      </c>
      <c r="L54">
        <v>166.45581000000001</v>
      </c>
      <c r="M54">
        <v>-50.794739999999997</v>
      </c>
      <c r="O54">
        <f t="shared" si="0"/>
        <v>2.3345030099999997</v>
      </c>
      <c r="P54">
        <f t="shared" si="1"/>
        <v>5.548527</v>
      </c>
      <c r="Q54">
        <f t="shared" si="2"/>
        <v>-1.6931579999999999</v>
      </c>
    </row>
    <row r="55" spans="1:17">
      <c r="A55">
        <f t="shared" si="4"/>
        <v>18</v>
      </c>
      <c r="B55" t="s">
        <v>1</v>
      </c>
      <c r="C55">
        <v>2</v>
      </c>
      <c r="D55">
        <v>-2.350975</v>
      </c>
      <c r="E55">
        <v>-6.3338150000000004</v>
      </c>
      <c r="F55">
        <v>2.897751</v>
      </c>
      <c r="J55" t="s">
        <v>1</v>
      </c>
      <c r="K55">
        <v>-70.529249699999994</v>
      </c>
      <c r="L55">
        <v>-190.01445029999999</v>
      </c>
      <c r="M55">
        <v>86.93253</v>
      </c>
      <c r="O55">
        <f t="shared" si="0"/>
        <v>-2.3509749899999997</v>
      </c>
      <c r="P55">
        <f t="shared" si="1"/>
        <v>-6.3338150099999995</v>
      </c>
      <c r="Q55">
        <f t="shared" si="2"/>
        <v>2.897751</v>
      </c>
    </row>
    <row r="56" spans="1:17">
      <c r="A56">
        <f t="shared" si="4"/>
        <v>19</v>
      </c>
      <c r="B56" t="s">
        <v>1</v>
      </c>
      <c r="C56">
        <v>2</v>
      </c>
      <c r="D56">
        <v>0.55659599999999998</v>
      </c>
      <c r="E56">
        <v>-2.5198369999999999</v>
      </c>
      <c r="F56">
        <v>-4.5361140000000004</v>
      </c>
      <c r="J56" t="s">
        <v>1</v>
      </c>
      <c r="K56">
        <v>16.697880000000001</v>
      </c>
      <c r="L56">
        <v>-75.595110300000002</v>
      </c>
      <c r="M56">
        <v>-136.08341999999999</v>
      </c>
      <c r="O56">
        <f t="shared" si="0"/>
        <v>0.55659600000000009</v>
      </c>
      <c r="P56">
        <f t="shared" si="1"/>
        <v>-2.5198370099999998</v>
      </c>
      <c r="Q56">
        <f t="shared" si="2"/>
        <v>-4.5361139999999995</v>
      </c>
    </row>
    <row r="57" spans="1:17">
      <c r="A57">
        <f t="shared" si="4"/>
        <v>20</v>
      </c>
      <c r="B57" t="s">
        <v>1</v>
      </c>
      <c r="C57">
        <v>2</v>
      </c>
      <c r="D57">
        <v>-7.9413999999999998E-2</v>
      </c>
      <c r="E57">
        <v>-5.0726279999999999</v>
      </c>
      <c r="F57">
        <v>-0.86949699999999996</v>
      </c>
      <c r="J57" t="s">
        <v>1</v>
      </c>
      <c r="K57">
        <v>-2.3824196999999998</v>
      </c>
      <c r="L57">
        <v>-152.17884000000001</v>
      </c>
      <c r="M57">
        <v>-26.084909700000001</v>
      </c>
      <c r="O57">
        <f t="shared" si="0"/>
        <v>-7.941398999999999E-2</v>
      </c>
      <c r="P57">
        <f t="shared" si="1"/>
        <v>-5.0726279999999999</v>
      </c>
      <c r="Q57">
        <f t="shared" si="2"/>
        <v>-0.86949699000000003</v>
      </c>
    </row>
    <row r="58" spans="1:17">
      <c r="A58">
        <f t="shared" si="4"/>
        <v>21</v>
      </c>
      <c r="B58" t="s">
        <v>1</v>
      </c>
      <c r="C58">
        <v>2</v>
      </c>
      <c r="D58">
        <v>-3.3780999999999999E-2</v>
      </c>
      <c r="E58">
        <v>-2.6472929999999999</v>
      </c>
      <c r="F58">
        <v>2.6774480000000001</v>
      </c>
      <c r="J58" t="s">
        <v>1</v>
      </c>
      <c r="K58">
        <v>-1.0134297000000001</v>
      </c>
      <c r="L58">
        <v>-79.418790000000001</v>
      </c>
      <c r="M58">
        <v>80.323440300000001</v>
      </c>
      <c r="O58">
        <f t="shared" si="0"/>
        <v>-3.3780990000000004E-2</v>
      </c>
      <c r="P58">
        <f t="shared" si="1"/>
        <v>-2.6472929999999999</v>
      </c>
      <c r="Q58">
        <f t="shared" si="2"/>
        <v>2.67744801</v>
      </c>
    </row>
    <row r="59" spans="1:17">
      <c r="A59">
        <f t="shared" si="4"/>
        <v>22</v>
      </c>
      <c r="B59" t="s">
        <v>1</v>
      </c>
      <c r="C59">
        <v>2</v>
      </c>
      <c r="D59">
        <v>1.871678</v>
      </c>
      <c r="E59">
        <v>1.685257</v>
      </c>
      <c r="F59">
        <v>-4.5459839999999998</v>
      </c>
      <c r="J59" t="s">
        <v>1</v>
      </c>
      <c r="K59">
        <v>56.150340300000003</v>
      </c>
      <c r="L59">
        <v>50.557709699999997</v>
      </c>
      <c r="M59">
        <v>-136.37952000000001</v>
      </c>
      <c r="O59">
        <f t="shared" si="0"/>
        <v>1.8716780100000001</v>
      </c>
      <c r="P59">
        <f t="shared" si="1"/>
        <v>1.6852569899999998</v>
      </c>
      <c r="Q59">
        <f t="shared" si="2"/>
        <v>-4.5459840000000007</v>
      </c>
    </row>
    <row r="60" spans="1:17">
      <c r="A60">
        <f t="shared" si="4"/>
        <v>23</v>
      </c>
      <c r="B60" t="s">
        <v>1</v>
      </c>
      <c r="C60">
        <v>2</v>
      </c>
      <c r="D60">
        <v>2.0813169999999999</v>
      </c>
      <c r="E60">
        <v>-1.217419</v>
      </c>
      <c r="F60">
        <v>-0.85338899999999995</v>
      </c>
      <c r="J60" t="s">
        <v>1</v>
      </c>
      <c r="K60">
        <v>62.439509700000002</v>
      </c>
      <c r="L60">
        <v>-36.522569699999998</v>
      </c>
      <c r="M60">
        <v>-25.601669999999999</v>
      </c>
      <c r="O60">
        <f t="shared" si="0"/>
        <v>2.0813169899999999</v>
      </c>
      <c r="P60">
        <f t="shared" si="1"/>
        <v>-1.2174189899999999</v>
      </c>
      <c r="Q60">
        <f t="shared" si="2"/>
        <v>-0.85338899999999995</v>
      </c>
    </row>
    <row r="61" spans="1:17">
      <c r="A61">
        <f t="shared" si="4"/>
        <v>24</v>
      </c>
      <c r="B61" t="s">
        <v>1</v>
      </c>
      <c r="C61">
        <v>2</v>
      </c>
      <c r="D61">
        <v>2.1781929999999998</v>
      </c>
      <c r="E61">
        <v>1.224693</v>
      </c>
      <c r="F61">
        <v>2.6797</v>
      </c>
      <c r="J61" t="s">
        <v>1</v>
      </c>
      <c r="K61">
        <v>65.345789699999997</v>
      </c>
      <c r="L61">
        <v>36.740789999999997</v>
      </c>
      <c r="M61">
        <v>80.390999699999995</v>
      </c>
      <c r="O61">
        <f t="shared" si="0"/>
        <v>2.1781929899999999</v>
      </c>
      <c r="P61">
        <f t="shared" si="1"/>
        <v>1.2246929999999998</v>
      </c>
      <c r="Q61">
        <f t="shared" si="2"/>
        <v>2.6796999899999996</v>
      </c>
    </row>
    <row r="62" spans="1:17">
      <c r="A62">
        <f t="shared" si="4"/>
        <v>25</v>
      </c>
      <c r="B62" t="s">
        <v>1</v>
      </c>
      <c r="C62">
        <v>2</v>
      </c>
      <c r="D62">
        <v>2.4916480000000001</v>
      </c>
      <c r="E62">
        <v>-1.0482530000000001</v>
      </c>
      <c r="F62">
        <v>6.0508660000000001</v>
      </c>
      <c r="J62" t="s">
        <v>1</v>
      </c>
      <c r="K62">
        <v>74.749439699999996</v>
      </c>
      <c r="L62">
        <v>-31.447590300000002</v>
      </c>
      <c r="M62">
        <v>181.52597969999999</v>
      </c>
      <c r="O62">
        <f t="shared" si="0"/>
        <v>2.4916479899999997</v>
      </c>
      <c r="P62">
        <f t="shared" si="1"/>
        <v>-1.04825301</v>
      </c>
      <c r="Q62">
        <f t="shared" si="2"/>
        <v>6.0508659900000001</v>
      </c>
    </row>
    <row r="63" spans="1:17">
      <c r="A63">
        <f t="shared" si="4"/>
        <v>26</v>
      </c>
      <c r="B63" t="s">
        <v>1</v>
      </c>
      <c r="C63">
        <v>2</v>
      </c>
      <c r="D63">
        <v>4.2896479999999997</v>
      </c>
      <c r="E63">
        <v>2.2747980000000001</v>
      </c>
      <c r="F63">
        <v>-0.81392200000000003</v>
      </c>
      <c r="J63" t="s">
        <v>1</v>
      </c>
      <c r="K63">
        <v>128.6894403</v>
      </c>
      <c r="L63">
        <v>68.243939999999995</v>
      </c>
      <c r="M63">
        <v>-24.417659700000002</v>
      </c>
      <c r="O63">
        <f t="shared" si="0"/>
        <v>4.2896480099999996</v>
      </c>
      <c r="P63">
        <f t="shared" si="1"/>
        <v>2.2747979999999997</v>
      </c>
      <c r="Q63">
        <f t="shared" si="2"/>
        <v>-0.81392198999999998</v>
      </c>
    </row>
    <row r="64" spans="1:17">
      <c r="A64">
        <f t="shared" si="4"/>
        <v>27</v>
      </c>
      <c r="B64" t="s">
        <v>1</v>
      </c>
      <c r="C64">
        <v>2</v>
      </c>
      <c r="D64">
        <v>4.7559209999999998</v>
      </c>
      <c r="E64">
        <v>4.9505759999999999</v>
      </c>
      <c r="F64">
        <v>2.4982220000000002</v>
      </c>
      <c r="J64" t="s">
        <v>1</v>
      </c>
      <c r="K64">
        <v>142.67762999999999</v>
      </c>
      <c r="L64">
        <v>148.51728</v>
      </c>
      <c r="M64">
        <v>74.946660300000005</v>
      </c>
      <c r="O64">
        <f t="shared" si="0"/>
        <v>4.7559209999999998</v>
      </c>
      <c r="P64">
        <f t="shared" si="1"/>
        <v>4.9505759999999999</v>
      </c>
      <c r="Q64">
        <f t="shared" si="2"/>
        <v>2.4982220100000001</v>
      </c>
    </row>
    <row r="65" spans="1:17">
      <c r="A65">
        <f t="shared" si="4"/>
        <v>28</v>
      </c>
      <c r="B65" t="s">
        <v>1</v>
      </c>
      <c r="C65">
        <v>2</v>
      </c>
      <c r="D65">
        <v>1.9821089999999999</v>
      </c>
      <c r="E65">
        <v>-6.6328740000000002</v>
      </c>
      <c r="F65">
        <v>2.6344949999999998</v>
      </c>
      <c r="J65" t="s">
        <v>1</v>
      </c>
      <c r="K65">
        <v>59.463270000000001</v>
      </c>
      <c r="L65">
        <v>-198.98622</v>
      </c>
      <c r="M65">
        <v>79.034850000000006</v>
      </c>
      <c r="O65">
        <f t="shared" si="0"/>
        <v>1.9821090000000001</v>
      </c>
      <c r="P65">
        <f t="shared" si="1"/>
        <v>-6.6328740000000002</v>
      </c>
      <c r="Q65">
        <f t="shared" si="2"/>
        <v>2.6344950000000003</v>
      </c>
    </row>
    <row r="66" spans="1:17">
      <c r="A66">
        <f t="shared" si="4"/>
        <v>29</v>
      </c>
      <c r="B66" t="s">
        <v>1</v>
      </c>
      <c r="C66">
        <v>2</v>
      </c>
      <c r="D66">
        <v>1.0531520000000001</v>
      </c>
      <c r="E66">
        <v>-4.8205249999999999</v>
      </c>
      <c r="F66">
        <v>5.9173530000000003</v>
      </c>
      <c r="J66" t="s">
        <v>1</v>
      </c>
      <c r="K66">
        <v>31.594560300000001</v>
      </c>
      <c r="L66">
        <v>-144.6157503</v>
      </c>
      <c r="M66">
        <v>177.52059</v>
      </c>
      <c r="O66">
        <f t="shared" si="0"/>
        <v>1.05315201</v>
      </c>
      <c r="P66">
        <f t="shared" si="1"/>
        <v>-4.8205250099999999</v>
      </c>
      <c r="Q66">
        <f t="shared" si="2"/>
        <v>5.9173530000000003</v>
      </c>
    </row>
    <row r="67" spans="1:17">
      <c r="A67">
        <f t="shared" si="4"/>
        <v>30</v>
      </c>
      <c r="B67" t="s">
        <v>1</v>
      </c>
      <c r="C67">
        <v>2</v>
      </c>
      <c r="D67">
        <v>3.6432739999999999</v>
      </c>
      <c r="E67">
        <v>-4.8537520000000001</v>
      </c>
      <c r="F67">
        <v>-1.603148</v>
      </c>
      <c r="J67" t="s">
        <v>1</v>
      </c>
      <c r="K67">
        <v>109.2982203</v>
      </c>
      <c r="L67">
        <v>-145.61255969999999</v>
      </c>
      <c r="M67">
        <v>-48.094440300000002</v>
      </c>
      <c r="O67">
        <f t="shared" si="0"/>
        <v>3.6432740099999998</v>
      </c>
      <c r="P67">
        <f t="shared" si="1"/>
        <v>-4.8537519899999992</v>
      </c>
      <c r="Q67">
        <f t="shared" si="2"/>
        <v>-1.60314801</v>
      </c>
    </row>
    <row r="68" spans="1:17">
      <c r="A68">
        <f t="shared" si="4"/>
        <v>31</v>
      </c>
      <c r="B68" t="s">
        <v>1</v>
      </c>
      <c r="C68">
        <v>2</v>
      </c>
      <c r="D68">
        <v>3.880916</v>
      </c>
      <c r="E68">
        <v>-2.9156249999999999</v>
      </c>
      <c r="F68">
        <v>2.397662</v>
      </c>
      <c r="J68" t="s">
        <v>1</v>
      </c>
      <c r="K68">
        <v>116.4274803</v>
      </c>
      <c r="L68">
        <v>-87.46875</v>
      </c>
      <c r="M68">
        <v>71.929860300000001</v>
      </c>
      <c r="O68">
        <f t="shared" si="0"/>
        <v>3.88091601</v>
      </c>
      <c r="P68">
        <f t="shared" si="1"/>
        <v>-2.9156249999999999</v>
      </c>
      <c r="Q68">
        <f t="shared" si="2"/>
        <v>2.3976620099999999</v>
      </c>
    </row>
    <row r="69" spans="1:17">
      <c r="A69">
        <f t="shared" si="4"/>
        <v>32</v>
      </c>
      <c r="B69" t="s">
        <v>1</v>
      </c>
      <c r="C69">
        <v>2</v>
      </c>
      <c r="D69">
        <v>6.6266959999999999</v>
      </c>
      <c r="E69">
        <v>-1.6546099999999999</v>
      </c>
      <c r="F69">
        <v>-0.137577</v>
      </c>
      <c r="J69" t="s">
        <v>1</v>
      </c>
      <c r="K69">
        <v>198.80088029999999</v>
      </c>
      <c r="L69">
        <v>-49.638300299999997</v>
      </c>
      <c r="M69">
        <v>-4.1273099999999996</v>
      </c>
      <c r="O69">
        <f t="shared" si="0"/>
        <v>6.6266960099999999</v>
      </c>
      <c r="P69">
        <f t="shared" si="1"/>
        <v>-1.6546100099999999</v>
      </c>
      <c r="Q69">
        <f t="shared" si="2"/>
        <v>-0.13757699999999998</v>
      </c>
    </row>
    <row r="70" spans="1:17">
      <c r="A70">
        <f t="shared" si="4"/>
        <v>33</v>
      </c>
      <c r="B70" t="s">
        <v>1</v>
      </c>
      <c r="C70">
        <v>2</v>
      </c>
      <c r="D70">
        <v>6.5587859999999996</v>
      </c>
      <c r="E70">
        <v>1.0608850000000001</v>
      </c>
      <c r="F70">
        <v>2.958612</v>
      </c>
      <c r="J70" t="s">
        <v>1</v>
      </c>
      <c r="K70">
        <v>196.76357999999999</v>
      </c>
      <c r="L70">
        <v>31.826549700000001</v>
      </c>
      <c r="M70">
        <v>88.758359999999996</v>
      </c>
      <c r="O70">
        <f t="shared" ref="O70:O80" si="5">K70*($D$5/$K$5)</f>
        <v>6.5587859999999996</v>
      </c>
      <c r="P70">
        <f t="shared" ref="P70:P80" si="6">L70*($D$5/$K$5)</f>
        <v>1.0608849899999999</v>
      </c>
      <c r="Q70">
        <f t="shared" ref="Q70:Q80" si="7">M70*($D$5/$K$5)</f>
        <v>2.958612</v>
      </c>
    </row>
    <row r="71" spans="1:17">
      <c r="A71">
        <v>1</v>
      </c>
      <c r="B71" t="s">
        <v>2</v>
      </c>
      <c r="C71">
        <v>3</v>
      </c>
      <c r="D71">
        <v>8.3179079999999992</v>
      </c>
      <c r="E71">
        <v>3.4208820000000002</v>
      </c>
      <c r="F71">
        <v>0.40557799999999999</v>
      </c>
      <c r="J71" t="s">
        <v>2</v>
      </c>
      <c r="K71">
        <v>249.53724</v>
      </c>
      <c r="L71">
        <v>102.62645999999999</v>
      </c>
      <c r="M71">
        <v>12.167340299999999</v>
      </c>
      <c r="O71">
        <f t="shared" si="5"/>
        <v>8.3179079999999992</v>
      </c>
      <c r="P71">
        <f t="shared" si="6"/>
        <v>3.4208819999999998</v>
      </c>
      <c r="Q71">
        <f t="shared" si="7"/>
        <v>0.40557800999999999</v>
      </c>
    </row>
    <row r="72" spans="1:17">
      <c r="A72">
        <v>1</v>
      </c>
      <c r="B72" t="s">
        <v>3</v>
      </c>
      <c r="C72">
        <v>4</v>
      </c>
      <c r="D72">
        <v>9.7228510000000004</v>
      </c>
      <c r="E72">
        <v>4.1720519999999999</v>
      </c>
      <c r="F72">
        <v>-0.37318600000000002</v>
      </c>
      <c r="J72" t="s">
        <v>3</v>
      </c>
      <c r="K72">
        <v>291.68552970000002</v>
      </c>
      <c r="L72">
        <v>125.16155999999999</v>
      </c>
      <c r="M72">
        <v>-11.1955797</v>
      </c>
      <c r="O72">
        <f t="shared" si="5"/>
        <v>9.7228509900000013</v>
      </c>
      <c r="P72">
        <f t="shared" si="6"/>
        <v>4.1720519999999999</v>
      </c>
      <c r="Q72">
        <f t="shared" si="7"/>
        <v>-0.37318598999999997</v>
      </c>
    </row>
    <row r="73" spans="1:17">
      <c r="A73">
        <v>1</v>
      </c>
      <c r="B73" t="s">
        <v>4</v>
      </c>
      <c r="C73">
        <v>5</v>
      </c>
      <c r="D73">
        <v>7.8307950000000002</v>
      </c>
      <c r="E73">
        <v>2.2266430000000001</v>
      </c>
      <c r="F73">
        <v>-0.376662</v>
      </c>
      <c r="J73" t="s">
        <v>4</v>
      </c>
      <c r="K73">
        <v>234.92384999999999</v>
      </c>
      <c r="L73">
        <v>66.799289700000003</v>
      </c>
      <c r="M73">
        <v>-11.299860000000001</v>
      </c>
      <c r="O73">
        <f t="shared" si="5"/>
        <v>7.8307949999999993</v>
      </c>
      <c r="P73">
        <f t="shared" si="6"/>
        <v>2.2266429900000002</v>
      </c>
      <c r="Q73">
        <f t="shared" si="7"/>
        <v>-0.376662</v>
      </c>
    </row>
    <row r="74" spans="1:17">
      <c r="A74">
        <f>A73+1</f>
        <v>2</v>
      </c>
      <c r="B74" t="s">
        <v>4</v>
      </c>
      <c r="C74">
        <v>5</v>
      </c>
      <c r="D74">
        <v>8.790241</v>
      </c>
      <c r="E74">
        <v>3.0521560000000001</v>
      </c>
      <c r="F74">
        <v>1.8716390000000001</v>
      </c>
      <c r="J74" t="s">
        <v>4</v>
      </c>
      <c r="K74">
        <v>263.70722970000003</v>
      </c>
      <c r="L74">
        <v>91.564679699999999</v>
      </c>
      <c r="M74">
        <v>56.149170300000002</v>
      </c>
      <c r="O74">
        <f t="shared" si="5"/>
        <v>8.7902409900000009</v>
      </c>
      <c r="P74">
        <f t="shared" si="6"/>
        <v>3.0521559900000002</v>
      </c>
      <c r="Q74">
        <f t="shared" si="7"/>
        <v>1.87163901</v>
      </c>
    </row>
    <row r="75" spans="1:17">
      <c r="A75">
        <f>A74+1</f>
        <v>3</v>
      </c>
      <c r="B75" t="s">
        <v>4</v>
      </c>
      <c r="C75">
        <v>5</v>
      </c>
      <c r="D75">
        <v>7.2639079999999998</v>
      </c>
      <c r="E75">
        <v>4.5997859999999999</v>
      </c>
      <c r="F75">
        <v>0.49930200000000002</v>
      </c>
      <c r="J75" t="s">
        <v>4</v>
      </c>
      <c r="K75">
        <v>217.9172403</v>
      </c>
      <c r="L75">
        <v>137.99358000000001</v>
      </c>
      <c r="M75">
        <v>14.97906</v>
      </c>
      <c r="O75">
        <f t="shared" si="5"/>
        <v>7.2639080099999997</v>
      </c>
      <c r="P75">
        <f t="shared" si="6"/>
        <v>4.5997859999999999</v>
      </c>
      <c r="Q75">
        <f t="shared" si="7"/>
        <v>0.49930200000000002</v>
      </c>
    </row>
    <row r="76" spans="1:17">
      <c r="A76">
        <v>1</v>
      </c>
      <c r="B76" t="s">
        <v>5</v>
      </c>
      <c r="C76">
        <v>6</v>
      </c>
      <c r="D76">
        <v>8.2159089999999999</v>
      </c>
      <c r="E76">
        <v>2.322613</v>
      </c>
      <c r="F76">
        <v>2.3023180000000001</v>
      </c>
      <c r="J76" t="s">
        <v>5</v>
      </c>
      <c r="K76">
        <v>246.47726969999999</v>
      </c>
      <c r="L76">
        <v>69.678389699999997</v>
      </c>
      <c r="M76">
        <v>69.069539700000007</v>
      </c>
      <c r="O76">
        <f t="shared" si="5"/>
        <v>8.2159089899999991</v>
      </c>
      <c r="P76">
        <f t="shared" si="6"/>
        <v>2.3226129899999997</v>
      </c>
      <c r="Q76">
        <f t="shared" si="7"/>
        <v>2.3023179900000001</v>
      </c>
    </row>
    <row r="77" spans="1:17">
      <c r="A77">
        <f>A76+1</f>
        <v>2</v>
      </c>
      <c r="B77" t="s">
        <v>5</v>
      </c>
      <c r="C77">
        <v>6</v>
      </c>
      <c r="D77">
        <v>6.5719029999999998</v>
      </c>
      <c r="E77">
        <v>4.5857739999999998</v>
      </c>
      <c r="F77">
        <v>1.2513080000000001</v>
      </c>
      <c r="J77" t="s">
        <v>5</v>
      </c>
      <c r="K77">
        <v>197.1570897</v>
      </c>
      <c r="L77">
        <v>137.57321970000001</v>
      </c>
      <c r="M77">
        <v>37.539240300000003</v>
      </c>
      <c r="O77">
        <f t="shared" si="5"/>
        <v>6.5719029899999999</v>
      </c>
      <c r="P77">
        <f t="shared" si="6"/>
        <v>4.5857739899999999</v>
      </c>
      <c r="Q77">
        <f t="shared" si="7"/>
        <v>1.25130801</v>
      </c>
    </row>
    <row r="78" spans="1:17">
      <c r="A78">
        <f>A77+1</f>
        <v>3</v>
      </c>
      <c r="B78" t="s">
        <v>5</v>
      </c>
      <c r="C78">
        <v>6</v>
      </c>
      <c r="D78">
        <v>10.119813000000001</v>
      </c>
      <c r="E78">
        <v>4.984604</v>
      </c>
      <c r="F78">
        <v>0.26869799999999999</v>
      </c>
      <c r="J78" t="s">
        <v>5</v>
      </c>
      <c r="K78">
        <v>303.59438999999998</v>
      </c>
      <c r="L78">
        <v>149.5381203</v>
      </c>
      <c r="M78">
        <v>8.0609400000000004</v>
      </c>
      <c r="O78">
        <f t="shared" si="5"/>
        <v>10.119812999999999</v>
      </c>
      <c r="P78">
        <f t="shared" si="6"/>
        <v>4.98460401</v>
      </c>
      <c r="Q78">
        <f t="shared" si="7"/>
        <v>0.26869799999999999</v>
      </c>
    </row>
    <row r="79" spans="1:17">
      <c r="A79">
        <f>A78+1</f>
        <v>4</v>
      </c>
      <c r="B79" t="s">
        <v>5</v>
      </c>
      <c r="C79">
        <v>6</v>
      </c>
      <c r="D79">
        <v>10.499381</v>
      </c>
      <c r="E79">
        <v>3.397049</v>
      </c>
      <c r="F79">
        <v>-0.53341099999999997</v>
      </c>
      <c r="J79" t="s">
        <v>5</v>
      </c>
      <c r="K79">
        <v>314.9814303</v>
      </c>
      <c r="L79">
        <v>101.9114703</v>
      </c>
      <c r="M79">
        <v>-16.002330300000001</v>
      </c>
      <c r="O79">
        <f t="shared" si="5"/>
        <v>10.49938101</v>
      </c>
      <c r="P79">
        <f t="shared" si="6"/>
        <v>3.3970490099999999</v>
      </c>
      <c r="Q79">
        <f t="shared" si="7"/>
        <v>-0.53341101000000002</v>
      </c>
    </row>
    <row r="80" spans="1:17">
      <c r="A80">
        <f>A79+1</f>
        <v>5</v>
      </c>
      <c r="B80" t="s">
        <v>5</v>
      </c>
      <c r="C80">
        <v>6</v>
      </c>
      <c r="D80">
        <v>9.4062909999999995</v>
      </c>
      <c r="E80">
        <v>4.5886940000000003</v>
      </c>
      <c r="F80">
        <v>-1.351335</v>
      </c>
      <c r="J80" t="s">
        <v>5</v>
      </c>
      <c r="K80">
        <v>282.18872970000001</v>
      </c>
      <c r="L80">
        <v>137.66082030000001</v>
      </c>
      <c r="M80">
        <v>-40.540050000000001</v>
      </c>
      <c r="O80">
        <f t="shared" si="5"/>
        <v>9.4062909900000005</v>
      </c>
      <c r="P80">
        <f t="shared" si="6"/>
        <v>4.5886940100000002</v>
      </c>
      <c r="Q80">
        <f t="shared" si="7"/>
        <v>-1.351335</v>
      </c>
    </row>
    <row r="81" spans="3:6">
      <c r="C81" t="s">
        <v>105</v>
      </c>
      <c r="D81">
        <f>MIN(D5:D80)</f>
        <v>-6.7148479999999999</v>
      </c>
      <c r="E81">
        <f>MIN(E5:E80)</f>
        <v>-6.6328740000000002</v>
      </c>
      <c r="F81">
        <f>MIN(F5:F80)</f>
        <v>-4.5459839999999998</v>
      </c>
    </row>
    <row r="82" spans="3:6">
      <c r="C82" t="s">
        <v>106</v>
      </c>
      <c r="D82">
        <f>MAX(D5:D80)</f>
        <v>10.499381</v>
      </c>
      <c r="E82">
        <f>MAX(E5:E80)</f>
        <v>6.4518170000000001</v>
      </c>
      <c r="F82">
        <f>MAX(F5:F80)</f>
        <v>6.0930980000000003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HPA</vt:lpstr>
      <vt:lpstr>topo</vt:lpstr>
      <vt:lpstr>Nearest_Neighbors_shifted</vt:lpstr>
      <vt:lpstr>Nearest_Neighbors_noshift</vt:lpstr>
      <vt:lpstr>HPA1_relax_output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2011-04-11T14:49:43Z</dcterms:created>
  <dcterms:modified xsi:type="dcterms:W3CDTF">2011-08-17T18:07:20Z</dcterms:modified>
</cp:coreProperties>
</file>