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o\Desktop\"/>
    </mc:Choice>
  </mc:AlternateContent>
  <xr:revisionPtr revIDLastSave="0" documentId="13_ncr:1_{6E51887D-19B4-432C-B094-9ED7CE72E4A1}" xr6:coauthVersionLast="46" xr6:coauthVersionMax="46" xr10:uidLastSave="{00000000-0000-0000-0000-000000000000}"/>
  <bookViews>
    <workbookView xWindow="28680" yWindow="-120" windowWidth="29040" windowHeight="15840" xr2:uid="{D16BDE5C-702A-4FE0-BF28-F4F8A891FB4C}"/>
  </bookViews>
  <sheets>
    <sheet name="Payoff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55" i="1"/>
  <c r="E56" i="1"/>
  <c r="E57" i="1"/>
  <c r="E58" i="1"/>
  <c r="E59" i="1"/>
  <c r="E55" i="1"/>
  <c r="D55" i="1"/>
  <c r="D56" i="1"/>
  <c r="D57" i="1"/>
  <c r="D58" i="1"/>
  <c r="D59" i="1"/>
  <c r="C56" i="1"/>
  <c r="C57" i="1"/>
  <c r="C58" i="1"/>
  <c r="C59" i="1"/>
  <c r="C55" i="1"/>
  <c r="B56" i="1"/>
  <c r="B57" i="1"/>
  <c r="B58" i="1"/>
  <c r="B59" i="1"/>
  <c r="B55" i="1"/>
  <c r="F28" i="1"/>
  <c r="F29" i="1"/>
  <c r="F30" i="1"/>
  <c r="F31" i="1"/>
  <c r="F32" i="1"/>
  <c r="E29" i="1"/>
  <c r="E30" i="1"/>
  <c r="E31" i="1"/>
  <c r="E32" i="1"/>
  <c r="E28" i="1"/>
  <c r="F11" i="1"/>
  <c r="F12" i="1"/>
  <c r="F13" i="1"/>
  <c r="F14" i="1"/>
  <c r="F19" i="1"/>
  <c r="F20" i="1"/>
  <c r="F21" i="1"/>
  <c r="F22" i="1"/>
  <c r="F40" i="1"/>
  <c r="E39" i="1"/>
  <c r="E40" i="1"/>
  <c r="E41" i="1"/>
  <c r="E42" i="1"/>
  <c r="F41" i="1" s="1"/>
  <c r="E38" i="1"/>
  <c r="F10" i="1"/>
  <c r="E11" i="1"/>
  <c r="E12" i="1"/>
  <c r="E13" i="1"/>
  <c r="E14" i="1"/>
  <c r="E10" i="1"/>
  <c r="E20" i="1"/>
  <c r="E21" i="1"/>
  <c r="E22" i="1"/>
  <c r="E23" i="1"/>
  <c r="F23" i="1" s="1"/>
  <c r="E19" i="1"/>
  <c r="F39" i="1" l="1"/>
  <c r="F38" i="1"/>
  <c r="F42" i="1"/>
</calcChain>
</file>

<file path=xl/sharedStrings.xml><?xml version="1.0" encoding="utf-8"?>
<sst xmlns="http://schemas.openxmlformats.org/spreadsheetml/2006/main" count="73" uniqueCount="28">
  <si>
    <t>MSIS 638</t>
    <phoneticPr fontId="1" type="noConversion"/>
  </si>
  <si>
    <t>Payoff Table</t>
    <phoneticPr fontId="1" type="noConversion"/>
  </si>
  <si>
    <t>High Demand</t>
    <phoneticPr fontId="1" type="noConversion"/>
  </si>
  <si>
    <t>Medium Demand</t>
    <phoneticPr fontId="1" type="noConversion"/>
  </si>
  <si>
    <t>Low Demand</t>
    <phoneticPr fontId="1" type="noConversion"/>
  </si>
  <si>
    <t>Alternatives/ Outcome</t>
    <phoneticPr fontId="1" type="noConversion"/>
  </si>
  <si>
    <t>Boston</t>
    <phoneticPr fontId="1" type="noConversion"/>
  </si>
  <si>
    <t>Cambridge</t>
    <phoneticPr fontId="1" type="noConversion"/>
  </si>
  <si>
    <t>Quincy</t>
    <phoneticPr fontId="1" type="noConversion"/>
  </si>
  <si>
    <t>Malden</t>
    <phoneticPr fontId="1" type="noConversion"/>
  </si>
  <si>
    <t>Newton</t>
    <phoneticPr fontId="1" type="noConversion"/>
  </si>
  <si>
    <t>Max</t>
    <phoneticPr fontId="1" type="noConversion"/>
  </si>
  <si>
    <t>Maximax</t>
    <phoneticPr fontId="1" type="noConversion"/>
  </si>
  <si>
    <t>Min</t>
    <phoneticPr fontId="1" type="noConversion"/>
  </si>
  <si>
    <t>Maximin</t>
    <phoneticPr fontId="1" type="noConversion"/>
  </si>
  <si>
    <t>Optimistic Approach</t>
    <phoneticPr fontId="1" type="noConversion"/>
  </si>
  <si>
    <t>Pessimistic Approach</t>
    <phoneticPr fontId="1" type="noConversion"/>
  </si>
  <si>
    <t>Relistic Approach</t>
    <phoneticPr fontId="1" type="noConversion"/>
  </si>
  <si>
    <t>Beta</t>
    <phoneticPr fontId="1" type="noConversion"/>
  </si>
  <si>
    <t>Crl. Of Realism</t>
    <phoneticPr fontId="1" type="noConversion"/>
  </si>
  <si>
    <t>Equally Approach</t>
    <phoneticPr fontId="1" type="noConversion"/>
  </si>
  <si>
    <t>Average</t>
    <phoneticPr fontId="1" type="noConversion"/>
  </si>
  <si>
    <t>Equally Likely</t>
    <phoneticPr fontId="1" type="noConversion"/>
  </si>
  <si>
    <t>Realism Payoff</t>
    <phoneticPr fontId="1" type="noConversion"/>
  </si>
  <si>
    <t>Opportunity Loss Approach</t>
    <phoneticPr fontId="1" type="noConversion"/>
  </si>
  <si>
    <t>OL</t>
    <phoneticPr fontId="1" type="noConversion"/>
  </si>
  <si>
    <t>OL Payoff</t>
    <phoneticPr fontId="1" type="noConversion"/>
  </si>
  <si>
    <t>OL Table (With pessmistic approach)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</si>
</sst>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2" fillId="4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2" fillId="3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B733-7FE9-48FE-B9B3-819D93C03519}">
  <dimension ref="A4:F59"/>
  <sheetViews>
    <sheetView tabSelected="1" topLeftCell="A37" workbookViewId="0">
      <selection activeCell="F55" sqref="F55"/>
    </sheetView>
  </sheetViews>
  <sheetFormatPr defaultRowHeight="14.5" x14ac:dyDescent="0.3"/>
  <cols>
    <col min="1" max="1" width="42.59765625" bestFit="1" customWidth="1"/>
    <col min="2" max="2" width="17.69921875" bestFit="1" customWidth="1"/>
    <col min="3" max="3" width="21.59765625" bestFit="1" customWidth="1"/>
    <col min="4" max="4" width="16.8984375" customWidth="1"/>
    <col min="5" max="5" width="19.296875" bestFit="1" customWidth="1"/>
    <col min="6" max="6" width="19.8984375" bestFit="1" customWidth="1"/>
  </cols>
  <sheetData>
    <row r="4" spans="1:6" ht="19.5" x14ac:dyDescent="0.3">
      <c r="A4" s="1" t="s">
        <v>0</v>
      </c>
    </row>
    <row r="5" spans="1:6" ht="19.5" x14ac:dyDescent="0.3">
      <c r="A5" s="2" t="s">
        <v>1</v>
      </c>
    </row>
    <row r="8" spans="1:6" x14ac:dyDescent="0.3">
      <c r="A8" s="7" t="s">
        <v>15</v>
      </c>
    </row>
    <row r="9" spans="1:6" ht="17" x14ac:dyDescent="0.3">
      <c r="A9" s="11" t="s">
        <v>5</v>
      </c>
      <c r="B9" s="11" t="s">
        <v>2</v>
      </c>
      <c r="C9" s="11" t="s">
        <v>3</v>
      </c>
      <c r="D9" s="11" t="s">
        <v>4</v>
      </c>
      <c r="E9" s="11" t="s">
        <v>11</v>
      </c>
      <c r="F9" s="11" t="s">
        <v>12</v>
      </c>
    </row>
    <row r="10" spans="1:6" x14ac:dyDescent="0.3">
      <c r="A10" s="3" t="s">
        <v>6</v>
      </c>
      <c r="B10" s="3">
        <v>750</v>
      </c>
      <c r="C10" s="3">
        <v>550</v>
      </c>
      <c r="D10" s="3">
        <v>-300</v>
      </c>
      <c r="E10" s="4">
        <f>MAX(B10:D14)</f>
        <v>750</v>
      </c>
      <c r="F10" s="8" t="str">
        <f>IF(E10=MAX($E$10:$E$14),"X","")</f>
        <v>X</v>
      </c>
    </row>
    <row r="11" spans="1:6" x14ac:dyDescent="0.3">
      <c r="A11" s="3" t="s">
        <v>7</v>
      </c>
      <c r="B11" s="3">
        <v>500</v>
      </c>
      <c r="C11" s="3">
        <v>300</v>
      </c>
      <c r="D11" s="3">
        <v>-200</v>
      </c>
      <c r="E11" s="4">
        <f t="shared" ref="E11:E14" si="0">MAX(B11:D15)</f>
        <v>500</v>
      </c>
      <c r="F11" s="8" t="str">
        <f t="shared" ref="F11:F14" si="1">IF(E11=MAX($E$10:$E$14),"X","")</f>
        <v/>
      </c>
    </row>
    <row r="12" spans="1:6" x14ac:dyDescent="0.3">
      <c r="A12" s="3" t="s">
        <v>8</v>
      </c>
      <c r="B12" s="3">
        <v>375</v>
      </c>
      <c r="C12" s="3">
        <v>150</v>
      </c>
      <c r="D12" s="3">
        <v>-150</v>
      </c>
      <c r="E12" s="4">
        <f t="shared" si="0"/>
        <v>375</v>
      </c>
      <c r="F12" s="8" t="str">
        <f t="shared" si="1"/>
        <v/>
      </c>
    </row>
    <row r="13" spans="1:6" x14ac:dyDescent="0.3">
      <c r="A13" s="3" t="s">
        <v>10</v>
      </c>
      <c r="B13" s="3">
        <v>200</v>
      </c>
      <c r="C13" s="3">
        <v>50</v>
      </c>
      <c r="D13" s="3">
        <v>-80</v>
      </c>
      <c r="E13" s="4">
        <f t="shared" si="0"/>
        <v>200</v>
      </c>
      <c r="F13" s="8" t="str">
        <f t="shared" si="1"/>
        <v/>
      </c>
    </row>
    <row r="14" spans="1:6" x14ac:dyDescent="0.3">
      <c r="A14" s="3" t="s">
        <v>9</v>
      </c>
      <c r="B14" s="3">
        <v>100</v>
      </c>
      <c r="C14" s="3">
        <v>20</v>
      </c>
      <c r="D14" s="3">
        <v>-40</v>
      </c>
      <c r="E14" s="4">
        <f t="shared" si="0"/>
        <v>100</v>
      </c>
      <c r="F14" s="8" t="str">
        <f t="shared" si="1"/>
        <v/>
      </c>
    </row>
    <row r="17" spans="1:6" x14ac:dyDescent="0.3">
      <c r="A17" s="6" t="s">
        <v>16</v>
      </c>
    </row>
    <row r="18" spans="1:6" ht="17" x14ac:dyDescent="0.3">
      <c r="A18" s="11" t="s">
        <v>5</v>
      </c>
      <c r="B18" s="11" t="s">
        <v>2</v>
      </c>
      <c r="C18" s="11" t="s">
        <v>3</v>
      </c>
      <c r="D18" s="11" t="s">
        <v>4</v>
      </c>
      <c r="E18" s="11" t="s">
        <v>13</v>
      </c>
      <c r="F18" s="11" t="s">
        <v>14</v>
      </c>
    </row>
    <row r="19" spans="1:6" x14ac:dyDescent="0.3">
      <c r="A19" s="3" t="s">
        <v>6</v>
      </c>
      <c r="B19" s="3">
        <v>750</v>
      </c>
      <c r="C19" s="3">
        <v>550</v>
      </c>
      <c r="D19" s="3">
        <v>-300</v>
      </c>
      <c r="E19" s="4">
        <f>MIN(B19:D23)</f>
        <v>-300</v>
      </c>
      <c r="F19" s="8" t="str">
        <f t="shared" ref="F19:F22" si="2">IF(E19=MAX($E$19:$E$23),"X","")</f>
        <v/>
      </c>
    </row>
    <row r="20" spans="1:6" x14ac:dyDescent="0.3">
      <c r="A20" s="3" t="s">
        <v>7</v>
      </c>
      <c r="B20" s="3">
        <v>500</v>
      </c>
      <c r="C20" s="3">
        <v>300</v>
      </c>
      <c r="D20" s="3">
        <v>-200</v>
      </c>
      <c r="E20" s="4">
        <f t="shared" ref="E20:E23" si="3">MIN(B20:D24)</f>
        <v>-200</v>
      </c>
      <c r="F20" s="8" t="str">
        <f t="shared" si="2"/>
        <v/>
      </c>
    </row>
    <row r="21" spans="1:6" x14ac:dyDescent="0.3">
      <c r="A21" s="3" t="s">
        <v>8</v>
      </c>
      <c r="B21" s="3">
        <v>375</v>
      </c>
      <c r="C21" s="3">
        <v>150</v>
      </c>
      <c r="D21" s="3">
        <v>-150</v>
      </c>
      <c r="E21" s="4">
        <f t="shared" si="3"/>
        <v>-150</v>
      </c>
      <c r="F21" s="8" t="str">
        <f t="shared" si="2"/>
        <v/>
      </c>
    </row>
    <row r="22" spans="1:6" x14ac:dyDescent="0.3">
      <c r="A22" s="3" t="s">
        <v>10</v>
      </c>
      <c r="B22" s="3">
        <v>200</v>
      </c>
      <c r="C22" s="3">
        <v>50</v>
      </c>
      <c r="D22" s="3">
        <v>-80</v>
      </c>
      <c r="E22" s="4">
        <f t="shared" si="3"/>
        <v>-80</v>
      </c>
      <c r="F22" s="8" t="str">
        <f t="shared" si="2"/>
        <v/>
      </c>
    </row>
    <row r="23" spans="1:6" x14ac:dyDescent="0.3">
      <c r="A23" s="3" t="s">
        <v>9</v>
      </c>
      <c r="B23" s="3">
        <v>100</v>
      </c>
      <c r="C23" s="3">
        <v>20</v>
      </c>
      <c r="D23" s="3">
        <v>-40</v>
      </c>
      <c r="E23" s="4">
        <f t="shared" si="3"/>
        <v>-40</v>
      </c>
      <c r="F23" s="8" t="str">
        <f>IF(E23=MAX($E$19:$E$23),"X","")</f>
        <v>X</v>
      </c>
    </row>
    <row r="26" spans="1:6" x14ac:dyDescent="0.3">
      <c r="A26" s="7" t="s">
        <v>17</v>
      </c>
    </row>
    <row r="27" spans="1:6" ht="17" x14ac:dyDescent="0.3">
      <c r="A27" s="11" t="s">
        <v>5</v>
      </c>
      <c r="B27" s="11" t="s">
        <v>2</v>
      </c>
      <c r="C27" s="11" t="s">
        <v>3</v>
      </c>
      <c r="D27" s="11" t="s">
        <v>4</v>
      </c>
      <c r="E27" s="11" t="s">
        <v>23</v>
      </c>
      <c r="F27" s="11" t="s">
        <v>19</v>
      </c>
    </row>
    <row r="28" spans="1:6" x14ac:dyDescent="0.3">
      <c r="A28" s="3" t="s">
        <v>6</v>
      </c>
      <c r="B28" s="3">
        <v>750</v>
      </c>
      <c r="C28" s="3">
        <v>550</v>
      </c>
      <c r="D28" s="3">
        <v>-300</v>
      </c>
      <c r="E28" s="4">
        <f>(($D$33/100)*B28)+(((100-$D$33)/100)*D28)</f>
        <v>-296.85000000000002</v>
      </c>
      <c r="F28" s="8" t="str">
        <f t="shared" ref="F28:F31" si="4">IF(E28=MAX($E$28:$E$32),"X","")</f>
        <v/>
      </c>
    </row>
    <row r="29" spans="1:6" x14ac:dyDescent="0.3">
      <c r="A29" s="3" t="s">
        <v>7</v>
      </c>
      <c r="B29" s="3">
        <v>500</v>
      </c>
      <c r="C29" s="3">
        <v>300</v>
      </c>
      <c r="D29" s="3">
        <v>-200</v>
      </c>
      <c r="E29" s="4">
        <f t="shared" ref="E29:E32" si="5">(($D$33/100)*B29)+(((100-$D$33)/100)*D29)</f>
        <v>-197.9</v>
      </c>
      <c r="F29" s="8" t="str">
        <f t="shared" si="4"/>
        <v/>
      </c>
    </row>
    <row r="30" spans="1:6" x14ac:dyDescent="0.3">
      <c r="A30" s="3" t="s">
        <v>8</v>
      </c>
      <c r="B30" s="3">
        <v>375</v>
      </c>
      <c r="C30" s="3">
        <v>150</v>
      </c>
      <c r="D30" s="3">
        <v>-150</v>
      </c>
      <c r="E30" s="4">
        <f t="shared" si="5"/>
        <v>-148.42500000000001</v>
      </c>
      <c r="F30" s="8" t="str">
        <f t="shared" si="4"/>
        <v/>
      </c>
    </row>
    <row r="31" spans="1:6" x14ac:dyDescent="0.3">
      <c r="A31" s="3" t="s">
        <v>10</v>
      </c>
      <c r="B31" s="3">
        <v>200</v>
      </c>
      <c r="C31" s="3">
        <v>50</v>
      </c>
      <c r="D31" s="3">
        <v>-80</v>
      </c>
      <c r="E31" s="4">
        <f t="shared" si="5"/>
        <v>-79.160000000000011</v>
      </c>
      <c r="F31" s="8" t="str">
        <f t="shared" si="4"/>
        <v/>
      </c>
    </row>
    <row r="32" spans="1:6" x14ac:dyDescent="0.3">
      <c r="A32" s="3" t="s">
        <v>9</v>
      </c>
      <c r="B32" s="3">
        <v>100</v>
      </c>
      <c r="C32" s="3">
        <v>20</v>
      </c>
      <c r="D32" s="3">
        <v>-40</v>
      </c>
      <c r="E32" s="4">
        <f t="shared" si="5"/>
        <v>-39.580000000000005</v>
      </c>
      <c r="F32" s="8" t="str">
        <f>IF(E32=MAX($E$28:$E$32),"X","")</f>
        <v>X</v>
      </c>
    </row>
    <row r="33" spans="1:6" ht="17" x14ac:dyDescent="0.3">
      <c r="C33" s="10" t="s">
        <v>18</v>
      </c>
      <c r="D33" s="9">
        <v>0.3</v>
      </c>
    </row>
    <row r="36" spans="1:6" x14ac:dyDescent="0.3">
      <c r="A36" s="7" t="s">
        <v>20</v>
      </c>
    </row>
    <row r="37" spans="1:6" ht="17" x14ac:dyDescent="0.3">
      <c r="A37" s="11" t="s">
        <v>5</v>
      </c>
      <c r="B37" s="11" t="s">
        <v>2</v>
      </c>
      <c r="C37" s="11" t="s">
        <v>3</v>
      </c>
      <c r="D37" s="11" t="s">
        <v>4</v>
      </c>
      <c r="E37" s="11" t="s">
        <v>21</v>
      </c>
      <c r="F37" s="11" t="s">
        <v>22</v>
      </c>
    </row>
    <row r="38" spans="1:6" x14ac:dyDescent="0.3">
      <c r="A38" s="3" t="s">
        <v>6</v>
      </c>
      <c r="B38" s="3">
        <v>750</v>
      </c>
      <c r="C38" s="3">
        <v>550</v>
      </c>
      <c r="D38" s="3">
        <v>-300</v>
      </c>
      <c r="E38" s="12">
        <f>AVERAGE(B38:D42)</f>
        <v>148.33333333333334</v>
      </c>
      <c r="F38" s="8" t="str">
        <f>IF(E38=MAX($E$38:$E$42),"X","")</f>
        <v>X</v>
      </c>
    </row>
    <row r="39" spans="1:6" x14ac:dyDescent="0.3">
      <c r="A39" s="3" t="s">
        <v>7</v>
      </c>
      <c r="B39" s="3">
        <v>500</v>
      </c>
      <c r="C39" s="3">
        <v>300</v>
      </c>
      <c r="D39" s="3">
        <v>-200</v>
      </c>
      <c r="E39" s="12">
        <f t="shared" ref="E39:E42" si="6">AVERAGE(B39:D43)</f>
        <v>102.08333333333333</v>
      </c>
      <c r="F39" s="5" t="str">
        <f t="shared" ref="F39:F42" si="7">IF(E39=MAX($E$38:$E$42),"X","")</f>
        <v/>
      </c>
    </row>
    <row r="40" spans="1:6" x14ac:dyDescent="0.3">
      <c r="A40" s="3" t="s">
        <v>8</v>
      </c>
      <c r="B40" s="3">
        <v>375</v>
      </c>
      <c r="C40" s="3">
        <v>150</v>
      </c>
      <c r="D40" s="3">
        <v>-150</v>
      </c>
      <c r="E40" s="12">
        <f t="shared" si="6"/>
        <v>69.444444444444443</v>
      </c>
      <c r="F40" s="5" t="str">
        <f t="shared" si="7"/>
        <v/>
      </c>
    </row>
    <row r="41" spans="1:6" x14ac:dyDescent="0.3">
      <c r="A41" s="3" t="s">
        <v>10</v>
      </c>
      <c r="B41" s="3">
        <v>200</v>
      </c>
      <c r="C41" s="3">
        <v>50</v>
      </c>
      <c r="D41" s="3">
        <v>-80</v>
      </c>
      <c r="E41" s="12">
        <f t="shared" si="6"/>
        <v>41.666666666666664</v>
      </c>
      <c r="F41" s="5" t="str">
        <f t="shared" si="7"/>
        <v/>
      </c>
    </row>
    <row r="42" spans="1:6" x14ac:dyDescent="0.3">
      <c r="A42" s="3" t="s">
        <v>9</v>
      </c>
      <c r="B42" s="3">
        <v>100</v>
      </c>
      <c r="C42" s="3">
        <v>20</v>
      </c>
      <c r="D42" s="3">
        <v>-40</v>
      </c>
      <c r="E42" s="12">
        <f t="shared" si="6"/>
        <v>26.666666666666668</v>
      </c>
      <c r="F42" s="5" t="str">
        <f t="shared" si="7"/>
        <v/>
      </c>
    </row>
    <row r="45" spans="1:6" x14ac:dyDescent="0.3">
      <c r="A45" s="7" t="s">
        <v>24</v>
      </c>
    </row>
    <row r="46" spans="1:6" ht="17" x14ac:dyDescent="0.3">
      <c r="A46" s="11" t="s">
        <v>5</v>
      </c>
      <c r="B46" s="11" t="s">
        <v>2</v>
      </c>
      <c r="C46" s="11" t="s">
        <v>3</v>
      </c>
      <c r="D46" s="11" t="s">
        <v>4</v>
      </c>
    </row>
    <row r="47" spans="1:6" x14ac:dyDescent="0.3">
      <c r="A47" s="3" t="s">
        <v>6</v>
      </c>
      <c r="B47" s="3">
        <v>750</v>
      </c>
      <c r="C47" s="3">
        <v>550</v>
      </c>
      <c r="D47" s="3">
        <v>-300</v>
      </c>
    </row>
    <row r="48" spans="1:6" x14ac:dyDescent="0.3">
      <c r="A48" s="3" t="s">
        <v>7</v>
      </c>
      <c r="B48" s="3">
        <v>500</v>
      </c>
      <c r="C48" s="3">
        <v>300</v>
      </c>
      <c r="D48" s="3">
        <v>-200</v>
      </c>
    </row>
    <row r="49" spans="1:6" x14ac:dyDescent="0.3">
      <c r="A49" s="3" t="s">
        <v>8</v>
      </c>
      <c r="B49" s="3">
        <v>375</v>
      </c>
      <c r="C49" s="3">
        <v>150</v>
      </c>
      <c r="D49" s="3">
        <v>-150</v>
      </c>
    </row>
    <row r="50" spans="1:6" x14ac:dyDescent="0.3">
      <c r="A50" s="3" t="s">
        <v>10</v>
      </c>
      <c r="B50" s="3">
        <v>200</v>
      </c>
      <c r="C50" s="3">
        <v>50</v>
      </c>
      <c r="D50" s="3">
        <v>-80</v>
      </c>
    </row>
    <row r="51" spans="1:6" x14ac:dyDescent="0.3">
      <c r="A51" s="3" t="s">
        <v>9</v>
      </c>
      <c r="B51" s="3">
        <v>100</v>
      </c>
      <c r="C51" s="3">
        <v>20</v>
      </c>
      <c r="D51" s="3">
        <v>-40</v>
      </c>
    </row>
    <row r="53" spans="1:6" x14ac:dyDescent="0.3">
      <c r="A53" s="14" t="s">
        <v>27</v>
      </c>
    </row>
    <row r="54" spans="1:6" ht="17" x14ac:dyDescent="0.3">
      <c r="A54" s="11" t="s">
        <v>5</v>
      </c>
      <c r="B54" s="11" t="s">
        <v>2</v>
      </c>
      <c r="C54" s="11" t="s">
        <v>3</v>
      </c>
      <c r="D54" s="11" t="s">
        <v>4</v>
      </c>
      <c r="E54" s="11" t="s">
        <v>26</v>
      </c>
      <c r="F54" s="11" t="s">
        <v>25</v>
      </c>
    </row>
    <row r="55" spans="1:6" x14ac:dyDescent="0.3">
      <c r="A55" s="3" t="s">
        <v>6</v>
      </c>
      <c r="B55" s="3">
        <f>$B$47-B47</f>
        <v>0</v>
      </c>
      <c r="C55" s="3">
        <f>$C$47-C47</f>
        <v>0</v>
      </c>
      <c r="D55" s="3">
        <f t="shared" ref="D55:D58" si="8">$D$51-D47</f>
        <v>260</v>
      </c>
      <c r="E55" s="4">
        <f>MAX(D55:D59)</f>
        <v>260</v>
      </c>
      <c r="F55" s="8" t="str">
        <f>IF(E55=MAX($E$55:$E$59),"X","")</f>
        <v>X</v>
      </c>
    </row>
    <row r="56" spans="1:6" x14ac:dyDescent="0.3">
      <c r="A56" s="3" t="s">
        <v>7</v>
      </c>
      <c r="B56" s="3">
        <f t="shared" ref="B56:B59" si="9">$B$47-B48</f>
        <v>250</v>
      </c>
      <c r="C56" s="3">
        <f t="shared" ref="C56:C59" si="10">$C$47-C48</f>
        <v>250</v>
      </c>
      <c r="D56" s="3">
        <f t="shared" si="8"/>
        <v>160</v>
      </c>
      <c r="E56" s="4">
        <f t="shared" ref="E56:E59" si="11">MAX(D56:D60)</f>
        <v>160</v>
      </c>
      <c r="F56" s="13" t="str">
        <f t="shared" ref="F56:F59" si="12">IF(E56=MAX($E$55:$E$59),"X","")</f>
        <v/>
      </c>
    </row>
    <row r="57" spans="1:6" x14ac:dyDescent="0.3">
      <c r="A57" s="3" t="s">
        <v>8</v>
      </c>
      <c r="B57" s="3">
        <f t="shared" si="9"/>
        <v>375</v>
      </c>
      <c r="C57" s="3">
        <f t="shared" si="10"/>
        <v>400</v>
      </c>
      <c r="D57" s="3">
        <f t="shared" si="8"/>
        <v>110</v>
      </c>
      <c r="E57" s="4">
        <f t="shared" si="11"/>
        <v>110</v>
      </c>
      <c r="F57" s="13" t="str">
        <f t="shared" si="12"/>
        <v/>
      </c>
    </row>
    <row r="58" spans="1:6" x14ac:dyDescent="0.3">
      <c r="A58" s="3" t="s">
        <v>10</v>
      </c>
      <c r="B58" s="3">
        <f t="shared" si="9"/>
        <v>550</v>
      </c>
      <c r="C58" s="3">
        <f t="shared" si="10"/>
        <v>500</v>
      </c>
      <c r="D58" s="3">
        <f t="shared" si="8"/>
        <v>40</v>
      </c>
      <c r="E58" s="4">
        <f t="shared" si="11"/>
        <v>40</v>
      </c>
      <c r="F58" s="13" t="str">
        <f t="shared" si="12"/>
        <v/>
      </c>
    </row>
    <row r="59" spans="1:6" x14ac:dyDescent="0.3">
      <c r="A59" s="3" t="s">
        <v>9</v>
      </c>
      <c r="B59" s="3">
        <f t="shared" si="9"/>
        <v>650</v>
      </c>
      <c r="C59" s="3">
        <f t="shared" si="10"/>
        <v>530</v>
      </c>
      <c r="D59" s="3">
        <f>$D$51-D51</f>
        <v>0</v>
      </c>
      <c r="E59" s="4">
        <f t="shared" si="11"/>
        <v>0</v>
      </c>
      <c r="F59" s="13" t="str">
        <f t="shared" si="12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Payoff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marso</dc:creator>
  <cp:lastModifiedBy>marso</cp:lastModifiedBy>
  <dcterms:created xsi:type="dcterms:W3CDTF">2021-04-15T00:44:38Z</dcterms:created>
  <dcterms:modified xsi:type="dcterms:W3CDTF">2021-04-15T03:31:13Z</dcterms:modified>
</cp:coreProperties>
</file>