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audrs\Downloads\"/>
    </mc:Choice>
  </mc:AlternateContent>
  <bookViews>
    <workbookView xWindow="0" yWindow="0" windowWidth="28800" windowHeight="11715"/>
  </bookViews>
  <sheets>
    <sheet name="Commercial Invoice" sheetId="1" r:id="rId1"/>
    <sheet name="Customers" sheetId="3" r:id="rId2"/>
  </sheets>
  <definedNames>
    <definedName name="BillName">'Commercial Invoice'!$C$3</definedName>
    <definedName name="ColumnTitle1">InvoiceItems[[#Headers],[Date]]</definedName>
    <definedName name="CompanyName">'Commercial Invoice'!$B$1</definedName>
    <definedName name="CustomerLookup">CustomerList[Company Name]</definedName>
    <definedName name="Deposit">'Commercial Invoice'!$H$17</definedName>
    <definedName name="InvoiceSubtotal">'Commercial Invoice'!$H$13</definedName>
    <definedName name="_xlnm.Print_Area" localSheetId="0">'Commercial Invoice'!$A:$I</definedName>
    <definedName name="_xlnm.Print_Area" localSheetId="1">Customers!$A:$L</definedName>
    <definedName name="_xlnm.Print_Titles" localSheetId="0">'Commercial Invoice'!$7:$7</definedName>
    <definedName name="_xlnm.Print_Titles" localSheetId="1">Customers!$2:$2</definedName>
    <definedName name="RowTitleRegion1..C6">'Commercial Invoice'!$B$3</definedName>
    <definedName name="RowTitleRegion2..E5">'Commercial Invoice'!$D$3</definedName>
    <definedName name="RowTitleRegion3..H5">'Commercial Invoice'!$G$3</definedName>
    <definedName name="RowTitleRegion4..H20">'Commercial Invoice'!$G$13</definedName>
    <definedName name="SalesTax">'Commercial Invoice'!$H$15</definedName>
    <definedName name="SalesTaxRate">'Commercial Invoice'!$H$14</definedName>
    <definedName name="Shipping">'Commercial Invoice'!$H$16</definedName>
    <definedName name="Title2">CustomerList[[#Headers],[Company Name]]</definedName>
  </definedNames>
  <calcPr calcId="171027"/>
</workbook>
</file>

<file path=xl/calcChain.xml><?xml version="1.0" encoding="utf-8"?>
<calcChain xmlns="http://schemas.openxmlformats.org/spreadsheetml/2006/main">
  <c r="E4" i="1" l="1"/>
  <c r="E3" i="1"/>
  <c r="B8" i="1" l="1"/>
  <c r="H4" i="1"/>
  <c r="C6" i="1" l="1"/>
  <c r="C5" i="1" l="1"/>
  <c r="H5" i="1" l="1"/>
  <c r="E5" i="1"/>
  <c r="C4" i="1"/>
  <c r="H8" i="1" l="1"/>
  <c r="H9" i="1"/>
  <c r="H10" i="1"/>
  <c r="H11" i="1"/>
  <c r="H12" i="1"/>
  <c r="H13" i="1" l="1"/>
  <c r="B17" i="1"/>
  <c r="H15" i="1" l="1"/>
  <c r="H18" i="1" s="1"/>
</calcChain>
</file>

<file path=xl/sharedStrings.xml><?xml version="1.0" encoding="utf-8"?>
<sst xmlns="http://schemas.openxmlformats.org/spreadsheetml/2006/main" count="64" uniqueCount="59">
  <si>
    <t>Tailspin Toys</t>
  </si>
  <si>
    <t>123 Main Street</t>
  </si>
  <si>
    <t>CustomerService@tailspintoys.com</t>
  </si>
  <si>
    <t>Ocean View, MO 12345</t>
  </si>
  <si>
    <t>www.tailspintoys.com</t>
  </si>
  <si>
    <t>Bill To:</t>
  </si>
  <si>
    <t>Contoso, Ltd</t>
  </si>
  <si>
    <t>Phone:</t>
  </si>
  <si>
    <t>Invoice #:</t>
  </si>
  <si>
    <t>Address:</t>
  </si>
  <si>
    <t>Fax:</t>
  </si>
  <si>
    <t>Invoice Date:</t>
  </si>
  <si>
    <t>Email:</t>
  </si>
  <si>
    <t>Contact:</t>
  </si>
  <si>
    <t>Date</t>
  </si>
  <si>
    <t>Item #</t>
  </si>
  <si>
    <t>Description</t>
  </si>
  <si>
    <t>Qty</t>
  </si>
  <si>
    <t>Unit Price</t>
  </si>
  <si>
    <t>Discount</t>
  </si>
  <si>
    <t>Total</t>
  </si>
  <si>
    <t>Wooden Blocks</t>
  </si>
  <si>
    <t>Invoice Subtotal</t>
  </si>
  <si>
    <t>Tax Rate</t>
  </si>
  <si>
    <t>Sales Tax</t>
  </si>
  <si>
    <t>Shipping</t>
  </si>
  <si>
    <t>Deposit Received</t>
  </si>
  <si>
    <t>TOTAL DUE IN 10 DAYS. OVERDUE ACCOUNTS ARE SUBJECT TO AN INTEREST CHARGE OF 2% PER MONTH.</t>
  </si>
  <si>
    <t>Customers</t>
  </si>
  <si>
    <t>Company Name</t>
  </si>
  <si>
    <t>Contact Name</t>
  </si>
  <si>
    <t>Address</t>
  </si>
  <si>
    <t>Address 2</t>
  </si>
  <si>
    <t>City</t>
  </si>
  <si>
    <t>State</t>
  </si>
  <si>
    <t>ZIP Code</t>
  </si>
  <si>
    <t>Phone</t>
  </si>
  <si>
    <t>Email</t>
  </si>
  <si>
    <t>Fax</t>
  </si>
  <si>
    <t>Trey Research</t>
  </si>
  <si>
    <t>345 Cherry Street</t>
  </si>
  <si>
    <t>Suite 123</t>
  </si>
  <si>
    <t>Albany</t>
  </si>
  <si>
    <t>SD</t>
  </si>
  <si>
    <t>432-555-0178</t>
  </si>
  <si>
    <t>432-555-0187</t>
  </si>
  <si>
    <t>567 Walnut Lane</t>
  </si>
  <si>
    <t>Moline</t>
  </si>
  <si>
    <t>MO</t>
  </si>
  <si>
    <t>432-555-0189</t>
  </si>
  <si>
    <t>432-555-0123</t>
  </si>
  <si>
    <t>09876</t>
  </si>
  <si>
    <t>Mike Gragg</t>
  </si>
  <si>
    <t>Janine Mendoza</t>
  </si>
  <si>
    <t>mike@treyresearch.net</t>
  </si>
  <si>
    <t>janine@contoso.com</t>
  </si>
  <si>
    <t xml:space="preserve"> 123-555-0123</t>
  </si>
  <si>
    <t>123-555-0124</t>
  </si>
  <si>
    <t>Commercial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</si>
</sst>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0;0;;@"/>
    <numFmt numFmtId="166" formatCode="[&lt;=9999999]###\-####;###\-###\-####"/>
  </numFmts>
  <fonts count="12" x14ac:knownFonts="1"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color theme="4" tint="-0.499984740745262"/>
      <name val="Calibri"/>
      <family val="2"/>
      <scheme val="major"/>
    </font>
    <font>
      <sz val="10"/>
      <color theme="2" tint="-0.749992370372631"/>
      <name val="Calibri"/>
      <family val="2"/>
      <scheme val="minor"/>
    </font>
    <font>
      <b/>
      <sz val="28"/>
      <color theme="3"/>
      <name val="Calibri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3"/>
      <name val="Calibri"/>
      <family val="2"/>
      <scheme val="maj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2" tint="-0.24994659260841701"/>
      </bottom>
      <diagonal/>
    </border>
  </borders>
  <cellStyleXfs count="24">
    <xf numFmtId="0" fontId="0" fillId="0" borderId="0">
      <alignment horizontal="left" vertical="center" wrapText="1"/>
    </xf>
    <xf numFmtId="0" fontId="9" fillId="0" borderId="0" applyNumberFormat="0" applyFill="0" applyBorder="0" applyAlignment="0" applyProtection="0">
      <alignment vertical="center" wrapText="1"/>
    </xf>
    <xf numFmtId="0" fontId="10" fillId="0" borderId="0" applyNumberFormat="0" applyFill="0" applyBorder="0" applyProtection="0">
      <alignment horizontal="left" wrapText="1" indent="2"/>
    </xf>
    <xf numFmtId="0" fontId="10" fillId="0" borderId="0" applyNumberFormat="0" applyFill="0" applyBorder="0" applyProtection="0">
      <alignment horizontal="left" vertical="top" wrapText="1" indent="2"/>
    </xf>
    <xf numFmtId="9" fontId="1" fillId="0" borderId="0" applyFill="0" applyBorder="0" applyProtection="0">
      <alignment horizontal="right" vertical="center" indent="1"/>
    </xf>
    <xf numFmtId="0" fontId="9" fillId="0" borderId="0" applyNumberFormat="0" applyFill="0" applyBorder="0" applyAlignment="0" applyProtection="0">
      <alignment vertical="center" wrapText="1"/>
    </xf>
    <xf numFmtId="2" fontId="6" fillId="0" borderId="0" applyFill="0" applyBorder="0" applyProtection="0">
      <alignment horizontal="left" vertical="center"/>
    </xf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4" fontId="9" fillId="0" borderId="0" applyFont="0" applyFill="0" applyBorder="0" applyProtection="0">
      <alignment horizontal="right" vertical="center"/>
    </xf>
    <xf numFmtId="164" fontId="1" fillId="0" borderId="0" applyFill="0" applyBorder="0" applyProtection="0">
      <alignment horizontal="right" vertical="center" indent="1"/>
    </xf>
    <xf numFmtId="0" fontId="9" fillId="0" borderId="0" applyNumberFormat="0" applyFill="0" applyProtection="0">
      <alignment horizontal="right" vertical="top" indent="2"/>
    </xf>
    <xf numFmtId="0" fontId="9" fillId="0" borderId="0" applyNumberFormat="0" applyFill="0" applyBorder="0" applyProtection="0">
      <alignment horizontal="right" indent="2"/>
    </xf>
    <xf numFmtId="0" fontId="9" fillId="2" borderId="2" applyNumberFormat="0" applyFont="0" applyAlignment="0" applyProtection="0"/>
    <xf numFmtId="0" fontId="8" fillId="0" borderId="3" applyNumberFormat="0" applyFill="0" applyAlignment="0" applyProtection="0"/>
    <xf numFmtId="0" fontId="9" fillId="0" borderId="1" applyNumberFormat="0" applyFont="0" applyFill="0" applyAlignment="0">
      <alignment vertical="center"/>
    </xf>
    <xf numFmtId="14" fontId="9" fillId="0" borderId="0" applyFont="0" applyFill="0" applyBorder="0" applyAlignment="0" applyProtection="0">
      <alignment horizontal="left" vertical="center"/>
    </xf>
    <xf numFmtId="1" fontId="9" fillId="0" borderId="0" applyFont="0" applyFill="0" applyBorder="0" applyProtection="0">
      <alignment vertical="center"/>
    </xf>
    <xf numFmtId="166" fontId="9" fillId="0" borderId="0" applyFont="0" applyFill="0" applyBorder="0" applyAlignment="0" applyProtection="0">
      <alignment vertical="center"/>
    </xf>
    <xf numFmtId="0" fontId="9" fillId="0" borderId="0" applyNumberFormat="0" applyFill="0" applyBorder="0" applyProtection="0"/>
    <xf numFmtId="165" fontId="7" fillId="0" borderId="0" applyNumberFormat="0">
      <alignment horizontal="left" vertical="top" wrapText="1"/>
    </xf>
    <xf numFmtId="0" fontId="7" fillId="0" borderId="0" applyNumberFormat="0" applyFill="0" applyBorder="0">
      <alignment horizontal="right" vertical="center" wrapText="1"/>
    </xf>
    <xf numFmtId="0" fontId="9" fillId="0" borderId="0" applyNumberFormat="0" applyFont="0" applyFill="0" applyBorder="0">
      <alignment horizontal="left" vertical="center" wrapText="1"/>
    </xf>
    <xf numFmtId="0" fontId="11" fillId="0" borderId="0" applyNumberFormat="0" applyFill="0" applyBorder="0">
      <alignment horizontal="center" vertical="center" wrapText="1"/>
    </xf>
  </cellStyleXfs>
  <cellXfs count="42">
    <xf numFmtId="0" fontId="0" fillId="0" borderId="0" xfId="0">
      <alignment horizontal="left" vertical="center" wrapText="1"/>
    </xf>
    <xf numFmtId="0" fontId="3" fillId="0" borderId="0" xfId="0" applyFont="1" applyProtection="1">
      <alignment horizontal="left" vertical="center" wrapText="1"/>
    </xf>
    <xf numFmtId="0" fontId="0" fillId="0" borderId="0" xfId="0" applyFont="1" applyFill="1" applyBorder="1" applyProtection="1">
      <alignment horizontal="left" vertical="center" wrapText="1"/>
    </xf>
    <xf numFmtId="0" fontId="4" fillId="0" borderId="0" xfId="0" applyFont="1" applyAlignment="1" applyProtection="1">
      <alignment horizontal="left" vertical="top"/>
    </xf>
    <xf numFmtId="0" fontId="5" fillId="0" borderId="0" xfId="0" applyFont="1" applyAlignment="1">
      <alignment vertical="top" wrapText="1"/>
    </xf>
    <xf numFmtId="0" fontId="9" fillId="0" borderId="0" xfId="1" applyFill="1" applyBorder="1" applyProtection="1">
      <alignment vertical="center" wrapText="1"/>
    </xf>
    <xf numFmtId="0" fontId="0" fillId="0" borderId="0" xfId="0">
      <alignment horizontal="left" vertical="center" wrapText="1"/>
    </xf>
    <xf numFmtId="0" fontId="9" fillId="0" borderId="0" xfId="12">
      <alignment horizontal="right" indent="2"/>
    </xf>
    <xf numFmtId="2" fontId="6" fillId="0" borderId="0" xfId="6">
      <alignment horizontal="left" vertical="center"/>
    </xf>
    <xf numFmtId="0" fontId="10" fillId="0" borderId="0" xfId="3">
      <alignment horizontal="left" vertical="top" wrapText="1" indent="2"/>
    </xf>
    <xf numFmtId="0" fontId="9" fillId="0" borderId="0" xfId="11">
      <alignment horizontal="right" vertical="top" indent="2"/>
    </xf>
    <xf numFmtId="0" fontId="8" fillId="0" borderId="3" xfId="14" applyFill="1" applyAlignment="1" applyProtection="1">
      <alignment horizontal="right" vertical="center"/>
    </xf>
    <xf numFmtId="164" fontId="0" fillId="0" borderId="0" xfId="10" applyFont="1" applyFill="1" applyBorder="1">
      <alignment horizontal="right" vertical="center" indent="1"/>
    </xf>
    <xf numFmtId="1" fontId="0" fillId="0" borderId="0" xfId="17" applyFont="1" applyFill="1" applyBorder="1">
      <alignment vertical="center"/>
    </xf>
    <xf numFmtId="164" fontId="0" fillId="0" borderId="0" xfId="9" applyFont="1" applyFill="1" applyBorder="1">
      <alignment horizontal="right" vertical="center"/>
    </xf>
    <xf numFmtId="166" fontId="9" fillId="0" borderId="0" xfId="18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right" vertical="center" indent="1"/>
    </xf>
    <xf numFmtId="0" fontId="10" fillId="0" borderId="0" xfId="2">
      <alignment horizontal="left" wrapText="1" indent="2"/>
    </xf>
    <xf numFmtId="166" fontId="10" fillId="0" borderId="0" xfId="3" applyNumberFormat="1">
      <alignment horizontal="left" vertical="top" wrapText="1" indent="2"/>
    </xf>
    <xf numFmtId="0" fontId="0" fillId="0" borderId="0" xfId="0">
      <alignment horizontal="left" vertical="center" wrapText="1"/>
    </xf>
    <xf numFmtId="165" fontId="7" fillId="0" borderId="0" xfId="20" applyNumberFormat="1">
      <alignment horizontal="left" vertical="top" wrapText="1"/>
    </xf>
    <xf numFmtId="0" fontId="7" fillId="0" borderId="0" xfId="20" applyNumberFormat="1">
      <alignment horizontal="left" vertical="top" wrapText="1"/>
    </xf>
    <xf numFmtId="14" fontId="7" fillId="0" borderId="0" xfId="20" applyNumberFormat="1">
      <alignment horizontal="left" vertical="top" wrapText="1"/>
    </xf>
    <xf numFmtId="9" fontId="1" fillId="0" borderId="3" xfId="4" applyFill="1" applyBorder="1" applyProtection="1">
      <alignment horizontal="right" vertical="center" indent="1"/>
    </xf>
    <xf numFmtId="164" fontId="1" fillId="0" borderId="3" xfId="10" applyFill="1" applyBorder="1" applyProtection="1">
      <alignment horizontal="right" vertical="center" indent="1"/>
    </xf>
    <xf numFmtId="0" fontId="7" fillId="0" borderId="0" xfId="21">
      <alignment horizontal="right" vertical="center" wrapText="1"/>
    </xf>
    <xf numFmtId="0" fontId="9" fillId="0" borderId="0" xfId="22">
      <alignment horizontal="left" vertical="center" wrapText="1"/>
    </xf>
    <xf numFmtId="166" fontId="10" fillId="0" borderId="0" xfId="18" applyFont="1" applyAlignment="1">
      <alignment horizontal="left" wrapText="1" indent="2"/>
    </xf>
    <xf numFmtId="14" fontId="9" fillId="0" borderId="0" xfId="16" applyAlignment="1">
      <alignment horizontal="left" vertical="center" wrapText="1"/>
    </xf>
    <xf numFmtId="0" fontId="0" fillId="0" borderId="0" xfId="22" applyFont="1">
      <alignment horizontal="left" vertical="center" wrapText="1"/>
    </xf>
    <xf numFmtId="14" fontId="0" fillId="0" borderId="0" xfId="16" applyFont="1" applyAlignment="1">
      <alignment horizontal="left" vertical="center" wrapText="1"/>
    </xf>
    <xf numFmtId="0" fontId="9" fillId="0" borderId="0" xfId="19"/>
    <xf numFmtId="0" fontId="9" fillId="0" borderId="0" xfId="1" applyBorder="1" applyAlignment="1">
      <alignment horizontal="left" wrapText="1" indent="2"/>
    </xf>
    <xf numFmtId="0" fontId="9" fillId="0" borderId="1" xfId="1" applyBorder="1" applyAlignment="1">
      <alignment horizontal="left" wrapText="1" indent="2"/>
    </xf>
    <xf numFmtId="0" fontId="9" fillId="0" borderId="1" xfId="1" applyBorder="1" applyAlignment="1">
      <alignment horizontal="left" vertical="top" wrapText="1" indent="2"/>
    </xf>
    <xf numFmtId="0" fontId="9" fillId="0" borderId="0" xfId="11">
      <alignment horizontal="right" vertical="top" indent="2"/>
    </xf>
    <xf numFmtId="166" fontId="7" fillId="0" borderId="0" xfId="18" applyFont="1" applyAlignment="1">
      <alignment horizontal="left" vertical="top" wrapText="1"/>
    </xf>
    <xf numFmtId="165" fontId="7" fillId="0" borderId="0" xfId="20" applyNumberFormat="1">
      <alignment horizontal="left" vertical="top" wrapText="1"/>
    </xf>
    <xf numFmtId="2" fontId="6" fillId="0" borderId="0" xfId="6">
      <alignment horizontal="left" vertical="center"/>
    </xf>
    <xf numFmtId="2" fontId="6" fillId="0" borderId="1" xfId="6" applyBorder="1">
      <alignment horizontal="left" vertical="center"/>
    </xf>
    <xf numFmtId="0" fontId="11" fillId="0" borderId="0" xfId="23" quotePrefix="1">
      <alignment horizontal="center" vertical="center" wrapText="1"/>
    </xf>
    <xf numFmtId="0" fontId="11" fillId="0" borderId="0" xfId="23" applyFill="1">
      <alignment horizontal="center" vertical="center" wrapText="1"/>
    </xf>
  </cellXfs>
  <cellStyles count="24"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Date" xfId="16"/>
    <cellStyle name="Explanatory Text" xfId="19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11" builtinId="18" customBuiltin="1"/>
    <cellStyle name="Heading 4" xfId="12" builtinId="19" customBuiltin="1"/>
    <cellStyle name="Hyperlink" xfId="1" builtinId="8" customBuiltin="1"/>
    <cellStyle name="Invoice details" xfId="20"/>
    <cellStyle name="Normal" xfId="0" builtinId="0" customBuiltin="1"/>
    <cellStyle name="Note" xfId="13" builtinId="10" customBuiltin="1"/>
    <cellStyle name="Percent" xfId="4" builtinId="5" customBuiltin="1"/>
    <cellStyle name="Phone" xfId="18"/>
    <cellStyle name="Quantity" xfId="17"/>
    <cellStyle name="Right Border" xfId="15"/>
    <cellStyle name="Table details left aligned" xfId="22"/>
    <cellStyle name="Table Heading right alignment" xfId="21"/>
    <cellStyle name="Title" xfId="6" builtinId="15" customBuiltin="1"/>
    <cellStyle name="Total" xfId="14" builtinId="25" customBuiltin="1"/>
    <cellStyle name="znavigation cell" xfId="23"/>
  </cellStyles>
  <dxfs count="7">
    <dxf>
      <alignment horizontal="right" vertical="center" textRotation="0" wrapText="0" indent="1" justifyLastLine="0" shrinkToFit="0" readingOrder="0"/>
    </dxf>
    <dxf>
      <font>
        <b/>
        <i val="0"/>
        <color theme="3"/>
      </font>
    </dxf>
    <dxf>
      <fill>
        <patternFill patternType="solid">
          <fgColor theme="4" tint="0.79995117038483843"/>
          <bgColor theme="2"/>
        </patternFill>
      </fill>
    </dxf>
    <dxf>
      <fill>
        <patternFill patternType="solid">
          <fgColor theme="4" tint="0.79995117038483843"/>
          <bgColor theme="2"/>
        </patternFill>
      </fill>
    </dxf>
    <dxf>
      <font>
        <b/>
        <i val="0"/>
      </font>
      <border>
        <bottom style="double">
          <color theme="4" tint="-0.24994659260841701"/>
        </bottom>
      </border>
    </dxf>
    <dxf>
      <font>
        <b/>
        <i val="0"/>
        <color theme="3"/>
      </font>
      <fill>
        <patternFill patternType="none">
          <bgColor auto="1"/>
        </patternFill>
      </fill>
      <border>
        <left/>
        <right/>
        <top style="thick">
          <color theme="4" tint="-0.24994659260841701"/>
        </top>
        <bottom style="thick">
          <color theme="4" tint="-0.24994659260841701"/>
        </bottom>
        <vertical/>
        <horizontal/>
      </border>
    </dxf>
    <dxf>
      <border diagonalUp="0" diagonalDown="0">
        <left/>
        <right/>
        <top/>
        <bottom style="thick">
          <color theme="4" tint="-0.24994659260841701"/>
        </bottom>
        <vertical/>
        <horizontal/>
      </border>
    </dxf>
  </dxfs>
  <tableStyles count="1" defaultTableStyle="Commercial Invoice" defaultPivotStyle="PivotStyleLight16">
    <tableStyle name="Commercial Invoice" pivot="0" count="5">
      <tableStyleElement type="wholeTable" dxfId="6"/>
      <tableStyleElement type="headerRow" dxfId="5"/>
      <tableStyleElement type="totalRow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ustomer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Commercial Invoic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28572</xdr:colOff>
      <xdr:row>0</xdr:row>
      <xdr:rowOff>161926</xdr:rowOff>
    </xdr:from>
    <xdr:to>
      <xdr:col>9</xdr:col>
      <xdr:colOff>1464180</xdr:colOff>
      <xdr:row>0</xdr:row>
      <xdr:rowOff>571500</xdr:rowOff>
    </xdr:to>
    <xdr:sp macro="" textlink="">
      <xdr:nvSpPr>
        <xdr:cNvPr id="3" name="Arrow: Pentagon 2" descr="Select to navigate to Customers worksheet">
          <a:hlinkClick xmlns:r="http://schemas.openxmlformats.org/officeDocument/2006/relationships" r:id="rId1" tooltip="Select to navigate to Customers worksheet"/>
          <a:extLst>
            <a:ext uri="{FF2B5EF4-FFF2-40B4-BE49-F238E27FC236}">
              <a16:creationId xmlns:a16="http://schemas.microsoft.com/office/drawing/2014/main" id="{74092F0A-1B54-4027-B0EC-248D38E21E12}"/>
            </a:ext>
          </a:extLst>
        </xdr:cNvPr>
        <xdr:cNvSpPr/>
      </xdr:nvSpPr>
      <xdr:spPr>
        <a:xfrm>
          <a:off x="9658347" y="161926"/>
          <a:ext cx="1435608" cy="409574"/>
        </a:xfrm>
        <a:prstGeom prst="homePlat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>
              <a:solidFill>
                <a:schemeClr val="bg1"/>
              </a:solidFill>
            </a:rPr>
            <a:t>Customers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66673</xdr:rowOff>
    </xdr:from>
    <xdr:to>
      <xdr:col>12</xdr:col>
      <xdr:colOff>1464183</xdr:colOff>
      <xdr:row>0</xdr:row>
      <xdr:rowOff>478153</xdr:rowOff>
    </xdr:to>
    <xdr:sp macro="" textlink="">
      <xdr:nvSpPr>
        <xdr:cNvPr id="2" name="Arrow: Pentagon 1" descr="Select to navigate to Commercial Invoice worksheet">
          <a:hlinkClick xmlns:r="http://schemas.openxmlformats.org/officeDocument/2006/relationships" r:id="rId1" tooltip="Select to navigate to Commercial Invoice worksheet"/>
          <a:extLst>
            <a:ext uri="{FF2B5EF4-FFF2-40B4-BE49-F238E27FC236}">
              <a16:creationId xmlns:a16="http://schemas.microsoft.com/office/drawing/2014/main" id="{A369B219-35C8-4A3B-AB52-F207ECE6F82D}"/>
            </a:ext>
          </a:extLst>
        </xdr:cNvPr>
        <xdr:cNvSpPr/>
      </xdr:nvSpPr>
      <xdr:spPr>
        <a:xfrm flipH="1">
          <a:off x="14478000" y="66673"/>
          <a:ext cx="1435608" cy="411480"/>
        </a:xfrm>
        <a:prstGeom prst="homePlat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>
              <a:solidFill>
                <a:schemeClr val="bg1"/>
              </a:solidFill>
            </a:rPr>
            <a:t>Commercial</a:t>
          </a:r>
          <a:r>
            <a:rPr lang="en-US" sz="1100" b="0" baseline="0">
              <a:solidFill>
                <a:schemeClr val="bg1"/>
              </a:solidFill>
            </a:rPr>
            <a:t> Invoice</a:t>
          </a:r>
          <a:endParaRPr lang="en-US" sz="1100" b="0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3" name="InvoiceItems" displayName="InvoiceItems" ref="B7:H12">
  <autoFilter ref="B7:H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8" name="Date" totalsRowLabel="Total" dataCellStyle="Date"/>
    <tableColumn id="1" name="Item #" dataCellStyle="Table details left aligned"/>
    <tableColumn id="2" name="Description" dataCellStyle="Table details left aligned"/>
    <tableColumn id="3" name="Qty"/>
    <tableColumn id="4" name="Unit Price"/>
    <tableColumn id="5" name="Discount"/>
    <tableColumn id="6" name="Total">
      <calculatedColumnFormula>IF(AND(InvoiceItems[[#This Row],[Qty]]&lt;&gt;"",InvoiceItems[[#This Row],[Unit Price]]&lt;&gt;""),(InvoiceItems[[#This Row],[Qty]]*InvoiceItems[[#This Row],[Unit Price]])-InvoiceItems[[#This Row],[Discount]],"")</calculatedColumnFormula>
    </tableColumn>
  </tableColumns>
  <tableStyleInfo name="Commercial Invoice" showFirstColumn="0" showLastColumn="0" showRowStripes="1" showColumnStripes="0"/>
  <extLst>
    <ext xmlns:x14="http://schemas.microsoft.com/office/spreadsheetml/2009/9/main" uri="{504A1905-F514-4f6f-8877-14C23A59335A}">
      <x14:table altTextSummary="Enter Date, Item #, Description, Quantity, Unit Price, &amp; Discount in this table. Total is automatically calculated"/>
    </ext>
  </extLst>
</table>
</file>

<file path=xl/tables/table2.xml><?xml version="1.0" encoding="utf-8"?>
<table xmlns="http://schemas.openxmlformats.org/spreadsheetml/2006/main" id="1" name="CustomerList" displayName="CustomerList" ref="B2:K4" headerRowCellStyle="Normal">
  <autoFilter ref="B2:K4"/>
  <tableColumns count="10">
    <tableColumn id="2" name="Company Name"/>
    <tableColumn id="3" name="Contact Name"/>
    <tableColumn id="4" name="Address"/>
    <tableColumn id="1" name="Address 2"/>
    <tableColumn id="5" name="City"/>
    <tableColumn id="6" name="State"/>
    <tableColumn id="7" name="ZIP Code" dataDxfId="0"/>
    <tableColumn id="8" name="Phone" dataCellStyle="Phone"/>
    <tableColumn id="10" name="Email"/>
    <tableColumn id="11" name="Fax" dataCellStyle="Phone"/>
  </tableColumns>
  <tableStyleInfo name="Commercial Invoice" showFirstColumn="0" showLastColumn="0" showRowStripes="1" showColumnStripes="0"/>
  <extLst>
    <ext xmlns:x14="http://schemas.microsoft.com/office/spreadsheetml/2009/9/main" uri="{504A1905-F514-4f6f-8877-14C23A59335A}">
      <x14:table altTextSummary="Enter customer details such as Company Name, Contact Name, Address, Phone, Email, &amp; Fax number in this table"/>
    </ext>
  </extLst>
</table>
</file>

<file path=xl/theme/theme1.xml><?xml version="1.0" encoding="utf-8"?>
<a:theme xmlns:a="http://schemas.openxmlformats.org/drawingml/2006/main" name="Office Theme">
  <a:themeElements>
    <a:clrScheme name="Commerical Invoice">
      <a:dk1>
        <a:sysClr val="windowText" lastClr="000000"/>
      </a:dk1>
      <a:lt1>
        <a:sysClr val="window" lastClr="FFFFFF"/>
      </a:lt1>
      <a:dk2>
        <a:srgbClr val="735223"/>
      </a:dk2>
      <a:lt2>
        <a:srgbClr val="F0F0F0"/>
      </a:lt2>
      <a:accent1>
        <a:srgbClr val="ACD175"/>
      </a:accent1>
      <a:accent2>
        <a:srgbClr val="CC9D59"/>
      </a:accent2>
      <a:accent3>
        <a:srgbClr val="32A0FF"/>
      </a:accent3>
      <a:accent4>
        <a:srgbClr val="9B9B9B"/>
      </a:accent4>
      <a:accent5>
        <a:srgbClr val="F01414"/>
      </a:accent5>
      <a:accent6>
        <a:srgbClr val="C300DC"/>
      </a:accent6>
      <a:hlink>
        <a:srgbClr val="32A0FF"/>
      </a:hlink>
      <a:folHlink>
        <a:srgbClr val="C300DC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ilspintoys.com/" TargetMode="External"/><Relationship Id="rId2" Type="http://schemas.openxmlformats.org/officeDocument/2006/relationships/hyperlink" Target="http://www.tailspintoys.com/" TargetMode="External"/><Relationship Id="rId1" Type="http://schemas.openxmlformats.org/officeDocument/2006/relationships/hyperlink" Target="mailto:CustomerService@tailspintoys.com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ke@treyresearch.net" TargetMode="External"/><Relationship Id="rId1" Type="http://schemas.openxmlformats.org/officeDocument/2006/relationships/hyperlink" Target="mailto:janine@contoso.com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249977111117893"/>
    <pageSetUpPr autoPageBreaks="0" fitToPage="1"/>
  </sheetPr>
  <dimension ref="A1:J18"/>
  <sheetViews>
    <sheetView showGridLines="0" tabSelected="1" zoomScaleNormal="100" workbookViewId="0"/>
  </sheetViews>
  <sheetFormatPr defaultColWidth="9.28515625" defaultRowHeight="30" customHeight="1" x14ac:dyDescent="0.25"/>
  <cols>
    <col min="1" max="1" width="2.7109375" customWidth="1"/>
    <col min="2" max="2" width="15.7109375" style="1" customWidth="1"/>
    <col min="3" max="3" width="25.7109375" style="1" customWidth="1"/>
    <col min="4" max="4" width="27.140625" style="1" customWidth="1"/>
    <col min="5" max="5" width="15.7109375" style="1" customWidth="1"/>
    <col min="6" max="7" width="18.85546875" style="1" customWidth="1"/>
    <col min="8" max="8" width="17" style="1" customWidth="1"/>
    <col min="9" max="9" width="2.7109375" customWidth="1"/>
    <col min="10" max="10" width="22.7109375" customWidth="1"/>
  </cols>
  <sheetData>
    <row r="1" spans="1:10" ht="60" customHeight="1" x14ac:dyDescent="0.25">
      <c r="A1" s="19"/>
      <c r="B1" s="38" t="s">
        <v>0</v>
      </c>
      <c r="C1" s="39"/>
      <c r="D1" s="17" t="s">
        <v>1</v>
      </c>
      <c r="E1" s="7" t="s">
        <v>7</v>
      </c>
      <c r="F1" s="27" t="s">
        <v>56</v>
      </c>
      <c r="G1" s="32" t="s">
        <v>2</v>
      </c>
      <c r="H1" s="33"/>
      <c r="J1" s="41" t="s">
        <v>28</v>
      </c>
    </row>
    <row r="2" spans="1:10" ht="54.95" customHeight="1" x14ac:dyDescent="0.25">
      <c r="B2" s="38"/>
      <c r="C2" s="39"/>
      <c r="D2" s="9" t="s">
        <v>3</v>
      </c>
      <c r="E2" s="10" t="s">
        <v>10</v>
      </c>
      <c r="F2" s="18" t="s">
        <v>57</v>
      </c>
      <c r="G2" s="34" t="s">
        <v>4</v>
      </c>
      <c r="H2" s="34"/>
    </row>
    <row r="3" spans="1:10" ht="30" customHeight="1" x14ac:dyDescent="0.25">
      <c r="B3" s="10" t="s">
        <v>5</v>
      </c>
      <c r="C3" s="20" t="s">
        <v>39</v>
      </c>
      <c r="D3" s="10" t="s">
        <v>7</v>
      </c>
      <c r="E3" s="36" t="str">
        <f>IFERROR(VLOOKUP(BillName,CustomerList[],8,FALSE),"")</f>
        <v>432-555-0178</v>
      </c>
      <c r="F3" s="36"/>
      <c r="G3" s="10" t="s">
        <v>8</v>
      </c>
      <c r="H3" s="21">
        <v>34567</v>
      </c>
    </row>
    <row r="4" spans="1:10" ht="30" customHeight="1" x14ac:dyDescent="0.25">
      <c r="B4" s="35" t="s">
        <v>9</v>
      </c>
      <c r="C4" s="20" t="str">
        <f>IFERROR(VLOOKUP(BillName,CustomerList[],3,FALSE),"")</f>
        <v>345 Cherry Street</v>
      </c>
      <c r="D4" s="10" t="s">
        <v>10</v>
      </c>
      <c r="E4" s="36" t="str">
        <f>IFERROR(VLOOKUP(BillName,CustomerList[],10,FALSE),"")</f>
        <v>432-555-0187</v>
      </c>
      <c r="F4" s="36"/>
      <c r="G4" s="10" t="s">
        <v>11</v>
      </c>
      <c r="H4" s="22">
        <f ca="1">TODAY()</f>
        <v>42845</v>
      </c>
    </row>
    <row r="5" spans="1:10" ht="30" customHeight="1" x14ac:dyDescent="0.25">
      <c r="B5" s="35"/>
      <c r="C5" s="20" t="str">
        <f>IF(VLOOKUP(BillName,CustomerList[],4,FALSE)&lt;&gt;"",VLOOKUP(BillName,CustomerList[],4,FALSE),IF(VLOOKUP(BillName,CustomerList[],5,FALSE)&lt;&gt;"",CONCATENATE(VLOOKUP(BillName,CustomerList[],5,FALSE),", ",VLOOKUP(BillName,CustomerList[],6,FALSE)," ",VLOOKUP(BillName,CustomerList[],7,FALSE)),CONCATENATE(VLOOKUP(BillName,CustomerList[],6,FALSE)," ",VLOOKUP(BillName,CustomerList[],7,FALSE))))</f>
        <v>Suite 123</v>
      </c>
      <c r="D5" s="10" t="s">
        <v>12</v>
      </c>
      <c r="E5" s="37" t="str">
        <f>IFERROR(VLOOKUP(BillName,CustomerList[],9,FALSE),"")</f>
        <v>mike@treyresearch.net</v>
      </c>
      <c r="F5" s="37"/>
      <c r="G5" s="10" t="s">
        <v>13</v>
      </c>
      <c r="H5" s="20" t="str">
        <f>IFERROR(VLOOKUP(BillName,CustomerList[],2,FALSE),"")</f>
        <v>Mike Gragg</v>
      </c>
    </row>
    <row r="6" spans="1:10" ht="30" customHeight="1" x14ac:dyDescent="0.25">
      <c r="B6" s="35"/>
      <c r="C6" s="20" t="str">
        <f>IF(VLOOKUP(BillName,CustomerList[],4,FALSE)="","",IF(VLOOKUP(BillName,CustomerList[],5,FALSE)&lt;&gt;"",CONCATENATE(VLOOKUP(BillName,CustomerList[],5,FALSE),", ",VLOOKUP(BillName,CustomerList[],6,FALSE)," ",VLOOKUP(BillName,CustomerList[],7,FALSE)),CONCATENATE(VLOOKUP(BillName,CustomerList[],6,FALSE)," ",VLOOKUP(BillName,CustomerList[],7,FALSE))))</f>
        <v>Albany, SD 12345</v>
      </c>
      <c r="F6" s="3"/>
      <c r="G6" s="4"/>
    </row>
    <row r="7" spans="1:10" ht="30" customHeight="1" x14ac:dyDescent="0.25">
      <c r="B7" s="29" t="s">
        <v>14</v>
      </c>
      <c r="C7" s="26" t="s">
        <v>15</v>
      </c>
      <c r="D7" s="26" t="s">
        <v>16</v>
      </c>
      <c r="E7" s="25" t="s">
        <v>17</v>
      </c>
      <c r="F7" s="25" t="s">
        <v>18</v>
      </c>
      <c r="G7" s="25" t="s">
        <v>19</v>
      </c>
      <c r="H7" s="25" t="s">
        <v>20</v>
      </c>
    </row>
    <row r="8" spans="1:10" ht="30" customHeight="1" x14ac:dyDescent="0.25">
      <c r="B8" s="30">
        <f ca="1">TODAY()</f>
        <v>42845</v>
      </c>
      <c r="C8" s="26">
        <v>789807</v>
      </c>
      <c r="D8" s="26" t="s">
        <v>21</v>
      </c>
      <c r="E8" s="13">
        <v>4</v>
      </c>
      <c r="F8" s="14">
        <v>10</v>
      </c>
      <c r="G8" s="14">
        <v>2</v>
      </c>
      <c r="H8" s="12">
        <f>IF(AND(InvoiceItems[[#This Row],[Qty]]&lt;&gt;"",InvoiceItems[[#This Row],[Unit Price]]&lt;&gt;""),(InvoiceItems[[#This Row],[Qty]]*InvoiceItems[[#This Row],[Unit Price]])-InvoiceItems[[#This Row],[Discount]],"")</f>
        <v>38</v>
      </c>
    </row>
    <row r="9" spans="1:10" ht="30" customHeight="1" x14ac:dyDescent="0.25">
      <c r="B9" s="28"/>
      <c r="C9" s="26"/>
      <c r="D9" s="26"/>
      <c r="E9" s="13"/>
      <c r="F9" s="14"/>
      <c r="G9" s="14"/>
      <c r="H9" s="12" t="str">
        <f>IF(AND(InvoiceItems[[#This Row],[Qty]]&lt;&gt;"",InvoiceItems[[#This Row],[Unit Price]]&lt;&gt;""),(InvoiceItems[[#This Row],[Qty]]*InvoiceItems[[#This Row],[Unit Price]])-InvoiceItems[[#This Row],[Discount]],"")</f>
        <v/>
      </c>
    </row>
    <row r="10" spans="1:10" ht="30" customHeight="1" x14ac:dyDescent="0.25">
      <c r="B10" s="28"/>
      <c r="C10" s="26"/>
      <c r="D10" s="26"/>
      <c r="E10" s="13"/>
      <c r="F10" s="14"/>
      <c r="G10" s="14"/>
      <c r="H10" s="12" t="str">
        <f>IF(AND(InvoiceItems[[#This Row],[Qty]]&lt;&gt;"",InvoiceItems[[#This Row],[Unit Price]]&lt;&gt;""),(InvoiceItems[[#This Row],[Qty]]*InvoiceItems[[#This Row],[Unit Price]])-InvoiceItems[[#This Row],[Discount]],"")</f>
        <v/>
      </c>
    </row>
    <row r="11" spans="1:10" ht="30" customHeight="1" x14ac:dyDescent="0.25">
      <c r="B11" s="28"/>
      <c r="C11" s="26"/>
      <c r="D11" s="26"/>
      <c r="E11" s="13"/>
      <c r="F11" s="14"/>
      <c r="G11" s="14"/>
      <c r="H11" s="12" t="str">
        <f>IF(AND(InvoiceItems[[#This Row],[Qty]]&lt;&gt;"",InvoiceItems[[#This Row],[Unit Price]]&lt;&gt;""),(InvoiceItems[[#This Row],[Qty]]*InvoiceItems[[#This Row],[Unit Price]])-InvoiceItems[[#This Row],[Discount]],"")</f>
        <v/>
      </c>
    </row>
    <row r="12" spans="1:10" ht="30" customHeight="1" x14ac:dyDescent="0.25">
      <c r="B12" s="28"/>
      <c r="C12" s="26"/>
      <c r="D12" s="26"/>
      <c r="E12" s="13"/>
      <c r="F12" s="14"/>
      <c r="G12" s="14"/>
      <c r="H12" s="12" t="str">
        <f>IF(AND(InvoiceItems[[#This Row],[Qty]]&lt;&gt;"",InvoiceItems[[#This Row],[Unit Price]]&lt;&gt;""),(InvoiceItems[[#This Row],[Qty]]*InvoiceItems[[#This Row],[Unit Price]])-InvoiceItems[[#This Row],[Discount]],"")</f>
        <v/>
      </c>
    </row>
    <row r="13" spans="1:10" ht="30" customHeight="1" x14ac:dyDescent="0.25">
      <c r="B13" s="6"/>
      <c r="C13" s="6"/>
      <c r="D13" s="6"/>
      <c r="E13" s="6"/>
      <c r="F13" s="6"/>
      <c r="G13" s="11" t="s">
        <v>22</v>
      </c>
      <c r="H13" s="24">
        <f>SUM(InvoiceItems[Total])</f>
        <v>38</v>
      </c>
    </row>
    <row r="14" spans="1:10" ht="30" customHeight="1" x14ac:dyDescent="0.25">
      <c r="B14" s="6"/>
      <c r="C14" s="6"/>
      <c r="D14" s="6"/>
      <c r="E14" s="6"/>
      <c r="F14" s="6"/>
      <c r="G14" s="11" t="s">
        <v>23</v>
      </c>
      <c r="H14" s="23">
        <v>8.8999999999999996E-2</v>
      </c>
    </row>
    <row r="15" spans="1:10" ht="30" customHeight="1" x14ac:dyDescent="0.25">
      <c r="B15" s="6"/>
      <c r="C15" s="6"/>
      <c r="D15" s="6"/>
      <c r="E15" s="6"/>
      <c r="F15" s="6"/>
      <c r="G15" s="11" t="s">
        <v>24</v>
      </c>
      <c r="H15" s="24">
        <f>InvoiceSubtotal*SalesTaxRate</f>
        <v>3.3819999999999997</v>
      </c>
    </row>
    <row r="16" spans="1:10" ht="30" customHeight="1" x14ac:dyDescent="0.25">
      <c r="B16" s="6"/>
      <c r="C16" s="6"/>
      <c r="D16" s="6"/>
      <c r="E16" s="6"/>
      <c r="F16" s="6"/>
      <c r="G16" s="11" t="s">
        <v>25</v>
      </c>
      <c r="H16" s="24">
        <v>5</v>
      </c>
    </row>
    <row r="17" spans="2:8" ht="30" customHeight="1" x14ac:dyDescent="0.25">
      <c r="B17" s="31" t="str">
        <f>"MAKE ALL CHECKS PAYABLE TO  "&amp;UPPER(CompanyName)&amp;"."</f>
        <v>MAKE ALL CHECKS PAYABLE TO  TAILSPIN TOYS.</v>
      </c>
      <c r="C17" s="31"/>
      <c r="D17" s="31"/>
      <c r="E17" s="31"/>
      <c r="F17" s="31"/>
      <c r="G17" s="11" t="s">
        <v>26</v>
      </c>
      <c r="H17" s="24">
        <v>0</v>
      </c>
    </row>
    <row r="18" spans="2:8" ht="30" customHeight="1" x14ac:dyDescent="0.25">
      <c r="B18" s="31" t="s">
        <v>27</v>
      </c>
      <c r="C18" s="31"/>
      <c r="D18" s="31"/>
      <c r="E18" s="31"/>
      <c r="F18" s="31"/>
      <c r="G18" s="11" t="s">
        <v>20</v>
      </c>
      <c r="H18" s="24">
        <f>InvoiceSubtotal+SalesTax+Shipping-Deposit</f>
        <v>46.381999999999998</v>
      </c>
    </row>
  </sheetData>
  <sheetProtection formatCells="0" formatColumns="0" formatRows="0" selectLockedCells="1" sort="0"/>
  <mergeCells count="9">
    <mergeCell ref="B17:F17"/>
    <mergeCell ref="B18:F18"/>
    <mergeCell ref="G1:H1"/>
    <mergeCell ref="G2:H2"/>
    <mergeCell ref="B4:B6"/>
    <mergeCell ref="E3:F3"/>
    <mergeCell ref="E4:F4"/>
    <mergeCell ref="E5:F5"/>
    <mergeCell ref="B1:C2"/>
  </mergeCells>
  <phoneticPr fontId="2" type="noConversion"/>
  <conditionalFormatting sqref="E5">
    <cfRule type="expression" dxfId="1" priority="1">
      <formula>$E$5&lt;&gt;""</formula>
    </cfRule>
  </conditionalFormatting>
  <dataValidations xWindow="956" yWindow="463" count="50">
    <dataValidation type="list" allowBlank="1" showInputMessage="1" prompt="Select customer name in this cell. Press ALT+DOWN ARROW to open drop-down list, then ENTER to make selection. Add more customers to Customer worksheet to expand selection list" sqref="C3">
      <formula1>CustomerLookup</formula1>
    </dataValidation>
    <dataValidation allowBlank="1" showInputMessage="1" showErrorMessage="1" prompt="Enter invoicing company address in this cell" sqref="D1"/>
    <dataValidation allowBlank="1" showInputMessage="1" showErrorMessage="1" prompt="Enter city, state, and zip code in this cell" sqref="D2"/>
    <dataValidation allowBlank="1" showInputMessage="1" showErrorMessage="1" prompt="Enter invoicing company phone number in this cell" sqref="F1"/>
    <dataValidation allowBlank="1" showInputMessage="1" showErrorMessage="1" prompt="Enter invoicing company fax number in this cell" sqref="F2"/>
    <dataValidation allowBlank="1" showInputMessage="1" showErrorMessage="1" prompt="Enter invoicing company email address in this cell" sqref="G1"/>
    <dataValidation allowBlank="1" showInputMessage="1" showErrorMessage="1" prompt="Enter invoicing company website in this cell" sqref="G2:H2"/>
    <dataValidation allowBlank="1" showInputMessage="1" showErrorMessage="1" prompt="Bill To information is automatically updated in rows 3 to 6, based on selection made in cell at right. Enter Invoice Number &amp; Invoice Date in cells H3 &amp; H4" sqref="B3"/>
    <dataValidation allowBlank="1" showInputMessage="1" showErrorMessage="1" prompt="Customer Phone number is automatically updated in cell at right" sqref="D3"/>
    <dataValidation allowBlank="1" showInputMessage="1" showErrorMessage="1" prompt="Customer Phone number is automatically updated in this cell " sqref="E3"/>
    <dataValidation allowBlank="1" showInputMessage="1" showErrorMessage="1" prompt="Customer Fax number is automatically updated in cell at right" sqref="D4"/>
    <dataValidation allowBlank="1" showInputMessage="1" showErrorMessage="1" prompt="Customer Fax number is automatically updated in this cell" sqref="E4"/>
    <dataValidation allowBlank="1" showInputMessage="1" showErrorMessage="1" prompt="Customer Email address is automatically updated in cell at right" sqref="D5"/>
    <dataValidation allowBlank="1" showInputMessage="1" showErrorMessage="1" prompt="Enter Invoice number in cell at right" sqref="G3"/>
    <dataValidation allowBlank="1" showInputMessage="1" showErrorMessage="1" prompt="Enter Invoice number in this cell" sqref="H3"/>
    <dataValidation allowBlank="1" showInputMessage="1" showErrorMessage="1" prompt="Enter Invoice Date in cell at right" sqref="G4"/>
    <dataValidation allowBlank="1" showInputMessage="1" showErrorMessage="1" prompt="Enter Invoice Date in this cell" sqref="H4"/>
    <dataValidation allowBlank="1" showInputMessage="1" showErrorMessage="1" prompt="Customer Contact name is automatically updated in cell at right " sqref="G5"/>
    <dataValidation allowBlank="1" showInputMessage="1" showErrorMessage="1" prompt="Customer Contact name is automatically updated in this cell" sqref="H5"/>
    <dataValidation allowBlank="1" showInputMessage="1" showErrorMessage="1" prompt="Enter Date in this column under this heading" sqref="B7"/>
    <dataValidation allowBlank="1" showInputMessage="1" showErrorMessage="1" prompt="Enter Item number in this column under this heading" sqref="C7"/>
    <dataValidation allowBlank="1" showInputMessage="1" showErrorMessage="1" prompt="Enter Description of item in this column under this heading" sqref="D7"/>
    <dataValidation allowBlank="1" showInputMessage="1" showErrorMessage="1" prompt="Enter Quantity in this column under this heading" sqref="E7"/>
    <dataValidation allowBlank="1" showInputMessage="1" showErrorMessage="1" prompt="Enter Unit Price in this column under this heading" sqref="F7"/>
    <dataValidation allowBlank="1" showInputMessage="1" showErrorMessage="1" prompt="Enter Discount in this column under this heading" sqref="G7"/>
    <dataValidation allowBlank="1" showInputMessage="1" showErrorMessage="1" prompt="Total is automatically calculated in this column under this heading" sqref="H7"/>
    <dataValidation allowBlank="1" showInputMessage="1" showErrorMessage="1" prompt="Invoice Subtotal is automatically calculated in cell at right" sqref="G13"/>
    <dataValidation allowBlank="1" showInputMessage="1" showErrorMessage="1" prompt="Invoice Subtotal is automatically calculated in this cell" sqref="H13"/>
    <dataValidation allowBlank="1" showInputMessage="1" showErrorMessage="1" prompt="Enter Tax Rate in cell at right" sqref="G14"/>
    <dataValidation allowBlank="1" showInputMessage="1" showErrorMessage="1" prompt="Enter Tax Rate in this cell" sqref="H14"/>
    <dataValidation allowBlank="1" showInputMessage="1" showErrorMessage="1" prompt="Sales Tax is automatically calculated in cell at right" sqref="G15"/>
    <dataValidation allowBlank="1" showInputMessage="1" showErrorMessage="1" prompt="Sales Tax is automatically calculated in this cell" sqref="H15"/>
    <dataValidation allowBlank="1" showInputMessage="1" showErrorMessage="1" prompt="Enter Shipping amount in cell at right" sqref="G16"/>
    <dataValidation allowBlank="1" showInputMessage="1" showErrorMessage="1" prompt="Enter Shipping amount in this cell" sqref="H16"/>
    <dataValidation allowBlank="1" showInputMessage="1" showErrorMessage="1" prompt="Enter amount of Deposit Received in cell at right" sqref="G17"/>
    <dataValidation allowBlank="1" showInputMessage="1" showErrorMessage="1" prompt="Enter amount of Deposit Received in this cell" sqref="H17"/>
    <dataValidation allowBlank="1" showInputMessage="1" showErrorMessage="1" prompt="Total is automatically calculated in cell at right" sqref="G18"/>
    <dataValidation allowBlank="1" showInputMessage="1" showErrorMessage="1" prompt="Total is automatically calculated in this cell" sqref="H18"/>
    <dataValidation allowBlank="1" showInputMessage="1" showErrorMessage="1" prompt="Company name is automatically appended in this cell" sqref="B17:F17"/>
    <dataValidation allowBlank="1" showInputMessage="1" showErrorMessage="1" prompt="Enter number of days in which the Total is due and the interest charge percent within the text in this cell. Sample data is provided in the default template" sqref="B18:F18"/>
    <dataValidation allowBlank="1" showInputMessage="1" showErrorMessage="1" prompt="Customer address is automatically updated in this cell" sqref="C4"/>
    <dataValidation allowBlank="1" showInputMessage="1" showErrorMessage="1" prompt="Customer address 2 is automatically updated in this cell" sqref="C5"/>
    <dataValidation allowBlank="1" showInputMessage="1" showErrorMessage="1" prompt="Customer city, state, and zip code are automatically updated in this cell" sqref="C6"/>
    <dataValidation allowBlank="1" showInputMessage="1" showErrorMessage="1" prompt="Customer Email address is automatically updated in this cell" sqref="E5"/>
    <dataValidation allowBlank="1" showInputMessage="1" showErrorMessage="1" prompt="Create a Commercial Invoice in this workbook. Enter company details in this worksheet and customer details in Customers worksheet. Select cell J1 to navigate to Customers worksheet" sqref="A1"/>
    <dataValidation allowBlank="1" showInputMessage="1" showErrorMessage="1" prompt="Enter invoicing company phone number in cell at right" sqref="E1"/>
    <dataValidation allowBlank="1" showInputMessage="1" showErrorMessage="1" prompt="Enter invoicing company fax number in cell at right" sqref="E2"/>
    <dataValidation allowBlank="1" showInputMessage="1" showErrorMessage="1" prompt="Customer Address is automatically updated in cells C3:C6" sqref="B4:B6"/>
    <dataValidation allowBlank="1" showInputMessage="1" showErrorMessage="1" prompt="Enter invoicing company name in this cell. Enter invoicing company details in cells D1 to G2 &amp; billing details in cells B3 to H5. Enter Invoice details in table starting in cell B7" sqref="B1:C2"/>
    <dataValidation allowBlank="1" showInputMessage="1" showErrorMessage="1" prompt="Navigation link to Customers worksheet. This cell will not print" sqref="J1"/>
  </dataValidations>
  <hyperlinks>
    <hyperlink ref="G1" r:id="rId1"/>
    <hyperlink ref="G2" r:id="rId2"/>
    <hyperlink ref="G2:H2" r:id="rId3" tooltip="Select to view this website" display="www.tailspintoys.com"/>
    <hyperlink ref="J1" location="Customers!A1" tooltip="Select to navigate to Customers worksheet" display="Customers"/>
  </hyperlinks>
  <printOptions horizontalCentered="1"/>
  <pageMargins left="0.25" right="0.25" top="0.75" bottom="0.75" header="0.3" footer="0.3"/>
  <pageSetup scale="70" fitToHeight="0" orientation="portrait" horizontalDpi="300" verticalDpi="300" r:id="rId4"/>
  <headerFooter differentFirst="1">
    <oddFooter>Page &amp;P of &amp;N</oddFooter>
  </headerFooter>
  <ignoredErrors>
    <ignoredError sqref="H9:H12" emptyCellReference="1"/>
  </ignoredErrors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A1:M4"/>
  <sheetViews>
    <sheetView showGridLines="0" zoomScaleNormal="100" workbookViewId="0"/>
  </sheetViews>
  <sheetFormatPr defaultColWidth="9.28515625" defaultRowHeight="30" customHeight="1" x14ac:dyDescent="0.25"/>
  <cols>
    <col min="1" max="1" width="2.7109375" customWidth="1"/>
    <col min="2" max="3" width="21.7109375" customWidth="1"/>
    <col min="4" max="6" width="25.7109375" customWidth="1"/>
    <col min="7" max="7" width="17.28515625" customWidth="1"/>
    <col min="8" max="8" width="14.85546875" customWidth="1"/>
    <col min="9" max="9" width="13.28515625" customWidth="1"/>
    <col min="10" max="10" width="22.5703125" customWidth="1"/>
    <col min="11" max="11" width="22.7109375" customWidth="1"/>
    <col min="12" max="12" width="2.7109375" customWidth="1"/>
    <col min="13" max="13" width="22.7109375" customWidth="1"/>
  </cols>
  <sheetData>
    <row r="1" spans="1:13" ht="42" customHeight="1" x14ac:dyDescent="0.25">
      <c r="A1" s="6"/>
      <c r="B1" s="8" t="s">
        <v>28</v>
      </c>
      <c r="C1" s="6"/>
      <c r="D1" s="6"/>
      <c r="E1" s="6"/>
      <c r="F1" s="6"/>
      <c r="G1" s="6"/>
      <c r="H1" s="6"/>
      <c r="I1" s="6"/>
      <c r="J1" s="6"/>
      <c r="K1" s="6"/>
      <c r="M1" s="40" t="s">
        <v>58</v>
      </c>
    </row>
    <row r="2" spans="1:13" ht="30" customHeight="1" x14ac:dyDescent="0.25">
      <c r="A2" s="6"/>
      <c r="B2" s="6" t="s">
        <v>29</v>
      </c>
      <c r="C2" s="6" t="s">
        <v>30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6" t="s">
        <v>36</v>
      </c>
      <c r="J2" s="6" t="s">
        <v>37</v>
      </c>
      <c r="K2" s="6" t="s">
        <v>38</v>
      </c>
    </row>
    <row r="3" spans="1:13" ht="30" customHeight="1" x14ac:dyDescent="0.25">
      <c r="A3" s="6"/>
      <c r="B3" s="2" t="s">
        <v>39</v>
      </c>
      <c r="C3" s="2" t="s">
        <v>52</v>
      </c>
      <c r="D3" s="2" t="s">
        <v>40</v>
      </c>
      <c r="E3" s="2" t="s">
        <v>41</v>
      </c>
      <c r="F3" s="2" t="s">
        <v>42</v>
      </c>
      <c r="G3" s="2" t="s">
        <v>43</v>
      </c>
      <c r="H3" s="16">
        <v>12345</v>
      </c>
      <c r="I3" s="15" t="s">
        <v>44</v>
      </c>
      <c r="J3" s="5" t="s">
        <v>54</v>
      </c>
      <c r="K3" s="15" t="s">
        <v>45</v>
      </c>
    </row>
    <row r="4" spans="1:13" ht="30" customHeight="1" x14ac:dyDescent="0.25">
      <c r="A4" s="6"/>
      <c r="B4" s="2" t="s">
        <v>6</v>
      </c>
      <c r="C4" s="2" t="s">
        <v>53</v>
      </c>
      <c r="D4" s="2" t="s">
        <v>46</v>
      </c>
      <c r="E4" s="2"/>
      <c r="F4" s="2" t="s">
        <v>47</v>
      </c>
      <c r="G4" s="2" t="s">
        <v>48</v>
      </c>
      <c r="H4" s="16" t="s">
        <v>51</v>
      </c>
      <c r="I4" s="15" t="s">
        <v>49</v>
      </c>
      <c r="J4" s="5" t="s">
        <v>55</v>
      </c>
      <c r="K4" s="15" t="s">
        <v>50</v>
      </c>
    </row>
  </sheetData>
  <sheetProtection formatCells="0" formatColumns="0" formatRows="0" insertColumns="0" insertRows="0" insertHyperlinks="0" deleteColumns="0" deleteRows="0" selectLockedCells="1" sort="0" autoFilter="0" pivotTables="0"/>
  <dataValidations count="13">
    <dataValidation allowBlank="1" showInputMessage="1" showErrorMessage="1" prompt="Enter customer details in this worksheet. Customer information entered is used in Commercial Invoice worksheet. Select cell M1 to navigate to Commercial Invoice worksheet" sqref="A1"/>
    <dataValidation allowBlank="1" showInputMessage="1" showErrorMessage="1" prompt="Title of this worksheet is in this cell" sqref="B1"/>
    <dataValidation allowBlank="1" showInputMessage="1" showErrorMessage="1" prompt="Enter Company Name in this column under this heading. Use heading filters to find specific entries" sqref="B2"/>
    <dataValidation allowBlank="1" showInputMessage="1" showErrorMessage="1" prompt="Enter Contact Name in this column under this heading" sqref="C2"/>
    <dataValidation allowBlank="1" showInputMessage="1" showErrorMessage="1" prompt="Enter Address in this column under this heading" sqref="D2"/>
    <dataValidation allowBlank="1" showInputMessage="1" showErrorMessage="1" prompt="Enter Address 2 in this column under this heading" sqref="E2"/>
    <dataValidation allowBlank="1" showInputMessage="1" showErrorMessage="1" prompt="Enter City in this column under this heading" sqref="F2"/>
    <dataValidation allowBlank="1" showInputMessage="1" showErrorMessage="1" prompt="Enter State in this column under this heading" sqref="G2"/>
    <dataValidation allowBlank="1" showInputMessage="1" showErrorMessage="1" prompt="Enter ZIP Code in this column under this heading" sqref="H2"/>
    <dataValidation allowBlank="1" showInputMessage="1" showErrorMessage="1" prompt="Enter Phone number in this column under this heading" sqref="I2"/>
    <dataValidation allowBlank="1" showInputMessage="1" showErrorMessage="1" prompt="Enter Email address in this column under this heading" sqref="J2"/>
    <dataValidation allowBlank="1" showInputMessage="1" showErrorMessage="1" prompt="Enter Fax number in this column under this heading" sqref="K2"/>
    <dataValidation allowBlank="1" showInputMessage="1" showErrorMessage="1" prompt="Navigation link to Commercial Invoice worksheet. This cell will not print" sqref="M1"/>
  </dataValidations>
  <hyperlinks>
    <hyperlink ref="J4" r:id="rId1"/>
    <hyperlink ref="J3" r:id="rId2"/>
    <hyperlink ref="M1" location="'Commercial Invoice'!A1" tooltip="Select to navigate to Commercial Invoice worksheet" display="Commercial Invoice"/>
  </hyperlinks>
  <printOptions horizontalCentered="1"/>
  <pageMargins left="0.25" right="0.25" top="0.75" bottom="0.75" header="0.3" footer="0.3"/>
  <pageSetup scale="61" fitToHeight="0" orientation="landscape" r:id="rId3"/>
  <headerFooter differentFirst="1">
    <oddFooter>Page &amp;P of &amp;N</oddFooter>
  </headerFooter>
  <ignoredErrors>
    <ignoredError sqref="H4" numberStoredAsText="1"/>
  </ignoredErrors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Commercial Invoice</vt:lpstr>
      <vt:lpstr>Customers</vt:lpstr>
      <vt:lpstr>BillName</vt:lpstr>
      <vt:lpstr>ColumnTitle1</vt:lpstr>
      <vt:lpstr>CompanyName</vt:lpstr>
      <vt:lpstr>CustomerLookup</vt:lpstr>
      <vt:lpstr>Deposit</vt:lpstr>
      <vt:lpstr>InvoiceSubtotal</vt:lpstr>
      <vt:lpstr>'Commercial Invoice'!Print_Area</vt:lpstr>
      <vt:lpstr>Customers!Print_Area</vt:lpstr>
      <vt:lpstr>'Commercial Invoice'!Print_Titles</vt:lpstr>
      <vt:lpstr>Customers!Print_Titles</vt:lpstr>
      <vt:lpstr>RowTitleRegion1..C6</vt:lpstr>
      <vt:lpstr>RowTitleRegion2..E5</vt:lpstr>
      <vt:lpstr>RowTitleRegion3..H5</vt:lpstr>
      <vt:lpstr>RowTitleRegion4..H20</vt:lpstr>
      <vt:lpstr>SalesTax</vt:lpstr>
      <vt:lpstr>SalesTaxRate</vt:lpstr>
      <vt:lpstr>Shipping</vt:lpstr>
      <vt:lpstr>Title2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2017-04-21T05:17:51Z</dcterms:created>
  <dcterms:modified xsi:type="dcterms:W3CDTF">2017-04-21T05:17:55Z</dcterms:modified>
</cp:coreProperties>
</file>