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place.bms.com/personal/jason_stevens_bms_com/Documents/Documents/"/>
    </mc:Choice>
  </mc:AlternateContent>
  <xr:revisionPtr revIDLastSave="0" documentId="8_{0AED7844-6155-4D8B-A56D-BE91C8019F38}" xr6:coauthVersionLast="47" xr6:coauthVersionMax="47" xr10:uidLastSave="{00000000-0000-0000-0000-000000000000}"/>
  <bookViews>
    <workbookView xWindow="780" yWindow="780" windowWidth="21600" windowHeight="11385" xr2:uid="{87CAC462-C662-47C7-8AF0-50AFD7DBF10B}"/>
  </bookViews>
  <sheets>
    <sheet name="Sheet1" sheetId="1" r:id="rId1"/>
  </sheets>
  <definedNames>
    <definedName name="_xlnm._FilterDatabase" localSheetId="0" hidden="1">Sheet1!$L$1:$L$99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1" i="1" l="1"/>
  <c r="Q95" i="1"/>
  <c r="Q94" i="1"/>
  <c r="Q87" i="1"/>
  <c r="Q86" i="1"/>
  <c r="Q63" i="1"/>
  <c r="Q62" i="1"/>
  <c r="Q43" i="1"/>
  <c r="Q42" i="1"/>
  <c r="Q39" i="1"/>
  <c r="Q38" i="1"/>
  <c r="Q35" i="1"/>
  <c r="Q34" i="1"/>
  <c r="Q27" i="1"/>
  <c r="Q26" i="1"/>
  <c r="Q19" i="1"/>
  <c r="Q1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E59" i="1" l="1"/>
  <c r="E15" i="1"/>
  <c r="E47" i="1"/>
  <c r="E64" i="1"/>
  <c r="E36" i="1"/>
  <c r="E58" i="1"/>
  <c r="E30" i="1"/>
  <c r="E65" i="1"/>
  <c r="E53" i="1"/>
  <c r="E72" i="1"/>
  <c r="E51" i="1"/>
  <c r="E17" i="1"/>
  <c r="E24" i="1"/>
  <c r="E7" i="1"/>
  <c r="E49" i="1"/>
  <c r="E88" i="1"/>
  <c r="E11" i="1"/>
  <c r="E77" i="1"/>
  <c r="E90" i="1"/>
  <c r="E80" i="1"/>
  <c r="E19" i="1"/>
  <c r="E13" i="1"/>
  <c r="E71" i="1"/>
  <c r="E50" i="1"/>
  <c r="E69" i="1"/>
  <c r="E79" i="1"/>
  <c r="E74" i="1"/>
  <c r="E33" i="1"/>
  <c r="E16" i="1"/>
  <c r="E35" i="1"/>
  <c r="E54" i="1"/>
  <c r="E25" i="1"/>
  <c r="E12" i="1"/>
  <c r="E55" i="1"/>
  <c r="E61" i="1"/>
  <c r="E60" i="1"/>
  <c r="E52" i="1"/>
  <c r="E87" i="1"/>
  <c r="E70" i="1"/>
  <c r="E4" i="1"/>
  <c r="E34" i="1"/>
  <c r="E44" i="1"/>
  <c r="E75" i="1"/>
  <c r="E57" i="1"/>
  <c r="E22" i="1"/>
  <c r="E28" i="1"/>
  <c r="E86" i="1"/>
  <c r="E67" i="1"/>
  <c r="E95" i="1"/>
  <c r="E21" i="1"/>
  <c r="E43" i="1"/>
  <c r="E85" i="1"/>
  <c r="E97" i="1"/>
  <c r="E93" i="1"/>
  <c r="E73" i="1"/>
  <c r="E42" i="1"/>
  <c r="E94" i="1"/>
  <c r="E5" i="1"/>
  <c r="E63" i="1"/>
  <c r="E32" i="1"/>
  <c r="E48" i="1"/>
  <c r="E18" i="1"/>
  <c r="E45" i="1"/>
  <c r="E78" i="1"/>
  <c r="E2" i="1"/>
  <c r="E56" i="1"/>
  <c r="E6" i="1"/>
  <c r="E27" i="1"/>
  <c r="E46" i="1"/>
  <c r="E10" i="1"/>
  <c r="E26" i="1"/>
  <c r="E92" i="1"/>
  <c r="E29" i="1"/>
  <c r="E81" i="1"/>
  <c r="E96" i="1"/>
  <c r="E62" i="1"/>
  <c r="E82" i="1"/>
  <c r="E3" i="1"/>
  <c r="E40" i="1"/>
  <c r="E83" i="1"/>
  <c r="E84" i="1"/>
  <c r="E68" i="1"/>
  <c r="E8" i="1"/>
  <c r="E20" i="1"/>
  <c r="E66" i="1"/>
  <c r="E89" i="1"/>
  <c r="E23" i="1"/>
  <c r="E41" i="1"/>
  <c r="E14" i="1"/>
  <c r="E38" i="1"/>
  <c r="E31" i="1"/>
  <c r="E76" i="1"/>
  <c r="E39" i="1"/>
  <c r="E91" i="1"/>
  <c r="E9" i="1"/>
  <c r="E37" i="1"/>
  <c r="M57" i="1"/>
  <c r="M94" i="1"/>
  <c r="M36" i="1"/>
  <c r="M29" i="1"/>
  <c r="M78" i="1"/>
  <c r="M13" i="1"/>
  <c r="M88" i="1"/>
  <c r="M86" i="1"/>
  <c r="M62" i="1"/>
  <c r="M47" i="1"/>
  <c r="M69" i="1"/>
  <c r="M66" i="1"/>
  <c r="M20" i="1"/>
  <c r="M65" i="1"/>
  <c r="M80" i="1"/>
  <c r="M90" i="1"/>
  <c r="M92" i="1"/>
  <c r="M3" i="1"/>
  <c r="M26" i="1"/>
  <c r="M68" i="1"/>
  <c r="M82" i="1"/>
  <c r="M19" i="1"/>
  <c r="M9" i="1"/>
  <c r="M5" i="1"/>
  <c r="M44" i="1"/>
  <c r="M70" i="1"/>
  <c r="M77" i="1"/>
  <c r="M33" i="1"/>
  <c r="M12" i="1"/>
  <c r="M18" i="1"/>
  <c r="M11" i="1"/>
  <c r="M73" i="1"/>
  <c r="M10" i="1"/>
  <c r="M97" i="1"/>
  <c r="M83" i="1"/>
  <c r="M85" i="1"/>
  <c r="M17" i="1"/>
  <c r="M27" i="1"/>
  <c r="M31" i="1"/>
  <c r="M67" i="1"/>
  <c r="M35" i="1"/>
  <c r="M87" i="1"/>
  <c r="M59" i="1"/>
  <c r="M46" i="1"/>
  <c r="M84" i="1"/>
  <c r="M38" i="1"/>
  <c r="M89" i="1"/>
  <c r="M45" i="1"/>
  <c r="M71" i="1"/>
  <c r="M34" i="1"/>
  <c r="M6" i="1"/>
  <c r="M79" i="1"/>
  <c r="M91" i="1"/>
  <c r="M16" i="1"/>
  <c r="M76" i="1"/>
  <c r="M41" i="1"/>
  <c r="M28" i="1"/>
  <c r="M4" i="1"/>
  <c r="M58" i="1"/>
  <c r="M55" i="1"/>
  <c r="M75" i="1"/>
  <c r="M54" i="1"/>
  <c r="M61" i="1"/>
  <c r="M51" i="1"/>
  <c r="M30" i="1"/>
  <c r="M25" i="1"/>
  <c r="M7" i="1"/>
  <c r="M32" i="1"/>
  <c r="M22" i="1"/>
  <c r="M23" i="1"/>
  <c r="M8" i="1"/>
  <c r="M74" i="1"/>
  <c r="M15" i="1"/>
  <c r="M53" i="1"/>
  <c r="M64" i="1"/>
  <c r="M43" i="1"/>
  <c r="M63" i="1"/>
  <c r="M49" i="1"/>
  <c r="M48" i="1"/>
  <c r="M52" i="1"/>
  <c r="M93" i="1"/>
  <c r="M50" i="1"/>
  <c r="M42" i="1"/>
  <c r="M60" i="1"/>
  <c r="M95" i="1"/>
  <c r="M81" i="1"/>
  <c r="M37" i="1"/>
  <c r="M39" i="1"/>
  <c r="M21" i="1"/>
  <c r="M40" i="1"/>
  <c r="M24" i="1"/>
  <c r="M72" i="1"/>
  <c r="M56" i="1"/>
  <c r="M14" i="1"/>
  <c r="M96" i="1"/>
  <c r="K13" i="1"/>
  <c r="K8" i="1"/>
  <c r="K86" i="1"/>
  <c r="K63" i="1"/>
  <c r="K88" i="1"/>
  <c r="K17" i="1"/>
  <c r="K32" i="1"/>
  <c r="K76" i="1"/>
  <c r="K78" i="1"/>
  <c r="K65" i="1"/>
  <c r="K67" i="1"/>
  <c r="K25" i="1"/>
  <c r="K27" i="1"/>
  <c r="K40" i="1"/>
  <c r="K24" i="1"/>
  <c r="K49" i="1"/>
  <c r="K85" i="1"/>
  <c r="K87" i="1"/>
  <c r="K58" i="1"/>
  <c r="K72" i="1"/>
  <c r="K64" i="1"/>
  <c r="K83" i="1"/>
  <c r="K57" i="1"/>
  <c r="K90" i="1"/>
  <c r="K44" i="1"/>
  <c r="K46" i="1"/>
  <c r="K19" i="1"/>
  <c r="K96" i="1"/>
  <c r="K74" i="1"/>
  <c r="K70" i="1"/>
  <c r="K80" i="1"/>
  <c r="K37" i="1"/>
  <c r="K55" i="1"/>
  <c r="K52" i="1"/>
  <c r="K61" i="1"/>
  <c r="K84" i="1"/>
  <c r="K3" i="1"/>
  <c r="K21" i="1"/>
  <c r="K59" i="1"/>
  <c r="K51" i="1"/>
  <c r="K20" i="1"/>
  <c r="K34" i="1"/>
  <c r="K62" i="1"/>
  <c r="K12" i="1"/>
  <c r="K23" i="1"/>
  <c r="K39" i="1"/>
  <c r="K93" i="1"/>
  <c r="K36" i="1"/>
  <c r="K91" i="1"/>
  <c r="K95" i="1"/>
  <c r="K45" i="1"/>
  <c r="K81" i="1"/>
  <c r="K15" i="1"/>
  <c r="K66" i="1"/>
  <c r="K54" i="1"/>
  <c r="K16" i="1"/>
  <c r="K4" i="1"/>
  <c r="K89" i="1"/>
  <c r="K10" i="1"/>
  <c r="K60" i="1"/>
  <c r="K75" i="1"/>
  <c r="K68" i="1"/>
  <c r="K48" i="1"/>
  <c r="K31" i="1"/>
  <c r="K42" i="1"/>
  <c r="K41" i="1"/>
  <c r="K5" i="1"/>
  <c r="K29" i="1"/>
  <c r="K38" i="1"/>
  <c r="K56" i="1"/>
  <c r="K30" i="1"/>
  <c r="K79" i="1"/>
  <c r="K69" i="1"/>
  <c r="K28" i="1"/>
  <c r="K14" i="1"/>
  <c r="K77" i="1"/>
  <c r="K6" i="1"/>
  <c r="K7" i="1"/>
  <c r="K35" i="1"/>
  <c r="K94" i="1"/>
  <c r="K47" i="1"/>
  <c r="K97" i="1"/>
  <c r="K73" i="1"/>
  <c r="K92" i="1"/>
  <c r="K53" i="1"/>
  <c r="K26" i="1"/>
  <c r="K2" i="1"/>
  <c r="K82" i="1"/>
  <c r="K33" i="1"/>
  <c r="K50" i="1"/>
  <c r="K43" i="1"/>
  <c r="K22" i="1"/>
  <c r="K11" i="1"/>
  <c r="K18" i="1"/>
  <c r="K9" i="1"/>
  <c r="K71" i="1"/>
</calcChain>
</file>

<file path=xl/sharedStrings.xml><?xml version="1.0" encoding="utf-8"?>
<sst xmlns="http://schemas.openxmlformats.org/spreadsheetml/2006/main" count="593" uniqueCount="56">
  <si>
    <t>A</t>
  </si>
  <si>
    <t>B2pin2</t>
  </si>
  <si>
    <t>NiCl2-6H2O</t>
  </si>
  <si>
    <t>Xantphos</t>
  </si>
  <si>
    <t>DIPEA</t>
  </si>
  <si>
    <t>EtOH</t>
  </si>
  <si>
    <t>MeOH</t>
  </si>
  <si>
    <t>1:1 2-MeTHF:MeOH</t>
  </si>
  <si>
    <t>1:1 PhMe:MeOH</t>
  </si>
  <si>
    <t>Cy-Xantphos</t>
  </si>
  <si>
    <t>DPPF</t>
  </si>
  <si>
    <t>B</t>
  </si>
  <si>
    <t>DCyPF</t>
  </si>
  <si>
    <t>PMe3 HBF4</t>
  </si>
  <si>
    <t>PEt3 HBF4</t>
  </si>
  <si>
    <t>C</t>
  </si>
  <si>
    <t>PCy3 HBF4</t>
  </si>
  <si>
    <t>PPhCy2</t>
  </si>
  <si>
    <t>PPh2Cy</t>
  </si>
  <si>
    <t>D</t>
  </si>
  <si>
    <t>PPh3</t>
  </si>
  <si>
    <t>CX-PCy</t>
  </si>
  <si>
    <t>CX-POMeCy</t>
  </si>
  <si>
    <t>E</t>
  </si>
  <si>
    <t>Kwong-OMe</t>
  </si>
  <si>
    <t>Cy-TyrannoPhos</t>
  </si>
  <si>
    <t>TriceraPhos</t>
  </si>
  <si>
    <t>F</t>
  </si>
  <si>
    <t>Cy-JohnPhos</t>
  </si>
  <si>
    <t>Cy-DavePhos</t>
  </si>
  <si>
    <t>Ph-DavePhos</t>
  </si>
  <si>
    <t>G</t>
  </si>
  <si>
    <t>CPhos</t>
  </si>
  <si>
    <t>Ph-CPhos</t>
  </si>
  <si>
    <t>S-Phos</t>
  </si>
  <si>
    <t>H</t>
  </si>
  <si>
    <t>Ph-SPhos</t>
  </si>
  <si>
    <t>X-Phos</t>
  </si>
  <si>
    <t>Ph-XPhos</t>
  </si>
  <si>
    <t>Precatalyst</t>
  </si>
  <si>
    <t>Ligand</t>
  </si>
  <si>
    <t>Solvent</t>
  </si>
  <si>
    <t>Time_h</t>
  </si>
  <si>
    <t>Well</t>
  </si>
  <si>
    <t>Nucleophile</t>
  </si>
  <si>
    <t>Nucleophile_Equiv</t>
  </si>
  <si>
    <t>Precatalyst_Equiv</t>
  </si>
  <si>
    <t>Base</t>
  </si>
  <si>
    <t>Temp_C</t>
  </si>
  <si>
    <t>Base_Equiv</t>
  </si>
  <si>
    <t>Ligand_Equiv</t>
  </si>
  <si>
    <t>Row</t>
  </si>
  <si>
    <t>Column</t>
  </si>
  <si>
    <t>AP_PDT</t>
  </si>
  <si>
    <t>Mordred_Prediction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</si>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</sst>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h:mm:ss\ AM/PM;@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165" fontId="3" fillId="0" borderId="0"/>
    <xf numFmtId="165" fontId="3" fillId="0" borderId="0"/>
    <xf numFmtId="0" fontId="1" fillId="0" borderId="0"/>
  </cellStyleXfs>
  <cellXfs count="12">
    <xf numFmtId="0" fontId="0" fillId="0" borderId="0" xfId="0"/>
    <xf numFmtId="165" fontId="5" fillId="0" borderId="0" xfId="1" applyNumberFormat="1" applyFont="1" applyBorder="1" applyAlignment="1">
      <alignment horizontal="center"/>
    </xf>
    <xf numFmtId="1" fontId="5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/>
    </xf>
    <xf numFmtId="0" fontId="0" fillId="0" borderId="0" xfId="0" applyBorder="1"/>
    <xf numFmtId="0" fontId="4" fillId="0" borderId="0" xfId="1" applyFont="1" applyBorder="1" applyAlignment="1">
      <alignment horizontal="center"/>
    </xf>
    <xf numFmtId="0" fontId="4" fillId="0" borderId="0" xfId="1" applyFont="1" applyBorder="1" applyAlignment="1">
      <alignment horizontal="left"/>
    </xf>
    <xf numFmtId="164" fontId="4" fillId="0" borderId="0" xfId="1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164" fontId="2" fillId="0" borderId="0" xfId="3" applyNumberFormat="1" applyFont="1" applyBorder="1" applyAlignment="1">
      <alignment horizontal="center"/>
    </xf>
    <xf numFmtId="0" fontId="5" fillId="0" borderId="0" xfId="1" applyFont="1" applyFill="1" applyBorder="1" applyAlignment="1">
      <alignment horizontal="center" vertical="center"/>
    </xf>
  </cellXfs>
  <cellStyles count="6">
    <cellStyle name="Normal" xfId="0" builtinId="0"/>
    <cellStyle name="Normal 2" xfId="1" xr:uid="{64E40F6F-2D9F-4A35-8159-84AEB0AD2447}"/>
    <cellStyle name="Normal 55" xfId="3" xr:uid="{7A9F93B3-BC16-4624-A5A5-76E4A4597635}"/>
    <cellStyle name="Normal 8" xfId="5" xr:uid="{7E61676D-D65B-420A-9A33-BA00A897EC87}"/>
    <cellStyle name="Normal 82 3" xfId="4" xr:uid="{EA040480-6D38-42D5-848D-8CFD8519C71C}"/>
    <cellStyle name="Normal 90" xfId="2" xr:uid="{99159249-11A9-4153-B5BD-EE06ED7BCB3B}"/>
  </cellStyles>
  <dxfs count="8">
    <dxf>
      <fill>
        <patternFill>
          <bgColor rgb="FFDBDBDB"/>
        </patternFill>
      </fill>
    </dxf>
    <dxf>
      <fill>
        <patternFill>
          <bgColor rgb="FFBDD7EE"/>
        </patternFill>
      </fill>
    </dxf>
    <dxf>
      <fill>
        <patternFill>
          <bgColor rgb="FFAEAAAA"/>
        </patternFill>
      </fill>
    </dxf>
    <dxf>
      <fill>
        <patternFill>
          <bgColor rgb="FFC6E0B4"/>
        </patternFill>
      </fill>
    </dxf>
    <dxf>
      <fill>
        <patternFill>
          <bgColor rgb="FFF8CBAD"/>
        </patternFill>
      </fill>
    </dxf>
    <dxf>
      <font>
        <b/>
        <i/>
        <color rgb="FF00B050"/>
      </font>
    </dxf>
    <dxf>
      <font>
        <b/>
        <i/>
        <color rgb="FFC00000"/>
      </font>
    </dxf>
    <dxf>
      <font>
        <b/>
        <i/>
        <color rgb="FF80808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Mordred_Prediction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Sheet1!$O$2:$O$95</c:f>
              <c:numCache>
                <c:formatCode>General</c:formatCode>
                <c:ptCount val="48"/>
                <c:pt idx="0">
                  <c:v>37.469210191307802</c:v>
                </c:pt>
                <c:pt idx="1">
                  <c:v>24.928939954261349</c:v>
                </c:pt>
                <c:pt idx="2">
                  <c:v>31.557852617539179</c:v>
                </c:pt>
                <c:pt idx="3">
                  <c:v>32.70883605393896</c:v>
                </c:pt>
                <c:pt idx="4">
                  <c:v>70.010843409928412</c:v>
                </c:pt>
                <c:pt idx="5">
                  <c:v>74.667535591868742</c:v>
                </c:pt>
                <c:pt idx="6">
                  <c:v>20.923582549600319</c:v>
                </c:pt>
                <c:pt idx="7">
                  <c:v>48.628307144293473</c:v>
                </c:pt>
                <c:pt idx="8">
                  <c:v>34.532027666839525</c:v>
                </c:pt>
                <c:pt idx="9">
                  <c:v>35.306666666666665</c:v>
                </c:pt>
                <c:pt idx="10">
                  <c:v>57.467533585649001</c:v>
                </c:pt>
                <c:pt idx="11">
                  <c:v>78.253401044956277</c:v>
                </c:pt>
                <c:pt idx="12">
                  <c:v>48.441583547404932</c:v>
                </c:pt>
                <c:pt idx="13">
                  <c:v>61.918028441206395</c:v>
                </c:pt>
                <c:pt idx="14">
                  <c:v>26.84045476549819</c:v>
                </c:pt>
                <c:pt idx="15">
                  <c:v>63.213176781689228</c:v>
                </c:pt>
                <c:pt idx="16">
                  <c:v>64.972044850447588</c:v>
                </c:pt>
                <c:pt idx="17">
                  <c:v>57.15071673733091</c:v>
                </c:pt>
                <c:pt idx="18">
                  <c:v>61.17258044003561</c:v>
                </c:pt>
                <c:pt idx="19">
                  <c:v>65.693520145610464</c:v>
                </c:pt>
                <c:pt idx="20">
                  <c:v>29.4938115901755</c:v>
                </c:pt>
                <c:pt idx="21">
                  <c:v>69.214720359824227</c:v>
                </c:pt>
                <c:pt idx="22">
                  <c:v>27.816523169302819</c:v>
                </c:pt>
                <c:pt idx="23">
                  <c:v>65.24677488299703</c:v>
                </c:pt>
                <c:pt idx="24">
                  <c:v>17.821269740296646</c:v>
                </c:pt>
                <c:pt idx="25">
                  <c:v>30.570822374351124</c:v>
                </c:pt>
                <c:pt idx="26">
                  <c:v>57.457598176453537</c:v>
                </c:pt>
                <c:pt idx="27">
                  <c:v>73.987509808347568</c:v>
                </c:pt>
                <c:pt idx="28">
                  <c:v>34.127015527157241</c:v>
                </c:pt>
                <c:pt idx="29">
                  <c:v>26.170360326535164</c:v>
                </c:pt>
                <c:pt idx="30">
                  <c:v>19.281041743325567</c:v>
                </c:pt>
                <c:pt idx="31">
                  <c:v>56.238465050576934</c:v>
                </c:pt>
                <c:pt idx="32">
                  <c:v>22.091199506548296</c:v>
                </c:pt>
                <c:pt idx="33">
                  <c:v>21.887459355618006</c:v>
                </c:pt>
                <c:pt idx="34">
                  <c:v>32.815218521079345</c:v>
                </c:pt>
                <c:pt idx="35">
                  <c:v>71.316034164255782</c:v>
                </c:pt>
                <c:pt idx="36">
                  <c:v>21.085490031290565</c:v>
                </c:pt>
                <c:pt idx="37">
                  <c:v>24.203749030816244</c:v>
                </c:pt>
                <c:pt idx="38">
                  <c:v>24.275605414061172</c:v>
                </c:pt>
                <c:pt idx="39">
                  <c:v>55.042836728735843</c:v>
                </c:pt>
                <c:pt idx="40">
                  <c:v>16.548561451535548</c:v>
                </c:pt>
                <c:pt idx="41">
                  <c:v>30.531286894923259</c:v>
                </c:pt>
                <c:pt idx="42">
                  <c:v>48.841159766014385</c:v>
                </c:pt>
                <c:pt idx="43">
                  <c:v>73.625060014305461</c:v>
                </c:pt>
                <c:pt idx="44">
                  <c:v>17.949646490774271</c:v>
                </c:pt>
                <c:pt idx="45">
                  <c:v>12.312254749270583</c:v>
                </c:pt>
                <c:pt idx="46">
                  <c:v>19.958897583113284</c:v>
                </c:pt>
                <c:pt idx="47">
                  <c:v>32.713965964401183</c:v>
                </c:pt>
              </c:numCache>
            </c:numRef>
          </c:xVal>
          <c:yVal>
            <c:numRef>
              <c:f>Sheet1!$P$2:$P$95</c:f>
              <c:numCache>
                <c:formatCode>General</c:formatCode>
                <c:ptCount val="48"/>
                <c:pt idx="8">
                  <c:v>24</c:v>
                </c:pt>
                <c:pt idx="9">
                  <c:v>27</c:v>
                </c:pt>
                <c:pt idx="12">
                  <c:v>28</c:v>
                </c:pt>
                <c:pt idx="13">
                  <c:v>32</c:v>
                </c:pt>
                <c:pt idx="16">
                  <c:v>55</c:v>
                </c:pt>
                <c:pt idx="17">
                  <c:v>53</c:v>
                </c:pt>
                <c:pt idx="18">
                  <c:v>56</c:v>
                </c:pt>
                <c:pt idx="19">
                  <c:v>47</c:v>
                </c:pt>
                <c:pt idx="20">
                  <c:v>54</c:v>
                </c:pt>
                <c:pt idx="21">
                  <c:v>59</c:v>
                </c:pt>
                <c:pt idx="30">
                  <c:v>63</c:v>
                </c:pt>
                <c:pt idx="31">
                  <c:v>62</c:v>
                </c:pt>
                <c:pt idx="42">
                  <c:v>52</c:v>
                </c:pt>
                <c:pt idx="43">
                  <c:v>51</c:v>
                </c:pt>
                <c:pt idx="46">
                  <c:v>30</c:v>
                </c:pt>
                <c:pt idx="47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8D-4E8B-9878-3B46052A0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867792"/>
        <c:axId val="952636824"/>
      </c:scatterChart>
      <c:valAx>
        <c:axId val="692867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636824"/>
        <c:crosses val="autoZero"/>
        <c:crossBetween val="midCat"/>
      </c:valAx>
      <c:valAx>
        <c:axId val="95263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867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19050</xdr:colOff>
      <xdr:row>1</xdr:row>
      <xdr:rowOff>23812</xdr:rowOff>
    </xdr:from>
    <xdr:to>
      <xdr:col>26</xdr:col>
      <xdr:colOff>323850</xdr:colOff>
      <xdr:row>29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014AE7-3871-3D51-C8ED-0841A9BEE2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F6A-51A8-4BAB-8F12-44A249E7AD10}">
  <sheetPr filterMode="1"/>
  <dimension ref="A1:Q101"/>
  <sheetViews>
    <sheetView tabSelected="1" workbookViewId="0">
      <selection activeCell="Q101" sqref="Q101"/>
    </sheetView>
  </sheetViews>
  <sheetFormatPr defaultRowHeight="15" x14ac:dyDescent="0.25"/>
  <sheetData>
    <row r="1" spans="1:17" x14ac:dyDescent="0.25">
      <c r="A1" s="1" t="s">
        <v>51</v>
      </c>
      <c r="B1" s="2" t="s">
        <v>52</v>
      </c>
      <c r="C1" s="2" t="s">
        <v>43</v>
      </c>
      <c r="D1" s="3" t="s">
        <v>44</v>
      </c>
      <c r="E1" s="3" t="s">
        <v>45</v>
      </c>
      <c r="F1" s="4" t="s">
        <v>39</v>
      </c>
      <c r="G1" s="3" t="s">
        <v>46</v>
      </c>
      <c r="H1" s="4" t="s">
        <v>40</v>
      </c>
      <c r="I1" s="4" t="s">
        <v>50</v>
      </c>
      <c r="J1" s="3" t="s">
        <v>47</v>
      </c>
      <c r="K1" s="3" t="s">
        <v>49</v>
      </c>
      <c r="L1" s="3" t="s">
        <v>41</v>
      </c>
      <c r="M1" s="3" t="s">
        <v>48</v>
      </c>
      <c r="N1" s="3" t="s">
        <v>42</v>
      </c>
      <c r="O1" s="11" t="s">
        <v>53</v>
      </c>
      <c r="P1" s="11" t="s">
        <v>54</v>
      </c>
      <c r="Q1" s="11" t="s">
        <v>55</v>
      </c>
    </row>
    <row r="2" spans="1:17" x14ac:dyDescent="0.25">
      <c r="A2" s="6" t="s">
        <v>0</v>
      </c>
      <c r="B2" s="6">
        <v>1</v>
      </c>
      <c r="C2" s="6" t="str">
        <f t="shared" ref="C2:C33" si="0">CONCATENATE(A2,B2)</f>
        <v>A1</v>
      </c>
      <c r="D2" s="7" t="s">
        <v>1</v>
      </c>
      <c r="E2" s="8">
        <f ca="1">IF(E$9="actual",IF(#REF!="","",#REF!/#REF!*1000/#REF!),IF(OR(#REF!="",#REF!=""),"",#REF!/#REF!))</f>
        <v>2</v>
      </c>
      <c r="F2" s="6" t="s">
        <v>2</v>
      </c>
      <c r="G2" s="6">
        <v>0.45</v>
      </c>
      <c r="H2" s="6" t="s">
        <v>3</v>
      </c>
      <c r="I2" s="6">
        <v>0.05</v>
      </c>
      <c r="J2" s="6" t="s">
        <v>4</v>
      </c>
      <c r="K2" s="8">
        <f ca="1">IF(K$9="actual",#REF!,IF(OR(#REF!="",#REF!=""),"",#REF!/#REF!))</f>
        <v>3</v>
      </c>
      <c r="L2" s="9" t="s">
        <v>5</v>
      </c>
      <c r="M2" s="6">
        <v>23</v>
      </c>
      <c r="N2" s="10">
        <v>16</v>
      </c>
      <c r="O2" s="5">
        <v>37.469210191307802</v>
      </c>
    </row>
    <row r="3" spans="1:17" x14ac:dyDescent="0.25">
      <c r="A3" s="6" t="s">
        <v>0</v>
      </c>
      <c r="B3" s="6">
        <v>2</v>
      </c>
      <c r="C3" s="6" t="str">
        <f t="shared" si="0"/>
        <v>A2</v>
      </c>
      <c r="D3" s="7" t="s">
        <v>1</v>
      </c>
      <c r="E3" s="8">
        <f ca="1">IF(E$9="actual",IF(#REF!="","",#REF!/#REF!*1000/#REF!),IF(OR(#REF!="",#REF!=""),"",#REF!/#REF!))</f>
        <v>2</v>
      </c>
      <c r="F3" s="6" t="s">
        <v>2</v>
      </c>
      <c r="G3" s="6">
        <v>0.45</v>
      </c>
      <c r="H3" s="6" t="s">
        <v>3</v>
      </c>
      <c r="I3" s="6">
        <v>0.05</v>
      </c>
      <c r="J3" s="6" t="s">
        <v>4</v>
      </c>
      <c r="K3" s="9">
        <f ca="1">IF(K$9="actual",#REF!,IF(OR(#REF!="",#REF!=""),"",#REF!/#REF!))</f>
        <v>3</v>
      </c>
      <c r="L3" s="9" t="s">
        <v>6</v>
      </c>
      <c r="M3" s="6">
        <f ca="1">IF(OR(#REF!="",M$14=""),"",M$14)</f>
        <v>23</v>
      </c>
      <c r="N3" s="9">
        <v>16</v>
      </c>
      <c r="O3" s="5">
        <v>24.928939954261349</v>
      </c>
    </row>
    <row r="4" spans="1:17" hidden="1" x14ac:dyDescent="0.25">
      <c r="A4" s="6" t="s">
        <v>0</v>
      </c>
      <c r="B4" s="6">
        <v>3</v>
      </c>
      <c r="C4" s="6" t="str">
        <f t="shared" si="0"/>
        <v>A3</v>
      </c>
      <c r="D4" s="7" t="s">
        <v>1</v>
      </c>
      <c r="E4" s="8">
        <f ca="1">IF(E$9="actual",IF(#REF!="","",#REF!/#REF!*1000/#REF!),IF(OR(#REF!="",#REF!=""),"",#REF!/#REF!))</f>
        <v>2</v>
      </c>
      <c r="F4" s="6" t="s">
        <v>2</v>
      </c>
      <c r="G4" s="6">
        <v>0.45</v>
      </c>
      <c r="H4" s="6" t="s">
        <v>3</v>
      </c>
      <c r="I4" s="6">
        <v>0.05</v>
      </c>
      <c r="J4" s="6" t="s">
        <v>4</v>
      </c>
      <c r="K4" s="9">
        <f ca="1">IF(K$9="actual",#REF!,IF(OR(#REF!="",#REF!=""),"",#REF!/#REF!))</f>
        <v>3</v>
      </c>
      <c r="L4" s="9" t="s">
        <v>7</v>
      </c>
      <c r="M4" s="6">
        <f ca="1">IF(OR(#REF!="",M$14=""),"",M$14)</f>
        <v>23</v>
      </c>
      <c r="N4" s="9">
        <v>16</v>
      </c>
      <c r="O4" s="5">
        <v>14.948596377325224</v>
      </c>
    </row>
    <row r="5" spans="1:17" hidden="1" x14ac:dyDescent="0.25">
      <c r="A5" s="6" t="s">
        <v>0</v>
      </c>
      <c r="B5" s="6">
        <v>4</v>
      </c>
      <c r="C5" s="6" t="str">
        <f t="shared" si="0"/>
        <v>A4</v>
      </c>
      <c r="D5" s="7" t="s">
        <v>1</v>
      </c>
      <c r="E5" s="8">
        <f ca="1">IF(E$9="actual",IF(#REF!="","",#REF!/#REF!*1000/#REF!),IF(OR(#REF!="",#REF!=""),"",#REF!/#REF!))</f>
        <v>2</v>
      </c>
      <c r="F5" s="6" t="s">
        <v>2</v>
      </c>
      <c r="G5" s="6">
        <v>0.45</v>
      </c>
      <c r="H5" s="6" t="s">
        <v>3</v>
      </c>
      <c r="I5" s="6">
        <v>0.05</v>
      </c>
      <c r="J5" s="6" t="s">
        <v>4</v>
      </c>
      <c r="K5" s="9">
        <f ca="1">IF(K$9="actual",#REF!,IF(OR(#REF!="",#REF!=""),"",#REF!/#REF!))</f>
        <v>3</v>
      </c>
      <c r="L5" s="9" t="s">
        <v>8</v>
      </c>
      <c r="M5" s="6">
        <f ca="1">IF(OR(#REF!="",M$14=""),"",M$14)</f>
        <v>23</v>
      </c>
      <c r="N5" s="9">
        <v>16</v>
      </c>
      <c r="O5" s="5">
        <v>13.851300316073253</v>
      </c>
    </row>
    <row r="6" spans="1:17" x14ac:dyDescent="0.25">
      <c r="A6" s="6" t="s">
        <v>0</v>
      </c>
      <c r="B6" s="6">
        <v>5</v>
      </c>
      <c r="C6" s="6" t="str">
        <f t="shared" si="0"/>
        <v>A5</v>
      </c>
      <c r="D6" s="7" t="s">
        <v>1</v>
      </c>
      <c r="E6" s="8">
        <f ca="1">IF(E$9="actual",IF(#REF!="","",#REF!/#REF!*1000/#REF!),IF(OR(#REF!="",#REF!=""),"",#REF!/#REF!))</f>
        <v>2</v>
      </c>
      <c r="F6" s="6" t="s">
        <v>2</v>
      </c>
      <c r="G6" s="6">
        <v>0.45</v>
      </c>
      <c r="H6" s="6" t="s">
        <v>9</v>
      </c>
      <c r="I6" s="6">
        <v>0.05</v>
      </c>
      <c r="J6" s="6" t="s">
        <v>4</v>
      </c>
      <c r="K6" s="9">
        <f ca="1">IF(K$9="actual",#REF!,IF(OR(#REF!="",#REF!=""),"",#REF!/#REF!))</f>
        <v>3</v>
      </c>
      <c r="L6" s="9" t="s">
        <v>5</v>
      </c>
      <c r="M6" s="6">
        <f ca="1">IF(OR(#REF!="",M$14=""),"",M$14)</f>
        <v>23</v>
      </c>
      <c r="N6" s="9">
        <v>16</v>
      </c>
      <c r="O6" s="5">
        <v>31.557852617539179</v>
      </c>
    </row>
    <row r="7" spans="1:17" x14ac:dyDescent="0.25">
      <c r="A7" s="6" t="s">
        <v>0</v>
      </c>
      <c r="B7" s="6">
        <v>6</v>
      </c>
      <c r="C7" s="6" t="str">
        <f t="shared" si="0"/>
        <v>A6</v>
      </c>
      <c r="D7" s="7" t="s">
        <v>1</v>
      </c>
      <c r="E7" s="8">
        <f ca="1">IF(E$9="actual",IF(#REF!="","",#REF!/#REF!*1000/#REF!),IF(OR(#REF!="",#REF!=""),"",#REF!/#REF!))</f>
        <v>2</v>
      </c>
      <c r="F7" s="6" t="s">
        <v>2</v>
      </c>
      <c r="G7" s="6">
        <v>0.45</v>
      </c>
      <c r="H7" s="6" t="s">
        <v>9</v>
      </c>
      <c r="I7" s="6">
        <v>0.05</v>
      </c>
      <c r="J7" s="6" t="s">
        <v>4</v>
      </c>
      <c r="K7" s="9">
        <f ca="1">IF(K$9="actual",#REF!,IF(OR(#REF!="",#REF!=""),"",#REF!/#REF!))</f>
        <v>3</v>
      </c>
      <c r="L7" s="9" t="s">
        <v>6</v>
      </c>
      <c r="M7" s="6">
        <f ca="1">IF(OR(#REF!="",M$14=""),"",M$14)</f>
        <v>23</v>
      </c>
      <c r="N7" s="9">
        <v>16</v>
      </c>
      <c r="O7" s="5">
        <v>32.70883605393896</v>
      </c>
    </row>
    <row r="8" spans="1:17" hidden="1" x14ac:dyDescent="0.25">
      <c r="A8" s="6" t="s">
        <v>0</v>
      </c>
      <c r="B8" s="6">
        <v>7</v>
      </c>
      <c r="C8" s="6" t="str">
        <f t="shared" si="0"/>
        <v>A7</v>
      </c>
      <c r="D8" s="7" t="s">
        <v>1</v>
      </c>
      <c r="E8" s="8">
        <f ca="1">IF(E$9="actual",IF(#REF!="","",#REF!/#REF!*1000/#REF!),IF(OR(#REF!="",#REF!=""),"",#REF!/#REF!))</f>
        <v>2</v>
      </c>
      <c r="F8" s="6" t="s">
        <v>2</v>
      </c>
      <c r="G8" s="6">
        <v>0.45</v>
      </c>
      <c r="H8" s="6" t="s">
        <v>9</v>
      </c>
      <c r="I8" s="6">
        <v>0.05</v>
      </c>
      <c r="J8" s="6" t="s">
        <v>4</v>
      </c>
      <c r="K8" s="9">
        <f ca="1">IF(K$9="actual",#REF!,IF(OR(#REF!="",#REF!=""),"",#REF!/#REF!))</f>
        <v>3</v>
      </c>
      <c r="L8" s="9" t="s">
        <v>7</v>
      </c>
      <c r="M8" s="6">
        <f ca="1">IF(OR(#REF!="",M$14=""),"",M$14)</f>
        <v>23</v>
      </c>
      <c r="N8" s="9">
        <v>16</v>
      </c>
      <c r="O8" s="5">
        <v>12.819044222049977</v>
      </c>
    </row>
    <row r="9" spans="1:17" hidden="1" x14ac:dyDescent="0.25">
      <c r="A9" s="6" t="s">
        <v>0</v>
      </c>
      <c r="B9" s="6">
        <v>8</v>
      </c>
      <c r="C9" s="6" t="str">
        <f t="shared" si="0"/>
        <v>A8</v>
      </c>
      <c r="D9" s="7" t="s">
        <v>1</v>
      </c>
      <c r="E9" s="8">
        <f ca="1">IF(E$9="actual",IF(#REF!="","",#REF!/#REF!*1000/#REF!),IF(OR(#REF!="",#REF!=""),"",#REF!/#REF!))</f>
        <v>2</v>
      </c>
      <c r="F9" s="6" t="s">
        <v>2</v>
      </c>
      <c r="G9" s="6">
        <v>0.45</v>
      </c>
      <c r="H9" s="6" t="s">
        <v>9</v>
      </c>
      <c r="I9" s="6">
        <v>0.05</v>
      </c>
      <c r="J9" s="6" t="s">
        <v>4</v>
      </c>
      <c r="K9" s="9">
        <f ca="1">IF(K$9="actual",#REF!,IF(OR(#REF!="",#REF!=""),"",#REF!/#REF!))</f>
        <v>3</v>
      </c>
      <c r="L9" s="9" t="s">
        <v>8</v>
      </c>
      <c r="M9" s="6">
        <f ca="1">IF(OR(#REF!="",M$14=""),"",M$14)</f>
        <v>23</v>
      </c>
      <c r="N9" s="9">
        <v>16</v>
      </c>
      <c r="O9" s="5">
        <v>16.70301980923443</v>
      </c>
    </row>
    <row r="10" spans="1:17" x14ac:dyDescent="0.25">
      <c r="A10" s="6" t="s">
        <v>0</v>
      </c>
      <c r="B10" s="6">
        <v>9</v>
      </c>
      <c r="C10" s="6" t="str">
        <f t="shared" si="0"/>
        <v>A9</v>
      </c>
      <c r="D10" s="7" t="s">
        <v>1</v>
      </c>
      <c r="E10" s="8">
        <f ca="1">IF(E$9="actual",IF(#REF!="","",#REF!/#REF!*1000/#REF!),IF(OR(#REF!="",#REF!=""),"",#REF!/#REF!))</f>
        <v>2</v>
      </c>
      <c r="F10" s="6" t="s">
        <v>2</v>
      </c>
      <c r="G10" s="6">
        <v>0.45</v>
      </c>
      <c r="H10" s="6" t="s">
        <v>10</v>
      </c>
      <c r="I10" s="6">
        <v>0.05</v>
      </c>
      <c r="J10" s="6" t="s">
        <v>4</v>
      </c>
      <c r="K10" s="9">
        <f ca="1">IF(K$9="actual",#REF!,IF(OR(#REF!="",#REF!=""),"",#REF!/#REF!))</f>
        <v>3</v>
      </c>
      <c r="L10" s="9" t="s">
        <v>5</v>
      </c>
      <c r="M10" s="6">
        <f ca="1">IF(OR(#REF!="",M$14=""),"",M$14)</f>
        <v>23</v>
      </c>
      <c r="N10" s="9">
        <v>16</v>
      </c>
      <c r="O10" s="5">
        <v>70.010843409928412</v>
      </c>
    </row>
    <row r="11" spans="1:17" x14ac:dyDescent="0.25">
      <c r="A11" s="6" t="s">
        <v>0</v>
      </c>
      <c r="B11" s="6">
        <v>10</v>
      </c>
      <c r="C11" s="6" t="str">
        <f t="shared" si="0"/>
        <v>A10</v>
      </c>
      <c r="D11" s="7" t="s">
        <v>1</v>
      </c>
      <c r="E11" s="8">
        <f ca="1">IF(E$9="actual",IF(#REF!="","",#REF!/#REF!*1000/#REF!),IF(OR(#REF!="",#REF!=""),"",#REF!/#REF!))</f>
        <v>2</v>
      </c>
      <c r="F11" s="6" t="s">
        <v>2</v>
      </c>
      <c r="G11" s="6">
        <v>0.45</v>
      </c>
      <c r="H11" s="6" t="s">
        <v>10</v>
      </c>
      <c r="I11" s="6">
        <v>0.05</v>
      </c>
      <c r="J11" s="6" t="s">
        <v>4</v>
      </c>
      <c r="K11" s="9">
        <f ca="1">IF(K$9="actual",#REF!,IF(OR(#REF!="",#REF!=""),"",#REF!/#REF!))</f>
        <v>3</v>
      </c>
      <c r="L11" s="9" t="s">
        <v>6</v>
      </c>
      <c r="M11" s="6">
        <f ca="1">IF(OR(#REF!="",M$14=""),"",M$14)</f>
        <v>23</v>
      </c>
      <c r="N11" s="9">
        <v>16</v>
      </c>
      <c r="O11" s="5">
        <v>74.667535591868742</v>
      </c>
    </row>
    <row r="12" spans="1:17" hidden="1" x14ac:dyDescent="0.25">
      <c r="A12" s="6" t="s">
        <v>0</v>
      </c>
      <c r="B12" s="6">
        <v>11</v>
      </c>
      <c r="C12" s="6" t="str">
        <f t="shared" si="0"/>
        <v>A11</v>
      </c>
      <c r="D12" s="7" t="s">
        <v>1</v>
      </c>
      <c r="E12" s="8">
        <f ca="1">IF(E$9="actual",IF(#REF!="","",#REF!/#REF!*1000/#REF!),IF(OR(#REF!="",#REF!=""),"",#REF!/#REF!))</f>
        <v>2</v>
      </c>
      <c r="F12" s="6" t="s">
        <v>2</v>
      </c>
      <c r="G12" s="6">
        <v>0.45</v>
      </c>
      <c r="H12" s="6" t="s">
        <v>10</v>
      </c>
      <c r="I12" s="6">
        <v>0.05</v>
      </c>
      <c r="J12" s="6" t="s">
        <v>4</v>
      </c>
      <c r="K12" s="9">
        <f ca="1">IF(K$9="actual",#REF!,IF(OR(#REF!="",#REF!=""),"",#REF!/#REF!))</f>
        <v>3</v>
      </c>
      <c r="L12" s="9" t="s">
        <v>7</v>
      </c>
      <c r="M12" s="6">
        <f ca="1">IF(OR(#REF!="",M$14=""),"",M$14)</f>
        <v>23</v>
      </c>
      <c r="N12" s="9">
        <v>16</v>
      </c>
      <c r="O12" s="5">
        <v>76.886788165250195</v>
      </c>
    </row>
    <row r="13" spans="1:17" hidden="1" x14ac:dyDescent="0.25">
      <c r="A13" s="6" t="s">
        <v>0</v>
      </c>
      <c r="B13" s="6">
        <v>12</v>
      </c>
      <c r="C13" s="6" t="str">
        <f t="shared" si="0"/>
        <v>A12</v>
      </c>
      <c r="D13" s="7" t="s">
        <v>1</v>
      </c>
      <c r="E13" s="8">
        <f ca="1">IF(E$9="actual",IF(#REF!="","",#REF!/#REF!*1000/#REF!),IF(OR(#REF!="",#REF!=""),"",#REF!/#REF!))</f>
        <v>2</v>
      </c>
      <c r="F13" s="6" t="s">
        <v>2</v>
      </c>
      <c r="G13" s="6">
        <v>0.45</v>
      </c>
      <c r="H13" s="6" t="s">
        <v>10</v>
      </c>
      <c r="I13" s="6">
        <v>0.05</v>
      </c>
      <c r="J13" s="6" t="s">
        <v>4</v>
      </c>
      <c r="K13" s="9">
        <f ca="1">IF(K$9="actual",#REF!,IF(OR(#REF!="",#REF!=""),"",#REF!/#REF!))</f>
        <v>3</v>
      </c>
      <c r="L13" s="9" t="s">
        <v>8</v>
      </c>
      <c r="M13" s="6">
        <f ca="1">IF(OR(#REF!="",M$14=""),"",M$14)</f>
        <v>23</v>
      </c>
      <c r="N13" s="9">
        <v>16</v>
      </c>
      <c r="O13" s="5">
        <v>76.578123251575406</v>
      </c>
    </row>
    <row r="14" spans="1:17" x14ac:dyDescent="0.25">
      <c r="A14" s="6" t="s">
        <v>11</v>
      </c>
      <c r="B14" s="6">
        <v>1</v>
      </c>
      <c r="C14" s="6" t="str">
        <f t="shared" si="0"/>
        <v>B1</v>
      </c>
      <c r="D14" s="7" t="s">
        <v>1</v>
      </c>
      <c r="E14" s="8">
        <f ca="1">IF(E$9="actual",IF(#REF!="","",#REF!/#REF!*1000/#REF!),IF(OR(#REF!="",#REF!=""),"",#REF!/#REF!))</f>
        <v>2</v>
      </c>
      <c r="F14" s="6" t="s">
        <v>2</v>
      </c>
      <c r="G14" s="6">
        <v>0.45</v>
      </c>
      <c r="H14" s="6" t="s">
        <v>12</v>
      </c>
      <c r="I14" s="6">
        <v>0.05</v>
      </c>
      <c r="J14" s="6" t="s">
        <v>4</v>
      </c>
      <c r="K14" s="9">
        <f ca="1">IF(K$9="actual",#REF!,IF(OR(#REF!="",#REF!=""),"",#REF!/#REF!))</f>
        <v>3</v>
      </c>
      <c r="L14" s="9" t="s">
        <v>5</v>
      </c>
      <c r="M14" s="6">
        <f ca="1">IF(OR(#REF!="",M$14=""),"",M$14)</f>
        <v>23</v>
      </c>
      <c r="N14" s="9">
        <v>16</v>
      </c>
      <c r="O14" s="5">
        <v>20.923582549600319</v>
      </c>
    </row>
    <row r="15" spans="1:17" x14ac:dyDescent="0.25">
      <c r="A15" s="6" t="s">
        <v>11</v>
      </c>
      <c r="B15" s="6">
        <v>2</v>
      </c>
      <c r="C15" s="6" t="str">
        <f t="shared" si="0"/>
        <v>B2</v>
      </c>
      <c r="D15" s="7" t="s">
        <v>1</v>
      </c>
      <c r="E15" s="8">
        <f ca="1">IF(E$9="actual",IF(#REF!="","",#REF!/#REF!*1000/#REF!),IF(OR(#REF!="",#REF!=""),"",#REF!/#REF!))</f>
        <v>2</v>
      </c>
      <c r="F15" s="6" t="s">
        <v>2</v>
      </c>
      <c r="G15" s="6">
        <v>0.45</v>
      </c>
      <c r="H15" s="6" t="s">
        <v>12</v>
      </c>
      <c r="I15" s="6">
        <v>0.05</v>
      </c>
      <c r="J15" s="6" t="s">
        <v>4</v>
      </c>
      <c r="K15" s="9">
        <f ca="1">IF(K$9="actual",#REF!,IF(OR(#REF!="",#REF!=""),"",#REF!/#REF!))</f>
        <v>3</v>
      </c>
      <c r="L15" s="9" t="s">
        <v>6</v>
      </c>
      <c r="M15" s="6">
        <f ca="1">IF(OR(#REF!="",M$14=""),"",M$14)</f>
        <v>23</v>
      </c>
      <c r="N15" s="9">
        <v>16</v>
      </c>
      <c r="O15" s="5">
        <v>48.628307144293473</v>
      </c>
    </row>
    <row r="16" spans="1:17" hidden="1" x14ac:dyDescent="0.25">
      <c r="A16" s="6" t="s">
        <v>11</v>
      </c>
      <c r="B16" s="6">
        <v>3</v>
      </c>
      <c r="C16" s="6" t="str">
        <f t="shared" si="0"/>
        <v>B3</v>
      </c>
      <c r="D16" s="7" t="s">
        <v>1</v>
      </c>
      <c r="E16" s="8">
        <f ca="1">IF(E$9="actual",IF(#REF!="","",#REF!/#REF!*1000/#REF!),IF(OR(#REF!="",#REF!=""),"",#REF!/#REF!))</f>
        <v>2</v>
      </c>
      <c r="F16" s="6" t="s">
        <v>2</v>
      </c>
      <c r="G16" s="6">
        <v>0.45</v>
      </c>
      <c r="H16" s="6" t="s">
        <v>12</v>
      </c>
      <c r="I16" s="6">
        <v>0.05</v>
      </c>
      <c r="J16" s="6" t="s">
        <v>4</v>
      </c>
      <c r="K16" s="9">
        <f ca="1">IF(K$9="actual",#REF!,IF(OR(#REF!="",#REF!=""),"",#REF!/#REF!))</f>
        <v>3</v>
      </c>
      <c r="L16" s="9" t="s">
        <v>7</v>
      </c>
      <c r="M16" s="6">
        <f ca="1">IF(OR(#REF!="",M$14=""),"",M$14)</f>
        <v>23</v>
      </c>
      <c r="N16" s="9">
        <v>16</v>
      </c>
      <c r="O16" s="5">
        <v>20.856321818741616</v>
      </c>
    </row>
    <row r="17" spans="1:17" hidden="1" x14ac:dyDescent="0.25">
      <c r="A17" s="6" t="s">
        <v>11</v>
      </c>
      <c r="B17" s="6">
        <v>4</v>
      </c>
      <c r="C17" s="6" t="str">
        <f t="shared" si="0"/>
        <v>B4</v>
      </c>
      <c r="D17" s="7" t="s">
        <v>1</v>
      </c>
      <c r="E17" s="8">
        <f ca="1">IF(E$9="actual",IF(#REF!="","",#REF!/#REF!*1000/#REF!),IF(OR(#REF!="",#REF!=""),"",#REF!/#REF!))</f>
        <v>2</v>
      </c>
      <c r="F17" s="6" t="s">
        <v>2</v>
      </c>
      <c r="G17" s="6">
        <v>0.45</v>
      </c>
      <c r="H17" s="6" t="s">
        <v>12</v>
      </c>
      <c r="I17" s="6">
        <v>0.05</v>
      </c>
      <c r="J17" s="6" t="s">
        <v>4</v>
      </c>
      <c r="K17" s="9">
        <f ca="1">IF(K$9="actual",#REF!,IF(OR(#REF!="",#REF!=""),"",#REF!/#REF!))</f>
        <v>3</v>
      </c>
      <c r="L17" s="9" t="s">
        <v>8</v>
      </c>
      <c r="M17" s="6">
        <f ca="1">IF(OR(#REF!="",M$14=""),"",M$14)</f>
        <v>23</v>
      </c>
      <c r="N17" s="9">
        <v>16</v>
      </c>
      <c r="O17" s="5">
        <v>18.722600440030789</v>
      </c>
    </row>
    <row r="18" spans="1:17" x14ac:dyDescent="0.25">
      <c r="A18" s="6" t="s">
        <v>11</v>
      </c>
      <c r="B18" s="6">
        <v>5</v>
      </c>
      <c r="C18" s="6" t="str">
        <f t="shared" si="0"/>
        <v>B5</v>
      </c>
      <c r="D18" s="7" t="s">
        <v>1</v>
      </c>
      <c r="E18" s="8">
        <f ca="1">IF(E$9="actual",IF(#REF!="","",#REF!/#REF!*1000/#REF!),IF(OR(#REF!="",#REF!=""),"",#REF!/#REF!))</f>
        <v>2</v>
      </c>
      <c r="F18" s="6" t="s">
        <v>2</v>
      </c>
      <c r="G18" s="6">
        <v>0.45</v>
      </c>
      <c r="H18" s="6" t="s">
        <v>13</v>
      </c>
      <c r="I18" s="6">
        <v>0.1</v>
      </c>
      <c r="J18" s="6" t="s">
        <v>4</v>
      </c>
      <c r="K18" s="9">
        <f ca="1">IF(K$9="actual",#REF!,IF(OR(#REF!="",#REF!=""),"",#REF!/#REF!))</f>
        <v>3</v>
      </c>
      <c r="L18" s="9" t="s">
        <v>5</v>
      </c>
      <c r="M18" s="6">
        <f ca="1">IF(OR(#REF!="",M$14=""),"",M$14)</f>
        <v>23</v>
      </c>
      <c r="N18" s="9">
        <v>16</v>
      </c>
      <c r="O18" s="5">
        <v>34.532027666839525</v>
      </c>
      <c r="P18">
        <v>24</v>
      </c>
      <c r="Q18">
        <f t="shared" ref="Q18:Q19" si="1">ABS(O18-P18)</f>
        <v>10.532027666839525</v>
      </c>
    </row>
    <row r="19" spans="1:17" x14ac:dyDescent="0.25">
      <c r="A19" s="6" t="s">
        <v>11</v>
      </c>
      <c r="B19" s="6">
        <v>6</v>
      </c>
      <c r="C19" s="6" t="str">
        <f t="shared" si="0"/>
        <v>B6</v>
      </c>
      <c r="D19" s="7" t="s">
        <v>1</v>
      </c>
      <c r="E19" s="8">
        <f ca="1">IF(E$9="actual",IF(#REF!="","",#REF!/#REF!*1000/#REF!),IF(OR(#REF!="",#REF!=""),"",#REF!/#REF!))</f>
        <v>2</v>
      </c>
      <c r="F19" s="6" t="s">
        <v>2</v>
      </c>
      <c r="G19" s="6">
        <v>0.45</v>
      </c>
      <c r="H19" s="6" t="s">
        <v>13</v>
      </c>
      <c r="I19" s="6">
        <v>0.1</v>
      </c>
      <c r="J19" s="6" t="s">
        <v>4</v>
      </c>
      <c r="K19" s="9">
        <f ca="1">IF(K$9="actual",#REF!,IF(OR(#REF!="",#REF!=""),"",#REF!/#REF!))</f>
        <v>3</v>
      </c>
      <c r="L19" s="9" t="s">
        <v>6</v>
      </c>
      <c r="M19" s="6">
        <f ca="1">IF(OR(#REF!="",M$14=""),"",M$14)</f>
        <v>23</v>
      </c>
      <c r="N19" s="9">
        <v>16</v>
      </c>
      <c r="O19" s="5">
        <v>35.306666666666665</v>
      </c>
      <c r="P19">
        <v>27</v>
      </c>
      <c r="Q19">
        <f t="shared" si="1"/>
        <v>8.3066666666666649</v>
      </c>
    </row>
    <row r="20" spans="1:17" hidden="1" x14ac:dyDescent="0.25">
      <c r="A20" s="6" t="s">
        <v>11</v>
      </c>
      <c r="B20" s="6">
        <v>7</v>
      </c>
      <c r="C20" s="6" t="str">
        <f t="shared" si="0"/>
        <v>B7</v>
      </c>
      <c r="D20" s="7" t="s">
        <v>1</v>
      </c>
      <c r="E20" s="8">
        <f ca="1">IF(E$9="actual",IF(#REF!="","",#REF!/#REF!*1000/#REF!),IF(OR(#REF!="",#REF!=""),"",#REF!/#REF!))</f>
        <v>2</v>
      </c>
      <c r="F20" s="6" t="s">
        <v>2</v>
      </c>
      <c r="G20" s="6">
        <v>0.45</v>
      </c>
      <c r="H20" s="6" t="s">
        <v>13</v>
      </c>
      <c r="I20" s="6">
        <v>0.1</v>
      </c>
      <c r="J20" s="6" t="s">
        <v>4</v>
      </c>
      <c r="K20" s="9">
        <f ca="1">IF(K$9="actual",#REF!,IF(OR(#REF!="",#REF!=""),"",#REF!/#REF!))</f>
        <v>3</v>
      </c>
      <c r="L20" s="9" t="s">
        <v>7</v>
      </c>
      <c r="M20" s="6">
        <f ca="1">IF(OR(#REF!="",M$14=""),"",M$14)</f>
        <v>23</v>
      </c>
      <c r="N20" s="9">
        <v>16</v>
      </c>
      <c r="O20" s="5">
        <v>19.919248535064302</v>
      </c>
    </row>
    <row r="21" spans="1:17" hidden="1" x14ac:dyDescent="0.25">
      <c r="A21" s="6" t="s">
        <v>11</v>
      </c>
      <c r="B21" s="6">
        <v>8</v>
      </c>
      <c r="C21" s="6" t="str">
        <f t="shared" si="0"/>
        <v>B8</v>
      </c>
      <c r="D21" s="7" t="s">
        <v>1</v>
      </c>
      <c r="E21" s="8">
        <f ca="1">IF(E$9="actual",IF(#REF!="","",#REF!/#REF!*1000/#REF!),IF(OR(#REF!="",#REF!=""),"",#REF!/#REF!))</f>
        <v>2</v>
      </c>
      <c r="F21" s="6" t="s">
        <v>2</v>
      </c>
      <c r="G21" s="6">
        <v>0.45</v>
      </c>
      <c r="H21" s="6" t="s">
        <v>13</v>
      </c>
      <c r="I21" s="6">
        <v>0.1</v>
      </c>
      <c r="J21" s="6" t="s">
        <v>4</v>
      </c>
      <c r="K21" s="9">
        <f ca="1">IF(K$9="actual",#REF!,IF(OR(#REF!="",#REF!=""),"",#REF!/#REF!))</f>
        <v>3</v>
      </c>
      <c r="L21" s="9" t="s">
        <v>8</v>
      </c>
      <c r="M21" s="6">
        <f ca="1">IF(OR(#REF!="",M$14=""),"",M$14)</f>
        <v>23</v>
      </c>
      <c r="N21" s="9">
        <v>16</v>
      </c>
      <c r="O21" s="5">
        <v>31.434152882292427</v>
      </c>
    </row>
    <row r="22" spans="1:17" x14ac:dyDescent="0.25">
      <c r="A22" s="6" t="s">
        <v>11</v>
      </c>
      <c r="B22" s="6">
        <v>9</v>
      </c>
      <c r="C22" s="6" t="str">
        <f t="shared" si="0"/>
        <v>B9</v>
      </c>
      <c r="D22" s="7" t="s">
        <v>1</v>
      </c>
      <c r="E22" s="8">
        <f ca="1">IF(E$9="actual",IF(#REF!="","",#REF!/#REF!*1000/#REF!),IF(OR(#REF!="",#REF!=""),"",#REF!/#REF!))</f>
        <v>2</v>
      </c>
      <c r="F22" s="6" t="s">
        <v>2</v>
      </c>
      <c r="G22" s="6">
        <v>0.45</v>
      </c>
      <c r="H22" s="6" t="s">
        <v>14</v>
      </c>
      <c r="I22" s="6">
        <v>0.1</v>
      </c>
      <c r="J22" s="6" t="s">
        <v>4</v>
      </c>
      <c r="K22" s="9">
        <f ca="1">IF(K$9="actual",#REF!,IF(OR(#REF!="",#REF!=""),"",#REF!/#REF!))</f>
        <v>3</v>
      </c>
      <c r="L22" s="9" t="s">
        <v>5</v>
      </c>
      <c r="M22" s="6">
        <f ca="1">IF(OR(#REF!="",M$14=""),"",M$14)</f>
        <v>23</v>
      </c>
      <c r="N22" s="9">
        <v>16</v>
      </c>
      <c r="O22" s="5">
        <v>57.467533585649001</v>
      </c>
    </row>
    <row r="23" spans="1:17" x14ac:dyDescent="0.25">
      <c r="A23" s="6" t="s">
        <v>11</v>
      </c>
      <c r="B23" s="6">
        <v>10</v>
      </c>
      <c r="C23" s="6" t="str">
        <f t="shared" si="0"/>
        <v>B10</v>
      </c>
      <c r="D23" s="7" t="s">
        <v>1</v>
      </c>
      <c r="E23" s="8">
        <f ca="1">IF(E$9="actual",IF(#REF!="","",#REF!/#REF!*1000/#REF!),IF(OR(#REF!="",#REF!=""),"",#REF!/#REF!))</f>
        <v>2</v>
      </c>
      <c r="F23" s="6" t="s">
        <v>2</v>
      </c>
      <c r="G23" s="6">
        <v>0.45</v>
      </c>
      <c r="H23" s="6" t="s">
        <v>14</v>
      </c>
      <c r="I23" s="6">
        <v>0.1</v>
      </c>
      <c r="J23" s="6" t="s">
        <v>4</v>
      </c>
      <c r="K23" s="9">
        <f ca="1">IF(K$9="actual",#REF!,IF(OR(#REF!="",#REF!=""),"",#REF!/#REF!))</f>
        <v>3</v>
      </c>
      <c r="L23" s="9" t="s">
        <v>6</v>
      </c>
      <c r="M23" s="6">
        <f ca="1">IF(OR(#REF!="",M$14=""),"",M$14)</f>
        <v>23</v>
      </c>
      <c r="N23" s="9">
        <v>16</v>
      </c>
      <c r="O23" s="5">
        <v>78.253401044956277</v>
      </c>
    </row>
    <row r="24" spans="1:17" hidden="1" x14ac:dyDescent="0.25">
      <c r="A24" s="6" t="s">
        <v>11</v>
      </c>
      <c r="B24" s="6">
        <v>11</v>
      </c>
      <c r="C24" s="6" t="str">
        <f t="shared" si="0"/>
        <v>B11</v>
      </c>
      <c r="D24" s="7" t="s">
        <v>1</v>
      </c>
      <c r="E24" s="8">
        <f ca="1">IF(E$9="actual",IF(#REF!="","",#REF!/#REF!*1000/#REF!),IF(OR(#REF!="",#REF!=""),"",#REF!/#REF!))</f>
        <v>2</v>
      </c>
      <c r="F24" s="6" t="s">
        <v>2</v>
      </c>
      <c r="G24" s="6">
        <v>0.45</v>
      </c>
      <c r="H24" s="6" t="s">
        <v>14</v>
      </c>
      <c r="I24" s="6">
        <v>0.1</v>
      </c>
      <c r="J24" s="6" t="s">
        <v>4</v>
      </c>
      <c r="K24" s="9">
        <f ca="1">IF(K$9="actual",#REF!,IF(OR(#REF!="",#REF!=""),"",#REF!/#REF!))</f>
        <v>3</v>
      </c>
      <c r="L24" s="9" t="s">
        <v>7</v>
      </c>
      <c r="M24" s="6">
        <f ca="1">IF(OR(#REF!="",M$14=""),"",M$14)</f>
        <v>23</v>
      </c>
      <c r="N24" s="9">
        <v>16</v>
      </c>
      <c r="O24" s="5">
        <v>47.431104094552865</v>
      </c>
    </row>
    <row r="25" spans="1:17" hidden="1" x14ac:dyDescent="0.25">
      <c r="A25" s="6" t="s">
        <v>11</v>
      </c>
      <c r="B25" s="6">
        <v>12</v>
      </c>
      <c r="C25" s="6" t="str">
        <f t="shared" si="0"/>
        <v>B12</v>
      </c>
      <c r="D25" s="7" t="s">
        <v>1</v>
      </c>
      <c r="E25" s="8">
        <f ca="1">IF(E$9="actual",IF(#REF!="","",#REF!/#REF!*1000/#REF!),IF(OR(#REF!="",#REF!=""),"",#REF!/#REF!))</f>
        <v>2</v>
      </c>
      <c r="F25" s="6" t="s">
        <v>2</v>
      </c>
      <c r="G25" s="6">
        <v>0.45</v>
      </c>
      <c r="H25" s="6" t="s">
        <v>14</v>
      </c>
      <c r="I25" s="6">
        <v>0.1</v>
      </c>
      <c r="J25" s="6" t="s">
        <v>4</v>
      </c>
      <c r="K25" s="9">
        <f ca="1">IF(K$9="actual",#REF!,IF(OR(#REF!="",#REF!=""),"",#REF!/#REF!))</f>
        <v>3</v>
      </c>
      <c r="L25" s="9" t="s">
        <v>8</v>
      </c>
      <c r="M25" s="6">
        <f ca="1">IF(OR(#REF!="",M$14=""),"",M$14)</f>
        <v>23</v>
      </c>
      <c r="N25" s="9">
        <v>16</v>
      </c>
      <c r="O25" s="5">
        <v>53.054720520760348</v>
      </c>
    </row>
    <row r="26" spans="1:17" x14ac:dyDescent="0.25">
      <c r="A26" s="6" t="s">
        <v>15</v>
      </c>
      <c r="B26" s="6">
        <v>1</v>
      </c>
      <c r="C26" s="6" t="str">
        <f t="shared" si="0"/>
        <v>C1</v>
      </c>
      <c r="D26" s="7" t="s">
        <v>1</v>
      </c>
      <c r="E26" s="8">
        <f ca="1">IF(E$9="actual",IF(#REF!="","",#REF!/#REF!*1000/#REF!),IF(OR(#REF!="",#REF!=""),"",#REF!/#REF!))</f>
        <v>2</v>
      </c>
      <c r="F26" s="6" t="s">
        <v>2</v>
      </c>
      <c r="G26" s="6">
        <v>0.45</v>
      </c>
      <c r="H26" s="6" t="s">
        <v>16</v>
      </c>
      <c r="I26" s="6">
        <v>0.1</v>
      </c>
      <c r="J26" s="6" t="s">
        <v>4</v>
      </c>
      <c r="K26" s="9">
        <f ca="1">IF(K$9="actual",#REF!,IF(OR(#REF!="",#REF!=""),"",#REF!/#REF!))</f>
        <v>3</v>
      </c>
      <c r="L26" s="9" t="s">
        <v>5</v>
      </c>
      <c r="M26" s="6">
        <f ca="1">IF(OR(#REF!="",M$14=""),"",M$14)</f>
        <v>23</v>
      </c>
      <c r="N26" s="9">
        <v>16</v>
      </c>
      <c r="O26" s="5">
        <v>48.441583547404932</v>
      </c>
      <c r="P26">
        <v>28</v>
      </c>
      <c r="Q26">
        <f t="shared" ref="Q26:Q27" si="2">ABS(O26-P26)</f>
        <v>20.441583547404932</v>
      </c>
    </row>
    <row r="27" spans="1:17" x14ac:dyDescent="0.25">
      <c r="A27" s="6" t="s">
        <v>15</v>
      </c>
      <c r="B27" s="6">
        <v>2</v>
      </c>
      <c r="C27" s="6" t="str">
        <f t="shared" si="0"/>
        <v>C2</v>
      </c>
      <c r="D27" s="7" t="s">
        <v>1</v>
      </c>
      <c r="E27" s="8">
        <f ca="1">IF(E$9="actual",IF(#REF!="","",#REF!/#REF!*1000/#REF!),IF(OR(#REF!="",#REF!=""),"",#REF!/#REF!))</f>
        <v>2</v>
      </c>
      <c r="F27" s="6" t="s">
        <v>2</v>
      </c>
      <c r="G27" s="6">
        <v>0.45</v>
      </c>
      <c r="H27" s="6" t="s">
        <v>16</v>
      </c>
      <c r="I27" s="6">
        <v>0.1</v>
      </c>
      <c r="J27" s="6" t="s">
        <v>4</v>
      </c>
      <c r="K27" s="9">
        <f ca="1">IF(K$9="actual",#REF!,IF(OR(#REF!="",#REF!=""),"",#REF!/#REF!))</f>
        <v>3</v>
      </c>
      <c r="L27" s="9" t="s">
        <v>6</v>
      </c>
      <c r="M27" s="6">
        <f ca="1">IF(OR(#REF!="",M$14=""),"",M$14)</f>
        <v>23</v>
      </c>
      <c r="N27" s="9">
        <v>16</v>
      </c>
      <c r="O27" s="5">
        <v>61.918028441206395</v>
      </c>
      <c r="P27">
        <v>32</v>
      </c>
      <c r="Q27">
        <f t="shared" si="2"/>
        <v>29.918028441206395</v>
      </c>
    </row>
    <row r="28" spans="1:17" hidden="1" x14ac:dyDescent="0.25">
      <c r="A28" s="6" t="s">
        <v>15</v>
      </c>
      <c r="B28" s="6">
        <v>3</v>
      </c>
      <c r="C28" s="6" t="str">
        <f t="shared" si="0"/>
        <v>C3</v>
      </c>
      <c r="D28" s="7" t="s">
        <v>1</v>
      </c>
      <c r="E28" s="8">
        <f ca="1">IF(E$9="actual",IF(#REF!="","",#REF!/#REF!*1000/#REF!),IF(OR(#REF!="",#REF!=""),"",#REF!/#REF!))</f>
        <v>2</v>
      </c>
      <c r="F28" s="6" t="s">
        <v>2</v>
      </c>
      <c r="G28" s="6">
        <v>0.45</v>
      </c>
      <c r="H28" s="6" t="s">
        <v>16</v>
      </c>
      <c r="I28" s="6">
        <v>0.1</v>
      </c>
      <c r="J28" s="6" t="s">
        <v>4</v>
      </c>
      <c r="K28" s="9">
        <f ca="1">IF(K$9="actual",#REF!,IF(OR(#REF!="",#REF!=""),"",#REF!/#REF!))</f>
        <v>3</v>
      </c>
      <c r="L28" s="9" t="s">
        <v>7</v>
      </c>
      <c r="M28" s="6">
        <f ca="1">IF(OR(#REF!="",M$14=""),"",M$14)</f>
        <v>23</v>
      </c>
      <c r="N28" s="9">
        <v>16</v>
      </c>
      <c r="O28" s="5">
        <v>33.240039087072141</v>
      </c>
    </row>
    <row r="29" spans="1:17" hidden="1" x14ac:dyDescent="0.25">
      <c r="A29" s="6" t="s">
        <v>15</v>
      </c>
      <c r="B29" s="6">
        <v>4</v>
      </c>
      <c r="C29" s="6" t="str">
        <f t="shared" si="0"/>
        <v>C4</v>
      </c>
      <c r="D29" s="7" t="s">
        <v>1</v>
      </c>
      <c r="E29" s="8">
        <f ca="1">IF(E$9="actual",IF(#REF!="","",#REF!/#REF!*1000/#REF!),IF(OR(#REF!="",#REF!=""),"",#REF!/#REF!))</f>
        <v>2</v>
      </c>
      <c r="F29" s="6" t="s">
        <v>2</v>
      </c>
      <c r="G29" s="6">
        <v>0.45</v>
      </c>
      <c r="H29" s="6" t="s">
        <v>16</v>
      </c>
      <c r="I29" s="6">
        <v>0.1</v>
      </c>
      <c r="J29" s="6" t="s">
        <v>4</v>
      </c>
      <c r="K29" s="9">
        <f ca="1">IF(K$9="actual",#REF!,IF(OR(#REF!="",#REF!=""),"",#REF!/#REF!))</f>
        <v>3</v>
      </c>
      <c r="L29" s="9" t="s">
        <v>8</v>
      </c>
      <c r="M29" s="6">
        <f ca="1">IF(OR(#REF!="",M$14=""),"",M$14)</f>
        <v>23</v>
      </c>
      <c r="N29" s="9">
        <v>16</v>
      </c>
      <c r="O29" s="5">
        <v>44.372964060416201</v>
      </c>
    </row>
    <row r="30" spans="1:17" x14ac:dyDescent="0.25">
      <c r="A30" s="6" t="s">
        <v>15</v>
      </c>
      <c r="B30" s="6">
        <v>5</v>
      </c>
      <c r="C30" s="6" t="str">
        <f t="shared" si="0"/>
        <v>C5</v>
      </c>
      <c r="D30" s="7" t="s">
        <v>1</v>
      </c>
      <c r="E30" s="8">
        <f ca="1">IF(E$9="actual",IF(#REF!="","",#REF!/#REF!*1000/#REF!),IF(OR(#REF!="",#REF!=""),"",#REF!/#REF!))</f>
        <v>2</v>
      </c>
      <c r="F30" s="6" t="s">
        <v>2</v>
      </c>
      <c r="G30" s="6">
        <v>0.45</v>
      </c>
      <c r="H30" s="6" t="s">
        <v>17</v>
      </c>
      <c r="I30" s="6">
        <v>0.1</v>
      </c>
      <c r="J30" s="6" t="s">
        <v>4</v>
      </c>
      <c r="K30" s="9">
        <f ca="1">IF(K$9="actual",#REF!,IF(OR(#REF!="",#REF!=""),"",#REF!/#REF!))</f>
        <v>3</v>
      </c>
      <c r="L30" s="9" t="s">
        <v>5</v>
      </c>
      <c r="M30" s="6">
        <f ca="1">IF(OR(#REF!="",M$14=""),"",M$14)</f>
        <v>23</v>
      </c>
      <c r="N30" s="9">
        <v>16</v>
      </c>
      <c r="O30" s="5">
        <v>26.84045476549819</v>
      </c>
    </row>
    <row r="31" spans="1:17" x14ac:dyDescent="0.25">
      <c r="A31" s="6" t="s">
        <v>15</v>
      </c>
      <c r="B31" s="6">
        <v>6</v>
      </c>
      <c r="C31" s="6" t="str">
        <f t="shared" si="0"/>
        <v>C6</v>
      </c>
      <c r="D31" s="7" t="s">
        <v>1</v>
      </c>
      <c r="E31" s="8">
        <f ca="1">IF(E$9="actual",IF(#REF!="","",#REF!/#REF!*1000/#REF!),IF(OR(#REF!="",#REF!=""),"",#REF!/#REF!))</f>
        <v>2</v>
      </c>
      <c r="F31" s="6" t="s">
        <v>2</v>
      </c>
      <c r="G31" s="6">
        <v>0.45</v>
      </c>
      <c r="H31" s="6" t="s">
        <v>17</v>
      </c>
      <c r="I31" s="6">
        <v>0.1</v>
      </c>
      <c r="J31" s="6" t="s">
        <v>4</v>
      </c>
      <c r="K31" s="9">
        <f ca="1">IF(K$9="actual",#REF!,IF(OR(#REF!="",#REF!=""),"",#REF!/#REF!))</f>
        <v>3</v>
      </c>
      <c r="L31" s="9" t="s">
        <v>6</v>
      </c>
      <c r="M31" s="6">
        <f ca="1">IF(OR(#REF!="",M$14=""),"",M$14)</f>
        <v>23</v>
      </c>
      <c r="N31" s="9">
        <v>16</v>
      </c>
      <c r="O31" s="5">
        <v>63.213176781689228</v>
      </c>
    </row>
    <row r="32" spans="1:17" hidden="1" x14ac:dyDescent="0.25">
      <c r="A32" s="6" t="s">
        <v>15</v>
      </c>
      <c r="B32" s="6">
        <v>7</v>
      </c>
      <c r="C32" s="6" t="str">
        <f t="shared" si="0"/>
        <v>C7</v>
      </c>
      <c r="D32" s="7" t="s">
        <v>1</v>
      </c>
      <c r="E32" s="8">
        <f ca="1">IF(E$9="actual",IF(#REF!="","",#REF!/#REF!*1000/#REF!),IF(OR(#REF!="",#REF!=""),"",#REF!/#REF!))</f>
        <v>2</v>
      </c>
      <c r="F32" s="6" t="s">
        <v>2</v>
      </c>
      <c r="G32" s="6">
        <v>0.45</v>
      </c>
      <c r="H32" s="6" t="s">
        <v>17</v>
      </c>
      <c r="I32" s="6">
        <v>0.1</v>
      </c>
      <c r="J32" s="6" t="s">
        <v>4</v>
      </c>
      <c r="K32" s="9">
        <f ca="1">IF(K$9="actual",#REF!,IF(OR(#REF!="",#REF!=""),"",#REF!/#REF!))</f>
        <v>3</v>
      </c>
      <c r="L32" s="9" t="s">
        <v>7</v>
      </c>
      <c r="M32" s="6">
        <f ca="1">IF(OR(#REF!="",M$14=""),"",M$14)</f>
        <v>23</v>
      </c>
      <c r="N32" s="9">
        <v>16</v>
      </c>
      <c r="O32" s="5">
        <v>29.411404322059166</v>
      </c>
    </row>
    <row r="33" spans="1:17" hidden="1" x14ac:dyDescent="0.25">
      <c r="A33" s="6" t="s">
        <v>15</v>
      </c>
      <c r="B33" s="6">
        <v>8</v>
      </c>
      <c r="C33" s="6" t="str">
        <f t="shared" si="0"/>
        <v>C8</v>
      </c>
      <c r="D33" s="7" t="s">
        <v>1</v>
      </c>
      <c r="E33" s="8">
        <f ca="1">IF(E$9="actual",IF(#REF!="","",#REF!/#REF!*1000/#REF!),IF(OR(#REF!="",#REF!=""),"",#REF!/#REF!))</f>
        <v>2</v>
      </c>
      <c r="F33" s="6" t="s">
        <v>2</v>
      </c>
      <c r="G33" s="6">
        <v>0.45</v>
      </c>
      <c r="H33" s="6" t="s">
        <v>17</v>
      </c>
      <c r="I33" s="6">
        <v>0.1</v>
      </c>
      <c r="J33" s="6" t="s">
        <v>4</v>
      </c>
      <c r="K33" s="9">
        <f ca="1">IF(K$9="actual",#REF!,IF(OR(#REF!="",#REF!=""),"",#REF!/#REF!))</f>
        <v>3</v>
      </c>
      <c r="L33" s="9" t="s">
        <v>8</v>
      </c>
      <c r="M33" s="6">
        <f ca="1">IF(OR(#REF!="",M$14=""),"",M$14)</f>
        <v>23</v>
      </c>
      <c r="N33" s="9">
        <v>16</v>
      </c>
      <c r="O33" s="5">
        <v>57.086290648588111</v>
      </c>
    </row>
    <row r="34" spans="1:17" x14ac:dyDescent="0.25">
      <c r="A34" s="6" t="s">
        <v>15</v>
      </c>
      <c r="B34" s="6">
        <v>9</v>
      </c>
      <c r="C34" s="6" t="str">
        <f t="shared" ref="C34:C65" si="3">CONCATENATE(A34,B34)</f>
        <v>C9</v>
      </c>
      <c r="D34" s="7" t="s">
        <v>1</v>
      </c>
      <c r="E34" s="8">
        <f ca="1">IF(E$9="actual",IF(#REF!="","",#REF!/#REF!*1000/#REF!),IF(OR(#REF!="",#REF!=""),"",#REF!/#REF!))</f>
        <v>2</v>
      </c>
      <c r="F34" s="6" t="s">
        <v>2</v>
      </c>
      <c r="G34" s="6">
        <v>0.45</v>
      </c>
      <c r="H34" s="6" t="s">
        <v>18</v>
      </c>
      <c r="I34" s="6">
        <v>0.1</v>
      </c>
      <c r="J34" s="6" t="s">
        <v>4</v>
      </c>
      <c r="K34" s="9">
        <f ca="1">IF(K$9="actual",#REF!,IF(OR(#REF!="",#REF!=""),"",#REF!/#REF!))</f>
        <v>3</v>
      </c>
      <c r="L34" s="9" t="s">
        <v>5</v>
      </c>
      <c r="M34" s="6">
        <f ca="1">IF(OR(#REF!="",M$14=""),"",M$14)</f>
        <v>23</v>
      </c>
      <c r="N34" s="9">
        <v>16</v>
      </c>
      <c r="O34" s="5">
        <v>64.972044850447588</v>
      </c>
      <c r="P34">
        <v>55</v>
      </c>
      <c r="Q34">
        <f t="shared" ref="Q34:Q35" si="4">ABS(O34-P34)</f>
        <v>9.9720448504475883</v>
      </c>
    </row>
    <row r="35" spans="1:17" x14ac:dyDescent="0.25">
      <c r="A35" s="6" t="s">
        <v>15</v>
      </c>
      <c r="B35" s="6">
        <v>10</v>
      </c>
      <c r="C35" s="6" t="str">
        <f t="shared" si="3"/>
        <v>C10</v>
      </c>
      <c r="D35" s="7" t="s">
        <v>1</v>
      </c>
      <c r="E35" s="8">
        <f ca="1">IF(E$9="actual",IF(#REF!="","",#REF!/#REF!*1000/#REF!),IF(OR(#REF!="",#REF!=""),"",#REF!/#REF!))</f>
        <v>2</v>
      </c>
      <c r="F35" s="6" t="s">
        <v>2</v>
      </c>
      <c r="G35" s="6">
        <v>0.45</v>
      </c>
      <c r="H35" s="6" t="s">
        <v>18</v>
      </c>
      <c r="I35" s="6">
        <v>0.1</v>
      </c>
      <c r="J35" s="6" t="s">
        <v>4</v>
      </c>
      <c r="K35" s="9">
        <f ca="1">IF(K$9="actual",#REF!,IF(OR(#REF!="",#REF!=""),"",#REF!/#REF!))</f>
        <v>3</v>
      </c>
      <c r="L35" s="9" t="s">
        <v>6</v>
      </c>
      <c r="M35" s="6">
        <f ca="1">IF(OR(#REF!="",M$14=""),"",M$14)</f>
        <v>23</v>
      </c>
      <c r="N35" s="9">
        <v>16</v>
      </c>
      <c r="O35" s="5">
        <v>57.15071673733091</v>
      </c>
      <c r="P35">
        <v>53</v>
      </c>
      <c r="Q35">
        <f t="shared" si="4"/>
        <v>4.1507167373309102</v>
      </c>
    </row>
    <row r="36" spans="1:17" hidden="1" x14ac:dyDescent="0.25">
      <c r="A36" s="6" t="s">
        <v>15</v>
      </c>
      <c r="B36" s="6">
        <v>11</v>
      </c>
      <c r="C36" s="6" t="str">
        <f t="shared" si="3"/>
        <v>C11</v>
      </c>
      <c r="D36" s="7" t="s">
        <v>1</v>
      </c>
      <c r="E36" s="8">
        <f ca="1">IF(E$9="actual",IF(#REF!="","",#REF!/#REF!*1000/#REF!),IF(OR(#REF!="",#REF!=""),"",#REF!/#REF!))</f>
        <v>2</v>
      </c>
      <c r="F36" s="6" t="s">
        <v>2</v>
      </c>
      <c r="G36" s="6">
        <v>0.45</v>
      </c>
      <c r="H36" s="6" t="s">
        <v>18</v>
      </c>
      <c r="I36" s="6">
        <v>0.1</v>
      </c>
      <c r="J36" s="6" t="s">
        <v>4</v>
      </c>
      <c r="K36" s="9">
        <f ca="1">IF(K$9="actual",#REF!,IF(OR(#REF!="",#REF!=""),"",#REF!/#REF!))</f>
        <v>3</v>
      </c>
      <c r="L36" s="9" t="s">
        <v>7</v>
      </c>
      <c r="M36" s="6">
        <f ca="1">IF(OR(#REF!="",M$14=""),"",M$14)</f>
        <v>23</v>
      </c>
      <c r="N36" s="9">
        <v>16</v>
      </c>
      <c r="O36" s="5">
        <v>70.348249927526709</v>
      </c>
    </row>
    <row r="37" spans="1:17" hidden="1" x14ac:dyDescent="0.25">
      <c r="A37" s="6" t="s">
        <v>15</v>
      </c>
      <c r="B37" s="6">
        <v>12</v>
      </c>
      <c r="C37" s="6" t="str">
        <f t="shared" si="3"/>
        <v>C12</v>
      </c>
      <c r="D37" s="7" t="s">
        <v>1</v>
      </c>
      <c r="E37" s="8">
        <f ca="1">IF(E$9="actual",IF(#REF!="","",#REF!/#REF!*1000/#REF!),IF(OR(#REF!="",#REF!=""),"",#REF!/#REF!))</f>
        <v>2</v>
      </c>
      <c r="F37" s="6" t="s">
        <v>2</v>
      </c>
      <c r="G37" s="6">
        <v>0.45</v>
      </c>
      <c r="H37" s="6" t="s">
        <v>18</v>
      </c>
      <c r="I37" s="6">
        <v>0.1</v>
      </c>
      <c r="J37" s="6" t="s">
        <v>4</v>
      </c>
      <c r="K37" s="9">
        <f ca="1">IF(K$9="actual",#REF!,IF(OR(#REF!="",#REF!=""),"",#REF!/#REF!))</f>
        <v>3</v>
      </c>
      <c r="L37" s="9" t="s">
        <v>8</v>
      </c>
      <c r="M37" s="6">
        <f ca="1">IF(OR(#REF!="",M$14=""),"",M$14)</f>
        <v>23</v>
      </c>
      <c r="N37" s="9">
        <v>16</v>
      </c>
      <c r="O37" s="5">
        <v>75.379291738952858</v>
      </c>
    </row>
    <row r="38" spans="1:17" x14ac:dyDescent="0.25">
      <c r="A38" s="6" t="s">
        <v>19</v>
      </c>
      <c r="B38" s="6">
        <v>1</v>
      </c>
      <c r="C38" s="6" t="str">
        <f t="shared" si="3"/>
        <v>D1</v>
      </c>
      <c r="D38" s="7" t="s">
        <v>1</v>
      </c>
      <c r="E38" s="8">
        <f ca="1">IF(E$9="actual",IF(#REF!="","",#REF!/#REF!*1000/#REF!),IF(OR(#REF!="",#REF!=""),"",#REF!/#REF!))</f>
        <v>2</v>
      </c>
      <c r="F38" s="6" t="s">
        <v>2</v>
      </c>
      <c r="G38" s="6">
        <v>0.45</v>
      </c>
      <c r="H38" s="6" t="s">
        <v>20</v>
      </c>
      <c r="I38" s="6">
        <v>0.1</v>
      </c>
      <c r="J38" s="6" t="s">
        <v>4</v>
      </c>
      <c r="K38" s="9">
        <f ca="1">IF(K$9="actual",#REF!,IF(OR(#REF!="",#REF!=""),"",#REF!/#REF!))</f>
        <v>3</v>
      </c>
      <c r="L38" s="9" t="s">
        <v>5</v>
      </c>
      <c r="M38" s="6">
        <f ca="1">IF(OR(#REF!="",M$14=""),"",M$14)</f>
        <v>23</v>
      </c>
      <c r="N38" s="9">
        <v>16</v>
      </c>
      <c r="O38" s="5">
        <v>61.17258044003561</v>
      </c>
      <c r="P38">
        <v>56</v>
      </c>
      <c r="Q38">
        <f t="shared" ref="Q38:Q39" si="5">ABS(O38-P38)</f>
        <v>5.1725804400356097</v>
      </c>
    </row>
    <row r="39" spans="1:17" x14ac:dyDescent="0.25">
      <c r="A39" s="6" t="s">
        <v>19</v>
      </c>
      <c r="B39" s="6">
        <v>2</v>
      </c>
      <c r="C39" s="6" t="str">
        <f t="shared" si="3"/>
        <v>D2</v>
      </c>
      <c r="D39" s="7" t="s">
        <v>1</v>
      </c>
      <c r="E39" s="8">
        <f ca="1">IF(E$9="actual",IF(#REF!="","",#REF!/#REF!*1000/#REF!),IF(OR(#REF!="",#REF!=""),"",#REF!/#REF!))</f>
        <v>2</v>
      </c>
      <c r="F39" s="6" t="s">
        <v>2</v>
      </c>
      <c r="G39" s="6">
        <v>0.45</v>
      </c>
      <c r="H39" s="6" t="s">
        <v>20</v>
      </c>
      <c r="I39" s="6">
        <v>0.1</v>
      </c>
      <c r="J39" s="6" t="s">
        <v>4</v>
      </c>
      <c r="K39" s="9">
        <f ca="1">IF(K$9="actual",#REF!,IF(OR(#REF!="",#REF!=""),"",#REF!/#REF!))</f>
        <v>3</v>
      </c>
      <c r="L39" s="9" t="s">
        <v>6</v>
      </c>
      <c r="M39" s="6">
        <f ca="1">IF(OR(#REF!="",M$14=""),"",M$14)</f>
        <v>23</v>
      </c>
      <c r="N39" s="9">
        <v>16</v>
      </c>
      <c r="O39" s="5">
        <v>65.693520145610464</v>
      </c>
      <c r="P39">
        <v>47</v>
      </c>
      <c r="Q39">
        <f t="shared" si="5"/>
        <v>18.693520145610464</v>
      </c>
    </row>
    <row r="40" spans="1:17" hidden="1" x14ac:dyDescent="0.25">
      <c r="A40" s="6" t="s">
        <v>19</v>
      </c>
      <c r="B40" s="6">
        <v>3</v>
      </c>
      <c r="C40" s="6" t="str">
        <f t="shared" si="3"/>
        <v>D3</v>
      </c>
      <c r="D40" s="7" t="s">
        <v>1</v>
      </c>
      <c r="E40" s="8">
        <f ca="1">IF(E$9="actual",IF(#REF!="","",#REF!/#REF!*1000/#REF!),IF(OR(#REF!="",#REF!=""),"",#REF!/#REF!))</f>
        <v>2</v>
      </c>
      <c r="F40" s="6" t="s">
        <v>2</v>
      </c>
      <c r="G40" s="6">
        <v>0.45</v>
      </c>
      <c r="H40" s="6" t="s">
        <v>20</v>
      </c>
      <c r="I40" s="6">
        <v>0.1</v>
      </c>
      <c r="J40" s="6" t="s">
        <v>4</v>
      </c>
      <c r="K40" s="9">
        <f ca="1">IF(K$9="actual",#REF!,IF(OR(#REF!="",#REF!=""),"",#REF!/#REF!))</f>
        <v>3</v>
      </c>
      <c r="L40" s="9" t="s">
        <v>7</v>
      </c>
      <c r="M40" s="6">
        <f ca="1">IF(OR(#REF!="",M$14=""),"",M$14)</f>
        <v>23</v>
      </c>
      <c r="N40" s="9">
        <v>16</v>
      </c>
      <c r="O40" s="5">
        <v>85.865079693489477</v>
      </c>
    </row>
    <row r="41" spans="1:17" hidden="1" x14ac:dyDescent="0.25">
      <c r="A41" s="6" t="s">
        <v>19</v>
      </c>
      <c r="B41" s="6">
        <v>4</v>
      </c>
      <c r="C41" s="6" t="str">
        <f t="shared" si="3"/>
        <v>D4</v>
      </c>
      <c r="D41" s="7" t="s">
        <v>1</v>
      </c>
      <c r="E41" s="8">
        <f ca="1">IF(E$9="actual",IF(#REF!="","",#REF!/#REF!*1000/#REF!),IF(OR(#REF!="",#REF!=""),"",#REF!/#REF!))</f>
        <v>2</v>
      </c>
      <c r="F41" s="6" t="s">
        <v>2</v>
      </c>
      <c r="G41" s="6">
        <v>0.45</v>
      </c>
      <c r="H41" s="6" t="s">
        <v>20</v>
      </c>
      <c r="I41" s="6">
        <v>0.1</v>
      </c>
      <c r="J41" s="6" t="s">
        <v>4</v>
      </c>
      <c r="K41" s="9">
        <f ca="1">IF(K$9="actual",#REF!,IF(OR(#REF!="",#REF!=""),"",#REF!/#REF!))</f>
        <v>3</v>
      </c>
      <c r="L41" s="9" t="s">
        <v>8</v>
      </c>
      <c r="M41" s="6">
        <f ca="1">IF(OR(#REF!="",M$14=""),"",M$14)</f>
        <v>23</v>
      </c>
      <c r="N41" s="9">
        <v>16</v>
      </c>
      <c r="O41" s="5">
        <v>84.533805269533616</v>
      </c>
    </row>
    <row r="42" spans="1:17" x14ac:dyDescent="0.25">
      <c r="A42" s="6" t="s">
        <v>19</v>
      </c>
      <c r="B42" s="6">
        <v>5</v>
      </c>
      <c r="C42" s="6" t="str">
        <f t="shared" si="3"/>
        <v>D5</v>
      </c>
      <c r="D42" s="7" t="s">
        <v>1</v>
      </c>
      <c r="E42" s="8">
        <f ca="1">IF(E$9="actual",IF(#REF!="","",#REF!/#REF!*1000/#REF!),IF(OR(#REF!="",#REF!=""),"",#REF!/#REF!))</f>
        <v>2</v>
      </c>
      <c r="F42" s="6" t="s">
        <v>2</v>
      </c>
      <c r="G42" s="6">
        <v>0.45</v>
      </c>
      <c r="H42" s="6" t="s">
        <v>21</v>
      </c>
      <c r="I42" s="6">
        <v>0.1</v>
      </c>
      <c r="J42" s="6" t="s">
        <v>4</v>
      </c>
      <c r="K42" s="9">
        <f ca="1">IF(K$9="actual",#REF!,IF(OR(#REF!="",#REF!=""),"",#REF!/#REF!))</f>
        <v>3</v>
      </c>
      <c r="L42" s="9" t="s">
        <v>5</v>
      </c>
      <c r="M42" s="6">
        <f ca="1">IF(OR(#REF!="",M$14=""),"",M$14)</f>
        <v>23</v>
      </c>
      <c r="N42" s="9">
        <v>16</v>
      </c>
      <c r="O42" s="5">
        <v>29.4938115901755</v>
      </c>
      <c r="P42">
        <v>54</v>
      </c>
      <c r="Q42">
        <f t="shared" ref="Q42:Q43" si="6">ABS(O42-P42)</f>
        <v>24.5061884098245</v>
      </c>
    </row>
    <row r="43" spans="1:17" x14ac:dyDescent="0.25">
      <c r="A43" s="6" t="s">
        <v>19</v>
      </c>
      <c r="B43" s="6">
        <v>6</v>
      </c>
      <c r="C43" s="6" t="str">
        <f t="shared" si="3"/>
        <v>D6</v>
      </c>
      <c r="D43" s="7" t="s">
        <v>1</v>
      </c>
      <c r="E43" s="8">
        <f ca="1">IF(E$9="actual",IF(#REF!="","",#REF!/#REF!*1000/#REF!),IF(OR(#REF!="",#REF!=""),"",#REF!/#REF!))</f>
        <v>2</v>
      </c>
      <c r="F43" s="6" t="s">
        <v>2</v>
      </c>
      <c r="G43" s="6">
        <v>0.45</v>
      </c>
      <c r="H43" s="6" t="s">
        <v>21</v>
      </c>
      <c r="I43" s="6">
        <v>0.1</v>
      </c>
      <c r="J43" s="6" t="s">
        <v>4</v>
      </c>
      <c r="K43" s="9">
        <f ca="1">IF(K$9="actual",#REF!,IF(OR(#REF!="",#REF!=""),"",#REF!/#REF!))</f>
        <v>3</v>
      </c>
      <c r="L43" s="9" t="s">
        <v>6</v>
      </c>
      <c r="M43" s="6">
        <f ca="1">IF(OR(#REF!="",M$14=""),"",M$14)</f>
        <v>23</v>
      </c>
      <c r="N43" s="9">
        <v>16</v>
      </c>
      <c r="O43" s="5">
        <v>69.214720359824227</v>
      </c>
      <c r="P43">
        <v>59</v>
      </c>
      <c r="Q43">
        <f t="shared" si="6"/>
        <v>10.214720359824227</v>
      </c>
    </row>
    <row r="44" spans="1:17" hidden="1" x14ac:dyDescent="0.25">
      <c r="A44" s="6" t="s">
        <v>19</v>
      </c>
      <c r="B44" s="6">
        <v>7</v>
      </c>
      <c r="C44" s="6" t="str">
        <f t="shared" si="3"/>
        <v>D7</v>
      </c>
      <c r="D44" s="7" t="s">
        <v>1</v>
      </c>
      <c r="E44" s="8">
        <f ca="1">IF(E$9="actual",IF(#REF!="","",#REF!/#REF!*1000/#REF!),IF(OR(#REF!="",#REF!=""),"",#REF!/#REF!))</f>
        <v>2</v>
      </c>
      <c r="F44" s="6" t="s">
        <v>2</v>
      </c>
      <c r="G44" s="6">
        <v>0.45</v>
      </c>
      <c r="H44" s="6" t="s">
        <v>21</v>
      </c>
      <c r="I44" s="6">
        <v>0.1</v>
      </c>
      <c r="J44" s="6" t="s">
        <v>4</v>
      </c>
      <c r="K44" s="9">
        <f ca="1">IF(K$9="actual",#REF!,IF(OR(#REF!="",#REF!=""),"",#REF!/#REF!))</f>
        <v>3</v>
      </c>
      <c r="L44" s="9" t="s">
        <v>7</v>
      </c>
      <c r="M44" s="6">
        <f ca="1">IF(OR(#REF!="",M$14=""),"",M$14)</f>
        <v>23</v>
      </c>
      <c r="N44" s="9">
        <v>16</v>
      </c>
      <c r="O44" s="5">
        <v>8.2287811865823084</v>
      </c>
    </row>
    <row r="45" spans="1:17" hidden="1" x14ac:dyDescent="0.25">
      <c r="A45" s="6" t="s">
        <v>19</v>
      </c>
      <c r="B45" s="6">
        <v>8</v>
      </c>
      <c r="C45" s="6" t="str">
        <f t="shared" si="3"/>
        <v>D8</v>
      </c>
      <c r="D45" s="7" t="s">
        <v>1</v>
      </c>
      <c r="E45" s="8">
        <f ca="1">IF(E$9="actual",IF(#REF!="","",#REF!/#REF!*1000/#REF!),IF(OR(#REF!="",#REF!=""),"",#REF!/#REF!))</f>
        <v>2</v>
      </c>
      <c r="F45" s="6" t="s">
        <v>2</v>
      </c>
      <c r="G45" s="6">
        <v>0.45</v>
      </c>
      <c r="H45" s="6" t="s">
        <v>21</v>
      </c>
      <c r="I45" s="6">
        <v>0.1</v>
      </c>
      <c r="J45" s="6" t="s">
        <v>4</v>
      </c>
      <c r="K45" s="9">
        <f ca="1">IF(K$9="actual",#REF!,IF(OR(#REF!="",#REF!=""),"",#REF!/#REF!))</f>
        <v>3</v>
      </c>
      <c r="L45" s="9" t="s">
        <v>8</v>
      </c>
      <c r="M45" s="6">
        <f ca="1">IF(OR(#REF!="",M$14=""),"",M$14)</f>
        <v>23</v>
      </c>
      <c r="N45" s="9">
        <v>16</v>
      </c>
      <c r="O45" s="5">
        <v>66.91625843544567</v>
      </c>
    </row>
    <row r="46" spans="1:17" x14ac:dyDescent="0.25">
      <c r="A46" s="6" t="s">
        <v>19</v>
      </c>
      <c r="B46" s="6">
        <v>9</v>
      </c>
      <c r="C46" s="6" t="str">
        <f t="shared" si="3"/>
        <v>D9</v>
      </c>
      <c r="D46" s="7" t="s">
        <v>1</v>
      </c>
      <c r="E46" s="8">
        <f ca="1">IF(E$9="actual",IF(#REF!="","",#REF!/#REF!*1000/#REF!),IF(OR(#REF!="",#REF!=""),"",#REF!/#REF!))</f>
        <v>2</v>
      </c>
      <c r="F46" s="6" t="s">
        <v>2</v>
      </c>
      <c r="G46" s="6">
        <v>0.45</v>
      </c>
      <c r="H46" s="6" t="s">
        <v>22</v>
      </c>
      <c r="I46" s="6">
        <v>0.1</v>
      </c>
      <c r="J46" s="6" t="s">
        <v>4</v>
      </c>
      <c r="K46" s="9">
        <f ca="1">IF(K$9="actual",#REF!,IF(OR(#REF!="",#REF!=""),"",#REF!/#REF!))</f>
        <v>3</v>
      </c>
      <c r="L46" s="9" t="s">
        <v>5</v>
      </c>
      <c r="M46" s="6">
        <f ca="1">IF(OR(#REF!="",M$14=""),"",M$14)</f>
        <v>23</v>
      </c>
      <c r="N46" s="9">
        <v>16</v>
      </c>
      <c r="O46" s="5">
        <v>27.816523169302819</v>
      </c>
    </row>
    <row r="47" spans="1:17" x14ac:dyDescent="0.25">
      <c r="A47" s="6" t="s">
        <v>19</v>
      </c>
      <c r="B47" s="6">
        <v>10</v>
      </c>
      <c r="C47" s="6" t="str">
        <f t="shared" si="3"/>
        <v>D10</v>
      </c>
      <c r="D47" s="7" t="s">
        <v>1</v>
      </c>
      <c r="E47" s="8">
        <f ca="1">IF(E$9="actual",IF(#REF!="","",#REF!/#REF!*1000/#REF!),IF(OR(#REF!="",#REF!=""),"",#REF!/#REF!))</f>
        <v>2</v>
      </c>
      <c r="F47" s="6" t="s">
        <v>2</v>
      </c>
      <c r="G47" s="6">
        <v>0.45</v>
      </c>
      <c r="H47" s="6" t="s">
        <v>22</v>
      </c>
      <c r="I47" s="6">
        <v>0.1</v>
      </c>
      <c r="J47" s="6" t="s">
        <v>4</v>
      </c>
      <c r="K47" s="9">
        <f ca="1">IF(K$9="actual",#REF!,IF(OR(#REF!="",#REF!=""),"",#REF!/#REF!))</f>
        <v>3</v>
      </c>
      <c r="L47" s="9" t="s">
        <v>6</v>
      </c>
      <c r="M47" s="6">
        <f ca="1">IF(OR(#REF!="",M$14=""),"",M$14)</f>
        <v>23</v>
      </c>
      <c r="N47" s="9">
        <v>16</v>
      </c>
      <c r="O47" s="5">
        <v>65.24677488299703</v>
      </c>
    </row>
    <row r="48" spans="1:17" hidden="1" x14ac:dyDescent="0.25">
      <c r="A48" s="6" t="s">
        <v>19</v>
      </c>
      <c r="B48" s="6">
        <v>11</v>
      </c>
      <c r="C48" s="6" t="str">
        <f t="shared" si="3"/>
        <v>D11</v>
      </c>
      <c r="D48" s="7" t="s">
        <v>1</v>
      </c>
      <c r="E48" s="8">
        <f ca="1">IF(E$9="actual",IF(#REF!="","",#REF!/#REF!*1000/#REF!),IF(OR(#REF!="",#REF!=""),"",#REF!/#REF!))</f>
        <v>2</v>
      </c>
      <c r="F48" s="6" t="s">
        <v>2</v>
      </c>
      <c r="G48" s="6">
        <v>0.45</v>
      </c>
      <c r="H48" s="6" t="s">
        <v>22</v>
      </c>
      <c r="I48" s="6">
        <v>0.1</v>
      </c>
      <c r="J48" s="6" t="s">
        <v>4</v>
      </c>
      <c r="K48" s="9">
        <f ca="1">IF(K$9="actual",#REF!,IF(OR(#REF!="",#REF!=""),"",#REF!/#REF!))</f>
        <v>3</v>
      </c>
      <c r="L48" s="9" t="s">
        <v>7</v>
      </c>
      <c r="M48" s="6">
        <f ca="1">IF(OR(#REF!="",M$14=""),"",M$14)</f>
        <v>23</v>
      </c>
      <c r="N48" s="9">
        <v>16</v>
      </c>
      <c r="O48" s="5">
        <v>35.239853663721426</v>
      </c>
    </row>
    <row r="49" spans="1:17" hidden="1" x14ac:dyDescent="0.25">
      <c r="A49" s="6" t="s">
        <v>19</v>
      </c>
      <c r="B49" s="6">
        <v>12</v>
      </c>
      <c r="C49" s="6" t="str">
        <f t="shared" si="3"/>
        <v>D12</v>
      </c>
      <c r="D49" s="7" t="s">
        <v>1</v>
      </c>
      <c r="E49" s="8">
        <f ca="1">IF(E$9="actual",IF(#REF!="","",#REF!/#REF!*1000/#REF!),IF(OR(#REF!="",#REF!=""),"",#REF!/#REF!))</f>
        <v>2</v>
      </c>
      <c r="F49" s="6" t="s">
        <v>2</v>
      </c>
      <c r="G49" s="6">
        <v>0.45</v>
      </c>
      <c r="H49" s="6" t="s">
        <v>22</v>
      </c>
      <c r="I49" s="6">
        <v>0.1</v>
      </c>
      <c r="J49" s="6" t="s">
        <v>4</v>
      </c>
      <c r="K49" s="9">
        <f ca="1">IF(K$9="actual",#REF!,IF(OR(#REF!="",#REF!=""),"",#REF!/#REF!))</f>
        <v>3</v>
      </c>
      <c r="L49" s="9" t="s">
        <v>8</v>
      </c>
      <c r="M49" s="6">
        <f ca="1">IF(OR(#REF!="",M$14=""),"",M$14)</f>
        <v>23</v>
      </c>
      <c r="N49" s="9">
        <v>16</v>
      </c>
      <c r="O49" s="5">
        <v>66.848160628502157</v>
      </c>
    </row>
    <row r="50" spans="1:17" x14ac:dyDescent="0.25">
      <c r="A50" s="6" t="s">
        <v>23</v>
      </c>
      <c r="B50" s="6">
        <v>1</v>
      </c>
      <c r="C50" s="6" t="str">
        <f t="shared" si="3"/>
        <v>E1</v>
      </c>
      <c r="D50" s="7" t="s">
        <v>1</v>
      </c>
      <c r="E50" s="8">
        <f ca="1">IF(E$9="actual",IF(#REF!="","",#REF!/#REF!*1000/#REF!),IF(OR(#REF!="",#REF!=""),"",#REF!/#REF!))</f>
        <v>2</v>
      </c>
      <c r="F50" s="6" t="s">
        <v>2</v>
      </c>
      <c r="G50" s="6">
        <v>0.45</v>
      </c>
      <c r="H50" s="6" t="s">
        <v>24</v>
      </c>
      <c r="I50" s="6">
        <v>0.1</v>
      </c>
      <c r="J50" s="6" t="s">
        <v>4</v>
      </c>
      <c r="K50" s="9">
        <f ca="1">IF(K$9="actual",#REF!,IF(OR(#REF!="",#REF!=""),"",#REF!/#REF!))</f>
        <v>3</v>
      </c>
      <c r="L50" s="9" t="s">
        <v>5</v>
      </c>
      <c r="M50" s="6">
        <f ca="1">IF(OR(#REF!="",M$14=""),"",M$14)</f>
        <v>23</v>
      </c>
      <c r="N50" s="9">
        <v>16</v>
      </c>
      <c r="O50" s="5">
        <v>17.821269740296646</v>
      </c>
    </row>
    <row r="51" spans="1:17" x14ac:dyDescent="0.25">
      <c r="A51" s="6" t="s">
        <v>23</v>
      </c>
      <c r="B51" s="6">
        <v>2</v>
      </c>
      <c r="C51" s="6" t="str">
        <f t="shared" si="3"/>
        <v>E2</v>
      </c>
      <c r="D51" s="7" t="s">
        <v>1</v>
      </c>
      <c r="E51" s="8">
        <f ca="1">IF(E$9="actual",IF(#REF!="","",#REF!/#REF!*1000/#REF!),IF(OR(#REF!="",#REF!=""),"",#REF!/#REF!))</f>
        <v>2</v>
      </c>
      <c r="F51" s="6" t="s">
        <v>2</v>
      </c>
      <c r="G51" s="6">
        <v>0.45</v>
      </c>
      <c r="H51" s="6" t="s">
        <v>24</v>
      </c>
      <c r="I51" s="6">
        <v>0.1</v>
      </c>
      <c r="J51" s="6" t="s">
        <v>4</v>
      </c>
      <c r="K51" s="9">
        <f ca="1">IF(K$9="actual",#REF!,IF(OR(#REF!="",#REF!=""),"",#REF!/#REF!))</f>
        <v>3</v>
      </c>
      <c r="L51" s="9" t="s">
        <v>6</v>
      </c>
      <c r="M51" s="6">
        <f ca="1">IF(OR(#REF!="",M$14=""),"",M$14)</f>
        <v>23</v>
      </c>
      <c r="N51" s="9">
        <v>16</v>
      </c>
      <c r="O51" s="5">
        <v>30.570822374351124</v>
      </c>
    </row>
    <row r="52" spans="1:17" hidden="1" x14ac:dyDescent="0.25">
      <c r="A52" s="6" t="s">
        <v>23</v>
      </c>
      <c r="B52" s="6">
        <v>3</v>
      </c>
      <c r="C52" s="6" t="str">
        <f t="shared" si="3"/>
        <v>E3</v>
      </c>
      <c r="D52" s="7" t="s">
        <v>1</v>
      </c>
      <c r="E52" s="8">
        <f ca="1">IF(E$9="actual",IF(#REF!="","",#REF!/#REF!*1000/#REF!),IF(OR(#REF!="",#REF!=""),"",#REF!/#REF!))</f>
        <v>2</v>
      </c>
      <c r="F52" s="6" t="s">
        <v>2</v>
      </c>
      <c r="G52" s="6">
        <v>0.45</v>
      </c>
      <c r="H52" s="6" t="s">
        <v>24</v>
      </c>
      <c r="I52" s="6">
        <v>0.1</v>
      </c>
      <c r="J52" s="6" t="s">
        <v>4</v>
      </c>
      <c r="K52" s="9">
        <f ca="1">IF(K$9="actual",#REF!,IF(OR(#REF!="",#REF!=""),"",#REF!/#REF!))</f>
        <v>3</v>
      </c>
      <c r="L52" s="9" t="s">
        <v>7</v>
      </c>
      <c r="M52" s="6">
        <f ca="1">IF(OR(#REF!="",M$14=""),"",M$14)</f>
        <v>23</v>
      </c>
      <c r="N52" s="9">
        <v>16</v>
      </c>
      <c r="O52" s="5">
        <v>11.27917438677555</v>
      </c>
    </row>
    <row r="53" spans="1:17" hidden="1" x14ac:dyDescent="0.25">
      <c r="A53" s="6" t="s">
        <v>23</v>
      </c>
      <c r="B53" s="6">
        <v>4</v>
      </c>
      <c r="C53" s="6" t="str">
        <f t="shared" si="3"/>
        <v>E4</v>
      </c>
      <c r="D53" s="7" t="s">
        <v>1</v>
      </c>
      <c r="E53" s="8">
        <f ca="1">IF(E$9="actual",IF(#REF!="","",#REF!/#REF!*1000/#REF!),IF(OR(#REF!="",#REF!=""),"",#REF!/#REF!))</f>
        <v>2</v>
      </c>
      <c r="F53" s="6" t="s">
        <v>2</v>
      </c>
      <c r="G53" s="6">
        <v>0.45</v>
      </c>
      <c r="H53" s="6" t="s">
        <v>24</v>
      </c>
      <c r="I53" s="6">
        <v>0.1</v>
      </c>
      <c r="J53" s="6" t="s">
        <v>4</v>
      </c>
      <c r="K53" s="9">
        <f ca="1">IF(K$9="actual",#REF!,IF(OR(#REF!="",#REF!=""),"",#REF!/#REF!))</f>
        <v>3</v>
      </c>
      <c r="L53" s="9" t="s">
        <v>8</v>
      </c>
      <c r="M53" s="6">
        <f ca="1">IF(OR(#REF!="",M$14=""),"",M$14)</f>
        <v>23</v>
      </c>
      <c r="N53" s="9">
        <v>16</v>
      </c>
      <c r="O53" s="5">
        <v>16.100132796860443</v>
      </c>
    </row>
    <row r="54" spans="1:17" x14ac:dyDescent="0.25">
      <c r="A54" s="6" t="s">
        <v>23</v>
      </c>
      <c r="B54" s="6">
        <v>5</v>
      </c>
      <c r="C54" s="6" t="str">
        <f t="shared" si="3"/>
        <v>E5</v>
      </c>
      <c r="D54" s="7" t="s">
        <v>1</v>
      </c>
      <c r="E54" s="8">
        <f ca="1">IF(E$9="actual",IF(#REF!="","",#REF!/#REF!*1000/#REF!),IF(OR(#REF!="",#REF!=""),"",#REF!/#REF!))</f>
        <v>2</v>
      </c>
      <c r="F54" s="6" t="s">
        <v>2</v>
      </c>
      <c r="G54" s="6">
        <v>0.45</v>
      </c>
      <c r="H54" s="6" t="s">
        <v>25</v>
      </c>
      <c r="I54" s="6">
        <v>0.1</v>
      </c>
      <c r="J54" s="6" t="s">
        <v>4</v>
      </c>
      <c r="K54" s="9">
        <f ca="1">IF(K$9="actual",#REF!,IF(OR(#REF!="",#REF!=""),"",#REF!/#REF!))</f>
        <v>3</v>
      </c>
      <c r="L54" s="9" t="s">
        <v>5</v>
      </c>
      <c r="M54" s="6">
        <f ca="1">IF(OR(#REF!="",M$14=""),"",M$14)</f>
        <v>23</v>
      </c>
      <c r="N54" s="9">
        <v>16</v>
      </c>
      <c r="O54" s="5">
        <v>57.457598176453537</v>
      </c>
    </row>
    <row r="55" spans="1:17" x14ac:dyDescent="0.25">
      <c r="A55" s="6" t="s">
        <v>23</v>
      </c>
      <c r="B55" s="6">
        <v>6</v>
      </c>
      <c r="C55" s="6" t="str">
        <f t="shared" si="3"/>
        <v>E6</v>
      </c>
      <c r="D55" s="7" t="s">
        <v>1</v>
      </c>
      <c r="E55" s="8">
        <f ca="1">IF(E$9="actual",IF(#REF!="","",#REF!/#REF!*1000/#REF!),IF(OR(#REF!="",#REF!=""),"",#REF!/#REF!))</f>
        <v>2</v>
      </c>
      <c r="F55" s="6" t="s">
        <v>2</v>
      </c>
      <c r="G55" s="6">
        <v>0.45</v>
      </c>
      <c r="H55" s="6" t="s">
        <v>25</v>
      </c>
      <c r="I55" s="6">
        <v>0.1</v>
      </c>
      <c r="J55" s="6" t="s">
        <v>4</v>
      </c>
      <c r="K55" s="9">
        <f ca="1">IF(K$9="actual",#REF!,IF(OR(#REF!="",#REF!=""),"",#REF!/#REF!))</f>
        <v>3</v>
      </c>
      <c r="L55" s="9" t="s">
        <v>6</v>
      </c>
      <c r="M55" s="6">
        <f ca="1">IF(OR(#REF!="",M$14=""),"",M$14)</f>
        <v>23</v>
      </c>
      <c r="N55" s="9">
        <v>16</v>
      </c>
      <c r="O55" s="5">
        <v>73.987509808347568</v>
      </c>
    </row>
    <row r="56" spans="1:17" hidden="1" x14ac:dyDescent="0.25">
      <c r="A56" s="6" t="s">
        <v>23</v>
      </c>
      <c r="B56" s="6">
        <v>7</v>
      </c>
      <c r="C56" s="6" t="str">
        <f t="shared" si="3"/>
        <v>E7</v>
      </c>
      <c r="D56" s="7" t="s">
        <v>1</v>
      </c>
      <c r="E56" s="8">
        <f ca="1">IF(E$9="actual",IF(#REF!="","",#REF!/#REF!*1000/#REF!),IF(OR(#REF!="",#REF!=""),"",#REF!/#REF!))</f>
        <v>2</v>
      </c>
      <c r="F56" s="6" t="s">
        <v>2</v>
      </c>
      <c r="G56" s="6">
        <v>0.45</v>
      </c>
      <c r="H56" s="6" t="s">
        <v>25</v>
      </c>
      <c r="I56" s="6">
        <v>0.1</v>
      </c>
      <c r="J56" s="6" t="s">
        <v>4</v>
      </c>
      <c r="K56" s="9">
        <f ca="1">IF(K$9="actual",#REF!,IF(OR(#REF!="",#REF!=""),"",#REF!/#REF!))</f>
        <v>3</v>
      </c>
      <c r="L56" s="9" t="s">
        <v>7</v>
      </c>
      <c r="M56" s="6">
        <f ca="1">IF(OR(#REF!="",M$14=""),"",M$14)</f>
        <v>23</v>
      </c>
      <c r="N56" s="9">
        <v>16</v>
      </c>
      <c r="O56" s="5">
        <v>57.634054784935564</v>
      </c>
    </row>
    <row r="57" spans="1:17" hidden="1" x14ac:dyDescent="0.25">
      <c r="A57" s="6" t="s">
        <v>23</v>
      </c>
      <c r="B57" s="6">
        <v>8</v>
      </c>
      <c r="C57" s="6" t="str">
        <f t="shared" si="3"/>
        <v>E8</v>
      </c>
      <c r="D57" s="7" t="s">
        <v>1</v>
      </c>
      <c r="E57" s="8">
        <f ca="1">IF(E$9="actual",IF(#REF!="","",#REF!/#REF!*1000/#REF!),IF(OR(#REF!="",#REF!=""),"",#REF!/#REF!))</f>
        <v>2</v>
      </c>
      <c r="F57" s="6" t="s">
        <v>2</v>
      </c>
      <c r="G57" s="6">
        <v>0.45</v>
      </c>
      <c r="H57" s="6" t="s">
        <v>25</v>
      </c>
      <c r="I57" s="6">
        <v>0.1</v>
      </c>
      <c r="J57" s="6" t="s">
        <v>4</v>
      </c>
      <c r="K57" s="9">
        <f ca="1">IF(K$9="actual",#REF!,IF(OR(#REF!="",#REF!=""),"",#REF!/#REF!))</f>
        <v>3</v>
      </c>
      <c r="L57" s="9" t="s">
        <v>8</v>
      </c>
      <c r="M57" s="6">
        <f ca="1">IF(OR(#REF!="",M$14=""),"",M$14)</f>
        <v>23</v>
      </c>
      <c r="N57" s="9">
        <v>16</v>
      </c>
      <c r="O57" s="5">
        <v>48.52594328139029</v>
      </c>
    </row>
    <row r="58" spans="1:17" x14ac:dyDescent="0.25">
      <c r="A58" s="6" t="s">
        <v>23</v>
      </c>
      <c r="B58" s="6">
        <v>9</v>
      </c>
      <c r="C58" s="6" t="str">
        <f t="shared" si="3"/>
        <v>E9</v>
      </c>
      <c r="D58" s="7" t="s">
        <v>1</v>
      </c>
      <c r="E58" s="8">
        <f ca="1">IF(E$9="actual",IF(#REF!="","",#REF!/#REF!*1000/#REF!),IF(OR(#REF!="",#REF!=""),"",#REF!/#REF!))</f>
        <v>2</v>
      </c>
      <c r="F58" s="6" t="s">
        <v>2</v>
      </c>
      <c r="G58" s="6">
        <v>0.45</v>
      </c>
      <c r="H58" s="6" t="s">
        <v>26</v>
      </c>
      <c r="I58" s="6">
        <v>0.1</v>
      </c>
      <c r="J58" s="6" t="s">
        <v>4</v>
      </c>
      <c r="K58" s="9">
        <f ca="1">IF(K$9="actual",#REF!,IF(OR(#REF!="",#REF!=""),"",#REF!/#REF!))</f>
        <v>3</v>
      </c>
      <c r="L58" s="9" t="s">
        <v>5</v>
      </c>
      <c r="M58" s="6">
        <f ca="1">IF(OR(#REF!="",M$14=""),"",M$14)</f>
        <v>23</v>
      </c>
      <c r="N58" s="9">
        <v>16</v>
      </c>
      <c r="O58" s="5">
        <v>34.127015527157241</v>
      </c>
    </row>
    <row r="59" spans="1:17" x14ac:dyDescent="0.25">
      <c r="A59" s="6" t="s">
        <v>23</v>
      </c>
      <c r="B59" s="6">
        <v>10</v>
      </c>
      <c r="C59" s="6" t="str">
        <f t="shared" si="3"/>
        <v>E10</v>
      </c>
      <c r="D59" s="7" t="s">
        <v>1</v>
      </c>
      <c r="E59" s="8">
        <f ca="1">IF(E$9="actual",IF(#REF!="","",#REF!/#REF!*1000/#REF!),IF(OR(#REF!="",#REF!=""),"",#REF!/#REF!))</f>
        <v>2</v>
      </c>
      <c r="F59" s="6" t="s">
        <v>2</v>
      </c>
      <c r="G59" s="6">
        <v>0.45</v>
      </c>
      <c r="H59" s="6" t="s">
        <v>26</v>
      </c>
      <c r="I59" s="6">
        <v>0.1</v>
      </c>
      <c r="J59" s="6" t="s">
        <v>4</v>
      </c>
      <c r="K59" s="9">
        <f ca="1">IF(K$9="actual",#REF!,IF(OR(#REF!="",#REF!=""),"",#REF!/#REF!))</f>
        <v>3</v>
      </c>
      <c r="L59" s="9" t="s">
        <v>6</v>
      </c>
      <c r="M59" s="6">
        <f ca="1">IF(OR(#REF!="",M$14=""),"",M$14)</f>
        <v>23</v>
      </c>
      <c r="N59" s="9">
        <v>16</v>
      </c>
      <c r="O59" s="5">
        <v>26.170360326535164</v>
      </c>
    </row>
    <row r="60" spans="1:17" hidden="1" x14ac:dyDescent="0.25">
      <c r="A60" s="6" t="s">
        <v>23</v>
      </c>
      <c r="B60" s="6">
        <v>11</v>
      </c>
      <c r="C60" s="6" t="str">
        <f t="shared" si="3"/>
        <v>E11</v>
      </c>
      <c r="D60" s="7" t="s">
        <v>1</v>
      </c>
      <c r="E60" s="8">
        <f ca="1">IF(E$9="actual",IF(#REF!="","",#REF!/#REF!*1000/#REF!),IF(OR(#REF!="",#REF!=""),"",#REF!/#REF!))</f>
        <v>2</v>
      </c>
      <c r="F60" s="6" t="s">
        <v>2</v>
      </c>
      <c r="G60" s="6">
        <v>0.45</v>
      </c>
      <c r="H60" s="6" t="s">
        <v>26</v>
      </c>
      <c r="I60" s="6">
        <v>0.1</v>
      </c>
      <c r="J60" s="6" t="s">
        <v>4</v>
      </c>
      <c r="K60" s="9">
        <f ca="1">IF(K$9="actual",#REF!,IF(OR(#REF!="",#REF!=""),"",#REF!/#REF!))</f>
        <v>3</v>
      </c>
      <c r="L60" s="9" t="s">
        <v>7</v>
      </c>
      <c r="M60" s="6">
        <f ca="1">IF(OR(#REF!="",M$14=""),"",M$14)</f>
        <v>23</v>
      </c>
      <c r="N60" s="9">
        <v>16</v>
      </c>
      <c r="O60" s="5">
        <v>7.6830298231723413</v>
      </c>
    </row>
    <row r="61" spans="1:17" hidden="1" x14ac:dyDescent="0.25">
      <c r="A61" s="6" t="s">
        <v>23</v>
      </c>
      <c r="B61" s="6">
        <v>12</v>
      </c>
      <c r="C61" s="6" t="str">
        <f t="shared" si="3"/>
        <v>E12</v>
      </c>
      <c r="D61" s="7" t="s">
        <v>1</v>
      </c>
      <c r="E61" s="8">
        <f ca="1">IF(E$9="actual",IF(#REF!="","",#REF!/#REF!*1000/#REF!),IF(OR(#REF!="",#REF!=""),"",#REF!/#REF!))</f>
        <v>2</v>
      </c>
      <c r="F61" s="6" t="s">
        <v>2</v>
      </c>
      <c r="G61" s="6">
        <v>0.45</v>
      </c>
      <c r="H61" s="6" t="s">
        <v>26</v>
      </c>
      <c r="I61" s="6">
        <v>0.1</v>
      </c>
      <c r="J61" s="6" t="s">
        <v>4</v>
      </c>
      <c r="K61" s="9">
        <f ca="1">IF(K$9="actual",#REF!,IF(OR(#REF!="",#REF!=""),"",#REF!/#REF!))</f>
        <v>3</v>
      </c>
      <c r="L61" s="9" t="s">
        <v>8</v>
      </c>
      <c r="M61" s="6">
        <f ca="1">IF(OR(#REF!="",M$14=""),"",M$14)</f>
        <v>23</v>
      </c>
      <c r="N61" s="9">
        <v>16</v>
      </c>
      <c r="O61" s="5">
        <v>11.732782013179998</v>
      </c>
    </row>
    <row r="62" spans="1:17" x14ac:dyDescent="0.25">
      <c r="A62" s="6" t="s">
        <v>27</v>
      </c>
      <c r="B62" s="6">
        <v>1</v>
      </c>
      <c r="C62" s="6" t="str">
        <f t="shared" si="3"/>
        <v>F1</v>
      </c>
      <c r="D62" s="7" t="s">
        <v>1</v>
      </c>
      <c r="E62" s="8">
        <f ca="1">IF(E$9="actual",IF(#REF!="","",#REF!/#REF!*1000/#REF!),IF(OR(#REF!="",#REF!=""),"",#REF!/#REF!))</f>
        <v>2</v>
      </c>
      <c r="F62" s="6" t="s">
        <v>2</v>
      </c>
      <c r="G62" s="6">
        <v>0.45</v>
      </c>
      <c r="H62" s="6" t="s">
        <v>28</v>
      </c>
      <c r="I62" s="6">
        <v>0.1</v>
      </c>
      <c r="J62" s="6" t="s">
        <v>4</v>
      </c>
      <c r="K62" s="9">
        <f ca="1">IF(K$9="actual",#REF!,IF(OR(#REF!="",#REF!=""),"",#REF!/#REF!))</f>
        <v>3</v>
      </c>
      <c r="L62" s="9" t="s">
        <v>5</v>
      </c>
      <c r="M62" s="6">
        <f ca="1">IF(OR(#REF!="",M$14=""),"",M$14)</f>
        <v>23</v>
      </c>
      <c r="N62" s="9">
        <v>16</v>
      </c>
      <c r="O62" s="5">
        <v>19.281041743325567</v>
      </c>
      <c r="P62">
        <v>63</v>
      </c>
      <c r="Q62">
        <f t="shared" ref="Q62:Q63" si="7">ABS(O62-P62)</f>
        <v>43.718958256674433</v>
      </c>
    </row>
    <row r="63" spans="1:17" x14ac:dyDescent="0.25">
      <c r="A63" s="6" t="s">
        <v>27</v>
      </c>
      <c r="B63" s="6">
        <v>2</v>
      </c>
      <c r="C63" s="6" t="str">
        <f t="shared" si="3"/>
        <v>F2</v>
      </c>
      <c r="D63" s="7" t="s">
        <v>1</v>
      </c>
      <c r="E63" s="8">
        <f ca="1">IF(E$9="actual",IF(#REF!="","",#REF!/#REF!*1000/#REF!),IF(OR(#REF!="",#REF!=""),"",#REF!/#REF!))</f>
        <v>2</v>
      </c>
      <c r="F63" s="6" t="s">
        <v>2</v>
      </c>
      <c r="G63" s="6">
        <v>0.45</v>
      </c>
      <c r="H63" s="6" t="s">
        <v>28</v>
      </c>
      <c r="I63" s="6">
        <v>0.1</v>
      </c>
      <c r="J63" s="6" t="s">
        <v>4</v>
      </c>
      <c r="K63" s="9">
        <f ca="1">IF(K$9="actual",#REF!,IF(OR(#REF!="",#REF!=""),"",#REF!/#REF!))</f>
        <v>3</v>
      </c>
      <c r="L63" s="9" t="s">
        <v>6</v>
      </c>
      <c r="M63" s="6">
        <f ca="1">IF(OR(#REF!="",M$14=""),"",M$14)</f>
        <v>23</v>
      </c>
      <c r="N63" s="9">
        <v>16</v>
      </c>
      <c r="O63" s="5">
        <v>56.238465050576934</v>
      </c>
      <c r="P63">
        <v>62</v>
      </c>
      <c r="Q63">
        <f t="shared" si="7"/>
        <v>5.7615349494230657</v>
      </c>
    </row>
    <row r="64" spans="1:17" hidden="1" x14ac:dyDescent="0.25">
      <c r="A64" s="6" t="s">
        <v>27</v>
      </c>
      <c r="B64" s="6">
        <v>3</v>
      </c>
      <c r="C64" s="6" t="str">
        <f t="shared" si="3"/>
        <v>F3</v>
      </c>
      <c r="D64" s="7" t="s">
        <v>1</v>
      </c>
      <c r="E64" s="8">
        <f ca="1">IF(E$9="actual",IF(#REF!="","",#REF!/#REF!*1000/#REF!),IF(OR(#REF!="",#REF!=""),"",#REF!/#REF!))</f>
        <v>2</v>
      </c>
      <c r="F64" s="6" t="s">
        <v>2</v>
      </c>
      <c r="G64" s="6">
        <v>0.45</v>
      </c>
      <c r="H64" s="6" t="s">
        <v>28</v>
      </c>
      <c r="I64" s="6">
        <v>0.1</v>
      </c>
      <c r="J64" s="6" t="s">
        <v>4</v>
      </c>
      <c r="K64" s="9">
        <f ca="1">IF(K$9="actual",#REF!,IF(OR(#REF!="",#REF!=""),"",#REF!/#REF!))</f>
        <v>3</v>
      </c>
      <c r="L64" s="9" t="s">
        <v>7</v>
      </c>
      <c r="M64" s="6">
        <f ca="1">IF(OR(#REF!="",M$14=""),"",M$14)</f>
        <v>23</v>
      </c>
      <c r="N64" s="9">
        <v>16</v>
      </c>
      <c r="O64" s="5">
        <v>41.36208688422365</v>
      </c>
    </row>
    <row r="65" spans="1:15" hidden="1" x14ac:dyDescent="0.25">
      <c r="A65" s="6" t="s">
        <v>27</v>
      </c>
      <c r="B65" s="6">
        <v>4</v>
      </c>
      <c r="C65" s="6" t="str">
        <f t="shared" si="3"/>
        <v>F4</v>
      </c>
      <c r="D65" s="7" t="s">
        <v>1</v>
      </c>
      <c r="E65" s="8">
        <f ca="1">IF(E$9="actual",IF(#REF!="","",#REF!/#REF!*1000/#REF!),IF(OR(#REF!="",#REF!=""),"",#REF!/#REF!))</f>
        <v>2</v>
      </c>
      <c r="F65" s="6" t="s">
        <v>2</v>
      </c>
      <c r="G65" s="6">
        <v>0.45</v>
      </c>
      <c r="H65" s="6" t="s">
        <v>28</v>
      </c>
      <c r="I65" s="6">
        <v>0.1</v>
      </c>
      <c r="J65" s="6" t="s">
        <v>4</v>
      </c>
      <c r="K65" s="9">
        <f ca="1">IF(K$9="actual",#REF!,IF(OR(#REF!="",#REF!=""),"",#REF!/#REF!))</f>
        <v>3</v>
      </c>
      <c r="L65" s="9" t="s">
        <v>8</v>
      </c>
      <c r="M65" s="6">
        <f ca="1">IF(OR(#REF!="",M$14=""),"",M$14)</f>
        <v>23</v>
      </c>
      <c r="N65" s="9">
        <v>16</v>
      </c>
      <c r="O65" s="5">
        <v>67.492512865647186</v>
      </c>
    </row>
    <row r="66" spans="1:15" x14ac:dyDescent="0.25">
      <c r="A66" s="6" t="s">
        <v>27</v>
      </c>
      <c r="B66" s="6">
        <v>5</v>
      </c>
      <c r="C66" s="6" t="str">
        <f t="shared" ref="C66:C97" si="8">CONCATENATE(A66,B66)</f>
        <v>F5</v>
      </c>
      <c r="D66" s="7" t="s">
        <v>1</v>
      </c>
      <c r="E66" s="8">
        <f ca="1">IF(E$9="actual",IF(#REF!="","",#REF!/#REF!*1000/#REF!),IF(OR(#REF!="",#REF!=""),"",#REF!/#REF!))</f>
        <v>2</v>
      </c>
      <c r="F66" s="6" t="s">
        <v>2</v>
      </c>
      <c r="G66" s="6">
        <v>0.45</v>
      </c>
      <c r="H66" s="6" t="s">
        <v>29</v>
      </c>
      <c r="I66" s="6">
        <v>0.1</v>
      </c>
      <c r="J66" s="6" t="s">
        <v>4</v>
      </c>
      <c r="K66" s="9">
        <f ca="1">IF(K$9="actual",#REF!,IF(OR(#REF!="",#REF!=""),"",#REF!/#REF!))</f>
        <v>3</v>
      </c>
      <c r="L66" s="9" t="s">
        <v>5</v>
      </c>
      <c r="M66" s="6">
        <f ca="1">IF(OR(#REF!="",M$14=""),"",M$14)</f>
        <v>23</v>
      </c>
      <c r="N66" s="9">
        <v>16</v>
      </c>
      <c r="O66" s="5">
        <v>22.091199506548296</v>
      </c>
    </row>
    <row r="67" spans="1:15" x14ac:dyDescent="0.25">
      <c r="A67" s="6" t="s">
        <v>27</v>
      </c>
      <c r="B67" s="6">
        <v>6</v>
      </c>
      <c r="C67" s="6" t="str">
        <f t="shared" si="8"/>
        <v>F6</v>
      </c>
      <c r="D67" s="7" t="s">
        <v>1</v>
      </c>
      <c r="E67" s="8">
        <f ca="1">IF(E$9="actual",IF(#REF!="","",#REF!/#REF!*1000/#REF!),IF(OR(#REF!="",#REF!=""),"",#REF!/#REF!))</f>
        <v>2</v>
      </c>
      <c r="F67" s="6" t="s">
        <v>2</v>
      </c>
      <c r="G67" s="6">
        <v>0.45</v>
      </c>
      <c r="H67" s="6" t="s">
        <v>29</v>
      </c>
      <c r="I67" s="6">
        <v>0.1</v>
      </c>
      <c r="J67" s="6" t="s">
        <v>4</v>
      </c>
      <c r="K67" s="9">
        <f ca="1">IF(K$9="actual",#REF!,IF(OR(#REF!="",#REF!=""),"",#REF!/#REF!))</f>
        <v>3</v>
      </c>
      <c r="L67" s="9" t="s">
        <v>6</v>
      </c>
      <c r="M67" s="6">
        <f ca="1">IF(OR(#REF!="",M$14=""),"",M$14)</f>
        <v>23</v>
      </c>
      <c r="N67" s="9">
        <v>16</v>
      </c>
      <c r="O67" s="5">
        <v>21.887459355618006</v>
      </c>
    </row>
    <row r="68" spans="1:15" hidden="1" x14ac:dyDescent="0.25">
      <c r="A68" s="6" t="s">
        <v>27</v>
      </c>
      <c r="B68" s="6">
        <v>7</v>
      </c>
      <c r="C68" s="6" t="str">
        <f t="shared" si="8"/>
        <v>F7</v>
      </c>
      <c r="D68" s="7" t="s">
        <v>1</v>
      </c>
      <c r="E68" s="8">
        <f ca="1">IF(E$9="actual",IF(#REF!="","",#REF!/#REF!*1000/#REF!),IF(OR(#REF!="",#REF!=""),"",#REF!/#REF!))</f>
        <v>2</v>
      </c>
      <c r="F68" s="6" t="s">
        <v>2</v>
      </c>
      <c r="G68" s="6">
        <v>0.45</v>
      </c>
      <c r="H68" s="6" t="s">
        <v>29</v>
      </c>
      <c r="I68" s="6">
        <v>0.1</v>
      </c>
      <c r="J68" s="6" t="s">
        <v>4</v>
      </c>
      <c r="K68" s="9">
        <f ca="1">IF(K$9="actual",#REF!,IF(OR(#REF!="",#REF!=""),"",#REF!/#REF!))</f>
        <v>3</v>
      </c>
      <c r="L68" s="9" t="s">
        <v>7</v>
      </c>
      <c r="M68" s="6">
        <f ca="1">IF(OR(#REF!="",M$14=""),"",M$14)</f>
        <v>23</v>
      </c>
      <c r="N68" s="9">
        <v>16</v>
      </c>
      <c r="O68" s="5">
        <v>22.163390464866204</v>
      </c>
    </row>
    <row r="69" spans="1:15" hidden="1" x14ac:dyDescent="0.25">
      <c r="A69" s="6" t="s">
        <v>27</v>
      </c>
      <c r="B69" s="6">
        <v>8</v>
      </c>
      <c r="C69" s="6" t="str">
        <f t="shared" si="8"/>
        <v>F8</v>
      </c>
      <c r="D69" s="7" t="s">
        <v>1</v>
      </c>
      <c r="E69" s="8">
        <f ca="1">IF(E$9="actual",IF(#REF!="","",#REF!/#REF!*1000/#REF!),IF(OR(#REF!="",#REF!=""),"",#REF!/#REF!))</f>
        <v>2</v>
      </c>
      <c r="F69" s="6" t="s">
        <v>2</v>
      </c>
      <c r="G69" s="6">
        <v>0.45</v>
      </c>
      <c r="H69" s="6" t="s">
        <v>29</v>
      </c>
      <c r="I69" s="6">
        <v>0.1</v>
      </c>
      <c r="J69" s="6" t="s">
        <v>4</v>
      </c>
      <c r="K69" s="9">
        <f ca="1">IF(K$9="actual",#REF!,IF(OR(#REF!="",#REF!=""),"",#REF!/#REF!))</f>
        <v>3</v>
      </c>
      <c r="L69" s="9" t="s">
        <v>8</v>
      </c>
      <c r="M69" s="6">
        <f ca="1">IF(OR(#REF!="",M$14=""),"",M$14)</f>
        <v>23</v>
      </c>
      <c r="N69" s="9">
        <v>16</v>
      </c>
      <c r="O69" s="5">
        <v>23.194833471557491</v>
      </c>
    </row>
    <row r="70" spans="1:15" x14ac:dyDescent="0.25">
      <c r="A70" s="6" t="s">
        <v>27</v>
      </c>
      <c r="B70" s="6">
        <v>9</v>
      </c>
      <c r="C70" s="6" t="str">
        <f t="shared" si="8"/>
        <v>F9</v>
      </c>
      <c r="D70" s="7" t="s">
        <v>1</v>
      </c>
      <c r="E70" s="8">
        <f ca="1">IF(E$9="actual",IF(#REF!="","",#REF!/#REF!*1000/#REF!),IF(OR(#REF!="",#REF!=""),"",#REF!/#REF!))</f>
        <v>2</v>
      </c>
      <c r="F70" s="6" t="s">
        <v>2</v>
      </c>
      <c r="G70" s="6">
        <v>0.45</v>
      </c>
      <c r="H70" s="6" t="s">
        <v>30</v>
      </c>
      <c r="I70" s="6">
        <v>0.1</v>
      </c>
      <c r="J70" s="6" t="s">
        <v>4</v>
      </c>
      <c r="K70" s="9">
        <f ca="1">IF(K$9="actual",#REF!,IF(OR(#REF!="",#REF!=""),"",#REF!/#REF!))</f>
        <v>3</v>
      </c>
      <c r="L70" s="9" t="s">
        <v>5</v>
      </c>
      <c r="M70" s="6">
        <f ca="1">IF(OR(#REF!="",M$14=""),"",M$14)</f>
        <v>23</v>
      </c>
      <c r="N70" s="9">
        <v>16</v>
      </c>
      <c r="O70" s="5">
        <v>32.815218521079345</v>
      </c>
    </row>
    <row r="71" spans="1:15" x14ac:dyDescent="0.25">
      <c r="A71" s="6" t="s">
        <v>27</v>
      </c>
      <c r="B71" s="6">
        <v>10</v>
      </c>
      <c r="C71" s="6" t="str">
        <f t="shared" si="8"/>
        <v>F10</v>
      </c>
      <c r="D71" s="7" t="s">
        <v>1</v>
      </c>
      <c r="E71" s="8">
        <f ca="1">IF(E$9="actual",IF(#REF!="","",#REF!/#REF!*1000/#REF!),IF(OR(#REF!="",#REF!=""),"",#REF!/#REF!))</f>
        <v>2</v>
      </c>
      <c r="F71" s="6" t="s">
        <v>2</v>
      </c>
      <c r="G71" s="6">
        <v>0.45</v>
      </c>
      <c r="H71" s="6" t="s">
        <v>30</v>
      </c>
      <c r="I71" s="6">
        <v>0.1</v>
      </c>
      <c r="J71" s="6" t="s">
        <v>4</v>
      </c>
      <c r="K71" s="9">
        <f ca="1">IF(K$9="actual",#REF!,IF(OR(#REF!="",#REF!=""),"",#REF!/#REF!))</f>
        <v>3</v>
      </c>
      <c r="L71" s="9" t="s">
        <v>6</v>
      </c>
      <c r="M71" s="6">
        <f ca="1">IF(OR(#REF!="",M$14=""),"",M$14)</f>
        <v>23</v>
      </c>
      <c r="N71" s="9">
        <v>16</v>
      </c>
      <c r="O71" s="5">
        <v>71.316034164255782</v>
      </c>
    </row>
    <row r="72" spans="1:15" hidden="1" x14ac:dyDescent="0.25">
      <c r="A72" s="6" t="s">
        <v>27</v>
      </c>
      <c r="B72" s="6">
        <v>11</v>
      </c>
      <c r="C72" s="6" t="str">
        <f t="shared" si="8"/>
        <v>F11</v>
      </c>
      <c r="D72" s="7" t="s">
        <v>1</v>
      </c>
      <c r="E72" s="8">
        <f ca="1">IF(E$9="actual",IF(#REF!="","",#REF!/#REF!*1000/#REF!),IF(OR(#REF!="",#REF!=""),"",#REF!/#REF!))</f>
        <v>2</v>
      </c>
      <c r="F72" s="6" t="s">
        <v>2</v>
      </c>
      <c r="G72" s="6">
        <v>0.45</v>
      </c>
      <c r="H72" s="6" t="s">
        <v>30</v>
      </c>
      <c r="I72" s="6">
        <v>0.1</v>
      </c>
      <c r="J72" s="6" t="s">
        <v>4</v>
      </c>
      <c r="K72" s="9">
        <f ca="1">IF(K$9="actual",#REF!,IF(OR(#REF!="",#REF!=""),"",#REF!/#REF!))</f>
        <v>3</v>
      </c>
      <c r="L72" s="9" t="s">
        <v>7</v>
      </c>
      <c r="M72" s="6">
        <f ca="1">IF(OR(#REF!="",M$14=""),"",M$14)</f>
        <v>23</v>
      </c>
      <c r="N72" s="9">
        <v>16</v>
      </c>
      <c r="O72" s="5">
        <v>51.914168727163748</v>
      </c>
    </row>
    <row r="73" spans="1:15" hidden="1" x14ac:dyDescent="0.25">
      <c r="A73" s="6" t="s">
        <v>27</v>
      </c>
      <c r="B73" s="6">
        <v>12</v>
      </c>
      <c r="C73" s="6" t="str">
        <f t="shared" si="8"/>
        <v>F12</v>
      </c>
      <c r="D73" s="7" t="s">
        <v>1</v>
      </c>
      <c r="E73" s="8">
        <f ca="1">IF(E$9="actual",IF(#REF!="","",#REF!/#REF!*1000/#REF!),IF(OR(#REF!="",#REF!=""),"",#REF!/#REF!))</f>
        <v>2</v>
      </c>
      <c r="F73" s="6" t="s">
        <v>2</v>
      </c>
      <c r="G73" s="6">
        <v>0.45</v>
      </c>
      <c r="H73" s="6" t="s">
        <v>30</v>
      </c>
      <c r="I73" s="6">
        <v>0.1</v>
      </c>
      <c r="J73" s="6" t="s">
        <v>4</v>
      </c>
      <c r="K73" s="9">
        <f ca="1">IF(K$9="actual",#REF!,IF(OR(#REF!="",#REF!=""),"",#REF!/#REF!))</f>
        <v>3</v>
      </c>
      <c r="L73" s="9" t="s">
        <v>8</v>
      </c>
      <c r="M73" s="6">
        <f ca="1">IF(OR(#REF!="",M$14=""),"",M$14)</f>
        <v>23</v>
      </c>
      <c r="N73" s="9">
        <v>16</v>
      </c>
      <c r="O73" s="5">
        <v>13.565081451974242</v>
      </c>
    </row>
    <row r="74" spans="1:15" x14ac:dyDescent="0.25">
      <c r="A74" s="6" t="s">
        <v>31</v>
      </c>
      <c r="B74" s="6">
        <v>1</v>
      </c>
      <c r="C74" s="6" t="str">
        <f t="shared" si="8"/>
        <v>G1</v>
      </c>
      <c r="D74" s="7" t="s">
        <v>1</v>
      </c>
      <c r="E74" s="8">
        <f ca="1">IF(E$9="actual",IF(#REF!="","",#REF!/#REF!*1000/#REF!),IF(OR(#REF!="",#REF!=""),"",#REF!/#REF!))</f>
        <v>2</v>
      </c>
      <c r="F74" s="6" t="s">
        <v>2</v>
      </c>
      <c r="G74" s="6">
        <v>0.45</v>
      </c>
      <c r="H74" s="6" t="s">
        <v>32</v>
      </c>
      <c r="I74" s="6">
        <v>0.1</v>
      </c>
      <c r="J74" s="6" t="s">
        <v>4</v>
      </c>
      <c r="K74" s="9">
        <f ca="1">IF(K$9="actual",#REF!,IF(OR(#REF!="",#REF!=""),"",#REF!/#REF!))</f>
        <v>3</v>
      </c>
      <c r="L74" s="9" t="s">
        <v>5</v>
      </c>
      <c r="M74" s="6">
        <f ca="1">IF(OR(#REF!="",M$14=""),"",M$14)</f>
        <v>23</v>
      </c>
      <c r="N74" s="9">
        <v>16</v>
      </c>
      <c r="O74" s="5">
        <v>21.085490031290565</v>
      </c>
    </row>
    <row r="75" spans="1:15" x14ac:dyDescent="0.25">
      <c r="A75" s="6" t="s">
        <v>31</v>
      </c>
      <c r="B75" s="6">
        <v>2</v>
      </c>
      <c r="C75" s="6" t="str">
        <f t="shared" si="8"/>
        <v>G2</v>
      </c>
      <c r="D75" s="7" t="s">
        <v>1</v>
      </c>
      <c r="E75" s="8">
        <f ca="1">IF(E$9="actual",IF(#REF!="","",#REF!/#REF!*1000/#REF!),IF(OR(#REF!="",#REF!=""),"",#REF!/#REF!))</f>
        <v>2</v>
      </c>
      <c r="F75" s="6" t="s">
        <v>2</v>
      </c>
      <c r="G75" s="6">
        <v>0.45</v>
      </c>
      <c r="H75" s="6" t="s">
        <v>32</v>
      </c>
      <c r="I75" s="6">
        <v>0.1</v>
      </c>
      <c r="J75" s="6" t="s">
        <v>4</v>
      </c>
      <c r="K75" s="9">
        <f ca="1">IF(K$9="actual",#REF!,IF(OR(#REF!="",#REF!=""),"",#REF!/#REF!))</f>
        <v>3</v>
      </c>
      <c r="L75" s="9" t="s">
        <v>6</v>
      </c>
      <c r="M75" s="6">
        <f ca="1">IF(OR(#REF!="",M$14=""),"",M$14)</f>
        <v>23</v>
      </c>
      <c r="N75" s="9">
        <v>16</v>
      </c>
      <c r="O75" s="5">
        <v>24.203749030816244</v>
      </c>
    </row>
    <row r="76" spans="1:15" hidden="1" x14ac:dyDescent="0.25">
      <c r="A76" s="6" t="s">
        <v>31</v>
      </c>
      <c r="B76" s="6">
        <v>3</v>
      </c>
      <c r="C76" s="6" t="str">
        <f t="shared" si="8"/>
        <v>G3</v>
      </c>
      <c r="D76" s="7" t="s">
        <v>1</v>
      </c>
      <c r="E76" s="8">
        <f ca="1">IF(E$9="actual",IF(#REF!="","",#REF!/#REF!*1000/#REF!),IF(OR(#REF!="",#REF!=""),"",#REF!/#REF!))</f>
        <v>2</v>
      </c>
      <c r="F76" s="6" t="s">
        <v>2</v>
      </c>
      <c r="G76" s="6">
        <v>0.45</v>
      </c>
      <c r="H76" s="6" t="s">
        <v>32</v>
      </c>
      <c r="I76" s="6">
        <v>0.1</v>
      </c>
      <c r="J76" s="6" t="s">
        <v>4</v>
      </c>
      <c r="K76" s="9">
        <f ca="1">IF(K$9="actual",#REF!,IF(OR(#REF!="",#REF!=""),"",#REF!/#REF!))</f>
        <v>3</v>
      </c>
      <c r="L76" s="9" t="s">
        <v>7</v>
      </c>
      <c r="M76" s="6">
        <f ca="1">IF(OR(#REF!="",M$14=""),"",M$14)</f>
        <v>23</v>
      </c>
      <c r="N76" s="9">
        <v>16</v>
      </c>
      <c r="O76" s="5">
        <v>13.662616373279121</v>
      </c>
    </row>
    <row r="77" spans="1:15" hidden="1" x14ac:dyDescent="0.25">
      <c r="A77" s="6" t="s">
        <v>31</v>
      </c>
      <c r="B77" s="6">
        <v>4</v>
      </c>
      <c r="C77" s="6" t="str">
        <f t="shared" si="8"/>
        <v>G4</v>
      </c>
      <c r="D77" s="7" t="s">
        <v>1</v>
      </c>
      <c r="E77" s="8">
        <f ca="1">IF(E$9="actual",IF(#REF!="","",#REF!/#REF!*1000/#REF!),IF(OR(#REF!="",#REF!=""),"",#REF!/#REF!))</f>
        <v>2</v>
      </c>
      <c r="F77" s="6" t="s">
        <v>2</v>
      </c>
      <c r="G77" s="6">
        <v>0.45</v>
      </c>
      <c r="H77" s="6" t="s">
        <v>32</v>
      </c>
      <c r="I77" s="6">
        <v>0.1</v>
      </c>
      <c r="J77" s="6" t="s">
        <v>4</v>
      </c>
      <c r="K77" s="9">
        <f ca="1">IF(K$9="actual",#REF!,IF(OR(#REF!="",#REF!=""),"",#REF!/#REF!))</f>
        <v>3</v>
      </c>
      <c r="L77" s="9" t="s">
        <v>8</v>
      </c>
      <c r="M77" s="6">
        <f ca="1">IF(OR(#REF!="",M$14=""),"",M$14)</f>
        <v>23</v>
      </c>
      <c r="N77" s="9">
        <v>16</v>
      </c>
      <c r="O77" s="5">
        <v>22.765987658200594</v>
      </c>
    </row>
    <row r="78" spans="1:15" x14ac:dyDescent="0.25">
      <c r="A78" s="6" t="s">
        <v>31</v>
      </c>
      <c r="B78" s="6">
        <v>5</v>
      </c>
      <c r="C78" s="6" t="str">
        <f t="shared" si="8"/>
        <v>G5</v>
      </c>
      <c r="D78" s="7" t="s">
        <v>1</v>
      </c>
      <c r="E78" s="8">
        <f ca="1">IF(E$9="actual",IF(#REF!="","",#REF!/#REF!*1000/#REF!),IF(OR(#REF!="",#REF!=""),"",#REF!/#REF!))</f>
        <v>2</v>
      </c>
      <c r="F78" s="6" t="s">
        <v>2</v>
      </c>
      <c r="G78" s="6">
        <v>0.45</v>
      </c>
      <c r="H78" s="6" t="s">
        <v>33</v>
      </c>
      <c r="I78" s="6">
        <v>0.1</v>
      </c>
      <c r="J78" s="6" t="s">
        <v>4</v>
      </c>
      <c r="K78" s="9">
        <f ca="1">IF(K$9="actual",#REF!,IF(OR(#REF!="",#REF!=""),"",#REF!/#REF!))</f>
        <v>3</v>
      </c>
      <c r="L78" s="9" t="s">
        <v>5</v>
      </c>
      <c r="M78" s="6">
        <f ca="1">IF(OR(#REF!="",M$14=""),"",M$14)</f>
        <v>23</v>
      </c>
      <c r="N78" s="9">
        <v>16</v>
      </c>
      <c r="O78" s="5">
        <v>24.275605414061172</v>
      </c>
    </row>
    <row r="79" spans="1:15" x14ac:dyDescent="0.25">
      <c r="A79" s="6" t="s">
        <v>31</v>
      </c>
      <c r="B79" s="6">
        <v>6</v>
      </c>
      <c r="C79" s="6" t="str">
        <f t="shared" si="8"/>
        <v>G6</v>
      </c>
      <c r="D79" s="7" t="s">
        <v>1</v>
      </c>
      <c r="E79" s="8">
        <f ca="1">IF(E$9="actual",IF(#REF!="","",#REF!/#REF!*1000/#REF!),IF(OR(#REF!="",#REF!=""),"",#REF!/#REF!))</f>
        <v>2</v>
      </c>
      <c r="F79" s="6" t="s">
        <v>2</v>
      </c>
      <c r="G79" s="6">
        <v>0.45</v>
      </c>
      <c r="H79" s="6" t="s">
        <v>33</v>
      </c>
      <c r="I79" s="6">
        <v>0.1</v>
      </c>
      <c r="J79" s="6" t="s">
        <v>4</v>
      </c>
      <c r="K79" s="9">
        <f ca="1">IF(K$9="actual",#REF!,IF(OR(#REF!="",#REF!=""),"",#REF!/#REF!))</f>
        <v>3</v>
      </c>
      <c r="L79" s="9" t="s">
        <v>6</v>
      </c>
      <c r="M79" s="6">
        <f ca="1">IF(OR(#REF!="",M$14=""),"",M$14)</f>
        <v>23</v>
      </c>
      <c r="N79" s="9">
        <v>16</v>
      </c>
      <c r="O79" s="5">
        <v>55.042836728735843</v>
      </c>
    </row>
    <row r="80" spans="1:15" hidden="1" x14ac:dyDescent="0.25">
      <c r="A80" s="6" t="s">
        <v>31</v>
      </c>
      <c r="B80" s="6">
        <v>7</v>
      </c>
      <c r="C80" s="6" t="str">
        <f t="shared" si="8"/>
        <v>G7</v>
      </c>
      <c r="D80" s="7" t="s">
        <v>1</v>
      </c>
      <c r="E80" s="8">
        <f ca="1">IF(E$9="actual",IF(#REF!="","",#REF!/#REF!*1000/#REF!),IF(OR(#REF!="",#REF!=""),"",#REF!/#REF!))</f>
        <v>2</v>
      </c>
      <c r="F80" s="6" t="s">
        <v>2</v>
      </c>
      <c r="G80" s="6">
        <v>0.45</v>
      </c>
      <c r="H80" s="6" t="s">
        <v>33</v>
      </c>
      <c r="I80" s="6">
        <v>0.1</v>
      </c>
      <c r="J80" s="6" t="s">
        <v>4</v>
      </c>
      <c r="K80" s="9">
        <f ca="1">IF(K$9="actual",#REF!,IF(OR(#REF!="",#REF!=""),"",#REF!/#REF!))</f>
        <v>3</v>
      </c>
      <c r="L80" s="9" t="s">
        <v>7</v>
      </c>
      <c r="M80" s="6">
        <f ca="1">IF(OR(#REF!="",M$14=""),"",M$14)</f>
        <v>23</v>
      </c>
      <c r="N80" s="9">
        <v>16</v>
      </c>
      <c r="O80" s="5">
        <v>40.373602399781838</v>
      </c>
    </row>
    <row r="81" spans="1:17" hidden="1" x14ac:dyDescent="0.25">
      <c r="A81" s="6" t="s">
        <v>31</v>
      </c>
      <c r="B81" s="6">
        <v>8</v>
      </c>
      <c r="C81" s="6" t="str">
        <f t="shared" si="8"/>
        <v>G8</v>
      </c>
      <c r="D81" s="7" t="s">
        <v>1</v>
      </c>
      <c r="E81" s="8">
        <f ca="1">IF(E$9="actual",IF(#REF!="","",#REF!/#REF!*1000/#REF!),IF(OR(#REF!="",#REF!=""),"",#REF!/#REF!))</f>
        <v>2</v>
      </c>
      <c r="F81" s="6" t="s">
        <v>2</v>
      </c>
      <c r="G81" s="6">
        <v>0.45</v>
      </c>
      <c r="H81" s="6" t="s">
        <v>33</v>
      </c>
      <c r="I81" s="6">
        <v>0.1</v>
      </c>
      <c r="J81" s="6" t="s">
        <v>4</v>
      </c>
      <c r="K81" s="9">
        <f ca="1">IF(K$9="actual",#REF!,IF(OR(#REF!="",#REF!=""),"",#REF!/#REF!))</f>
        <v>3</v>
      </c>
      <c r="L81" s="9" t="s">
        <v>8</v>
      </c>
      <c r="M81" s="6">
        <f ca="1">IF(OR(#REF!="",M$14=""),"",M$14)</f>
        <v>23</v>
      </c>
      <c r="N81" s="9">
        <v>16</v>
      </c>
      <c r="O81" s="5">
        <v>59.647321530178466</v>
      </c>
    </row>
    <row r="82" spans="1:17" x14ac:dyDescent="0.25">
      <c r="A82" s="6" t="s">
        <v>31</v>
      </c>
      <c r="B82" s="6">
        <v>9</v>
      </c>
      <c r="C82" s="6" t="str">
        <f t="shared" si="8"/>
        <v>G9</v>
      </c>
      <c r="D82" s="7" t="s">
        <v>1</v>
      </c>
      <c r="E82" s="8">
        <f ca="1">IF(E$9="actual",IF(#REF!="","",#REF!/#REF!*1000/#REF!),IF(OR(#REF!="",#REF!=""),"",#REF!/#REF!))</f>
        <v>2</v>
      </c>
      <c r="F82" s="6" t="s">
        <v>2</v>
      </c>
      <c r="G82" s="6">
        <v>0.45</v>
      </c>
      <c r="H82" s="6" t="s">
        <v>34</v>
      </c>
      <c r="I82" s="6">
        <v>0.1</v>
      </c>
      <c r="J82" s="6" t="s">
        <v>4</v>
      </c>
      <c r="K82" s="9">
        <f ca="1">IF(K$9="actual",#REF!,IF(OR(#REF!="",#REF!=""),"",#REF!/#REF!))</f>
        <v>3</v>
      </c>
      <c r="L82" s="9" t="s">
        <v>5</v>
      </c>
      <c r="M82" s="6">
        <f ca="1">IF(OR(#REF!="",M$14=""),"",M$14)</f>
        <v>23</v>
      </c>
      <c r="N82" s="9">
        <v>16</v>
      </c>
      <c r="O82" s="5">
        <v>16.548561451535548</v>
      </c>
    </row>
    <row r="83" spans="1:17" x14ac:dyDescent="0.25">
      <c r="A83" s="6" t="s">
        <v>31</v>
      </c>
      <c r="B83" s="6">
        <v>10</v>
      </c>
      <c r="C83" s="6" t="str">
        <f t="shared" si="8"/>
        <v>G10</v>
      </c>
      <c r="D83" s="7" t="s">
        <v>1</v>
      </c>
      <c r="E83" s="8">
        <f ca="1">IF(E$9="actual",IF(#REF!="","",#REF!/#REF!*1000/#REF!),IF(OR(#REF!="",#REF!=""),"",#REF!/#REF!))</f>
        <v>2</v>
      </c>
      <c r="F83" s="6" t="s">
        <v>2</v>
      </c>
      <c r="G83" s="6">
        <v>0.45</v>
      </c>
      <c r="H83" s="6" t="s">
        <v>34</v>
      </c>
      <c r="I83" s="6">
        <v>0.1</v>
      </c>
      <c r="J83" s="6" t="s">
        <v>4</v>
      </c>
      <c r="K83" s="9">
        <f ca="1">IF(K$9="actual",#REF!,IF(OR(#REF!="",#REF!=""),"",#REF!/#REF!))</f>
        <v>3</v>
      </c>
      <c r="L83" s="9" t="s">
        <v>6</v>
      </c>
      <c r="M83" s="6">
        <f ca="1">IF(OR(#REF!="",M$14=""),"",M$14)</f>
        <v>23</v>
      </c>
      <c r="N83" s="9">
        <v>16</v>
      </c>
      <c r="O83" s="5">
        <v>30.531286894923259</v>
      </c>
    </row>
    <row r="84" spans="1:17" hidden="1" x14ac:dyDescent="0.25">
      <c r="A84" s="6" t="s">
        <v>31</v>
      </c>
      <c r="B84" s="6">
        <v>11</v>
      </c>
      <c r="C84" s="6" t="str">
        <f t="shared" si="8"/>
        <v>G11</v>
      </c>
      <c r="D84" s="7" t="s">
        <v>1</v>
      </c>
      <c r="E84" s="8">
        <f ca="1">IF(E$9="actual",IF(#REF!="","",#REF!/#REF!*1000/#REF!),IF(OR(#REF!="",#REF!=""),"",#REF!/#REF!))</f>
        <v>2</v>
      </c>
      <c r="F84" s="6" t="s">
        <v>2</v>
      </c>
      <c r="G84" s="6">
        <v>0.45</v>
      </c>
      <c r="H84" s="6" t="s">
        <v>34</v>
      </c>
      <c r="I84" s="6">
        <v>0.1</v>
      </c>
      <c r="J84" s="6" t="s">
        <v>4</v>
      </c>
      <c r="K84" s="9">
        <f ca="1">IF(K$9="actual",#REF!,IF(OR(#REF!="",#REF!=""),"",#REF!/#REF!))</f>
        <v>3</v>
      </c>
      <c r="L84" s="9" t="s">
        <v>7</v>
      </c>
      <c r="M84" s="6">
        <f ca="1">IF(OR(#REF!="",M$14=""),"",M$14)</f>
        <v>23</v>
      </c>
      <c r="N84" s="9">
        <v>16</v>
      </c>
      <c r="O84" s="5">
        <v>13.316724777210579</v>
      </c>
    </row>
    <row r="85" spans="1:17" hidden="1" x14ac:dyDescent="0.25">
      <c r="A85" s="6" t="s">
        <v>31</v>
      </c>
      <c r="B85" s="6">
        <v>12</v>
      </c>
      <c r="C85" s="6" t="str">
        <f t="shared" si="8"/>
        <v>G12</v>
      </c>
      <c r="D85" s="7" t="s">
        <v>1</v>
      </c>
      <c r="E85" s="8">
        <f ca="1">IF(E$9="actual",IF(#REF!="","",#REF!/#REF!*1000/#REF!),IF(OR(#REF!="",#REF!=""),"",#REF!/#REF!))</f>
        <v>2</v>
      </c>
      <c r="F85" s="6" t="s">
        <v>2</v>
      </c>
      <c r="G85" s="6">
        <v>0.45</v>
      </c>
      <c r="H85" s="6" t="s">
        <v>34</v>
      </c>
      <c r="I85" s="6">
        <v>0.1</v>
      </c>
      <c r="J85" s="6" t="s">
        <v>4</v>
      </c>
      <c r="K85" s="9">
        <f ca="1">IF(K$9="actual",#REF!,IF(OR(#REF!="",#REF!=""),"",#REF!/#REF!))</f>
        <v>3</v>
      </c>
      <c r="L85" s="9" t="s">
        <v>8</v>
      </c>
      <c r="M85" s="6">
        <f ca="1">IF(OR(#REF!="",M$14=""),"",M$14)</f>
        <v>23</v>
      </c>
      <c r="N85" s="9">
        <v>16</v>
      </c>
      <c r="O85" s="5">
        <v>25.432254847842735</v>
      </c>
    </row>
    <row r="86" spans="1:17" x14ac:dyDescent="0.25">
      <c r="A86" s="6" t="s">
        <v>35</v>
      </c>
      <c r="B86" s="6">
        <v>1</v>
      </c>
      <c r="C86" s="6" t="str">
        <f t="shared" si="8"/>
        <v>H1</v>
      </c>
      <c r="D86" s="7" t="s">
        <v>1</v>
      </c>
      <c r="E86" s="8">
        <f ca="1">IF(E$9="actual",IF(#REF!="","",#REF!/#REF!*1000/#REF!),IF(OR(#REF!="",#REF!=""),"",#REF!/#REF!))</f>
        <v>2</v>
      </c>
      <c r="F86" s="6" t="s">
        <v>2</v>
      </c>
      <c r="G86" s="6">
        <v>0.45</v>
      </c>
      <c r="H86" s="6" t="s">
        <v>36</v>
      </c>
      <c r="I86" s="6">
        <v>0.1</v>
      </c>
      <c r="J86" s="6" t="s">
        <v>4</v>
      </c>
      <c r="K86" s="9">
        <f ca="1">IF(K$9="actual",#REF!,IF(OR(#REF!="",#REF!=""),"",#REF!/#REF!))</f>
        <v>3</v>
      </c>
      <c r="L86" s="9" t="s">
        <v>5</v>
      </c>
      <c r="M86" s="6">
        <f ca="1">IF(OR(#REF!="",M$14=""),"",M$14)</f>
        <v>23</v>
      </c>
      <c r="N86" s="9">
        <v>16</v>
      </c>
      <c r="O86" s="5">
        <v>48.841159766014385</v>
      </c>
      <c r="P86">
        <v>52</v>
      </c>
      <c r="Q86">
        <f t="shared" ref="Q86:Q87" si="9">ABS(O86-P86)</f>
        <v>3.1588402339856145</v>
      </c>
    </row>
    <row r="87" spans="1:17" x14ac:dyDescent="0.25">
      <c r="A87" s="6" t="s">
        <v>35</v>
      </c>
      <c r="B87" s="6">
        <v>2</v>
      </c>
      <c r="C87" s="6" t="str">
        <f t="shared" si="8"/>
        <v>H2</v>
      </c>
      <c r="D87" s="7" t="s">
        <v>1</v>
      </c>
      <c r="E87" s="8">
        <f ca="1">IF(E$9="actual",IF(#REF!="","",#REF!/#REF!*1000/#REF!),IF(OR(#REF!="",#REF!=""),"",#REF!/#REF!))</f>
        <v>2</v>
      </c>
      <c r="F87" s="6" t="s">
        <v>2</v>
      </c>
      <c r="G87" s="6">
        <v>0.45</v>
      </c>
      <c r="H87" s="6" t="s">
        <v>36</v>
      </c>
      <c r="I87" s="6">
        <v>0.1</v>
      </c>
      <c r="J87" s="6" t="s">
        <v>4</v>
      </c>
      <c r="K87" s="9">
        <f ca="1">IF(K$9="actual",#REF!,IF(OR(#REF!="",#REF!=""),"",#REF!/#REF!))</f>
        <v>3</v>
      </c>
      <c r="L87" s="9" t="s">
        <v>6</v>
      </c>
      <c r="M87" s="6">
        <f ca="1">IF(OR(#REF!="",M$14=""),"",M$14)</f>
        <v>23</v>
      </c>
      <c r="N87" s="9">
        <v>16</v>
      </c>
      <c r="O87" s="5">
        <v>73.625060014305461</v>
      </c>
      <c r="P87">
        <v>51</v>
      </c>
      <c r="Q87">
        <f t="shared" si="9"/>
        <v>22.625060014305461</v>
      </c>
    </row>
    <row r="88" spans="1:17" hidden="1" x14ac:dyDescent="0.25">
      <c r="A88" s="6" t="s">
        <v>35</v>
      </c>
      <c r="B88" s="6">
        <v>3</v>
      </c>
      <c r="C88" s="6" t="str">
        <f t="shared" si="8"/>
        <v>H3</v>
      </c>
      <c r="D88" s="7" t="s">
        <v>1</v>
      </c>
      <c r="E88" s="8">
        <f ca="1">IF(E$9="actual",IF(#REF!="","",#REF!/#REF!*1000/#REF!),IF(OR(#REF!="",#REF!=""),"",#REF!/#REF!))</f>
        <v>2</v>
      </c>
      <c r="F88" s="6" t="s">
        <v>2</v>
      </c>
      <c r="G88" s="6">
        <v>0.45</v>
      </c>
      <c r="H88" s="6" t="s">
        <v>36</v>
      </c>
      <c r="I88" s="6">
        <v>0.1</v>
      </c>
      <c r="J88" s="6" t="s">
        <v>4</v>
      </c>
      <c r="K88" s="9">
        <f ca="1">IF(K$9="actual",#REF!,IF(OR(#REF!="",#REF!=""),"",#REF!/#REF!))</f>
        <v>3</v>
      </c>
      <c r="L88" s="9" t="s">
        <v>7</v>
      </c>
      <c r="M88" s="6">
        <f ca="1">IF(OR(#REF!="",M$14=""),"",M$14)</f>
        <v>23</v>
      </c>
      <c r="N88" s="9">
        <v>16</v>
      </c>
      <c r="O88" s="5">
        <v>58.092115290347301</v>
      </c>
    </row>
    <row r="89" spans="1:17" hidden="1" x14ac:dyDescent="0.25">
      <c r="A89" s="6" t="s">
        <v>35</v>
      </c>
      <c r="B89" s="6">
        <v>4</v>
      </c>
      <c r="C89" s="6" t="str">
        <f t="shared" si="8"/>
        <v>H4</v>
      </c>
      <c r="D89" s="7" t="s">
        <v>1</v>
      </c>
      <c r="E89" s="8">
        <f ca="1">IF(E$9="actual",IF(#REF!="","",#REF!/#REF!*1000/#REF!),IF(OR(#REF!="",#REF!=""),"",#REF!/#REF!))</f>
        <v>2</v>
      </c>
      <c r="F89" s="6" t="s">
        <v>2</v>
      </c>
      <c r="G89" s="6">
        <v>0.45</v>
      </c>
      <c r="H89" s="6" t="s">
        <v>36</v>
      </c>
      <c r="I89" s="6">
        <v>0.1</v>
      </c>
      <c r="J89" s="6" t="s">
        <v>4</v>
      </c>
      <c r="K89" s="9">
        <f ca="1">IF(K$9="actual",#REF!,IF(OR(#REF!="",#REF!=""),"",#REF!/#REF!))</f>
        <v>3</v>
      </c>
      <c r="L89" s="9" t="s">
        <v>8</v>
      </c>
      <c r="M89" s="6">
        <f ca="1">IF(OR(#REF!="",M$14=""),"",M$14)</f>
        <v>23</v>
      </c>
      <c r="N89" s="9">
        <v>16</v>
      </c>
      <c r="O89" s="5">
        <v>64.681823597586728</v>
      </c>
    </row>
    <row r="90" spans="1:17" x14ac:dyDescent="0.25">
      <c r="A90" s="6" t="s">
        <v>35</v>
      </c>
      <c r="B90" s="6">
        <v>5</v>
      </c>
      <c r="C90" s="6" t="str">
        <f t="shared" si="8"/>
        <v>H5</v>
      </c>
      <c r="D90" s="7" t="s">
        <v>1</v>
      </c>
      <c r="E90" s="8">
        <f ca="1">IF(E$9="actual",IF(#REF!="","",#REF!/#REF!*1000/#REF!),IF(OR(#REF!="",#REF!=""),"",#REF!/#REF!))</f>
        <v>2</v>
      </c>
      <c r="F90" s="6" t="s">
        <v>2</v>
      </c>
      <c r="G90" s="6">
        <v>0.45</v>
      </c>
      <c r="H90" s="6" t="s">
        <v>37</v>
      </c>
      <c r="I90" s="6">
        <v>0.1</v>
      </c>
      <c r="J90" s="6" t="s">
        <v>4</v>
      </c>
      <c r="K90" s="9">
        <f ca="1">IF(K$9="actual",#REF!,IF(OR(#REF!="",#REF!=""),"",#REF!/#REF!))</f>
        <v>3</v>
      </c>
      <c r="L90" s="9" t="s">
        <v>5</v>
      </c>
      <c r="M90" s="6">
        <f ca="1">IF(OR(#REF!="",M$14=""),"",M$14)</f>
        <v>23</v>
      </c>
      <c r="N90" s="9">
        <v>16</v>
      </c>
      <c r="O90" s="5">
        <v>17.949646490774271</v>
      </c>
    </row>
    <row r="91" spans="1:17" x14ac:dyDescent="0.25">
      <c r="A91" s="6" t="s">
        <v>35</v>
      </c>
      <c r="B91" s="6">
        <v>6</v>
      </c>
      <c r="C91" s="6" t="str">
        <f t="shared" si="8"/>
        <v>H6</v>
      </c>
      <c r="D91" s="7" t="s">
        <v>1</v>
      </c>
      <c r="E91" s="8">
        <f ca="1">IF(E$9="actual",IF(#REF!="","",#REF!/#REF!*1000/#REF!),IF(OR(#REF!="",#REF!=""),"",#REF!/#REF!))</f>
        <v>2</v>
      </c>
      <c r="F91" s="6" t="s">
        <v>2</v>
      </c>
      <c r="G91" s="6">
        <v>0.45</v>
      </c>
      <c r="H91" s="6" t="s">
        <v>37</v>
      </c>
      <c r="I91" s="6">
        <v>0.1</v>
      </c>
      <c r="J91" s="6" t="s">
        <v>4</v>
      </c>
      <c r="K91" s="9">
        <f ca="1">IF(K$9="actual",#REF!,IF(OR(#REF!="",#REF!=""),"",#REF!/#REF!))</f>
        <v>3</v>
      </c>
      <c r="L91" s="9" t="s">
        <v>6</v>
      </c>
      <c r="M91" s="6">
        <f ca="1">IF(OR(#REF!="",M$14=""),"",M$14)</f>
        <v>23</v>
      </c>
      <c r="N91" s="9">
        <v>16</v>
      </c>
      <c r="O91" s="5">
        <v>12.312254749270583</v>
      </c>
    </row>
    <row r="92" spans="1:17" hidden="1" x14ac:dyDescent="0.25">
      <c r="A92" s="6" t="s">
        <v>35</v>
      </c>
      <c r="B92" s="6">
        <v>7</v>
      </c>
      <c r="C92" s="6" t="str">
        <f t="shared" si="8"/>
        <v>H7</v>
      </c>
      <c r="D92" s="7" t="s">
        <v>1</v>
      </c>
      <c r="E92" s="8">
        <f ca="1">IF(E$9="actual",IF(#REF!="","",#REF!/#REF!*1000/#REF!),IF(OR(#REF!="",#REF!=""),"",#REF!/#REF!))</f>
        <v>2</v>
      </c>
      <c r="F92" s="6" t="s">
        <v>2</v>
      </c>
      <c r="G92" s="6">
        <v>0.45</v>
      </c>
      <c r="H92" s="6" t="s">
        <v>37</v>
      </c>
      <c r="I92" s="6">
        <v>0.1</v>
      </c>
      <c r="J92" s="6" t="s">
        <v>4</v>
      </c>
      <c r="K92" s="9">
        <f ca="1">IF(K$9="actual",#REF!,IF(OR(#REF!="",#REF!=""),"",#REF!/#REF!))</f>
        <v>3</v>
      </c>
      <c r="L92" s="9" t="s">
        <v>7</v>
      </c>
      <c r="M92" s="6">
        <f ca="1">IF(OR(#REF!="",M$14=""),"",M$14)</f>
        <v>23</v>
      </c>
      <c r="N92" s="9">
        <v>16</v>
      </c>
      <c r="O92" s="5">
        <v>8.7690689014064773</v>
      </c>
    </row>
    <row r="93" spans="1:17" hidden="1" x14ac:dyDescent="0.25">
      <c r="A93" s="6" t="s">
        <v>35</v>
      </c>
      <c r="B93" s="6">
        <v>8</v>
      </c>
      <c r="C93" s="6" t="str">
        <f t="shared" si="8"/>
        <v>H8</v>
      </c>
      <c r="D93" s="7" t="s">
        <v>1</v>
      </c>
      <c r="E93" s="8">
        <f ca="1">IF(E$9="actual",IF(#REF!="","",#REF!/#REF!*1000/#REF!),IF(OR(#REF!="",#REF!=""),"",#REF!/#REF!))</f>
        <v>2</v>
      </c>
      <c r="F93" s="6" t="s">
        <v>2</v>
      </c>
      <c r="G93" s="6">
        <v>0.45</v>
      </c>
      <c r="H93" s="6" t="s">
        <v>37</v>
      </c>
      <c r="I93" s="6">
        <v>0.1</v>
      </c>
      <c r="J93" s="6" t="s">
        <v>4</v>
      </c>
      <c r="K93" s="9">
        <f ca="1">IF(K$9="actual",#REF!,IF(OR(#REF!="",#REF!=""),"",#REF!/#REF!))</f>
        <v>3</v>
      </c>
      <c r="L93" s="9" t="s">
        <v>8</v>
      </c>
      <c r="M93" s="6">
        <f ca="1">IF(OR(#REF!="",M$14=""),"",M$14)</f>
        <v>23</v>
      </c>
      <c r="N93" s="9">
        <v>16</v>
      </c>
      <c r="O93" s="5">
        <v>12.708392855763959</v>
      </c>
    </row>
    <row r="94" spans="1:17" x14ac:dyDescent="0.25">
      <c r="A94" s="6" t="s">
        <v>35</v>
      </c>
      <c r="B94" s="6">
        <v>9</v>
      </c>
      <c r="C94" s="6" t="str">
        <f t="shared" si="8"/>
        <v>H9</v>
      </c>
      <c r="D94" s="7" t="s">
        <v>1</v>
      </c>
      <c r="E94" s="8">
        <f ca="1">IF(E$9="actual",IF(#REF!="","",#REF!/#REF!*1000/#REF!),IF(OR(#REF!="",#REF!=""),"",#REF!/#REF!))</f>
        <v>2</v>
      </c>
      <c r="F94" s="6" t="s">
        <v>2</v>
      </c>
      <c r="G94" s="6">
        <v>0.45</v>
      </c>
      <c r="H94" s="6" t="s">
        <v>38</v>
      </c>
      <c r="I94" s="6">
        <v>0.1</v>
      </c>
      <c r="J94" s="6" t="s">
        <v>4</v>
      </c>
      <c r="K94" s="9">
        <f ca="1">IF(K$9="actual",#REF!,IF(OR(#REF!="",#REF!=""),"",#REF!/#REF!))</f>
        <v>3</v>
      </c>
      <c r="L94" s="9" t="s">
        <v>5</v>
      </c>
      <c r="M94" s="6">
        <f ca="1">IF(OR(#REF!="",M$14=""),"",M$14)</f>
        <v>23</v>
      </c>
      <c r="N94" s="9">
        <v>16</v>
      </c>
      <c r="O94" s="5">
        <v>19.958897583113284</v>
      </c>
      <c r="P94">
        <v>30</v>
      </c>
      <c r="Q94">
        <f t="shared" ref="Q94:Q95" si="10">ABS(O94-P94)</f>
        <v>10.041102416886716</v>
      </c>
    </row>
    <row r="95" spans="1:17" x14ac:dyDescent="0.25">
      <c r="A95" s="6" t="s">
        <v>35</v>
      </c>
      <c r="B95" s="6">
        <v>10</v>
      </c>
      <c r="C95" s="6" t="str">
        <f t="shared" si="8"/>
        <v>H10</v>
      </c>
      <c r="D95" s="7" t="s">
        <v>1</v>
      </c>
      <c r="E95" s="8">
        <f ca="1">IF(E$9="actual",IF(#REF!="","",#REF!/#REF!*1000/#REF!),IF(OR(#REF!="",#REF!=""),"",#REF!/#REF!))</f>
        <v>2</v>
      </c>
      <c r="F95" s="6" t="s">
        <v>2</v>
      </c>
      <c r="G95" s="6">
        <v>0.45</v>
      </c>
      <c r="H95" s="6" t="s">
        <v>38</v>
      </c>
      <c r="I95" s="6">
        <v>0.1</v>
      </c>
      <c r="J95" s="6" t="s">
        <v>4</v>
      </c>
      <c r="K95" s="9">
        <f ca="1">IF(K$9="actual",#REF!,IF(OR(#REF!="",#REF!=""),"",#REF!/#REF!))</f>
        <v>3</v>
      </c>
      <c r="L95" s="9" t="s">
        <v>6</v>
      </c>
      <c r="M95" s="6">
        <f ca="1">IF(OR(#REF!="",M$14=""),"",M$14)</f>
        <v>23</v>
      </c>
      <c r="N95" s="9">
        <v>16</v>
      </c>
      <c r="O95" s="5">
        <v>32.713965964401183</v>
      </c>
      <c r="P95">
        <v>33</v>
      </c>
      <c r="Q95">
        <f t="shared" si="10"/>
        <v>0.28603403559881713</v>
      </c>
    </row>
    <row r="96" spans="1:17" hidden="1" x14ac:dyDescent="0.25">
      <c r="A96" s="6" t="s">
        <v>35</v>
      </c>
      <c r="B96" s="6">
        <v>11</v>
      </c>
      <c r="C96" s="6" t="str">
        <f t="shared" si="8"/>
        <v>H11</v>
      </c>
      <c r="D96" s="7" t="s">
        <v>1</v>
      </c>
      <c r="E96" s="8">
        <f ca="1">IF(E$9="actual",IF(#REF!="","",#REF!/#REF!*1000/#REF!),IF(OR(#REF!="",#REF!=""),"",#REF!/#REF!))</f>
        <v>2</v>
      </c>
      <c r="F96" s="6" t="s">
        <v>2</v>
      </c>
      <c r="G96" s="6">
        <v>0.45</v>
      </c>
      <c r="H96" s="6" t="s">
        <v>38</v>
      </c>
      <c r="I96" s="6">
        <v>0.1</v>
      </c>
      <c r="J96" s="6" t="s">
        <v>4</v>
      </c>
      <c r="K96" s="9">
        <f ca="1">IF(K$9="actual",#REF!,IF(OR(#REF!="",#REF!=""),"",#REF!/#REF!))</f>
        <v>3</v>
      </c>
      <c r="L96" s="9" t="s">
        <v>7</v>
      </c>
      <c r="M96" s="6">
        <f ca="1">IF(OR(#REF!="",M$14=""),"",M$14)</f>
        <v>23</v>
      </c>
      <c r="N96" s="9">
        <v>16</v>
      </c>
      <c r="O96" s="5">
        <v>15.43859146806609</v>
      </c>
    </row>
    <row r="97" spans="1:17" hidden="1" x14ac:dyDescent="0.25">
      <c r="A97" s="6" t="s">
        <v>35</v>
      </c>
      <c r="B97" s="6">
        <v>12</v>
      </c>
      <c r="C97" s="6" t="str">
        <f t="shared" si="8"/>
        <v>H12</v>
      </c>
      <c r="D97" s="7" t="s">
        <v>1</v>
      </c>
      <c r="E97" s="8">
        <f ca="1">IF(E$9="actual",IF(#REF!="","",#REF!/#REF!*1000/#REF!),IF(OR(#REF!="",#REF!=""),"",#REF!/#REF!))</f>
        <v>2</v>
      </c>
      <c r="F97" s="6" t="s">
        <v>2</v>
      </c>
      <c r="G97" s="6">
        <v>0.45</v>
      </c>
      <c r="H97" s="6" t="s">
        <v>38</v>
      </c>
      <c r="I97" s="6">
        <v>0.1</v>
      </c>
      <c r="J97" s="6" t="s">
        <v>4</v>
      </c>
      <c r="K97" s="9">
        <f ca="1">IF(K$9="actual",#REF!,IF(OR(#REF!="",#REF!=""),"",#REF!/#REF!))</f>
        <v>3</v>
      </c>
      <c r="L97" s="9" t="s">
        <v>8</v>
      </c>
      <c r="M97" s="6">
        <f ca="1">IF(OR(#REF!="",M$14=""),"",M$14)</f>
        <v>23</v>
      </c>
      <c r="N97" s="9">
        <v>16</v>
      </c>
      <c r="O97" s="5">
        <v>20.290389120598153</v>
      </c>
    </row>
    <row r="98" spans="1:17" hidden="1" x14ac:dyDescent="0.25"/>
    <row r="99" spans="1:17" hidden="1" x14ac:dyDescent="0.25"/>
    <row r="101" spans="1:17" x14ac:dyDescent="0.25">
      <c r="Q101">
        <f>SUM(Q2:Q95)/16</f>
        <v>14.218725448254057</v>
      </c>
    </row>
  </sheetData>
  <autoFilter ref="L1:L99" xr:uid="{187FDF6A-51A8-4BAB-8F12-44A249E7AD10}">
    <filterColumn colId="0">
      <filters>
        <filter val="EtOH"/>
        <filter val="MeOH"/>
      </filters>
    </filterColumn>
  </autoFilter>
  <conditionalFormatting sqref="A2:N97">
    <cfRule type="expression" dxfId="7" priority="268">
      <formula>AND(#REF!="y")=TRUE</formula>
    </cfRule>
    <cfRule type="expression" priority="269" stopIfTrue="1">
      <formula>AND(#REF!="")=TRUE</formula>
    </cfRule>
    <cfRule type="expression" dxfId="6" priority="270" stopIfTrue="1">
      <formula>AND($AF2="n",IF(#REF!="",FALSE,TRUE))=TRUE</formula>
    </cfRule>
    <cfRule type="expression" dxfId="5" priority="271">
      <formula>AND(#REF!&gt;#REF!/100,$AF2="y",IF(#REF!="",FALSE,TRUE))=TRUE</formula>
    </cfRule>
    <cfRule type="expression" dxfId="4" priority="272" stopIfTrue="1">
      <formula>AND(#REF!&gt;#REF!/100,IF(#REF!="",FALSE,TRUE))=TRUE</formula>
    </cfRule>
    <cfRule type="expression" dxfId="3" priority="273" stopIfTrue="1">
      <formula>AND(#REF!&gt;#REF!/100,IF(#REF!="",FALSE,TRUE))=TRUE</formula>
    </cfRule>
    <cfRule type="expression" dxfId="2" priority="274" stopIfTrue="1">
      <formula>AND(#REF!&gt;#REF!/100,IF(#REF!="",FALSE,TRUE))=TRUE</formula>
    </cfRule>
    <cfRule type="expression" dxfId="1" priority="275" stopIfTrue="1">
      <formula>AND(#REF!&gt;#REF!/100,IF(#REF!="",FALSE,TRUE),IF(#REF!="",TRUE,IF(ABS(#REF!)*100&gt;#REF!,TRUE,FALSE)))=TRUE</formula>
    </cfRule>
    <cfRule type="expression" dxfId="0" priority="276">
      <formula>AND(#REF!&gt;#REF!/100,IF(#REF!="",FALSE,TRUE))=TRUE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Stevens, Jason</dc:creator>
  <cp:lastModifiedBy>Stevens, Jason</cp:lastModifiedBy>
  <dcterms:created xsi:type="dcterms:W3CDTF">2023-03-02T16:50:02Z</dcterms:created>
  <dcterms:modified xsi:type="dcterms:W3CDTF">2023-03-03T16:14:55Z</dcterms:modified>
</cp:coreProperties>
</file>